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や\"/>
    </mc:Choice>
  </mc:AlternateContent>
  <xr:revisionPtr revIDLastSave="0" documentId="13_ncr:1_{274A2330-C7C3-43E8-8A9F-86690FEC783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<sst xmlns="http://schemas.openxmlformats.org/spreadsheetml/2006/main" count="1192" uniqueCount="608">
  <si>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</si>
  <si>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</si>
  <si>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</si>
  <si>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</si>
  <si>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</si>
  <si>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</si>
  <si>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</si>
  <si>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</si>
  <si>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</si>
  <si>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</si>
  <si>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</si>
  <si>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</si>
  <si>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</si>
  <si>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</si>
  <si>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</si>
  <si>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</si>
  <si>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</si>
  <si>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</si>
  <si>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</si>
  <si>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</si>
  <si>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</si>
  <si>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</si>
  <si>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</si>
  <si>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</si>
  <si>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</si>
  <si>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</si>
  <si>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</si>
  <si>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</si>
  <si>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</si>
  <si>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</si>
  <si>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</si>
  <si>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</si>
  <si>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</si>
  <si>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</si>
  <si>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</si>
  <si>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</si>
  <si>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</si>
  <si>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</si>
  <si>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</si>
  <si>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</si>
  <si>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</si>
  <si>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</si>
  <si>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</si>
  <si>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</si>
  <si>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</si>
  <si>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</si>
  <si>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</si>
  <si>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</si>
  <si>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</si>
  <si>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</si>
  <si>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</si>
  <si>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</si>
  <si>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</si>
  <si>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</si>
  <si>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</si>
  <si>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</si>
  <si>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</si>
  <si>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</si>
  <si>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</si>
  <si>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</si>
  <si>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</si>
  <si>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</si>
  <si>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</si>
  <si>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</si>
  <si>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</si>
  <si>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</si>
  <si>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</si>
  <si>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</si>
  <si>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</si>
  <si>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</si>
  <si>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</si>
  <si>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</si>
  <si>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</si>
  <si>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</si>
  <si>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</si>
  <si>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</si>
  <si>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</si>
  <si>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</si>
  <si>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</si>
  <si>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</si>
  <si>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</si>
  <si>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</si>
  <si>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</si>
  <si>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</si>
  <si>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</si>
  <si>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</si>
  <si>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</si>
  <si>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</si>
  <si>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</si>
  <si>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</si>
  <si>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</si>
  <si>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</si>
  <si>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</si>
  <si>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</si>
  <si>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</si>
  <si>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</si>
  <si>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</si>
  <si>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</si>
  <si>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</si>
  <si>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</si>
  <si>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</si>
  <si>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</si>
  <si>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</si>
  <si>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</si>
  <si>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</si>
  <si>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</si>
  <si>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</si>
  <si>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</si>
  <si>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</si>
  <si>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</si>
  <si>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</si>
  <si>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</si>
  <si>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</si>
  <si>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</si>
  <si>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</si>
  <si>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</si>
  <si>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</si>
  <si>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</si>
  <si>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</si>
  <si>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</si>
  <si>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</si>
  <si>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</si>
  <si>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</si>
  <si>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</si>
  <si>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</si>
  <si>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</si>
  <si>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</si>
  <si>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</si>
  <si>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</si>
  <si>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</si>
  <si>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</si>
  <si>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</si>
  <si>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</si>
  <si>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</si>
  <si>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</si>
  <si>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</si>
  <si>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</si>
  <si>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</si>
  <si>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</si>
  <si>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</si>
  <si>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</si>
  <si>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</si>
  <si>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</si>
  <si>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</si>
  <si>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</si>
  <si>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</si>
  <si>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</si>
  <si>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</si>
  <si>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</si>
  <si>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</si>
  <si>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</si>
  <si>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</si>
  <si>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</si>
  <si>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</si>
  <si>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</si>
  <si>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</si>
  <si>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</si>
  <si>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</si>
  <si>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</si>
  <si>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</si>
  <si>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</si>
  <si>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</si>
  <si>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</si>
  <si>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</si>
  <si>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</si>
  <si>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</si>
  <si>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</si>
  <si>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</si>
  <si>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</si>
  <si>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</si>
  <si>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</si>
  <si>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</si>
  <si>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</si>
  <si>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</si>
  <si>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</si>
  <si>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</si>
  <si>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</si>
  <si>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</si>
  <si>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</si>
  <si>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</si>
  <si>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</si>
  <si>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</si>
  <si>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</si>
  <si>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</si>
  <si>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</si>
  <si>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</si>
  <si>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</si>
  <si>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</si>
  <si>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</si>
  <si>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</si>
  <si>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</si>
  <si>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</si>
  <si>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</si>
  <si>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</si>
  <si>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</si>
  <si>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</si>
  <si>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</si>
  <si>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</si>
  <si>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</si>
  <si>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</si>
  <si>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</si>
  <si>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</si>
  <si>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</si>
  <si>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</si>
  <si>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</si>
  <si>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</si>
  <si>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</si>
  <si>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</si>
  <si>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</si>
  <si>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</si>
  <si>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</si>
  <si>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</si>
  <si>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</si>
  <si>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</si>
  <si>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</si>
  <si>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埼玉県吉見町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</si>
  <si>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</si>
  <si>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</si>
  <si>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</si>
  <si>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</si>
  <si>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</si>
  <si>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</si>
  <si>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</si>
  <si>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</si>
  <si>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</si>
  <si>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</si>
  <si>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</si>
  <si>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</si>
  <si>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</si>
  <si>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</si>
  <si>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</si>
  <si>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</si>
  <si>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</si>
  <si>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</si>
  <si>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</si>
  <si>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</si>
  <si>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</si>
  <si>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</si>
  <si>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</si>
  <si>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</si>
  <si>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</si>
  <si>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</si>
  <si>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</si>
  <si>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</si>
  <si>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</si>
  <si>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</si>
  <si>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</si>
  <si>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</si>
  <si>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</si>
  <si>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</si>
  <si>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</si>
  <si>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</si>
  <si>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</si>
  <si>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</si>
  <si>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</si>
  <si>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</si>
  <si>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</si>
  <si>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</si>
  <si>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</si>
  <si>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</si>
  <si>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</si>
  <si>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</si>
  <si>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</si>
  <si>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</si>
  <si>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</si>
  <si>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</si>
  <si>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</si>
  <si>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</si>
  <si>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</si>
  <si>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</si>
  <si>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</si>
  <si>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</si>
  <si>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</si>
  <si>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</si>
  <si>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</si>
  <si>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</si>
  <si>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</si>
  <si>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</si>
  <si>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</si>
  <si>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</si>
  <si>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</si>
  <si>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</si>
  <si>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</si>
  <si>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</si>
  <si>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</si>
  <si>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</si>
  <si>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</si>
  <si>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</si>
  <si>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</si>
  <si>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</si>
  <si>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</si>
  <si>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</si>
  <si>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</si>
  <si>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</si>
  <si>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</si>
  <si>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</si>
  <si>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</si>
  <si>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</si>
  <si>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</si>
  <si>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</si>
  <si>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</si>
  <si>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</si>
  <si>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</si>
  <si>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</si>
  <si>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</si>
  <si>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</si>
  <si>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</si>
  <si>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</si>
  <si>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</si>
  <si>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</si>
  <si>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</si>
  <si>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</si>
  <si>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</si>
  <si>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</si>
  <si>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</si>
  <si>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</si>
  <si>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</si>
  <si>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</si>
  <si>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</si>
  <si>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</si>
  <si>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</si>
  <si>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</si>
  <si>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</si>
  <si>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</si>
  <si>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</si>
  <si>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</si>
  <si>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</si>
  <si>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</si>
  <si>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</si>
  <si>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</si>
  <si>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</si>
  <si>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</si>
  <si>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</si>
  <si>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</si>
  <si>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</si>
  <si>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</si>
  <si>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</si>
  <si>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</si>
  <si>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</si>
  <si>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</si>
  <si>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</si>
  <si>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</si>
  <si>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</si>
  <si>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</si>
  <si>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</si>
  <si>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</si>
  <si>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</si>
  <si>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</si>
  <si>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</si>
  <si>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</si>
  <si>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</si>
  <si>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</si>
  <si>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</si>
  <si>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</si>
  <si>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</si>
  <si>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</si>
  <si>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</si>
  <si>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</si>
  <si>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</si>
  <si>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</si>
  <si>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</si>
  <si>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</si>
  <si>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</si>
  <si>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</si>
  <si>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埼玉県吉見町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</si>
  <si>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</si>
  <si>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</si>
  <si>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</si>
  <si>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</si>
  <si>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</si>
  <si>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</si>
  <si>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</si>
  <si>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</si>
  <si>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</si>
  <si>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</si>
  <si>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</si>
  <si>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</si>
  <si>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</si>
  <si>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</si>
  <si>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</si>
  <si>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</si>
  <si>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</si>
  <si>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</si>
  <si>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</si>
  <si>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</si>
  <si>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百穴管理特別会計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</si>
  <si>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</si>
  <si>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</si>
  <si>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</si>
  <si>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</si>
  <si>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</si>
  <si>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</si>
  <si>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</si>
  <si>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</si>
  <si>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</si>
  <si>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</si>
  <si>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</si>
  <si>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</si>
  <si>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</si>
  <si>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</si>
  <si>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</si>
  <si>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</si>
  <si>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</si>
  <si>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</si>
  <si>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</si>
  <si>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</si>
  <si>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</si>
  <si>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</si>
  <si>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</si>
  <si>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</si>
  <si>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</si>
  <si>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</si>
  <si>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</si>
  <si>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</si>
  <si>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</si>
  <si>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</si>
  <si>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</si>
  <si>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</si>
  <si>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</si>
  <si>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</si>
  <si>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</si>
  <si>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</si>
  <si>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</si>
  <si>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</si>
  <si>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</si>
  <si>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</si>
  <si>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</si>
  <si>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</si>
  <si>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</si>
  <si>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</si>
  <si>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</si>
  <si>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</si>
  <si>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</si>
  <si>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</si>
  <si>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</si>
  <si>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</si>
  <si>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</si>
  <si>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</si>
  <si>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</si>
  <si>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</si>
  <si>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</si>
  <si>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</si>
  <si>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</si>
  <si>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</si>
  <si>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</si>
  <si>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</si>
  <si>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</si>
  <si>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</si>
  <si>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</si>
  <si>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</si>
  <si>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</si>
  <si>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</si>
  <si>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</si>
  <si>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</si>
  <si>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</si>
  <si>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</si>
  <si>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</si>
  <si>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</si>
  <si>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</si>
  <si>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</si>
  <si>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</si>
  <si>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</si>
  <si>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</si>
  <si>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</si>
  <si>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</si>
  <si>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</si>
  <si>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</si>
  <si>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</si>
  <si>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</si>
  <si>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</si>
  <si>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</si>
  <si>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</si>
  <si>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</si>
  <si>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</si>
  <si>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</si>
  <si>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</si>
  <si>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</si>
  <si>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</si>
  <si>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</si>
  <si>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</si>
  <si>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</si>
  <si>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</si>
  <si>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</si>
  <si>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</si>
  <si>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</si>
  <si>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</si>
  <si>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</si>
  <si>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</si>
  <si>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</si>
  <si>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</si>
  <si>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</si>
  <si>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</si>
  <si>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</si>
  <si>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</si>
  <si>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</si>
  <si>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</si>
  <si>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</si>
  <si>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</si>
  <si>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</si>
  <si>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</si>
  <si>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</si>
  <si>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</si>
  <si>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</si>
  <si>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</si>
  <si>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</si>
  <si>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</si>
  <si>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</si>
  <si>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</si>
  <si>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</si>
  <si>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</si>
  <si>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</si>
  <si>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</si>
  <si>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</si>
  <si>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</si>
  <si>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</si>
  <si>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</si>
  <si>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</si>
  <si>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</si>
  <si>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</si>
  <si>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</si>
  <si>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</si>
  <si>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</si>
  <si>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</si>
  <si>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</si>
  <si>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</si>
  <si>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</si>
  <si>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</si>
  <si>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</si>
  <si>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</si>
  <si>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</si>
  <si>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</si>
  <si>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</si>
  <si>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</si>
  <si>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</si>
  <si>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</si>
  <si>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</si>
  <si>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</si>
  <si>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</si>
  <si>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</si>
  <si>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</si>
  <si>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</si>
  <si>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</si>
  <si>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</si>
  <si>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</si>
  <si>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</si>
  <si>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</si>
  <si>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</si>
  <si>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</si>
  <si>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</si>
  <si>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</si>
  <si>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8.79</t>
  </si>
  <si>
    <t>水道事業会計</t>
  </si>
  <si>
    <t>一般会計</t>
  </si>
  <si>
    <t>介護保険特別会計</t>
  </si>
  <si>
    <t>国民健康保険特別会計</t>
  </si>
  <si>
    <t>下水道事業特別会計</t>
  </si>
  <si>
    <t>農業集落排水事業特別会計</t>
  </si>
  <si>
    <t>公設浄化槽事業特別会計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</si>
  <si>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</si>
  <si>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</si>
  <si>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</si>
  <si>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</si>
  <si>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</si>
  <si>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</si>
  <si>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</si>
  <si>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</si>
  <si>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公共施設等総合管理基金</t>
    <rPh sb="0" eb="2">
      <t>コウキョウ</t>
    </rPh>
    <rPh sb="2" eb="4">
      <t>シセツ</t>
    </rPh>
    <rPh sb="4" eb="5">
      <t>トウ</t>
    </rPh>
    <rPh sb="5" eb="7">
      <t>ソウゴウ</t>
    </rPh>
    <rPh sb="7" eb="9">
      <t>カンリ</t>
    </rPh>
    <rPh sb="9" eb="11">
      <t>キキン</t>
    </rPh>
    <phoneticPr fontId="18"/>
  </si>
  <si>
    <t>フレンドシップ・ハイツよしみ整備基金</t>
    <rPh sb="14" eb="16">
      <t>セイビ</t>
    </rPh>
    <rPh sb="16" eb="18">
      <t>キキン</t>
    </rPh>
    <phoneticPr fontId="18"/>
  </si>
  <si>
    <t>-</t>
    <phoneticPr fontId="2"/>
  </si>
  <si>
    <t>-</t>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</si>
  <si>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</si>
  <si>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</si>
  <si>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</si>
  <si>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</si>
  <si>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</si>
  <si>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</si>
  <si>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埼玉中部資源循環組合</t>
    <rPh sb="0" eb="2">
      <t>サイタマ</t>
    </rPh>
    <rPh sb="2" eb="4">
      <t>チュウブ</t>
    </rPh>
    <rPh sb="4" eb="6">
      <t>シゲン</t>
    </rPh>
    <rPh sb="6" eb="8">
      <t>ジュンカン</t>
    </rPh>
    <rPh sb="8" eb="10">
      <t>クミアイ</t>
    </rPh>
    <phoneticPr fontId="2"/>
  </si>
  <si>
    <t>(有)いちごの里よしみ</t>
    <rPh sb="0" eb="3">
      <t>ユウ</t>
    </rPh>
    <rPh sb="7" eb="8">
      <t>サト</t>
    </rPh>
    <phoneticPr fontId="2"/>
  </si>
  <si>
    <t>—</t>
    <phoneticPr fontId="2"/>
  </si>
  <si>
    <t>—</t>
    <phoneticPr fontId="2"/>
  </si>
  <si>
    <t>一般会計</t>
    <rPh sb="0" eb="2">
      <t>イッパン</t>
    </rPh>
    <rPh sb="2" eb="4">
      <t>カイケイ</t>
    </rPh>
    <phoneticPr fontId="2"/>
  </si>
  <si>
    <t>—</t>
    <phoneticPr fontId="2"/>
  </si>
  <si>
    <t>—</t>
    <phoneticPr fontId="2"/>
  </si>
  <si>
    <t>特別会計</t>
    <rPh sb="0" eb="2">
      <t>トクベツ</t>
    </rPh>
    <rPh sb="2" eb="4">
      <t>カイケイ</t>
    </rPh>
    <phoneticPr fontId="2"/>
  </si>
  <si>
    <t>—</t>
    <phoneticPr fontId="2"/>
  </si>
  <si>
    <t>—</t>
    <phoneticPr fontId="2"/>
  </si>
  <si>
    <t>交通災害特別会計</t>
    <rPh sb="0" eb="2">
      <t>コウツウ</t>
    </rPh>
    <rPh sb="2" eb="4">
      <t>サイガイ</t>
    </rPh>
    <rPh sb="4" eb="6">
      <t>トクベツ</t>
    </rPh>
    <rPh sb="6" eb="8">
      <t>カイケイ</t>
    </rPh>
    <phoneticPr fontId="2"/>
  </si>
  <si>
    <t>—</t>
    <phoneticPr fontId="2"/>
  </si>
  <si>
    <t>—</t>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</si>
  <si>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</si>
  <si>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</si>
  <si>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</si>
  <si>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</si>
  <si>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公平委員特別会計</t>
    <rPh sb="0" eb="2">
      <t>コウヘイ</t>
    </rPh>
    <rPh sb="2" eb="4">
      <t>イイン</t>
    </rPh>
    <rPh sb="4" eb="6">
      <t>トクベツ</t>
    </rPh>
    <rPh sb="6" eb="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</si>
  <si>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</si>
  <si>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</si>
  <si>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</si>
  <si>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</si>
  <si>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</si>
  <si>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基金などの充当可能財源等の確保に努めていることから、現在は良好な水準を維持できている。しかし、有形固定資産減価償却率をみると高い水準となっていることから、施設の老朽化が進行している。特に学校施設、図書館、庁舎は今後施設の更新等を進める中で、将来負担額（地方債等）が増加していくことが懸念される。施設の更新等については計画的に進め、将来負担を可能な限り抑制していきたい。</t>
    <rPh sb="0" eb="2">
      <t>ショウライ</t>
    </rPh>
    <rPh sb="2" eb="4">
      <t>フタン</t>
    </rPh>
    <rPh sb="4" eb="6">
      <t>ヒリツ</t>
    </rPh>
    <rPh sb="12" eb="14">
      <t>キキン</t>
    </rPh>
    <rPh sb="17" eb="19">
      <t>ジュウトウ</t>
    </rPh>
    <rPh sb="19" eb="21">
      <t>カノウ</t>
    </rPh>
    <rPh sb="21" eb="23">
      <t>ザイゲン</t>
    </rPh>
    <rPh sb="23" eb="24">
      <t>トウ</t>
    </rPh>
    <rPh sb="25" eb="27">
      <t>カクホ</t>
    </rPh>
    <rPh sb="28" eb="29">
      <t>ツト</t>
    </rPh>
    <rPh sb="38" eb="40">
      <t>ゲンザイ</t>
    </rPh>
    <rPh sb="41" eb="43">
      <t>リョウコウ</t>
    </rPh>
    <rPh sb="44" eb="46">
      <t>スイジュン</t>
    </rPh>
    <rPh sb="47" eb="49">
      <t>イジ</t>
    </rPh>
    <rPh sb="59" eb="61">
      <t>ユウケイ</t>
    </rPh>
    <rPh sb="61" eb="63">
      <t>コテイ</t>
    </rPh>
    <rPh sb="63" eb="65">
      <t>シサン</t>
    </rPh>
    <rPh sb="65" eb="67">
      <t>ゲンカ</t>
    </rPh>
    <rPh sb="67" eb="69">
      <t>ショウキャク</t>
    </rPh>
    <rPh sb="69" eb="70">
      <t>リツ</t>
    </rPh>
    <rPh sb="74" eb="75">
      <t>タカ</t>
    </rPh>
    <rPh sb="76" eb="78">
      <t>スイジュン</t>
    </rPh>
    <rPh sb="89" eb="91">
      <t>シセツ</t>
    </rPh>
    <rPh sb="92" eb="95">
      <t>ロウキュウカ</t>
    </rPh>
    <rPh sb="96" eb="98">
      <t>シンコウ</t>
    </rPh>
    <rPh sb="103" eb="104">
      <t>トク</t>
    </rPh>
    <rPh sb="105" eb="107">
      <t>ガッコウ</t>
    </rPh>
    <rPh sb="107" eb="109">
      <t>シセツ</t>
    </rPh>
    <rPh sb="110" eb="113">
      <t>トショカン</t>
    </rPh>
    <rPh sb="114" eb="116">
      <t>チョウシャ</t>
    </rPh>
    <rPh sb="117" eb="119">
      <t>コンゴ</t>
    </rPh>
    <rPh sb="119" eb="121">
      <t>シセツ</t>
    </rPh>
    <rPh sb="122" eb="124">
      <t>コウシン</t>
    </rPh>
    <rPh sb="124" eb="125">
      <t>トウ</t>
    </rPh>
    <rPh sb="126" eb="127">
      <t>スス</t>
    </rPh>
    <rPh sb="129" eb="130">
      <t>ナカ</t>
    </rPh>
    <rPh sb="132" eb="134">
      <t>ショウライ</t>
    </rPh>
    <rPh sb="134" eb="136">
      <t>フタン</t>
    </rPh>
    <rPh sb="136" eb="137">
      <t>ガク</t>
    </rPh>
    <rPh sb="138" eb="141">
      <t>チホウサイ</t>
    </rPh>
    <rPh sb="141" eb="142">
      <t>ナド</t>
    </rPh>
    <rPh sb="144" eb="146">
      <t>ゾウカ</t>
    </rPh>
    <rPh sb="153" eb="155">
      <t>ケネン</t>
    </rPh>
    <rPh sb="159" eb="161">
      <t>シセツ</t>
    </rPh>
    <rPh sb="162" eb="164">
      <t>コウシン</t>
    </rPh>
    <rPh sb="164" eb="165">
      <t>トウ</t>
    </rPh>
    <rPh sb="170" eb="173">
      <t>ケイカクテキ</t>
    </rPh>
    <rPh sb="174" eb="175">
      <t>スス</t>
    </rPh>
    <rPh sb="177" eb="179">
      <t>ショウライ</t>
    </rPh>
    <rPh sb="179" eb="181">
      <t>フタン</t>
    </rPh>
    <rPh sb="182" eb="184">
      <t>カノウ</t>
    </rPh>
    <rPh sb="185" eb="186">
      <t>カギ</t>
    </rPh>
    <rPh sb="187" eb="189">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</si>
  <si>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</si>
  <si>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</si>
  <si>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</si>
  <si>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</si>
  <si>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</si>
  <si>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</si>
  <si>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</si>
  <si>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については、ともに良好な水準を維持し、短期、中長期の償還能力を担保している。令和２年度に公共施設等適正管理事業債を活用した図書館等複合施設建設事業を実施するなど、施設の更新費用等に地方債の活用が必要となることから、今後数値の増加が見込まれるが、交付税措置される有利な地方債の活用及び充当可能財源の確保等により、将来の償還能力を確保したい。</t>
    <rPh sb="0" eb="2">
      <t>ショウライ</t>
    </rPh>
    <rPh sb="2" eb="4">
      <t>フタン</t>
    </rPh>
    <rPh sb="4" eb="6">
      <t>ヒリツ</t>
    </rPh>
    <rPh sb="6" eb="7">
      <t>オヨ</t>
    </rPh>
    <rPh sb="8" eb="10">
      <t>ジッシツ</t>
    </rPh>
    <rPh sb="12" eb="13">
      <t>ヒ</t>
    </rPh>
    <rPh sb="34" eb="36">
      <t>タンキ</t>
    </rPh>
    <rPh sb="37" eb="40">
      <t>チュウチョウキ</t>
    </rPh>
    <rPh sb="41" eb="43">
      <t>ショウカン</t>
    </rPh>
    <rPh sb="43" eb="45">
      <t>ノウリョク</t>
    </rPh>
    <rPh sb="46" eb="48">
      <t>タンポ</t>
    </rPh>
    <rPh sb="53" eb="55">
      <t>レイワ</t>
    </rPh>
    <rPh sb="56" eb="58">
      <t>ネンド</t>
    </rPh>
    <rPh sb="59" eb="61">
      <t>コウキョウ</t>
    </rPh>
    <rPh sb="61" eb="63">
      <t>シセツ</t>
    </rPh>
    <rPh sb="63" eb="64">
      <t>トウ</t>
    </rPh>
    <rPh sb="64" eb="66">
      <t>テキセイ</t>
    </rPh>
    <rPh sb="66" eb="68">
      <t>カンリ</t>
    </rPh>
    <rPh sb="68" eb="70">
      <t>ジギョウ</t>
    </rPh>
    <rPh sb="70" eb="71">
      <t>サイ</t>
    </rPh>
    <rPh sb="72" eb="74">
      <t>カツヨウ</t>
    </rPh>
    <rPh sb="76" eb="79">
      <t>トショカン</t>
    </rPh>
    <rPh sb="79" eb="80">
      <t>トウ</t>
    </rPh>
    <rPh sb="80" eb="82">
      <t>フクゴウ</t>
    </rPh>
    <rPh sb="82" eb="84">
      <t>シセツ</t>
    </rPh>
    <rPh sb="84" eb="86">
      <t>ケンセツ</t>
    </rPh>
    <rPh sb="86" eb="88">
      <t>ジギョウ</t>
    </rPh>
    <rPh sb="89" eb="91">
      <t>ジッシ</t>
    </rPh>
    <rPh sb="122" eb="124">
      <t>コンゴ</t>
    </rPh>
    <rPh sb="124" eb="126">
      <t>スウチ</t>
    </rPh>
    <rPh sb="127" eb="129">
      <t>ゾウカ</t>
    </rPh>
    <rPh sb="130" eb="132">
      <t>ミコ</t>
    </rPh>
    <rPh sb="173" eb="175">
      <t>ショウカン</t>
    </rPh>
    <rPh sb="175" eb="177">
      <t>ノウリョク</t>
    </rPh>
    <rPh sb="178" eb="180">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</si>
</sst>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77577</c:v>
                </c:pt>
                <c:pt idx="2">
                  <c:v>115123</c:v>
                </c:pt>
                <c:pt idx="3">
                  <c:v>98899</c:v>
                </c:pt>
                <c:pt idx="4">
                  <c:v>96462</c:v>
                </c:pt>
              </c:numCache>
            </c:numRef>
          </c:val>
          <c:smooth val="0"/>
          <c:extLst>
            <c:ext xmlns:c16="http://schemas.microsoft.com/office/drawing/2014/chart" uri="{C3380CC4-5D6E-409C-BE32-E72D297353CC}">
              <c16:uniqueId val="{00000000-789F-4337-BCB4-AD922E1C32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25519</c:v>
                </c:pt>
                <c:pt idx="1">
                  <c:v>33581</c:v>
                </c:pt>
                <c:pt idx="2">
                  <c:v>19814</c:v>
                </c:pt>
                <c:pt idx="3">
                  <c:v>34242</c:v>
                </c:pt>
                <c:pt idx="4">
                  <c:v>36823</c:v>
                </c:pt>
              </c:numCache>
            </c:numRef>
          </c:val>
          <c:smooth val="0"/>
          <c:extLst>
            <c:ext xmlns:c16="http://schemas.microsoft.com/office/drawing/2014/chart" uri="{C3380CC4-5D6E-409C-BE32-E72D297353CC}">
              <c16:uniqueId val="{00000001-789F-4337-BCB4-AD922E1C32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10.16</c:v>
                </c:pt>
                <c:pt idx="1">
                  <c:v>12.84</c:v>
                </c:pt>
                <c:pt idx="2">
                  <c:v>11.13</c:v>
                </c:pt>
                <c:pt idx="3">
                  <c:v>11.95</c:v>
                </c:pt>
                <c:pt idx="4">
                  <c:v>9.85</c:v>
                </c:pt>
              </c:numCache>
            </c:numRef>
          </c:val>
          <c:extLst>
            <c:ext xmlns:c16="http://schemas.microsoft.com/office/drawing/2014/chart" uri="{C3380CC4-5D6E-409C-BE32-E72D297353CC}">
              <c16:uniqueId val="{00000000-FC1A-442E-BFA5-7A1BE21E7D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25.73</c:v>
                </c:pt>
                <c:pt idx="1">
                  <c:v>26.76</c:v>
                </c:pt>
                <c:pt idx="2">
                  <c:v>32.68</c:v>
                </c:pt>
                <c:pt idx="3">
                  <c:v>22.93</c:v>
                </c:pt>
                <c:pt idx="4">
                  <c:v>25.36</c:v>
                </c:pt>
              </c:numCache>
            </c:numRef>
          </c:val>
          <c:extLst>
            <c:ext xmlns:c16="http://schemas.microsoft.com/office/drawing/2014/chart" uri="{C3380CC4-5D6E-409C-BE32-E72D297353CC}">
              <c16:uniqueId val="{00000001-FC1A-442E-BFA5-7A1BE21E7D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4.9400000000000004</c:v>
                </c:pt>
                <c:pt idx="1">
                  <c:v>4.83</c:v>
                </c:pt>
                <c:pt idx="2">
                  <c:v>4.05</c:v>
                </c:pt>
                <c:pt idx="3">
                  <c:v>-8.7899999999999991</c:v>
                </c:pt>
                <c:pt idx="4">
                  <c:v>0.43</c:v>
                </c:pt>
              </c:numCache>
            </c:numRef>
          </c:val>
          <c:smooth val="0"/>
          <c:extLst>
            <c:ext xmlns:c16="http://schemas.microsoft.com/office/drawing/2014/chart" uri="{C3380CC4-5D6E-409C-BE32-E72D297353CC}">
              <c16:uniqueId val="{00000002-FC1A-442E-BFA5-7A1BE21E7D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0.28999999999999998</c:v>
                </c:pt>
                <c:pt idx="4">
                  <c:v>#N/A</c:v>
                </c:pt>
                <c:pt idx="5">
                  <c:v>0.38</c:v>
                </c:pt>
                <c:pt idx="6">
                  <c:v>#N/A</c:v>
                </c:pt>
                <c:pt idx="7">
                  <c:v>0.35</c:v>
                </c:pt>
                <c:pt idx="8">
                  <c:v>#N/A</c:v>
                </c:pt>
                <c:pt idx="9">
                  <c:v>0</c:v>
                </c:pt>
              </c:numCache>
            </c:numRef>
          </c:val>
          <c:extLst>
            <c:ext xmlns:c16="http://schemas.microsoft.com/office/drawing/2014/chart" uri="{C3380CC4-5D6E-409C-BE32-E72D297353CC}">
              <c16:uniqueId val="{00000000-9463-4CB1-8A7C-21913F7239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63-4CB1-8A7C-21913F7239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2-9463-4CB1-8A7C-21913F723915}"/>
            </c:ext>
          </c:extLst>
        </c:ser>
        <c:ser>
          <c:idx val="3"/>
          <c:order val="3"/>
          <c:tx>
            <c:strRef>
              <c:f>データシート!$A$30</c:f>
              <c:strCache>
                <c:ptCount val="1"/>
                <c:pt idx="0">
                  <c:v>公設浄化槽事業特別会計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0.06</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3-9463-4CB1-8A7C-21913F72391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0.32</c:v>
                </c:pt>
                <c:pt idx="4">
                  <c:v>#N/A</c:v>
                </c:pt>
                <c:pt idx="5">
                  <c:v>0.47</c:v>
                </c:pt>
                <c:pt idx="6">
                  <c:v>#N/A</c:v>
                </c:pt>
                <c:pt idx="7">
                  <c:v>0.3</c:v>
                </c:pt>
                <c:pt idx="8">
                  <c:v>#N/A</c:v>
                </c:pt>
                <c:pt idx="9">
                  <c:v>0.37</c:v>
                </c:pt>
              </c:numCache>
            </c:numRef>
          </c:val>
          <c:extLst>
            <c:ext xmlns:c16="http://schemas.microsoft.com/office/drawing/2014/chart" uri="{C3380CC4-5D6E-409C-BE32-E72D297353CC}">
              <c16:uniqueId val="{00000004-9463-4CB1-8A7C-21913F72391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0.79</c:v>
                </c:pt>
                <c:pt idx="4">
                  <c:v>#N/A</c:v>
                </c:pt>
                <c:pt idx="5">
                  <c:v>0.65</c:v>
                </c:pt>
                <c:pt idx="6">
                  <c:v>#N/A</c:v>
                </c:pt>
                <c:pt idx="7">
                  <c:v>0.89</c:v>
                </c:pt>
                <c:pt idx="8">
                  <c:v>#N/A</c:v>
                </c:pt>
                <c:pt idx="9">
                  <c:v>1.19</c:v>
                </c:pt>
              </c:numCache>
            </c:numRef>
          </c:val>
          <c:extLst>
            <c:ext xmlns:c16="http://schemas.microsoft.com/office/drawing/2014/chart" uri="{C3380CC4-5D6E-409C-BE32-E72D297353CC}">
              <c16:uniqueId val="{00000005-9463-4CB1-8A7C-21913F7239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5.91</c:v>
                </c:pt>
                <c:pt idx="2">
                  <c:v>#N/A</c:v>
                </c:pt>
                <c:pt idx="3">
                  <c:v>6.89</c:v>
                </c:pt>
                <c:pt idx="4">
                  <c:v>#N/A</c:v>
                </c:pt>
                <c:pt idx="5">
                  <c:v>6.11</c:v>
                </c:pt>
                <c:pt idx="6">
                  <c:v>#N/A</c:v>
                </c:pt>
                <c:pt idx="7">
                  <c:v>7.69</c:v>
                </c:pt>
                <c:pt idx="8">
                  <c:v>#N/A</c:v>
                </c:pt>
                <c:pt idx="9">
                  <c:v>1.9</c:v>
                </c:pt>
              </c:numCache>
            </c:numRef>
          </c:val>
          <c:extLst>
            <c:ext xmlns:c16="http://schemas.microsoft.com/office/drawing/2014/chart" uri="{C3380CC4-5D6E-409C-BE32-E72D297353CC}">
              <c16:uniqueId val="{00000006-9463-4CB1-8A7C-21913F72391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1.26</c:v>
                </c:pt>
                <c:pt idx="4">
                  <c:v>#N/A</c:v>
                </c:pt>
                <c:pt idx="5">
                  <c:v>1.48</c:v>
                </c:pt>
                <c:pt idx="6">
                  <c:v>#N/A</c:v>
                </c:pt>
                <c:pt idx="7">
                  <c:v>1.27</c:v>
                </c:pt>
                <c:pt idx="8">
                  <c:v>#N/A</c:v>
                </c:pt>
                <c:pt idx="9">
                  <c:v>1.92</c:v>
                </c:pt>
              </c:numCache>
            </c:numRef>
          </c:val>
          <c:extLst>
            <c:ext xmlns:c16="http://schemas.microsoft.com/office/drawing/2014/chart" uri="{C3380CC4-5D6E-409C-BE32-E72D297353CC}">
              <c16:uniqueId val="{00000007-9463-4CB1-8A7C-21913F7239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9.93</c:v>
                </c:pt>
                <c:pt idx="2">
                  <c:v>#N/A</c:v>
                </c:pt>
                <c:pt idx="3">
                  <c:v>12.54</c:v>
                </c:pt>
                <c:pt idx="4">
                  <c:v>#N/A</c:v>
                </c:pt>
                <c:pt idx="5">
                  <c:v>10.74</c:v>
                </c:pt>
                <c:pt idx="6">
                  <c:v>#N/A</c:v>
                </c:pt>
                <c:pt idx="7">
                  <c:v>11.59</c:v>
                </c:pt>
                <c:pt idx="8">
                  <c:v>#N/A</c:v>
                </c:pt>
                <c:pt idx="9">
                  <c:v>9.2899999999999991</c:v>
                </c:pt>
              </c:numCache>
            </c:numRef>
          </c:val>
          <c:extLst>
            <c:ext xmlns:c16="http://schemas.microsoft.com/office/drawing/2014/chart" uri="{C3380CC4-5D6E-409C-BE32-E72D297353CC}">
              <c16:uniqueId val="{00000008-9463-4CB1-8A7C-21913F7239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25.99</c:v>
                </c:pt>
                <c:pt idx="2">
                  <c:v>#N/A</c:v>
                </c:pt>
                <c:pt idx="3">
                  <c:v>26.34</c:v>
                </c:pt>
                <c:pt idx="4">
                  <c:v>#N/A</c:v>
                </c:pt>
                <c:pt idx="5">
                  <c:v>27.83</c:v>
                </c:pt>
                <c:pt idx="6">
                  <c:v>#N/A</c:v>
                </c:pt>
                <c:pt idx="7">
                  <c:v>25.86</c:v>
                </c:pt>
                <c:pt idx="8">
                  <c:v>#N/A</c:v>
                </c:pt>
                <c:pt idx="9">
                  <c:v>20.75</c:v>
                </c:pt>
              </c:numCache>
            </c:numRef>
          </c:val>
          <c:extLst>
            <c:ext xmlns:c16="http://schemas.microsoft.com/office/drawing/2014/chart" uri="{C3380CC4-5D6E-409C-BE32-E72D297353CC}">
              <c16:uniqueId val="{00000009-9463-4CB1-8A7C-21913F7239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606</c:v>
                </c:pt>
                <c:pt idx="5">
                  <c:v>596</c:v>
                </c:pt>
                <c:pt idx="8">
                  <c:v>614</c:v>
                </c:pt>
                <c:pt idx="11">
                  <c:v>616</c:v>
                </c:pt>
                <c:pt idx="14">
                  <c:v>622</c:v>
                </c:pt>
              </c:numCache>
            </c:numRef>
          </c:val>
          <c:extLst>
            <c:ext xmlns:c16="http://schemas.microsoft.com/office/drawing/2014/chart" uri="{C3380CC4-5D6E-409C-BE32-E72D297353CC}">
              <c16:uniqueId val="{00000000-1301-43F3-B42F-4FD30B4D66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01-43F3-B42F-4FD30B4D66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01-43F3-B42F-4FD30B4D66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24</c:v>
                </c:pt>
                <c:pt idx="6">
                  <c:v>25</c:v>
                </c:pt>
                <c:pt idx="9">
                  <c:v>23</c:v>
                </c:pt>
                <c:pt idx="12">
                  <c:v>23</c:v>
                </c:pt>
              </c:numCache>
            </c:numRef>
          </c:val>
          <c:extLst>
            <c:ext xmlns:c16="http://schemas.microsoft.com/office/drawing/2014/chart" uri="{C3380CC4-5D6E-409C-BE32-E72D297353CC}">
              <c16:uniqueId val="{00000003-1301-43F3-B42F-4FD30B4D66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250</c:v>
                </c:pt>
                <c:pt idx="3">
                  <c:v>226</c:v>
                </c:pt>
                <c:pt idx="6">
                  <c:v>243</c:v>
                </c:pt>
                <c:pt idx="9">
                  <c:v>261</c:v>
                </c:pt>
                <c:pt idx="12">
                  <c:v>240</c:v>
                </c:pt>
              </c:numCache>
            </c:numRef>
          </c:val>
          <c:extLst>
            <c:ext xmlns:c16="http://schemas.microsoft.com/office/drawing/2014/chart" uri="{C3380CC4-5D6E-409C-BE32-E72D297353CC}">
              <c16:uniqueId val="{00000004-1301-43F3-B42F-4FD30B4D66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1-43F3-B42F-4FD30B4D66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1-43F3-B42F-4FD30B4D66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590</c:v>
                </c:pt>
                <c:pt idx="3">
                  <c:v>592</c:v>
                </c:pt>
                <c:pt idx="6">
                  <c:v>596</c:v>
                </c:pt>
                <c:pt idx="9">
                  <c:v>613</c:v>
                </c:pt>
                <c:pt idx="12">
                  <c:v>619</c:v>
                </c:pt>
              </c:numCache>
            </c:numRef>
          </c:val>
          <c:extLst>
            <c:ext xmlns:c16="http://schemas.microsoft.com/office/drawing/2014/chart" uri="{C3380CC4-5D6E-409C-BE32-E72D297353CC}">
              <c16:uniqueId val="{00000007-1301-43F3-B42F-4FD30B4D66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261</c:v>
                </c:pt>
                <c:pt idx="2">
                  <c:v>#N/A</c:v>
                </c:pt>
                <c:pt idx="3">
                  <c:v>#N/A</c:v>
                </c:pt>
                <c:pt idx="4">
                  <c:v>246</c:v>
                </c:pt>
                <c:pt idx="5">
                  <c:v>#N/A</c:v>
                </c:pt>
                <c:pt idx="6">
                  <c:v>#N/A</c:v>
                </c:pt>
                <c:pt idx="7">
                  <c:v>250</c:v>
                </c:pt>
                <c:pt idx="8">
                  <c:v>#N/A</c:v>
                </c:pt>
                <c:pt idx="9">
                  <c:v>#N/A</c:v>
                </c:pt>
                <c:pt idx="10">
                  <c:v>281</c:v>
                </c:pt>
                <c:pt idx="11">
                  <c:v>#N/A</c:v>
                </c:pt>
                <c:pt idx="12">
                  <c:v>#N/A</c:v>
                </c:pt>
                <c:pt idx="13">
                  <c:v>260</c:v>
                </c:pt>
                <c:pt idx="14">
                  <c:v>#N/A</c:v>
                </c:pt>
              </c:numCache>
            </c:numRef>
          </c:val>
          <c:smooth val="0"/>
          <c:extLst>
            <c:ext xmlns:c16="http://schemas.microsoft.com/office/drawing/2014/chart" uri="{C3380CC4-5D6E-409C-BE32-E72D297353CC}">
              <c16:uniqueId val="{00000008-1301-43F3-B42F-4FD30B4D66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7269</c:v>
                </c:pt>
                <c:pt idx="5">
                  <c:v>7304</c:v>
                </c:pt>
                <c:pt idx="8">
                  <c:v>7131</c:v>
                </c:pt>
                <c:pt idx="11">
                  <c:v>6924</c:v>
                </c:pt>
                <c:pt idx="14">
                  <c:v>6663</c:v>
                </c:pt>
              </c:numCache>
            </c:numRef>
          </c:val>
          <c:extLst>
            <c:ext xmlns:c16="http://schemas.microsoft.com/office/drawing/2014/chart" uri="{C3380CC4-5D6E-409C-BE32-E72D297353CC}">
              <c16:uniqueId val="{00000000-7B0E-41A6-A6A9-3E56963AFC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0E-41A6-A6A9-3E56963AFC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1648</c:v>
                </c:pt>
                <c:pt idx="5">
                  <c:v>1753</c:v>
                </c:pt>
                <c:pt idx="8">
                  <c:v>2169</c:v>
                </c:pt>
                <c:pt idx="11">
                  <c:v>2150</c:v>
                </c:pt>
                <c:pt idx="14">
                  <c:v>2577</c:v>
                </c:pt>
              </c:numCache>
            </c:numRef>
          </c:val>
          <c:extLst>
            <c:ext xmlns:c16="http://schemas.microsoft.com/office/drawing/2014/chart" uri="{C3380CC4-5D6E-409C-BE32-E72D297353CC}">
              <c16:uniqueId val="{00000002-7B0E-41A6-A6A9-3E56963AFC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0E-41A6-A6A9-3E56963AFC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0E-41A6-A6A9-3E56963AFC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0E-41A6-A6A9-3E56963AFC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1335</c:v>
                </c:pt>
                <c:pt idx="3">
                  <c:v>1276</c:v>
                </c:pt>
                <c:pt idx="6">
                  <c:v>1269</c:v>
                </c:pt>
                <c:pt idx="9">
                  <c:v>1208</c:v>
                </c:pt>
                <c:pt idx="12">
                  <c:v>1217</c:v>
                </c:pt>
              </c:numCache>
            </c:numRef>
          </c:val>
          <c:extLst>
            <c:ext xmlns:c16="http://schemas.microsoft.com/office/drawing/2014/chart" uri="{C3380CC4-5D6E-409C-BE32-E72D297353CC}">
              <c16:uniqueId val="{00000006-7B0E-41A6-A6A9-3E56963AFC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191</c:v>
                </c:pt>
                <c:pt idx="3">
                  <c:v>191</c:v>
                </c:pt>
                <c:pt idx="6">
                  <c:v>182</c:v>
                </c:pt>
                <c:pt idx="9">
                  <c:v>174</c:v>
                </c:pt>
                <c:pt idx="12">
                  <c:v>149</c:v>
                </c:pt>
              </c:numCache>
            </c:numRef>
          </c:val>
          <c:extLst>
            <c:ext xmlns:c16="http://schemas.microsoft.com/office/drawing/2014/chart" uri="{C3380CC4-5D6E-409C-BE32-E72D297353CC}">
              <c16:uniqueId val="{00000007-7B0E-41A6-A6A9-3E56963AFC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3398</c:v>
                </c:pt>
                <c:pt idx="3">
                  <c:v>3100</c:v>
                </c:pt>
                <c:pt idx="6">
                  <c:v>2818</c:v>
                </c:pt>
                <c:pt idx="9">
                  <c:v>2889</c:v>
                </c:pt>
                <c:pt idx="12">
                  <c:v>3290</c:v>
                </c:pt>
              </c:numCache>
            </c:numRef>
          </c:val>
          <c:extLst>
            <c:ext xmlns:c16="http://schemas.microsoft.com/office/drawing/2014/chart" uri="{C3380CC4-5D6E-409C-BE32-E72D297353CC}">
              <c16:uniqueId val="{00000008-7B0E-41A6-A6A9-3E56963AFC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B0E-41A6-A6A9-3E56963AFC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6274</c:v>
                </c:pt>
                <c:pt idx="3">
                  <c:v>6305</c:v>
                </c:pt>
                <c:pt idx="6">
                  <c:v>6048</c:v>
                </c:pt>
                <c:pt idx="9">
                  <c:v>5796</c:v>
                </c:pt>
                <c:pt idx="12">
                  <c:v>5581</c:v>
                </c:pt>
              </c:numCache>
            </c:numRef>
          </c:val>
          <c:extLst>
            <c:ext xmlns:c16="http://schemas.microsoft.com/office/drawing/2014/chart" uri="{C3380CC4-5D6E-409C-BE32-E72D297353CC}">
              <c16:uniqueId val="{0000000A-7B0E-41A6-A6A9-3E56963AFC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2280</c:v>
                </c:pt>
                <c:pt idx="2">
                  <c:v>#N/A</c:v>
                </c:pt>
                <c:pt idx="3">
                  <c:v>#N/A</c:v>
                </c:pt>
                <c:pt idx="4">
                  <c:v>1814</c:v>
                </c:pt>
                <c:pt idx="5">
                  <c:v>#N/A</c:v>
                </c:pt>
                <c:pt idx="6">
                  <c:v>#N/A</c:v>
                </c:pt>
                <c:pt idx="7">
                  <c:v>1017</c:v>
                </c:pt>
                <c:pt idx="8">
                  <c:v>#N/A</c:v>
                </c:pt>
                <c:pt idx="9">
                  <c:v>#N/A</c:v>
                </c:pt>
                <c:pt idx="10">
                  <c:v>992</c:v>
                </c:pt>
                <c:pt idx="11">
                  <c:v>#N/A</c:v>
                </c:pt>
                <c:pt idx="12">
                  <c:v>#N/A</c:v>
                </c:pt>
                <c:pt idx="13">
                  <c:v>996</c:v>
                </c:pt>
                <c:pt idx="14">
                  <c:v>#N/A</c:v>
                </c:pt>
              </c:numCache>
            </c:numRef>
          </c:val>
          <c:smooth val="0"/>
          <c:extLst>
            <c:ext xmlns:c16="http://schemas.microsoft.com/office/drawing/2014/chart" uri="{C3380CC4-5D6E-409C-BE32-E72D297353CC}">
              <c16:uniqueId val="{0000000B-7B0E-41A6-A6A9-3E56963AFC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1537</c:v>
                </c:pt>
                <c:pt idx="1">
                  <c:v>1082</c:v>
                </c:pt>
                <c:pt idx="2">
                  <c:v>1201</c:v>
                </c:pt>
              </c:numCache>
            </c:numRef>
          </c:val>
          <c:extLst>
            <c:ext xmlns:c16="http://schemas.microsoft.com/office/drawing/2014/chart" uri="{C3380CC4-5D6E-409C-BE32-E72D297353CC}">
              <c16:uniqueId val="{00000000-4F37-4EF6-B499-F571B7A80A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208</c:v>
                </c:pt>
                <c:pt idx="1">
                  <c:v>208</c:v>
                </c:pt>
                <c:pt idx="2">
                  <c:v>208</c:v>
                </c:pt>
              </c:numCache>
            </c:numRef>
          </c:val>
          <c:extLst>
            <c:ext xmlns:c16="http://schemas.microsoft.com/office/drawing/2014/chart" uri="{C3380CC4-5D6E-409C-BE32-E72D297353CC}">
              <c16:uniqueId val="{00000001-4F37-4EF6-B499-F571B7A80A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c:v>
                </c:pt>
                <c:pt idx="1">
                  <c:v>458</c:v>
                </c:pt>
                <c:pt idx="2">
                  <c:v>441</c:v>
                </c:pt>
              </c:numCache>
            </c:numRef>
          </c:val>
          <c:extLst>
            <c:ext xmlns:c16="http://schemas.microsoft.com/office/drawing/2014/chart" uri="{C3380CC4-5D6E-409C-BE32-E72D297353CC}">
              <c16:uniqueId val="{00000002-4F37-4EF6-B499-F571B7A80A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{ACC43746-6BED-496F-8C61-AADDABC8FB2E}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CF0-457B-9D4A-11F5CEBDD1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{5B578C95-0BB5-4DC1-A9E7-07600BFF3D43}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F0-457B-9D4A-11F5CEBDD1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{0D4B9DCC-A097-4BE7-9603-EC9AC3379F84}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F0-457B-9D4A-11F5CEBDD1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{9D0C278B-F9AB-469F-9028-72CF46228679}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F0-457B-9D4A-11F5CEBDD1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{A7262384-061D-4B5D-BDE1-AE93701C8DD8}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F0-457B-9D4A-11F5CEBDD164}"/>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{74041549-9997-4FCA-9633-595012D2B3D3}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CF0-457B-9D4A-11F5CEBDD16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{F738AB23-49CF-42A0-9528-B33CED7EFAC4}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CF0-457B-9D4A-11F5CEBDD16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{2B1E584B-84B8-49BD-90AB-F81F93350241}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CF0-457B-9D4A-11F5CEBDD164}"/>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{3F491D79-241E-4443-8D27-82604D6A9436}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CF0-457B-9D4A-11F5CEBDD1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75.900000000000006</c:v>
                </c:pt>
                <c:pt idx="16">
                  <c:v>72.400000000000006</c:v>
                </c:pt>
                <c:pt idx="24">
                  <c:v>73.3</c:v>
                </c:pt>
                <c:pt idx="32">
                  <c:v>74.3</c:v>
                </c:pt>
              </c:numCache>
            </c:numRef>
          </c:xVal>
          <c:yVal>
            <c:numRef>
              <c:f>公会計指標分析・財政指標組合せ分析表!$BP$51:$DC$51</c:f>
              <c:numCache>
                <c:formatCode>#,##0.0;"▲ "#,##0.0</c:formatCode>
                <c:ptCount val="40"/>
                <c:pt idx="8">
                  <c:v>43.9</c:v>
                </c:pt>
                <c:pt idx="16">
                  <c:v>24.8</c:v>
                </c:pt>
                <c:pt idx="24">
                  <c:v>24.1</c:v>
                </c:pt>
                <c:pt idx="32">
                  <c:v>24.2</c:v>
                </c:pt>
              </c:numCache>
            </c:numRef>
          </c:yVal>
          <c:smooth val="0"/>
          <c:extLst>
            <c:ext xmlns:c16="http://schemas.microsoft.com/office/drawing/2014/chart" uri="{C3380CC4-5D6E-409C-BE32-E72D297353CC}">
              <c16:uniqueId val="{00000009-6CF0-457B-9D4A-11F5CEBDD1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{306A3579-1EA1-4992-B1C7-3C521E9022B2}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CF0-457B-9D4A-11F5CEBDD1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{27A8BE94-598F-4654-BC7B-8B29329910FC}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F0-457B-9D4A-11F5CEBDD1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{D3BF9847-2297-4675-8C69-650410BE1F20}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F0-457B-9D4A-11F5CEBDD1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{017311D3-3832-4660-9F20-D5A5298CF5B1}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F0-457B-9D4A-11F5CEBDD1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{712750AC-6A1D-4E3F-B773-3EB18BCDF5D5}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F0-457B-9D4A-11F5CEBDD1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{E57C7091-DB5F-4C0A-9319-0DFCFBF521EC}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CF0-457B-9D4A-11F5CEBDD1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{EDFC0AE3-D2A0-4B07-A3D1-58EEFA7D89FE}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CF0-457B-9D4A-11F5CEBDD1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{0D334D04-5ED2-4C6B-A52A-6F9F1B3B834D}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CF0-457B-9D4A-11F5CEBDD1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{1A1C5276-3C7F-49FE-977F-35CDB1F98ABB}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CF0-457B-9D4A-11F5CEBDD1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6CF0-457B-9D4A-11F5CEBDD164}"/>
            </c:ext>
          </c:extLst>
        </c:ser>
        <c:dLbls>
          <c:showLegendKey val="0"/>
          <c:showVal val="1"/>
          <c:showCatName val="0"/>
          <c:showSerName val="0"/>
          <c:showPercent val="0"/>
          <c:showBubbleSize val="0"/>
        </c:dLbls>
        <c:axId val="46179840"/>
        <c:axId val="46181760"/>
      </c:scatterChart>
      <c:valAx>
        <c:axId val="46179840"/>
        <c:scaling>
          <c:orientation val="minMax"/>
          <c:max val="78"/>
          <c:min val="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{74A2E672-B8D1-426C-9FE8-BC6DB7D1D55E}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1D-4F8F-B71B-1C0081773C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{01E55959-EB54-48A8-A4B1-E606B2E580A6}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1D-4F8F-B71B-1C0081773C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{A3D7F48C-12B2-4B85-B0F6-5B215D458910}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1D-4F8F-B71B-1C0081773C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{7FB862A2-4987-4291-8B88-CC4ED30CD39E}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1D-4F8F-B71B-1C0081773C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{D0ECDA51-F5FD-4A73-9957-512B86489594}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1D-4F8F-B71B-1C0081773C0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{3FE81293-8E89-4C06-AAC8-795D81F576F0}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1D-4F8F-B71B-1C0081773C09}"/>
                </c:ext>
              </c:extLst>
            </c:dLbl>
            <c:dLbl>
              <c:idx val="16"/>
              <c:layout>
                <c:manualLayout>
                  <c:x val="0"/>
                  <c:y val="-1.335530276928598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{75C62206-ED8F-45F2-BD2B-A6CD94A3BCE4}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1D-4F8F-B71B-1C0081773C09}"/>
                </c:ext>
              </c:extLst>
            </c:dLbl>
            <c:dLbl>
              <c:idx val="24"/>
              <c:layout>
                <c:manualLayout>
                  <c:x val="0"/>
                  <c:y val="2.480346350829196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{46A9C3A5-A5F2-4288-817D-AF0B4B12BB1F}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1D-4F8F-B71B-1C0081773C09}"/>
                </c:ext>
              </c:extLst>
            </c:dLbl>
            <c:dLbl>
              <c:idx val="32"/>
              <c:layout>
                <c:manualLayout>
                  <c:x val="0"/>
                  <c:y val="-1.14478182514366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{C00FEA5C-FB1C-43CF-964F-5F99FB21132B}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1D-4F8F-B71B-1C0081773C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6.6</c:v>
                </c:pt>
                <c:pt idx="16">
                  <c:v>6.2</c:v>
                </c:pt>
                <c:pt idx="24">
                  <c:v>6.3</c:v>
                </c:pt>
                <c:pt idx="32">
                  <c:v>6.4</c:v>
                </c:pt>
              </c:numCache>
            </c:numRef>
          </c:xVal>
          <c:yVal>
            <c:numRef>
              <c:f>公会計指標分析・財政指標組合せ分析表!$BP$73:$DC$73</c:f>
              <c:numCache>
                <c:formatCode>#,##0.0;"▲ "#,##0.0</c:formatCode>
                <c:ptCount val="40"/>
                <c:pt idx="0">
                  <c:v>57.4</c:v>
                </c:pt>
                <c:pt idx="8">
                  <c:v>43.9</c:v>
                </c:pt>
                <c:pt idx="16">
                  <c:v>24.8</c:v>
                </c:pt>
                <c:pt idx="24">
                  <c:v>24.1</c:v>
                </c:pt>
                <c:pt idx="32">
                  <c:v>24.2</c:v>
                </c:pt>
              </c:numCache>
            </c:numRef>
          </c:yVal>
          <c:smooth val="0"/>
          <c:extLst>
            <c:ext xmlns:c16="http://schemas.microsoft.com/office/drawing/2014/chart" uri="{C3380CC4-5D6E-409C-BE32-E72D297353CC}">
              <c16:uniqueId val="{00000009-B61D-4F8F-B71B-1C0081773C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{0BD3A27E-9A62-4712-BD79-A4CDF6995CEE}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1D-4F8F-B71B-1C0081773C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{19C0C0BC-BA6A-4D54-83AF-FC6A695485B9}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1D-4F8F-B71B-1C0081773C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{D2BDE35F-DBBE-473B-B0DD-D153663CA0A9}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1D-4F8F-B71B-1C0081773C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{EB8C849B-1ED9-41A1-8988-09D36069D056}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1D-4F8F-B71B-1C0081773C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{F6D6D19E-3E67-4822-8072-8A0BB5F5062A}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1D-4F8F-B71B-1C0081773C0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{59B543CB-959B-4BBF-86B0-9A04A747773C}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1D-4F8F-B71B-1C0081773C0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{3B6A3C1D-40CB-42B1-A005-E8694BE1F4BF}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1D-4F8F-B71B-1C0081773C09}"/>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{D5214034-8565-40D2-AEAC-89185A530FAA}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1D-4F8F-B71B-1C0081773C09}"/>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{C48C5C69-5E80-44BE-8461-1597D169EF23}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1D-4F8F-B71B-1C0081773C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8.5</c:v>
                </c:pt>
                <c:pt idx="16">
                  <c:v>9.1</c:v>
                </c:pt>
                <c:pt idx="24">
                  <c:v>8.9</c:v>
                </c:pt>
                <c:pt idx="32">
                  <c:v>8.9</c:v>
                </c:pt>
              </c:numCache>
            </c:numRef>
          </c:xVal>
          <c:yVal>
            <c:numRef>
              <c:f>公会計指標分析・財政指標組合せ分析表!$BP$77:$DC$77</c:f>
              <c:numCache>
                <c:formatCode>#,##0.0;"▲ "#,##0.0</c:formatCode>
                <c:ptCount val="40"/>
                <c:pt idx="0">
                  <c:v>20.3</c:v>
                </c:pt>
                <c:pt idx="8">
                  <c:v>44.9</c:v>
                </c:pt>
                <c:pt idx="16">
                  <c:v>44.9</c:v>
                </c:pt>
                <c:pt idx="24">
                  <c:v>40.799999999999997</c:v>
                </c:pt>
                <c:pt idx="32">
                  <c:v>38.5</c:v>
                </c:pt>
              </c:numCache>
            </c:numRef>
          </c:yVal>
          <c:smooth val="0"/>
          <c:extLst>
            <c:ext xmlns:c16="http://schemas.microsoft.com/office/drawing/2014/chart" uri="{C3380CC4-5D6E-409C-BE32-E72D297353CC}">
              <c16:uniqueId val="{00000013-B61D-4F8F-B71B-1C0081773C09}"/>
            </c:ext>
          </c:extLst>
        </c:ser>
        <c:dLbls>
          <c:showLegendKey val="0"/>
          <c:showVal val="1"/>
          <c:showCatName val="0"/>
          <c:showSerName val="0"/>
          <c:showPercent val="0"/>
          <c:showBubbleSize val="0"/>
        </c:dLbls>
        <c:axId val="84219776"/>
        <c:axId val="84234240"/>
      </c:scatterChart>
      <c:valAx>
        <c:axId val="84219776"/>
        <c:scaling>
          <c:orientation val="minMax"/>
          <c:max val="9.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実質公債比率（単年度）は、平成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年度が一般会計におけるピークであったが、以後は年々減少傾向にある。今後も、算入公債費等の増などにより、徐々に減少する見込みとなっている。</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今後は、公共施設の改修等に地方債の活用が必須であることから、公債費の増加が懸念されるが、交付税算入のある地方債を活用し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ていくことにより、比率の増加を抑制して行きたい。</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算定の始まった平成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％）に至るまで、将来負担比率は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下降傾向にある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充当可能基金額が増加している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base"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「公営企業債等繰出見込額」は依然高水準で推移しており、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現在、将来負担比率は、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埼玉県市町村平均を上回っている状態である。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引き続き、公営企業会計も含めた公債費の抑制及び基金への積立てを継続し、財政の健全化に努める。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H29=24.1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H30=24.2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基金全体でみると、前年度に対し、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なっている。これは、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剰余金の増（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百万円）に伴う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増加によるものである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今後、公共施設等の維持管理に多額の費用が生じる為、現在設置の基金については計画的な運用を行なう必要がある。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新たに設置した公共施設等総合管理基金については、個別施設計画などにより積立て目標額を再検討し、施設の大規模改修等に備えて行きたい。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また、財政調整基金については、町の標準財政規模等に見合った積立を心掛け、積立額が過剰とならないよう管理して行く。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公共施設等の大規模な更新、除却、転用及び保全に必要な経費の財源に充てるための基金</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フレンドシップハイツよしみ施設の整備及び解体撤去費用等に充てるための基金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利子の積立てによる増</a:t>
          </a:r>
          <a:r>
            <a:rPr kumimoji="0"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106</a:t>
          </a:r>
          <a:r>
            <a:rPr kumimoji="0"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施設の売上の一部（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5,953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千円と施設修繕等による取崩</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22,917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千円により</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16,964</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年度までに策定する「個別施設計画」等を参考に、積立て目標額を再検討し、計画的な運用を行なっていく。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施設の老朽化に伴い修繕等も年々増加していることから、引き続き積立てを継続して行く。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剰余金の増（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百万円）に伴う財政調整基金の増加による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町の財政指針で定める「財政調整基金残高７億円の維持」を目標として、今後とも積立てを継続して行く。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なお、財政調整基金については、町の標準財政規模等に見合った積立てを心掛け、積立額が過剰とならないよう管理して行く。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減債基金については、利息分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今後は公共施設等の維持管理に多額の費用が生じる事から、地方債を活用しての事業が増えてくるため、減債基金の取崩しを行う必要も出てくる。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積極的な積立は行わないものの、現状の残高を維持して行きたい。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有形固定資産減価償却率については、全国、県及び類似団体と比較し高い数値となっており、施設の老朽化が進行している。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平成２８年度に策定した吉見町公共施設等総合管理計画において、公共施設等の延べ床面積を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％削減する目標を掲げ、公共施設マネジメントを進めている。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145613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32929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74566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9888</xdr:rowOff>
    </xdr:from>
    <xdr:to>
      <xdr:col>15</xdr:col>
      <xdr:colOff>187325</xdr:colOff>
      <xdr:row>29</xdr:row>
      <xdr:rowOff>111488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60688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77650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73388</xdr:rowOff>
    </xdr:from>
    <xdr:to>
      <xdr:col>11</xdr:col>
      <xdr:colOff>187325</xdr:colOff>
      <xdr:row>29</xdr:row>
      <xdr:rowOff>3538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124188</xdr:rowOff>
    </xdr:from>
    <xdr:to>
      <xdr:col>15</xdr:col>
      <xdr:colOff>136525</xdr:colOff>
      <xdr:row>29</xdr:row>
      <xdr:rowOff>60688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9631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128015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20065</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債務償還比率については、全国、県平均を下回っているが、類似団体平均をわずかに上回っている。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今後、施設等の更新等を進めていく中で、地方債借入れの増加が想定され、数値が上昇するものと考えられる。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交付税措置される有利な地方債の活用など、償還財源の確保に努め、比率の上昇を抑制していく。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120830</xdr:rowOff>
    </xdr:from>
    <xdr:to>
      <xdr:col>76</xdr:col>
      <xdr:colOff>73025</xdr:colOff>
      <xdr:row>31</xdr:row>
      <xdr:rowOff>50980</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0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143707</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588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20087</xdr:rowOff>
    </xdr:from>
    <xdr:to>
      <xdr:col>72</xdr:col>
      <xdr:colOff>123825</xdr:colOff>
      <xdr:row>31</xdr:row>
      <xdr:rowOff>121687</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1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180</xdr:rowOff>
    </xdr:from>
    <xdr:to>
      <xdr:col>76</xdr:col>
      <xdr:colOff>22225</xdr:colOff>
      <xdr:row>31</xdr:row>
      <xdr:rowOff>70887</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086655"/>
          <a:ext cx="711200" cy="7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112814</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619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28973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101346</xdr:rowOff>
    </xdr:from>
    <xdr:to>
      <xdr:col>24</xdr:col>
      <xdr:colOff>63500</xdr:colOff>
      <xdr:row>39</xdr:row>
      <xdr:rowOff>131064</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7878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39</xdr:row>
      <xdr:rowOff>167640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8176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125984</xdr:rowOff>
    </xdr:from>
    <xdr:to>
      <xdr:col>10</xdr:col>
      <xdr:colOff>165100</xdr:colOff>
      <xdr:row>34</xdr:row>
      <xdr:rowOff>56134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xdr:rowOff>
    </xdr:from>
    <xdr:to>
      <xdr:col>15</xdr:col>
      <xdr:colOff>50800</xdr:colOff>
      <xdr:row>39</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019300" y="5834634"/>
          <a:ext cx="889000" cy="10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72661</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155969</xdr:rowOff>
    </xdr:from>
    <xdr:to>
      <xdr:col>55</xdr:col>
      <xdr:colOff>50800</xdr:colOff>
      <xdr:row>39</xdr:row>
      <xdr:rowOff>86119</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134396</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6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162693</xdr:rowOff>
    </xdr:from>
    <xdr:to>
      <xdr:col>50</xdr:col>
      <xdr:colOff>165100</xdr:colOff>
      <xdr:row>39</xdr:row>
      <xdr:rowOff>92843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35319</xdr:rowOff>
    </xdr:from>
    <xdr:to>
      <xdr:col>55</xdr:col>
      <xdr:colOff>0</xdr:colOff>
      <xdr:row>39</xdr:row>
      <xdr:rowOff>42043</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721869"/>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171076</xdr:rowOff>
    </xdr:from>
    <xdr:to>
      <xdr:col>46</xdr:col>
      <xdr:colOff>38100</xdr:colOff>
      <xdr:row>39</xdr:row>
      <xdr:rowOff>101226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6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42043</xdr:rowOff>
    </xdr:from>
    <xdr:to>
      <xdr:col>50</xdr:col>
      <xdr:colOff>114300</xdr:colOff>
      <xdr:row>39</xdr:row>
      <xdr:rowOff>50426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72859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14694</xdr:rowOff>
    </xdr:from>
    <xdr:to>
      <xdr:col>41</xdr:col>
      <xdr:colOff>101600</xdr:colOff>
      <xdr:row>39</xdr:row>
      <xdr:rowOff>116294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50426</xdr:rowOff>
    </xdr:from>
    <xdr:to>
      <xdr:col>45</xdr:col>
      <xdr:colOff>177800</xdr:colOff>
      <xdr:row>39</xdr:row>
      <xdr:rowOff>65494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736976"/>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83970</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67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117752</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64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132821</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4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78122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11430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094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43815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1269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76200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10159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53357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85742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E00-0000D3000000}"/>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E00-0000D5000000}"/>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E00-0000D7000000}"/>
            </a:ext>
          </a:extLst>
        </xdr:cNvPr>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102712</xdr:rowOff>
    </xdr:from>
    <xdr:to>
      <xdr:col>55</xdr:col>
      <xdr:colOff>50800</xdr:colOff>
      <xdr:row>63</xdr:row>
      <xdr:rowOff>32862</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10426700" y="107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81139</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E00-0000E2000000}"/>
            </a:ext>
          </a:extLst>
        </xdr:cNvPr>
        <xdr:cNvSpPr txBox="1"/>
      </xdr:nvSpPr>
      <xdr:spPr>
        <a:xfrm>
          <a:off x="10515600" y="1071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106171</xdr:rowOff>
    </xdr:from>
    <xdr:to>
      <xdr:col>50</xdr:col>
      <xdr:colOff>165100</xdr:colOff>
      <xdr:row>63</xdr:row>
      <xdr:rowOff>36321</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588500" y="107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153512</xdr:rowOff>
    </xdr:from>
    <xdr:to>
      <xdr:col>55</xdr:col>
      <xdr:colOff>0</xdr:colOff>
      <xdr:row>62</xdr:row>
      <xdr:rowOff>156971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39300" y="10783412"/>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110472</xdr:rowOff>
    </xdr:from>
    <xdr:to>
      <xdr:col>46</xdr:col>
      <xdr:colOff>38100</xdr:colOff>
      <xdr:row>63</xdr:row>
      <xdr:rowOff>40622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699500" y="10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156971</xdr:rowOff>
    </xdr:from>
    <xdr:to>
      <xdr:col>50</xdr:col>
      <xdr:colOff>114300</xdr:colOff>
      <xdr:row>62</xdr:row>
      <xdr:rowOff>161272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750300" y="10786871"/>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113926</xdr:rowOff>
    </xdr:from>
    <xdr:to>
      <xdr:col>41</xdr:col>
      <xdr:colOff>101600</xdr:colOff>
      <xdr:row>63</xdr:row>
      <xdr:rowOff>44076</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810500" y="107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161272</xdr:rowOff>
    </xdr:from>
    <xdr:to>
      <xdr:col>45</xdr:col>
      <xdr:colOff>177800</xdr:colOff>
      <xdr:row>62</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861300" y="10791172"/>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27448</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82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31749</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8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35203</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8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a:extLst>
            <a:ext uri="{FF2B5EF4-FFF2-40B4-BE49-F238E27FC236}">
              <a16:creationId xmlns:a16="http://schemas.microsoft.com/office/drawing/2014/main" id="{00000000-0008-0000-0E00-00002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296" name="【認定こども園・幼稚園・保育所】&#10;有形固定資産減価償却率最小値テキスト">
          <a:extLst>
            <a:ext uri="{FF2B5EF4-FFF2-40B4-BE49-F238E27FC236}">
              <a16:creationId xmlns:a16="http://schemas.microsoft.com/office/drawing/2014/main" id="{00000000-0008-0000-0E00-000028010000}"/>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8" name="【認定こども園・幼稚園・保育所】&#10;有形固定資産減価償却率最大値テキスト">
          <a:extLst>
            <a:ext uri="{FF2B5EF4-FFF2-40B4-BE49-F238E27FC236}">
              <a16:creationId xmlns:a16="http://schemas.microsoft.com/office/drawing/2014/main" id="{00000000-0008-0000-0E00-00002A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00" name="【認定こども園・幼稚園・保育所】&#10;有形固定資産減価償却率平均値テキスト">
          <a:extLst>
            <a:ext uri="{FF2B5EF4-FFF2-40B4-BE49-F238E27FC236}">
              <a16:creationId xmlns:a16="http://schemas.microsoft.com/office/drawing/2014/main" id="{00000000-0008-0000-0E00-00002C010000}"/>
            </a:ext>
          </a:extLst>
        </xdr:cNvPr>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311" name="【認定こども園・幼稚園・保育所】&#10;有形固定資産減価償却率該当値テキスト">
          <a:extLst>
            <a:ext uri="{FF2B5EF4-FFF2-40B4-BE49-F238E27FC236}">
              <a16:creationId xmlns:a16="http://schemas.microsoft.com/office/drawing/2014/main" id="{00000000-0008-0000-0E00-000037010000}"/>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163830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5481300" y="677608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17780</xdr:rowOff>
    </xdr:from>
    <xdr:to>
      <xdr:col>76</xdr:col>
      <xdr:colOff>165100</xdr:colOff>
      <xdr:row>40</xdr:row>
      <xdr:rowOff>119380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454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68580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4592300" y="6850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165100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365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68580</xdr:rowOff>
    </xdr:from>
    <xdr:to>
      <xdr:col>76</xdr:col>
      <xdr:colOff>114300</xdr:colOff>
      <xdr:row>40</xdr:row>
      <xdr:rowOff>114300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3703300" y="6926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18" name="n_1aveValue【認定こども園・幼稚園・保育所】&#10;有形固定資産減価償却率">
          <a:extLst>
            <a:ext uri="{FF2B5EF4-FFF2-40B4-BE49-F238E27FC236}">
              <a16:creationId xmlns:a16="http://schemas.microsoft.com/office/drawing/2014/main" id="{00000000-0008-0000-0E00-00003E010000}"/>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19" name="n_2aveValue【認定こども園・幼稚園・保育所】&#10;有形固定資産減価償却率">
          <a:extLst>
            <a:ext uri="{FF2B5EF4-FFF2-40B4-BE49-F238E27FC236}">
              <a16:creationId xmlns:a16="http://schemas.microsoft.com/office/drawing/2014/main" id="{00000000-0008-0000-0E00-00003F010000}"/>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20" name="n_3aveValue【認定こども園・幼稚園・保育所】&#10;有形固定資産減価償却率">
          <a:extLst>
            <a:ext uri="{FF2B5EF4-FFF2-40B4-BE49-F238E27FC236}">
              <a16:creationId xmlns:a16="http://schemas.microsoft.com/office/drawing/2014/main" id="{00000000-0008-0000-0E00-000040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321" name="n_1mainValue【認定こども園・幼稚園・保育所】&#10;有形固定資産減価償却率">
          <a:extLst>
            <a:ext uri="{FF2B5EF4-FFF2-40B4-BE49-F238E27FC236}">
              <a16:creationId xmlns:a16="http://schemas.microsoft.com/office/drawing/2014/main" id="{00000000-0008-0000-0E00-000041010000}"/>
            </a:ext>
          </a:extLst>
        </xdr:cNvPr>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110507</xdr:rowOff>
    </xdr:from>
    <xdr:ext cx="405111" cy="259045"/>
    <xdr:sp macro="" textlink="">
      <xdr:nvSpPr>
        <xdr:cNvPr id="322" name="n_2mainValue【認定こども園・幼稚園・保育所】&#10;有形固定資産減価償却率">
          <a:extLst>
            <a:ext uri="{FF2B5EF4-FFF2-40B4-BE49-F238E27FC236}">
              <a16:creationId xmlns:a16="http://schemas.microsoft.com/office/drawing/2014/main" id="{00000000-0008-0000-0E00-000042010000}"/>
            </a:ext>
          </a:extLst>
        </xdr:cNvPr>
        <xdr:cNvSpPr txBox="1"/>
      </xdr:nvSpPr>
      <xdr:spPr>
        <a:xfrm>
          <a:off x="14389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156227</xdr:rowOff>
    </xdr:from>
    <xdr:ext cx="405111" cy="259045"/>
    <xdr:sp macro="" textlink="">
      <xdr:nvSpPr>
        <xdr:cNvPr id="323" name="n_3main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3500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認定こども園・幼稚園・保育所】&#10;一人当たり面積グラフ枠">
          <a:extLst>
            <a:ext uri="{FF2B5EF4-FFF2-40B4-BE49-F238E27FC236}">
              <a16:creationId xmlns:a16="http://schemas.microsoft.com/office/drawing/2014/main" id="{00000000-0008-0000-0E00-00005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50" name="【認定こども園・幼稚園・保育所】&#10;一人当たり面積最小値テキスト">
          <a:extLst>
            <a:ext uri="{FF2B5EF4-FFF2-40B4-BE49-F238E27FC236}">
              <a16:creationId xmlns:a16="http://schemas.microsoft.com/office/drawing/2014/main" id="{00000000-0008-0000-0E00-00005E01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52" name="【認定こども園・幼稚園・保育所】&#10;一人当たり面積最大値テキスト">
          <a:extLst>
            <a:ext uri="{FF2B5EF4-FFF2-40B4-BE49-F238E27FC236}">
              <a16:creationId xmlns:a16="http://schemas.microsoft.com/office/drawing/2014/main" id="{00000000-0008-0000-0E00-000060010000}"/>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354" name="【認定こども園・幼稚園・保育所】&#10;一人当たり面積平均値テキスト">
          <a:extLst>
            <a:ext uri="{FF2B5EF4-FFF2-40B4-BE49-F238E27FC236}">
              <a16:creationId xmlns:a16="http://schemas.microsoft.com/office/drawing/2014/main" id="{00000000-0008-0000-0E00-000062010000}"/>
            </a:ext>
          </a:extLst>
        </xdr:cNvPr>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80917</xdr:rowOff>
    </xdr:from>
    <xdr:to>
      <xdr:col>116</xdr:col>
      <xdr:colOff>114300</xdr:colOff>
      <xdr:row>39</xdr:row>
      <xdr:rowOff>11067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22110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59344</xdr:rowOff>
    </xdr:from>
    <xdr:ext cx="469744" cy="259045"/>
    <xdr:sp macro="" textlink="">
      <xdr:nvSpPr>
        <xdr:cNvPr id="365" name="【認定こども園・幼稚園・保育所】&#10;一人当たり面積該当値テキスト">
          <a:extLst>
            <a:ext uri="{FF2B5EF4-FFF2-40B4-BE49-F238E27FC236}">
              <a16:creationId xmlns:a16="http://schemas.microsoft.com/office/drawing/2014/main" id="{00000000-0008-0000-0E00-00006D010000}"/>
            </a:ext>
          </a:extLst>
        </xdr:cNvPr>
        <xdr:cNvSpPr txBox="1"/>
      </xdr:nvSpPr>
      <xdr:spPr>
        <a:xfrm>
          <a:off x="22199600" y="65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90715</xdr:rowOff>
    </xdr:from>
    <xdr:to>
      <xdr:col>112</xdr:col>
      <xdr:colOff>38100</xdr:colOff>
      <xdr:row>39</xdr:row>
      <xdr:rowOff>20865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2127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131717</xdr:rowOff>
    </xdr:from>
    <xdr:to>
      <xdr:col>116</xdr:col>
      <xdr:colOff>63500</xdr:colOff>
      <xdr:row>38</xdr:row>
      <xdr:rowOff>141515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21323300" y="66468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100512</xdr:rowOff>
    </xdr:from>
    <xdr:to>
      <xdr:col>107</xdr:col>
      <xdr:colOff>101600</xdr:colOff>
      <xdr:row>39</xdr:row>
      <xdr:rowOff>30662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2038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141515</xdr:rowOff>
    </xdr:from>
    <xdr:to>
      <xdr:col>111</xdr:col>
      <xdr:colOff>177800</xdr:colOff>
      <xdr:row>38</xdr:row>
      <xdr:rowOff>151312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20434300" y="6656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151312</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9545300" y="66598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372" name="n_1aveValue【認定こども園・幼稚園・保育所】&#10;一人当たり面積">
          <a:extLst>
            <a:ext uri="{FF2B5EF4-FFF2-40B4-BE49-F238E27FC236}">
              <a16:creationId xmlns:a16="http://schemas.microsoft.com/office/drawing/2014/main" id="{00000000-0008-0000-0E00-000074010000}"/>
            </a:ext>
          </a:extLst>
        </xdr:cNvPr>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73" name="n_2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374" name="n_3ave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11992</xdr:rowOff>
    </xdr:from>
    <xdr:ext cx="469744" cy="259045"/>
    <xdr:sp macro="" textlink="">
      <xdr:nvSpPr>
        <xdr:cNvPr id="375" name="n_1main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210757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21789</xdr:rowOff>
    </xdr:from>
    <xdr:ext cx="469744" cy="259045"/>
    <xdr:sp macro="" textlink="">
      <xdr:nvSpPr>
        <xdr:cNvPr id="376" name="n_2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01994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377" name="n_3main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00000000-0008-0000-0E00-00009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00000000-0008-0000-0E00-00009501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00000000-0008-0000-0E00-000097010000}"/>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00000000-0008-0000-0E00-000099010000}"/>
            </a:ext>
          </a:extLst>
        </xdr:cNvPr>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420" name="【学校施設】&#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93073</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5481300" y="1014004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59</xdr:row>
      <xdr:rowOff>155122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4592300" y="102086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75112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3703300" y="102706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27" name="n_1ave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28" name="n_2ave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29" name="n_3ave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160400</xdr:rowOff>
    </xdr:from>
    <xdr:ext cx="405111" cy="259045"/>
    <xdr:sp macro="" textlink="">
      <xdr:nvSpPr>
        <xdr:cNvPr id="430" name="n_1mainValue【学校施設】&#10;有形固定資産減価償却率">
          <a:extLst>
            <a:ext uri="{FF2B5EF4-FFF2-40B4-BE49-F238E27FC236}">
              <a16:creationId xmlns:a16="http://schemas.microsoft.com/office/drawing/2014/main" id="{00000000-0008-0000-0E00-0000AE010000}"/>
            </a:ext>
          </a:extLst>
        </xdr:cNvPr>
        <xdr:cNvSpPr txBox="1"/>
      </xdr:nvSpPr>
      <xdr:spPr>
        <a:xfrm>
          <a:off x="15266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31" name="n_2mainValue【学校施設】&#10;有形固定資産減価償却率">
          <a:extLst>
            <a:ext uri="{FF2B5EF4-FFF2-40B4-BE49-F238E27FC236}">
              <a16:creationId xmlns:a16="http://schemas.microsoft.com/office/drawing/2014/main" id="{00000000-0008-0000-0E00-0000AF01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432" name="n_3mainValue【学校施設】&#10;有形固定資産減価償却率">
          <a:extLst>
            <a:ext uri="{FF2B5EF4-FFF2-40B4-BE49-F238E27FC236}">
              <a16:creationId xmlns:a16="http://schemas.microsoft.com/office/drawing/2014/main" id="{00000000-0008-0000-0E00-0000B0010000}"/>
            </a:ext>
          </a:extLst>
        </xdr:cNvPr>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00000000-0008-0000-0E00-0000C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56" name="【学校施設】&#10;一人当たり面積最小値テキスト">
          <a:extLst>
            <a:ext uri="{FF2B5EF4-FFF2-40B4-BE49-F238E27FC236}">
              <a16:creationId xmlns:a16="http://schemas.microsoft.com/office/drawing/2014/main" id="{00000000-0008-0000-0E00-0000C8010000}"/>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58" name="【学校施設】&#10;一人当たり面積最大値テキスト">
          <a:extLst>
            <a:ext uri="{FF2B5EF4-FFF2-40B4-BE49-F238E27FC236}">
              <a16:creationId xmlns:a16="http://schemas.microsoft.com/office/drawing/2014/main" id="{00000000-0008-0000-0E00-0000CA010000}"/>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460" name="【学校施設】&#10;一人当たり面積平均値テキスト">
          <a:extLst>
            <a:ext uri="{FF2B5EF4-FFF2-40B4-BE49-F238E27FC236}">
              <a16:creationId xmlns:a16="http://schemas.microsoft.com/office/drawing/2014/main" id="{00000000-0008-0000-0E00-0000CC010000}"/>
            </a:ext>
          </a:extLst>
        </xdr:cNvPr>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132994</xdr:rowOff>
    </xdr:from>
    <xdr:to>
      <xdr:col>116</xdr:col>
      <xdr:colOff>114300</xdr:colOff>
      <xdr:row>61</xdr:row>
      <xdr:rowOff>63144</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22110700" y="104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155871</xdr:rowOff>
    </xdr:from>
    <xdr:ext cx="469744" cy="259045"/>
    <xdr:sp macro="" textlink="">
      <xdr:nvSpPr>
        <xdr:cNvPr id="471" name="【学校施設】&#10;一人当たり面積該当値テキスト">
          <a:extLst>
            <a:ext uri="{FF2B5EF4-FFF2-40B4-BE49-F238E27FC236}">
              <a16:creationId xmlns:a16="http://schemas.microsoft.com/office/drawing/2014/main" id="{00000000-0008-0000-0E00-0000D7010000}"/>
            </a:ext>
          </a:extLst>
        </xdr:cNvPr>
        <xdr:cNvSpPr txBox="1"/>
      </xdr:nvSpPr>
      <xdr:spPr>
        <a:xfrm>
          <a:off x="22199600" y="102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157683</xdr:rowOff>
    </xdr:from>
    <xdr:to>
      <xdr:col>112</xdr:col>
      <xdr:colOff>38100</xdr:colOff>
      <xdr:row>61</xdr:row>
      <xdr:rowOff>87833</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1272500" y="10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12344</xdr:rowOff>
    </xdr:from>
    <xdr:to>
      <xdr:col>116</xdr:col>
      <xdr:colOff>63500</xdr:colOff>
      <xdr:row>61</xdr:row>
      <xdr:rowOff>37033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1323300" y="1047079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16408</xdr:rowOff>
    </xdr:from>
    <xdr:to>
      <xdr:col>107</xdr:col>
      <xdr:colOff>101600</xdr:colOff>
      <xdr:row>61</xdr:row>
      <xdr:rowOff>118008</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20383500" y="10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37033</xdr:rowOff>
    </xdr:from>
    <xdr:to>
      <xdr:col>111</xdr:col>
      <xdr:colOff>177800</xdr:colOff>
      <xdr:row>61</xdr:row>
      <xdr:rowOff>67208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0434300" y="1049548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119735</xdr:rowOff>
    </xdr:from>
    <xdr:to>
      <xdr:col>102</xdr:col>
      <xdr:colOff>165100</xdr:colOff>
      <xdr:row>62</xdr:row>
      <xdr:rowOff>49885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9494500" y="105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67208</xdr:rowOff>
    </xdr:from>
    <xdr:to>
      <xdr:col>107</xdr:col>
      <xdr:colOff>50800</xdr:colOff>
      <xdr:row>61</xdr:row>
      <xdr:rowOff>170535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9545300" y="1052565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478" name="n_1aveValue【学校施設】&#10;一人当たり面積">
          <a:extLst>
            <a:ext uri="{FF2B5EF4-FFF2-40B4-BE49-F238E27FC236}">
              <a16:creationId xmlns:a16="http://schemas.microsoft.com/office/drawing/2014/main" id="{00000000-0008-0000-0E00-0000DE010000}"/>
            </a:ext>
          </a:extLst>
        </xdr:cNvPr>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479" name="n_2aveValue【学校施設】&#10;一人当たり面積">
          <a:extLst>
            <a:ext uri="{FF2B5EF4-FFF2-40B4-BE49-F238E27FC236}">
              <a16:creationId xmlns:a16="http://schemas.microsoft.com/office/drawing/2014/main" id="{00000000-0008-0000-0E00-0000DF010000}"/>
            </a:ext>
          </a:extLst>
        </xdr:cNvPr>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144340</xdr:rowOff>
    </xdr:from>
    <xdr:ext cx="469744" cy="259045"/>
    <xdr:sp macro="" textlink="">
      <xdr:nvSpPr>
        <xdr:cNvPr id="480" name="n_3aveValue【学校施設】&#10;一人当たり面積">
          <a:extLst>
            <a:ext uri="{FF2B5EF4-FFF2-40B4-BE49-F238E27FC236}">
              <a16:creationId xmlns:a16="http://schemas.microsoft.com/office/drawing/2014/main" id="{00000000-0008-0000-0E00-0000E0010000}"/>
            </a:ext>
          </a:extLst>
        </xdr:cNvPr>
        <xdr:cNvSpPr txBox="1"/>
      </xdr:nvSpPr>
      <xdr:spPr>
        <a:xfrm>
          <a:off x="19310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78960</xdr:rowOff>
    </xdr:from>
    <xdr:ext cx="469744" cy="259045"/>
    <xdr:sp macro="" textlink="">
      <xdr:nvSpPr>
        <xdr:cNvPr id="481" name="n_1mainValue【学校施設】&#10;一人当たり面積">
          <a:extLst>
            <a:ext uri="{FF2B5EF4-FFF2-40B4-BE49-F238E27FC236}">
              <a16:creationId xmlns:a16="http://schemas.microsoft.com/office/drawing/2014/main" id="{00000000-0008-0000-0E00-0000E1010000}"/>
            </a:ext>
          </a:extLst>
        </xdr:cNvPr>
        <xdr:cNvSpPr txBox="1"/>
      </xdr:nvSpPr>
      <xdr:spPr>
        <a:xfrm>
          <a:off x="21075727" y="1053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134535</xdr:rowOff>
    </xdr:from>
    <xdr:ext cx="469744" cy="259045"/>
    <xdr:sp macro="" textlink="">
      <xdr:nvSpPr>
        <xdr:cNvPr id="482" name="n_2mainValue【学校施設】&#10;一人当たり面積">
          <a:extLst>
            <a:ext uri="{FF2B5EF4-FFF2-40B4-BE49-F238E27FC236}">
              <a16:creationId xmlns:a16="http://schemas.microsoft.com/office/drawing/2014/main" id="{00000000-0008-0000-0E00-0000E2010000}"/>
            </a:ext>
          </a:extLst>
        </xdr:cNvPr>
        <xdr:cNvSpPr txBox="1"/>
      </xdr:nvSpPr>
      <xdr:spPr>
        <a:xfrm>
          <a:off x="20199427" y="102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66412</xdr:rowOff>
    </xdr:from>
    <xdr:ext cx="469744" cy="259045"/>
    <xdr:sp macro="" textlink="">
      <xdr:nvSpPr>
        <xdr:cNvPr id="483" name="n_3mainValue【学校施設】&#10;一人当たり面積">
          <a:extLst>
            <a:ext uri="{FF2B5EF4-FFF2-40B4-BE49-F238E27FC236}">
              <a16:creationId xmlns:a16="http://schemas.microsoft.com/office/drawing/2014/main" id="{00000000-0008-0000-0E00-0000E3010000}"/>
            </a:ext>
          </a:extLst>
        </xdr:cNvPr>
        <xdr:cNvSpPr txBox="1"/>
      </xdr:nvSpPr>
      <xdr:spPr>
        <a:xfrm>
          <a:off x="19310427" y="103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公民館】&#10;有形固定資産減価償却率グラフ枠">
          <a:extLst>
            <a:ext uri="{FF2B5EF4-FFF2-40B4-BE49-F238E27FC236}">
              <a16:creationId xmlns:a16="http://schemas.microsoft.com/office/drawing/2014/main" id="{00000000-0008-0000-0E00-00000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23" name="【公民館】&#10;有形固定資産減価償却率最小値テキスト">
          <a:extLst>
            <a:ext uri="{FF2B5EF4-FFF2-40B4-BE49-F238E27FC236}">
              <a16:creationId xmlns:a16="http://schemas.microsoft.com/office/drawing/2014/main" id="{00000000-0008-0000-0E00-00000B020000}"/>
            </a:ext>
          </a:extLst>
        </xdr:cNvPr>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25" name="【公民館】&#10;有形固定資産減価償却率最大値テキスト">
          <a:extLst>
            <a:ext uri="{FF2B5EF4-FFF2-40B4-BE49-F238E27FC236}">
              <a16:creationId xmlns:a16="http://schemas.microsoft.com/office/drawing/2014/main" id="{00000000-0008-0000-0E00-00000D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91712</xdr:rowOff>
    </xdr:from>
    <xdr:ext cx="405111" cy="259045"/>
    <xdr:sp macro="" textlink="">
      <xdr:nvSpPr>
        <xdr:cNvPr id="527" name="【公民館】&#10;有形固定資産減価償却率平均値テキスト">
          <a:extLst>
            <a:ext uri="{FF2B5EF4-FFF2-40B4-BE49-F238E27FC236}">
              <a16:creationId xmlns:a16="http://schemas.microsoft.com/office/drawing/2014/main" id="{00000000-0008-0000-0E00-00000F020000}"/>
            </a:ext>
          </a:extLst>
        </xdr:cNvPr>
        <xdr:cNvSpPr txBox="1"/>
      </xdr:nvSpPr>
      <xdr:spPr>
        <a:xfrm>
          <a:off x="16357600" y="1775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538" name="【公民館】&#10;有形固定資産減価償却率該当値テキスト">
          <a:extLst>
            <a:ext uri="{FF2B5EF4-FFF2-40B4-BE49-F238E27FC236}">
              <a16:creationId xmlns:a16="http://schemas.microsoft.com/office/drawing/2014/main" id="{00000000-0008-0000-0E00-00001A020000}"/>
            </a:ext>
          </a:extLst>
        </xdr:cNvPr>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20828</xdr:rowOff>
    </xdr:from>
    <xdr:to>
      <xdr:col>81</xdr:col>
      <xdr:colOff>101600</xdr:colOff>
      <xdr:row>106</xdr:row>
      <xdr:rowOff>122428</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543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71628</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5481300" y="182041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80263</xdr:rowOff>
    </xdr:from>
    <xdr:to>
      <xdr:col>76</xdr:col>
      <xdr:colOff>165100</xdr:colOff>
      <xdr:row>105</xdr:row>
      <xdr:rowOff>10413</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4541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131063</xdr:rowOff>
    </xdr:from>
    <xdr:to>
      <xdr:col>81</xdr:col>
      <xdr:colOff>50800</xdr:colOff>
      <xdr:row>106</xdr:row>
      <xdr:rowOff>71628</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592300" y="17961863"/>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132842</xdr:rowOff>
    </xdr:from>
    <xdr:to>
      <xdr:col>72</xdr:col>
      <xdr:colOff>38100</xdr:colOff>
      <xdr:row>105</xdr:row>
      <xdr:rowOff>62992</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3652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131063</xdr:rowOff>
    </xdr:from>
    <xdr:to>
      <xdr:col>76</xdr:col>
      <xdr:colOff>114300</xdr:colOff>
      <xdr:row>105</xdr:row>
      <xdr:rowOff>12192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3703300" y="179618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33799</xdr:rowOff>
    </xdr:from>
    <xdr:ext cx="405111" cy="259045"/>
    <xdr:sp macro="" textlink="">
      <xdr:nvSpPr>
        <xdr:cNvPr id="545" name="n_1aveValue【公民館】&#10;有形固定資産減価償却率">
          <a:extLst>
            <a:ext uri="{FF2B5EF4-FFF2-40B4-BE49-F238E27FC236}">
              <a16:creationId xmlns:a16="http://schemas.microsoft.com/office/drawing/2014/main" id="{00000000-0008-0000-0E00-000021020000}"/>
            </a:ext>
          </a:extLst>
        </xdr:cNvPr>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546" name="n_2aveValue【公民館】&#10;有形固定資産減価償却率">
          <a:extLst>
            <a:ext uri="{FF2B5EF4-FFF2-40B4-BE49-F238E27FC236}">
              <a16:creationId xmlns:a16="http://schemas.microsoft.com/office/drawing/2014/main" id="{00000000-0008-0000-0E00-000022020000}"/>
            </a:ext>
          </a:extLst>
        </xdr:cNvPr>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547" name="n_3aveValue【公民館】&#10;有形固定資産減価償却率">
          <a:extLst>
            <a:ext uri="{FF2B5EF4-FFF2-40B4-BE49-F238E27FC236}">
              <a16:creationId xmlns:a16="http://schemas.microsoft.com/office/drawing/2014/main" id="{00000000-0008-0000-0E00-000023020000}"/>
            </a:ext>
          </a:extLst>
        </xdr:cNvPr>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113555</xdr:rowOff>
    </xdr:from>
    <xdr:ext cx="405111" cy="259045"/>
    <xdr:sp macro="" textlink="">
      <xdr:nvSpPr>
        <xdr:cNvPr id="548" name="n_1mainValue【公民館】&#10;有形固定資産減価償却率">
          <a:extLst>
            <a:ext uri="{FF2B5EF4-FFF2-40B4-BE49-F238E27FC236}">
              <a16:creationId xmlns:a16="http://schemas.microsoft.com/office/drawing/2014/main" id="{00000000-0008-0000-0E00-000024020000}"/>
            </a:ext>
          </a:extLst>
        </xdr:cNvPr>
        <xdr:cNvSpPr txBox="1"/>
      </xdr:nvSpPr>
      <xdr:spPr>
        <a:xfrm>
          <a:off x="152660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26940</xdr:rowOff>
    </xdr:from>
    <xdr:ext cx="405111" cy="259045"/>
    <xdr:sp macro="" textlink="">
      <xdr:nvSpPr>
        <xdr:cNvPr id="549" name="n_2mainValue【公民館】&#10;有形固定資産減価償却率">
          <a:extLst>
            <a:ext uri="{FF2B5EF4-FFF2-40B4-BE49-F238E27FC236}">
              <a16:creationId xmlns:a16="http://schemas.microsoft.com/office/drawing/2014/main" id="{00000000-0008-0000-0E00-000025020000}"/>
            </a:ext>
          </a:extLst>
        </xdr:cNvPr>
        <xdr:cNvSpPr txBox="1"/>
      </xdr:nvSpPr>
      <xdr:spPr>
        <a:xfrm>
          <a:off x="143897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54119</xdr:rowOff>
    </xdr:from>
    <xdr:ext cx="405111" cy="259045"/>
    <xdr:sp macro="" textlink="">
      <xdr:nvSpPr>
        <xdr:cNvPr id="550" name="n_3mainValue【公民館】&#10;有形固定資産減価償却率">
          <a:extLst>
            <a:ext uri="{FF2B5EF4-FFF2-40B4-BE49-F238E27FC236}">
              <a16:creationId xmlns:a16="http://schemas.microsoft.com/office/drawing/2014/main" id="{00000000-0008-0000-0E00-000026020000}"/>
            </a:ext>
          </a:extLst>
        </xdr:cNvPr>
        <xdr:cNvSpPr txBox="1"/>
      </xdr:nvSpPr>
      <xdr:spPr>
        <a:xfrm>
          <a:off x="13500744" y="180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a:extLst>
            <a:ext uri="{FF2B5EF4-FFF2-40B4-BE49-F238E27FC236}">
              <a16:creationId xmlns:a16="http://schemas.microsoft.com/office/drawing/2014/main" id="{00000000-0008-0000-0E00-00003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577" name="【公民館】&#10;一人当たり面積最小値テキスト">
          <a:extLst>
            <a:ext uri="{FF2B5EF4-FFF2-40B4-BE49-F238E27FC236}">
              <a16:creationId xmlns:a16="http://schemas.microsoft.com/office/drawing/2014/main" id="{00000000-0008-0000-0E00-000041020000}"/>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579" name="【公民館】&#10;一人当たり面積最大値テキスト">
          <a:extLst>
            <a:ext uri="{FF2B5EF4-FFF2-40B4-BE49-F238E27FC236}">
              <a16:creationId xmlns:a16="http://schemas.microsoft.com/office/drawing/2014/main" id="{00000000-0008-0000-0E00-000043020000}"/>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581" name="【公民館】&#10;一人当たり面積平均値テキスト">
          <a:extLst>
            <a:ext uri="{FF2B5EF4-FFF2-40B4-BE49-F238E27FC236}">
              <a16:creationId xmlns:a16="http://schemas.microsoft.com/office/drawing/2014/main" id="{00000000-0008-0000-0E00-000045020000}"/>
            </a:ext>
          </a:extLst>
        </xdr:cNvPr>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70031</xdr:rowOff>
    </xdr:from>
    <xdr:to>
      <xdr:col>116</xdr:col>
      <xdr:colOff>114300</xdr:colOff>
      <xdr:row>109</xdr:row>
      <xdr:rowOff>181</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185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156408</xdr:rowOff>
    </xdr:from>
    <xdr:ext cx="469744" cy="259045"/>
    <xdr:sp macro="" textlink="">
      <xdr:nvSpPr>
        <xdr:cNvPr id="592" name="【公民館】&#10;一人当たり面積該当値テキスト">
          <a:extLst>
            <a:ext uri="{FF2B5EF4-FFF2-40B4-BE49-F238E27FC236}">
              <a16:creationId xmlns:a16="http://schemas.microsoft.com/office/drawing/2014/main" id="{00000000-0008-0000-0E00-000050020000}"/>
            </a:ext>
          </a:extLst>
        </xdr:cNvPr>
        <xdr:cNvSpPr txBox="1"/>
      </xdr:nvSpPr>
      <xdr:spPr>
        <a:xfrm>
          <a:off x="22199600" y="185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120831</xdr:rowOff>
    </xdr:from>
    <xdr:to>
      <xdr:col>116</xdr:col>
      <xdr:colOff>63500</xdr:colOff>
      <xdr:row>108</xdr:row>
      <xdr:rowOff>121920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186374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121920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185601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45720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9545300" y="185601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599" name="n_1aveValue【公民館】&#10;一人当たり面積">
          <a:extLst>
            <a:ext uri="{FF2B5EF4-FFF2-40B4-BE49-F238E27FC236}">
              <a16:creationId xmlns:a16="http://schemas.microsoft.com/office/drawing/2014/main" id="{00000000-0008-0000-0E00-000057020000}"/>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00" name="n_2aveValue【公民館】&#10;一人当たり面積">
          <a:extLst>
            <a:ext uri="{FF2B5EF4-FFF2-40B4-BE49-F238E27FC236}">
              <a16:creationId xmlns:a16="http://schemas.microsoft.com/office/drawing/2014/main" id="{00000000-0008-0000-0E00-000058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01" name="n_3aveValue【公民館】&#10;一人当たり面積">
          <a:extLst>
            <a:ext uri="{FF2B5EF4-FFF2-40B4-BE49-F238E27FC236}">
              <a16:creationId xmlns:a16="http://schemas.microsoft.com/office/drawing/2014/main" id="{00000000-0008-0000-0E00-000059020000}"/>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602" name="n_1mainValue【公民館】&#10;一人当たり面積">
          <a:extLst>
            <a:ext uri="{FF2B5EF4-FFF2-40B4-BE49-F238E27FC236}">
              <a16:creationId xmlns:a16="http://schemas.microsoft.com/office/drawing/2014/main" id="{00000000-0008-0000-0E00-00005A020000}"/>
            </a:ext>
          </a:extLst>
        </xdr:cNvPr>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603" name="n_2mainValue【公民館】&#10;一人当たり面積">
          <a:extLst>
            <a:ext uri="{FF2B5EF4-FFF2-40B4-BE49-F238E27FC236}">
              <a16:creationId xmlns:a16="http://schemas.microsoft.com/office/drawing/2014/main" id="{00000000-0008-0000-0E00-00005B020000}"/>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604" name="n_3mainValue【公民館】&#10;一人当たり面積">
          <a:extLst>
            <a:ext uri="{FF2B5EF4-FFF2-40B4-BE49-F238E27FC236}">
              <a16:creationId xmlns:a16="http://schemas.microsoft.com/office/drawing/2014/main" id="{00000000-0008-0000-0E00-00005C020000}"/>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類似団体と比較して特に有形固定資産減価償却率が高くなっている施設は、学校施設であり、低くなっている施設は道路、保育園、橋りょう・トンネル、公民館となっている。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％となっており、全国及び埼玉県平均と比較しても老朽化が進んでいる。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また、一人当たり面積が大きいことから、更新費用の増加が懸念される。今後は更新費用等についても考慮し、学校施設のあり方について検討していく。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157661</xdr:rowOff>
    </xdr:from>
    <xdr:to>
      <xdr:col>24</xdr:col>
      <xdr:colOff>114300</xdr:colOff>
      <xdr:row>36</xdr:row>
      <xdr:rowOff>87811</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9088</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23767</xdr:rowOff>
    </xdr:from>
    <xdr:to>
      <xdr:col>20</xdr:col>
      <xdr:colOff>38100</xdr:colOff>
      <xdr:row>36</xdr:row>
      <xdr:rowOff>125367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37011</xdr:rowOff>
    </xdr:from>
    <xdr:to>
      <xdr:col>24</xdr:col>
      <xdr:colOff>63500</xdr:colOff>
      <xdr:row>36</xdr:row>
      <xdr:rowOff>74567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0921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74567</xdr:rowOff>
    </xdr:from>
    <xdr:to>
      <xdr:col>19</xdr:col>
      <xdr:colOff>177800</xdr:colOff>
      <xdr:row>36</xdr:row>
      <xdr:rowOff>113756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467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100511</xdr:rowOff>
    </xdr:from>
    <xdr:to>
      <xdr:col>10</xdr:col>
      <xdr:colOff>165100</xdr:colOff>
      <xdr:row>37</xdr:row>
      <xdr:rowOff>30661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151311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8595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96900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141894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120849</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21772</xdr:rowOff>
    </xdr:from>
    <xdr:to>
      <xdr:col>55</xdr:col>
      <xdr:colOff>0</xdr:colOff>
      <xdr:row>40</xdr:row>
      <xdr:rowOff>32657</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8797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32657</xdr:rowOff>
    </xdr:from>
    <xdr:to>
      <xdr:col>50</xdr:col>
      <xdr:colOff>114300</xdr:colOff>
      <xdr:row>40</xdr:row>
      <xdr:rowOff>32657</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32657</xdr:rowOff>
    </xdr:from>
    <xdr:to>
      <xdr:col>45</xdr:col>
      <xdr:colOff>177800</xdr:colOff>
      <xdr:row>40</xdr:row>
      <xdr:rowOff>43543</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89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74584</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58928</xdr:rowOff>
    </xdr:from>
    <xdr:to>
      <xdr:col>24</xdr:col>
      <xdr:colOff>114300</xdr:colOff>
      <xdr:row>60</xdr:row>
      <xdr:rowOff>160528</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37355</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106934</xdr:rowOff>
    </xdr:from>
    <xdr:to>
      <xdr:col>20</xdr:col>
      <xdr:colOff>38100</xdr:colOff>
      <xdr:row>61</xdr:row>
      <xdr:rowOff>37084</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157734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39672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157734</xdr:rowOff>
    </xdr:from>
    <xdr:to>
      <xdr:col>19</xdr:col>
      <xdr:colOff>177800</xdr:colOff>
      <xdr:row>60</xdr:row>
      <xdr:rowOff>160020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4447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100076</xdr:rowOff>
    </xdr:from>
    <xdr:to>
      <xdr:col>10</xdr:col>
      <xdr:colOff>165100</xdr:colOff>
      <xdr:row>61</xdr:row>
      <xdr:rowOff>30226</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150876</xdr:rowOff>
    </xdr:from>
    <xdr:to>
      <xdr:col>15</xdr:col>
      <xdr:colOff>50800</xdr:colOff>
      <xdr:row>60</xdr:row>
      <xdr:rowOff>160020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2019300" y="1043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140479</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28211</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21353</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125549</xdr:rowOff>
    </xdr:from>
    <xdr:to>
      <xdr:col>55</xdr:col>
      <xdr:colOff>50800</xdr:colOff>
      <xdr:row>62</xdr:row>
      <xdr:rowOff>55699</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103976</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4899</xdr:rowOff>
    </xdr:from>
    <xdr:to>
      <xdr:col>55</xdr:col>
      <xdr:colOff>0</xdr:colOff>
      <xdr:row>62</xdr:row>
      <xdr:rowOff>11430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639300" y="106347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140244</xdr:rowOff>
    </xdr:from>
    <xdr:to>
      <xdr:col>46</xdr:col>
      <xdr:colOff>38100</xdr:colOff>
      <xdr:row>62</xdr:row>
      <xdr:rowOff>70394</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19594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8750300" y="106413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47172</xdr:rowOff>
    </xdr:from>
    <xdr:to>
      <xdr:col>41</xdr:col>
      <xdr:colOff>101600</xdr:colOff>
      <xdr:row>61</xdr:row>
      <xdr:rowOff>148772</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97972</xdr:rowOff>
    </xdr:from>
    <xdr:to>
      <xdr:col>45</xdr:col>
      <xdr:colOff>177800</xdr:colOff>
      <xdr:row>62</xdr:row>
      <xdr:rowOff>19594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861300" y="1055642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61521</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139899</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59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284" name="【市民会館】&#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765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xdr:rowOff>
    </xdr:from>
    <xdr:to>
      <xdr:col>24</xdr:col>
      <xdr:colOff>114300</xdr:colOff>
      <xdr:row>105</xdr:row>
      <xdr:rowOff>106426</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154703</xdr:rowOff>
    </xdr:from>
    <xdr:ext cx="405111" cy="259045"/>
    <xdr:sp macro="" textlink="">
      <xdr:nvSpPr>
        <xdr:cNvPr id="299" name="【市民会館】&#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75692</xdr:rowOff>
    </xdr:from>
    <xdr:to>
      <xdr:col>20</xdr:col>
      <xdr:colOff>38100</xdr:colOff>
      <xdr:row>106</xdr:row>
      <xdr:rowOff>5842</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55626</xdr:rowOff>
    </xdr:from>
    <xdr:to>
      <xdr:col>24</xdr:col>
      <xdr:colOff>63500</xdr:colOff>
      <xdr:row>105</xdr:row>
      <xdr:rowOff>126492</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3797300" y="1805787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146558</xdr:rowOff>
    </xdr:from>
    <xdr:to>
      <xdr:col>15</xdr:col>
      <xdr:colOff>101600</xdr:colOff>
      <xdr:row>106</xdr:row>
      <xdr:rowOff>76708</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126492</xdr:rowOff>
    </xdr:from>
    <xdr:to>
      <xdr:col>19</xdr:col>
      <xdr:colOff>177800</xdr:colOff>
      <xdr:row>106</xdr:row>
      <xdr:rowOff>25908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2908300" y="1812874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45974</xdr:rowOff>
    </xdr:from>
    <xdr:to>
      <xdr:col>10</xdr:col>
      <xdr:colOff>165100</xdr:colOff>
      <xdr:row>106</xdr:row>
      <xdr:rowOff>147574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25908</xdr:rowOff>
    </xdr:from>
    <xdr:to>
      <xdr:col>15</xdr:col>
      <xdr:colOff>50800</xdr:colOff>
      <xdr:row>106</xdr:row>
      <xdr:rowOff>96774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2019300" y="1819960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1795</xdr:rowOff>
    </xdr:from>
    <xdr:ext cx="405111" cy="259045"/>
    <xdr:sp macro="" textlink="">
      <xdr:nvSpPr>
        <xdr:cNvPr id="306" name="n_1aveValue【市民会館】&#10;有形固定資産減価償却率">
          <a:extLst>
            <a:ext uri="{FF2B5EF4-FFF2-40B4-BE49-F238E27FC236}">
              <a16:creationId xmlns:a16="http://schemas.microsoft.com/office/drawing/2014/main" id="{00000000-0008-0000-0F00-000032010000}"/>
            </a:ext>
          </a:extLst>
        </xdr:cNvPr>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07" name="n_2aveValue【市民会館】&#10;有形固定資産減価償却率">
          <a:extLst>
            <a:ext uri="{FF2B5EF4-FFF2-40B4-BE49-F238E27FC236}">
              <a16:creationId xmlns:a16="http://schemas.microsoft.com/office/drawing/2014/main" id="{00000000-0008-0000-0F00-000033010000}"/>
            </a:ext>
          </a:extLst>
        </xdr:cNvPr>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08" name="n_3aveValue【市民会館】&#10;有形固定資産減価償却率">
          <a:extLst>
            <a:ext uri="{FF2B5EF4-FFF2-40B4-BE49-F238E27FC236}">
              <a16:creationId xmlns:a16="http://schemas.microsoft.com/office/drawing/2014/main" id="{00000000-0008-0000-0F00-000034010000}"/>
            </a:ext>
          </a:extLst>
        </xdr:cNvPr>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168419</xdr:rowOff>
    </xdr:from>
    <xdr:ext cx="405111" cy="259045"/>
    <xdr:sp macro="" textlink="">
      <xdr:nvSpPr>
        <xdr:cNvPr id="309" name="n_1mainValue【市民会館】&#10;有形固定資産減価償却率">
          <a:extLst>
            <a:ext uri="{FF2B5EF4-FFF2-40B4-BE49-F238E27FC236}">
              <a16:creationId xmlns:a16="http://schemas.microsoft.com/office/drawing/2014/main" id="{00000000-0008-0000-0F00-000035010000}"/>
            </a:ext>
          </a:extLst>
        </xdr:cNvPr>
        <xdr:cNvSpPr txBox="1"/>
      </xdr:nvSpPr>
      <xdr:spPr>
        <a:xfrm>
          <a:off x="3582044"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67835</xdr:rowOff>
    </xdr:from>
    <xdr:ext cx="405111" cy="259045"/>
    <xdr:sp macro="" textlink="">
      <xdr:nvSpPr>
        <xdr:cNvPr id="310" name="n_2mainValue【市民会館】&#10;有形固定資産減価償却率">
          <a:extLst>
            <a:ext uri="{FF2B5EF4-FFF2-40B4-BE49-F238E27FC236}">
              <a16:creationId xmlns:a16="http://schemas.microsoft.com/office/drawing/2014/main" id="{00000000-0008-0000-0F00-000036010000}"/>
            </a:ext>
          </a:extLst>
        </xdr:cNvPr>
        <xdr:cNvSpPr txBox="1"/>
      </xdr:nvSpPr>
      <xdr:spPr>
        <a:xfrm>
          <a:off x="2705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138701</xdr:rowOff>
    </xdr:from>
    <xdr:ext cx="405111" cy="259045"/>
    <xdr:sp macro="" textlink="">
      <xdr:nvSpPr>
        <xdr:cNvPr id="311" name="n_3mainValue【市民会館】&#10;有形固定資産減価償却率">
          <a:extLst>
            <a:ext uri="{FF2B5EF4-FFF2-40B4-BE49-F238E27FC236}">
              <a16:creationId xmlns:a16="http://schemas.microsoft.com/office/drawing/2014/main" id="{00000000-0008-0000-0F00-000037010000}"/>
            </a:ext>
          </a:extLst>
        </xdr:cNvPr>
        <xdr:cNvSpPr txBox="1"/>
      </xdr:nvSpPr>
      <xdr:spPr>
        <a:xfrm>
          <a:off x="1816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00000000-0008-0000-0F00-00004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36" name="【市民会館】&#10;一人当たり面積最小値テキスト">
          <a:extLst>
            <a:ext uri="{FF2B5EF4-FFF2-40B4-BE49-F238E27FC236}">
              <a16:creationId xmlns:a16="http://schemas.microsoft.com/office/drawing/2014/main" id="{00000000-0008-0000-0F00-000050010000}"/>
            </a:ext>
          </a:extLst>
        </xdr:cNvPr>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38" name="【市民会館】&#10;一人当たり面積最大値テキスト">
          <a:extLst>
            <a:ext uri="{FF2B5EF4-FFF2-40B4-BE49-F238E27FC236}">
              <a16:creationId xmlns:a16="http://schemas.microsoft.com/office/drawing/2014/main" id="{00000000-0008-0000-0F00-000052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40" name="【市民会館】&#10;一人当たり面積平均値テキスト">
          <a:extLst>
            <a:ext uri="{FF2B5EF4-FFF2-40B4-BE49-F238E27FC236}">
              <a16:creationId xmlns:a16="http://schemas.microsoft.com/office/drawing/2014/main" id="{00000000-0008-0000-0F00-000054010000}"/>
            </a:ext>
          </a:extLst>
        </xdr:cNvPr>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48261</xdr:rowOff>
    </xdr:from>
    <xdr:to>
      <xdr:col>55</xdr:col>
      <xdr:colOff>50800</xdr:colOff>
      <xdr:row>103</xdr:row>
      <xdr:rowOff>149861</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0426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71138</xdr:rowOff>
    </xdr:from>
    <xdr:ext cx="469744" cy="259045"/>
    <xdr:sp macro="" textlink="">
      <xdr:nvSpPr>
        <xdr:cNvPr id="351" name="【市民会館】&#10;一人当たり面積該当値テキスト">
          <a:extLst>
            <a:ext uri="{FF2B5EF4-FFF2-40B4-BE49-F238E27FC236}">
              <a16:creationId xmlns:a16="http://schemas.microsoft.com/office/drawing/2014/main" id="{00000000-0008-0000-0F00-00005F010000}"/>
            </a:ext>
          </a:extLst>
        </xdr:cNvPr>
        <xdr:cNvSpPr txBox="1"/>
      </xdr:nvSpPr>
      <xdr:spPr>
        <a:xfrm>
          <a:off x="10515600"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59689</xdr:rowOff>
    </xdr:from>
    <xdr:to>
      <xdr:col>50</xdr:col>
      <xdr:colOff>165100</xdr:colOff>
      <xdr:row>103</xdr:row>
      <xdr:rowOff>161289</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958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99061</xdr:rowOff>
    </xdr:from>
    <xdr:to>
      <xdr:col>55</xdr:col>
      <xdr:colOff>0</xdr:colOff>
      <xdr:row>103</xdr:row>
      <xdr:rowOff>110489</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9639300" y="17758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74930</xdr:rowOff>
    </xdr:from>
    <xdr:to>
      <xdr:col>46</xdr:col>
      <xdr:colOff>38100</xdr:colOff>
      <xdr:row>104</xdr:row>
      <xdr:rowOff>5080</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8699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110489</xdr:rowOff>
    </xdr:from>
    <xdr:to>
      <xdr:col>50</xdr:col>
      <xdr:colOff>114300</xdr:colOff>
      <xdr:row>103</xdr:row>
      <xdr:rowOff>125730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8750300" y="17769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86361</xdr:rowOff>
    </xdr:from>
    <xdr:to>
      <xdr:col>41</xdr:col>
      <xdr:colOff>101600</xdr:colOff>
      <xdr:row>104</xdr:row>
      <xdr:rowOff>16511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781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125730</xdr:rowOff>
    </xdr:from>
    <xdr:to>
      <xdr:col>45</xdr:col>
      <xdr:colOff>177800</xdr:colOff>
      <xdr:row>103</xdr:row>
      <xdr:rowOff>137161</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7861300" y="17785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68597</xdr:rowOff>
    </xdr:from>
    <xdr:ext cx="469744" cy="259045"/>
    <xdr:sp macro="" textlink="">
      <xdr:nvSpPr>
        <xdr:cNvPr id="358" name="n_1aveValue【市民会館】&#10;一人当たり面積">
          <a:extLst>
            <a:ext uri="{FF2B5EF4-FFF2-40B4-BE49-F238E27FC236}">
              <a16:creationId xmlns:a16="http://schemas.microsoft.com/office/drawing/2014/main" id="{00000000-0008-0000-0F00-000066010000}"/>
            </a:ext>
          </a:extLst>
        </xdr:cNvPr>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87647</xdr:rowOff>
    </xdr:from>
    <xdr:ext cx="469744" cy="259045"/>
    <xdr:sp macro="" textlink="">
      <xdr:nvSpPr>
        <xdr:cNvPr id="359" name="n_2aveValue【市民会館】&#10;一人当たり面積">
          <a:extLst>
            <a:ext uri="{FF2B5EF4-FFF2-40B4-BE49-F238E27FC236}">
              <a16:creationId xmlns:a16="http://schemas.microsoft.com/office/drawing/2014/main" id="{00000000-0008-0000-0F00-000067010000}"/>
            </a:ext>
          </a:extLst>
        </xdr:cNvPr>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163847</xdr:rowOff>
    </xdr:from>
    <xdr:ext cx="469744" cy="259045"/>
    <xdr:sp macro="" textlink="">
      <xdr:nvSpPr>
        <xdr:cNvPr id="360" name="n_3aveValue【市民会館】&#10;一人当たり面積">
          <a:extLst>
            <a:ext uri="{FF2B5EF4-FFF2-40B4-BE49-F238E27FC236}">
              <a16:creationId xmlns:a16="http://schemas.microsoft.com/office/drawing/2014/main" id="{00000000-0008-0000-0F00-000068010000}"/>
            </a:ext>
          </a:extLst>
        </xdr:cNvPr>
        <xdr:cNvSpPr txBox="1"/>
      </xdr:nvSpPr>
      <xdr:spPr>
        <a:xfrm>
          <a:off x="7626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6366</xdr:rowOff>
    </xdr:from>
    <xdr:ext cx="469744" cy="259045"/>
    <xdr:sp macro="" textlink="">
      <xdr:nvSpPr>
        <xdr:cNvPr id="361" name="n_1mainValue【市民会館】&#10;一人当たり面積">
          <a:extLst>
            <a:ext uri="{FF2B5EF4-FFF2-40B4-BE49-F238E27FC236}">
              <a16:creationId xmlns:a16="http://schemas.microsoft.com/office/drawing/2014/main" id="{00000000-0008-0000-0F00-000069010000}"/>
            </a:ext>
          </a:extLst>
        </xdr:cNvPr>
        <xdr:cNvSpPr txBox="1"/>
      </xdr:nvSpPr>
      <xdr:spPr>
        <a:xfrm>
          <a:off x="9391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21607</xdr:rowOff>
    </xdr:from>
    <xdr:ext cx="469744" cy="259045"/>
    <xdr:sp macro="" textlink="">
      <xdr:nvSpPr>
        <xdr:cNvPr id="362" name="n_2mainValue【市民会館】&#10;一人当たり面積">
          <a:extLst>
            <a:ext uri="{FF2B5EF4-FFF2-40B4-BE49-F238E27FC236}">
              <a16:creationId xmlns:a16="http://schemas.microsoft.com/office/drawing/2014/main" id="{00000000-0008-0000-0F00-00006A010000}"/>
            </a:ext>
          </a:extLst>
        </xdr:cNvPr>
        <xdr:cNvSpPr txBox="1"/>
      </xdr:nvSpPr>
      <xdr:spPr>
        <a:xfrm>
          <a:off x="8515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33038</xdr:rowOff>
    </xdr:from>
    <xdr:ext cx="469744" cy="259045"/>
    <xdr:sp macro="" textlink="">
      <xdr:nvSpPr>
        <xdr:cNvPr id="363" name="n_3mainValue【市民会館】&#10;一人当たり面積">
          <a:extLst>
            <a:ext uri="{FF2B5EF4-FFF2-40B4-BE49-F238E27FC236}">
              <a16:creationId xmlns:a16="http://schemas.microsoft.com/office/drawing/2014/main" id="{00000000-0008-0000-0F00-00006B010000}"/>
            </a:ext>
          </a:extLst>
        </xdr:cNvPr>
        <xdr:cNvSpPr txBox="1"/>
      </xdr:nvSpPr>
      <xdr:spPr>
        <a:xfrm>
          <a:off x="7626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0000000-0008-0000-0F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00000000-0008-0000-0F00-000085010000}"/>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00000000-0008-0000-0F00-000087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00000000-0008-0000-0F00-000089010000}"/>
            </a:ext>
          </a:extLst>
        </xdr:cNvPr>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132080</xdr:rowOff>
    </xdr:from>
    <xdr:to>
      <xdr:col>85</xdr:col>
      <xdr:colOff>177800</xdr:colOff>
      <xdr:row>34</xdr:row>
      <xdr:rowOff>62230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6268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0000000-0008-0000-0F00-000094010000}"/>
            </a:ext>
          </a:extLst>
        </xdr:cNvPr>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5430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xdr:rowOff>
    </xdr:from>
    <xdr:to>
      <xdr:col>85</xdr:col>
      <xdr:colOff>127000</xdr:colOff>
      <xdr:row>34</xdr:row>
      <xdr:rowOff>17145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5481300" y="5840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145415</xdr:rowOff>
    </xdr:from>
    <xdr:to>
      <xdr:col>76</xdr:col>
      <xdr:colOff>165100</xdr:colOff>
      <xdr:row>34</xdr:row>
      <xdr:rowOff>75565</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4541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xdr:rowOff>
    </xdr:from>
    <xdr:to>
      <xdr:col>81</xdr:col>
      <xdr:colOff>50800</xdr:colOff>
      <xdr:row>34</xdr:row>
      <xdr:rowOff>24765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4592300" y="5846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168275</xdr:rowOff>
    </xdr:from>
    <xdr:to>
      <xdr:col>72</xdr:col>
      <xdr:colOff>38100</xdr:colOff>
      <xdr:row>34</xdr:row>
      <xdr:rowOff>98425</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365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24765</xdr:rowOff>
    </xdr:from>
    <xdr:to>
      <xdr:col>76</xdr:col>
      <xdr:colOff>114300</xdr:colOff>
      <xdr:row>34</xdr:row>
      <xdr:rowOff>47625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3703300" y="5854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00000000-0008-0000-0F00-00009B010000}"/>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00000000-0008-0000-0F00-00009C01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99077</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00000000-0008-0000-0F00-00009D010000}"/>
            </a:ext>
          </a:extLst>
        </xdr:cNvPr>
        <xdr:cNvSpPr txBox="1"/>
      </xdr:nvSpPr>
      <xdr:spPr>
        <a:xfrm>
          <a:off x="135007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00000000-0008-0000-0F00-00009E010000}"/>
            </a:ext>
          </a:extLst>
        </xdr:cNvPr>
        <xdr:cNvSpPr txBox="1"/>
      </xdr:nvSpPr>
      <xdr:spPr>
        <a:xfrm>
          <a:off x="15266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92092</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00000000-0008-0000-0F00-00009F010000}"/>
            </a:ext>
          </a:extLst>
        </xdr:cNvPr>
        <xdr:cNvSpPr txBox="1"/>
      </xdr:nvSpPr>
      <xdr:spPr>
        <a:xfrm>
          <a:off x="143897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114952</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0000000-0008-0000-0F00-0000A0010000}"/>
            </a:ext>
          </a:extLst>
        </xdr:cNvPr>
        <xdr:cNvSpPr txBox="1"/>
      </xdr:nvSpPr>
      <xdr:spPr>
        <a:xfrm>
          <a:off x="13500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00000000-0008-0000-0F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41" name="【一般廃棄物処理施設】&#10;一人当たり有形固定資産（償却資産）額最小値テキスト">
          <a:extLst>
            <a:ext uri="{FF2B5EF4-FFF2-40B4-BE49-F238E27FC236}">
              <a16:creationId xmlns:a16="http://schemas.microsoft.com/office/drawing/2014/main" id="{00000000-0008-0000-0F00-0000B9010000}"/>
            </a:ext>
          </a:extLst>
        </xdr:cNvPr>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3" name="【一般廃棄物処理施設】&#10;一人当たり有形固定資産（償却資産）額最大値テキスト">
          <a:extLst>
            <a:ext uri="{FF2B5EF4-FFF2-40B4-BE49-F238E27FC236}">
              <a16:creationId xmlns:a16="http://schemas.microsoft.com/office/drawing/2014/main" id="{00000000-0008-0000-0F00-0000BB010000}"/>
            </a:ext>
          </a:extLst>
        </xdr:cNvPr>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id="{00000000-0008-0000-0F00-0000BD010000}"/>
            </a:ext>
          </a:extLst>
        </xdr:cNvPr>
        <xdr:cNvSpPr txBox="1"/>
      </xdr:nvSpPr>
      <xdr:spPr>
        <a:xfrm>
          <a:off x="221996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93191</xdr:rowOff>
    </xdr:from>
    <xdr:to>
      <xdr:col>116</xdr:col>
      <xdr:colOff>114300</xdr:colOff>
      <xdr:row>41</xdr:row>
      <xdr:rowOff>23341</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2110700" y="69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71618</xdr:rowOff>
    </xdr:from>
    <xdr:ext cx="534377" cy="259045"/>
    <xdr:sp macro="" textlink="">
      <xdr:nvSpPr>
        <xdr:cNvPr id="456" name="【一般廃棄物処理施設】&#10;一人当たり有形固定資産（償却資産）額該当値テキスト">
          <a:extLst>
            <a:ext uri="{FF2B5EF4-FFF2-40B4-BE49-F238E27FC236}">
              <a16:creationId xmlns:a16="http://schemas.microsoft.com/office/drawing/2014/main" id="{00000000-0008-0000-0F00-0000C8010000}"/>
            </a:ext>
          </a:extLst>
        </xdr:cNvPr>
        <xdr:cNvSpPr txBox="1"/>
      </xdr:nvSpPr>
      <xdr:spPr>
        <a:xfrm>
          <a:off x="22199600" y="69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99280</xdr:rowOff>
    </xdr:from>
    <xdr:to>
      <xdr:col>112</xdr:col>
      <xdr:colOff>38100</xdr:colOff>
      <xdr:row>41</xdr:row>
      <xdr:rowOff>29430</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21272500" y="69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143991</xdr:rowOff>
    </xdr:from>
    <xdr:to>
      <xdr:col>116</xdr:col>
      <xdr:colOff>63500</xdr:colOff>
      <xdr:row>40</xdr:row>
      <xdr:rowOff>150080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1323300" y="7001991"/>
          <a:ext cx="8382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105029</xdr:rowOff>
    </xdr:from>
    <xdr:to>
      <xdr:col>107</xdr:col>
      <xdr:colOff>101600</xdr:colOff>
      <xdr:row>41</xdr:row>
      <xdr:rowOff>35179</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0383500" y="69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150080</xdr:rowOff>
    </xdr:from>
    <xdr:to>
      <xdr:col>111</xdr:col>
      <xdr:colOff>177800</xdr:colOff>
      <xdr:row>40</xdr:row>
      <xdr:rowOff>155829</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0434300" y="7008080"/>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144306</xdr:rowOff>
    </xdr:from>
    <xdr:to>
      <xdr:col>102</xdr:col>
      <xdr:colOff>165100</xdr:colOff>
      <xdr:row>41</xdr:row>
      <xdr:rowOff>74456</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9494500" y="70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155829</xdr:rowOff>
    </xdr:from>
    <xdr:to>
      <xdr:col>107</xdr:col>
      <xdr:colOff>50800</xdr:colOff>
      <xdr:row>41</xdr:row>
      <xdr:rowOff>23656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9545300" y="7013829"/>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73846</xdr:rowOff>
    </xdr:from>
    <xdr:ext cx="534377" cy="259045"/>
    <xdr:sp macro="" textlink="">
      <xdr:nvSpPr>
        <xdr:cNvPr id="463" name="n_1aveValue【一般廃棄物処理施設】&#10;一人当たり有形固定資産（償却資産）額">
          <a:extLst>
            <a:ext uri="{FF2B5EF4-FFF2-40B4-BE49-F238E27FC236}">
              <a16:creationId xmlns:a16="http://schemas.microsoft.com/office/drawing/2014/main" id="{00000000-0008-0000-0F00-0000CF010000}"/>
            </a:ext>
          </a:extLst>
        </xdr:cNvPr>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45789</xdr:rowOff>
    </xdr:from>
    <xdr:ext cx="599010" cy="259045"/>
    <xdr:sp macro="" textlink="">
      <xdr:nvSpPr>
        <xdr:cNvPr id="464" name="n_2aveValue【一般廃棄物処理施設】&#10;一人当たり有形固定資産（償却資産）額">
          <a:extLst>
            <a:ext uri="{FF2B5EF4-FFF2-40B4-BE49-F238E27FC236}">
              <a16:creationId xmlns:a16="http://schemas.microsoft.com/office/drawing/2014/main" id="{00000000-0008-0000-0F00-0000D0010000}"/>
            </a:ext>
          </a:extLst>
        </xdr:cNvPr>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465" name="n_3aveValue【一般廃棄物処理施設】&#10;一人当たり有形固定資産（償却資産）額">
          <a:extLst>
            <a:ext uri="{FF2B5EF4-FFF2-40B4-BE49-F238E27FC236}">
              <a16:creationId xmlns:a16="http://schemas.microsoft.com/office/drawing/2014/main" id="{00000000-0008-0000-0F00-0000D1010000}"/>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20557</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00000000-0008-0000-0F00-0000D2010000}"/>
            </a:ext>
          </a:extLst>
        </xdr:cNvPr>
        <xdr:cNvSpPr txBox="1"/>
      </xdr:nvSpPr>
      <xdr:spPr>
        <a:xfrm>
          <a:off x="21043411" y="70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26306</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00000000-0008-0000-0F00-0000D3010000}"/>
            </a:ext>
          </a:extLst>
        </xdr:cNvPr>
        <xdr:cNvSpPr txBox="1"/>
      </xdr:nvSpPr>
      <xdr:spPr>
        <a:xfrm>
          <a:off x="20167111" y="70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65583</xdr:rowOff>
    </xdr:from>
    <xdr:ext cx="534377" cy="259045"/>
    <xdr:sp macro="" textlink="">
      <xdr:nvSpPr>
        <xdr:cNvPr id="468" name="n_3mainValue【一般廃棄物処理施設】&#10;一人当たり有形固定資産（償却資産）額">
          <a:extLst>
            <a:ext uri="{FF2B5EF4-FFF2-40B4-BE49-F238E27FC236}">
              <a16:creationId xmlns:a16="http://schemas.microsoft.com/office/drawing/2014/main" id="{00000000-0008-0000-0F00-0000D4010000}"/>
            </a:ext>
          </a:extLst>
        </xdr:cNvPr>
        <xdr:cNvSpPr txBox="1"/>
      </xdr:nvSpPr>
      <xdr:spPr>
        <a:xfrm>
          <a:off x="19278111" y="7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00000000-0008-0000-0F00-0000E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92" name="【保健センター・保健所】&#10;有形固定資産減価償却率最小値テキスト">
          <a:extLst>
            <a:ext uri="{FF2B5EF4-FFF2-40B4-BE49-F238E27FC236}">
              <a16:creationId xmlns:a16="http://schemas.microsoft.com/office/drawing/2014/main" id="{00000000-0008-0000-0F00-0000EC010000}"/>
            </a:ext>
          </a:extLst>
        </xdr:cNvPr>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4" name="【保健センター・保健所】&#10;有形固定資産減価償却率最大値テキスト">
          <a:extLst>
            <a:ext uri="{FF2B5EF4-FFF2-40B4-BE49-F238E27FC236}">
              <a16:creationId xmlns:a16="http://schemas.microsoft.com/office/drawing/2014/main" id="{00000000-0008-0000-0F00-0000EE010000}"/>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00000000-0008-0000-0F00-0000F0010000}"/>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507" name="【保健センター・保健所】&#10;有形固定資産減価償却率該当値テキスト">
          <a:extLst>
            <a:ext uri="{FF2B5EF4-FFF2-40B4-BE49-F238E27FC236}">
              <a16:creationId xmlns:a16="http://schemas.microsoft.com/office/drawing/2014/main" id="{00000000-0008-0000-0F00-0000FB010000}"/>
            </a:ext>
          </a:extLst>
        </xdr:cNvPr>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45720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5481300" y="102755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4541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100584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4592300" y="103327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3652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100584</xdr:rowOff>
    </xdr:from>
    <xdr:to>
      <xdr:col>76</xdr:col>
      <xdr:colOff>114300</xdr:colOff>
      <xdr:row>60</xdr:row>
      <xdr:rowOff>157734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3703300" y="10387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28211</xdr:rowOff>
    </xdr:from>
    <xdr:ext cx="405111" cy="259045"/>
    <xdr:sp macro="" textlink="">
      <xdr:nvSpPr>
        <xdr:cNvPr id="516" name="n_3aveValue【保健センター・保健所】&#10;有形固定資産減価償却率">
          <a:extLst>
            <a:ext uri="{FF2B5EF4-FFF2-40B4-BE49-F238E27FC236}">
              <a16:creationId xmlns:a16="http://schemas.microsoft.com/office/drawing/2014/main" id="{00000000-0008-0000-0F00-000004020000}"/>
            </a:ext>
          </a:extLst>
        </xdr:cNvPr>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00000000-0008-0000-0F00-000006020000}"/>
            </a:ext>
          </a:extLst>
        </xdr:cNvPr>
        <xdr:cNvSpPr txBox="1"/>
      </xdr:nvSpPr>
      <xdr:spPr>
        <a:xfrm>
          <a:off x="14389744"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00000000-0008-0000-0F00-000007020000}"/>
            </a:ext>
          </a:extLst>
        </xdr:cNvPr>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a:extLst>
            <a:ext uri="{FF2B5EF4-FFF2-40B4-BE49-F238E27FC236}">
              <a16:creationId xmlns:a16="http://schemas.microsoft.com/office/drawing/2014/main" id="{00000000-0008-0000-0F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44" name="【保健センター・保健所】&#10;一人当たり面積最小値テキスト">
          <a:extLst>
            <a:ext uri="{FF2B5EF4-FFF2-40B4-BE49-F238E27FC236}">
              <a16:creationId xmlns:a16="http://schemas.microsoft.com/office/drawing/2014/main" id="{00000000-0008-0000-0F00-000020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6" name="【保健センター・保健所】&#10;一人当たり面積最大値テキスト">
          <a:extLst>
            <a:ext uri="{FF2B5EF4-FFF2-40B4-BE49-F238E27FC236}">
              <a16:creationId xmlns:a16="http://schemas.microsoft.com/office/drawing/2014/main" id="{00000000-0008-0000-0F00-00002202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48" name="【保健センター・保健所】&#10;一人当たり面積平均値テキスト">
          <a:extLst>
            <a:ext uri="{FF2B5EF4-FFF2-40B4-BE49-F238E27FC236}">
              <a16:creationId xmlns:a16="http://schemas.microsoft.com/office/drawing/2014/main" id="{00000000-0008-0000-0F00-00002402000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00000000-0008-0000-0F00-00002F020000}"/>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118110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0434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66" name="n_1aveValue【保健センター・保健所】&#10;一人当たり面積">
          <a:extLst>
            <a:ext uri="{FF2B5EF4-FFF2-40B4-BE49-F238E27FC236}">
              <a16:creationId xmlns:a16="http://schemas.microsoft.com/office/drawing/2014/main" id="{00000000-0008-0000-0F00-000036020000}"/>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567" name="n_2aveValue【保健センター・保健所】&#10;一人当たり面積">
          <a:extLst>
            <a:ext uri="{FF2B5EF4-FFF2-40B4-BE49-F238E27FC236}">
              <a16:creationId xmlns:a16="http://schemas.microsoft.com/office/drawing/2014/main" id="{00000000-0008-0000-0F00-000037020000}"/>
            </a:ext>
          </a:extLst>
        </xdr:cNvPr>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68" name="n_3aveValue【保健センター・保健所】&#10;一人当たり面積">
          <a:extLst>
            <a:ext uri="{FF2B5EF4-FFF2-40B4-BE49-F238E27FC236}">
              <a16:creationId xmlns:a16="http://schemas.microsoft.com/office/drawing/2014/main" id="{00000000-0008-0000-0F00-000038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69" name="n_1mainValue【保健センター・保健所】&#10;一人当たり面積">
          <a:extLst>
            <a:ext uri="{FF2B5EF4-FFF2-40B4-BE49-F238E27FC236}">
              <a16:creationId xmlns:a16="http://schemas.microsoft.com/office/drawing/2014/main" id="{00000000-0008-0000-0F00-000039020000}"/>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70" name="n_2mainValue【保健センター・保健所】&#10;一人当たり面積">
          <a:extLst>
            <a:ext uri="{FF2B5EF4-FFF2-40B4-BE49-F238E27FC236}">
              <a16:creationId xmlns:a16="http://schemas.microsoft.com/office/drawing/2014/main" id="{00000000-0008-0000-0F00-00003A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571" name="n_3mainValue【保健センター・保健所】&#10;一人当たり面積">
          <a:extLst>
            <a:ext uri="{FF2B5EF4-FFF2-40B4-BE49-F238E27FC236}">
              <a16:creationId xmlns:a16="http://schemas.microsoft.com/office/drawing/2014/main" id="{00000000-0008-0000-0F00-00003B020000}"/>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id="{00000000-0008-0000-0F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8" name="【消防施設】&#10;有形固定資産減価償却率最小値テキスト">
          <a:extLst>
            <a:ext uri="{FF2B5EF4-FFF2-40B4-BE49-F238E27FC236}">
              <a16:creationId xmlns:a16="http://schemas.microsoft.com/office/drawing/2014/main" id="{00000000-0008-0000-0F00-000056020000}"/>
            </a:ext>
          </a:extLst>
        </xdr:cNvPr>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00" name="【消防施設】&#10;有形固定資産減価償却率最大値テキスト">
          <a:extLst>
            <a:ext uri="{FF2B5EF4-FFF2-40B4-BE49-F238E27FC236}">
              <a16:creationId xmlns:a16="http://schemas.microsoft.com/office/drawing/2014/main" id="{00000000-0008-0000-0F00-000058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602" name="【消防施設】&#10;有形固定資産減価償却率平均値テキスト">
          <a:extLst>
            <a:ext uri="{FF2B5EF4-FFF2-40B4-BE49-F238E27FC236}">
              <a16:creationId xmlns:a16="http://schemas.microsoft.com/office/drawing/2014/main" id="{00000000-0008-0000-0F00-00005A020000}"/>
            </a:ext>
          </a:extLst>
        </xdr:cNvPr>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160382</xdr:rowOff>
    </xdr:from>
    <xdr:to>
      <xdr:col>85</xdr:col>
      <xdr:colOff>177800</xdr:colOff>
      <xdr:row>85</xdr:row>
      <xdr:rowOff>90532</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6268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75309</xdr:rowOff>
    </xdr:from>
    <xdr:ext cx="405111" cy="259045"/>
    <xdr:sp macro="" textlink="">
      <xdr:nvSpPr>
        <xdr:cNvPr id="613" name="【消防施設】&#10;有形固定資産減価償却率該当値テキスト">
          <a:extLst>
            <a:ext uri="{FF2B5EF4-FFF2-40B4-BE49-F238E27FC236}">
              <a16:creationId xmlns:a16="http://schemas.microsoft.com/office/drawing/2014/main" id="{00000000-0008-0000-0F00-000065020000}"/>
            </a:ext>
          </a:extLst>
        </xdr:cNvPr>
        <xdr:cNvSpPr txBox="1"/>
      </xdr:nvSpPr>
      <xdr:spPr>
        <a:xfrm>
          <a:off x="16357600" y="14477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26488</xdr:rowOff>
    </xdr:from>
    <xdr:to>
      <xdr:col>81</xdr:col>
      <xdr:colOff>101600</xdr:colOff>
      <xdr:row>85</xdr:row>
      <xdr:rowOff>128088</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5430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39732</xdr:rowOff>
    </xdr:from>
    <xdr:to>
      <xdr:col>85</xdr:col>
      <xdr:colOff>127000</xdr:colOff>
      <xdr:row>85</xdr:row>
      <xdr:rowOff>77288</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5481300" y="1461298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62412</xdr:rowOff>
    </xdr:from>
    <xdr:to>
      <xdr:col>76</xdr:col>
      <xdr:colOff>165100</xdr:colOff>
      <xdr:row>85</xdr:row>
      <xdr:rowOff>164012</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4541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77288</xdr:rowOff>
    </xdr:from>
    <xdr:to>
      <xdr:col>81</xdr:col>
      <xdr:colOff>50800</xdr:colOff>
      <xdr:row>85</xdr:row>
      <xdr:rowOff>113212</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4592300" y="146505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59145</xdr:rowOff>
    </xdr:from>
    <xdr:to>
      <xdr:col>72</xdr:col>
      <xdr:colOff>38100</xdr:colOff>
      <xdr:row>77</xdr:row>
      <xdr:rowOff>160745</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36525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109945</xdr:rowOff>
    </xdr:from>
    <xdr:to>
      <xdr:col>76</xdr:col>
      <xdr:colOff>114300</xdr:colOff>
      <xdr:row>85</xdr:row>
      <xdr:rowOff>113212</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3703300" y="13311595"/>
          <a:ext cx="889000" cy="13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103795</xdr:rowOff>
    </xdr:from>
    <xdr:ext cx="405111" cy="259045"/>
    <xdr:sp macro="" textlink="">
      <xdr:nvSpPr>
        <xdr:cNvPr id="620" name="n_1aveValue【消防施設】&#10;有形固定資産減価償却率">
          <a:extLst>
            <a:ext uri="{FF2B5EF4-FFF2-40B4-BE49-F238E27FC236}">
              <a16:creationId xmlns:a16="http://schemas.microsoft.com/office/drawing/2014/main" id="{00000000-0008-0000-0F00-00006C020000}"/>
            </a:ext>
          </a:extLst>
        </xdr:cNvPr>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21" name="n_2aveValue【消防施設】&#10;有形固定資産減価償却率">
          <a:extLst>
            <a:ext uri="{FF2B5EF4-FFF2-40B4-BE49-F238E27FC236}">
              <a16:creationId xmlns:a16="http://schemas.microsoft.com/office/drawing/2014/main" id="{00000000-0008-0000-0F00-00006D020000}"/>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32675</xdr:rowOff>
    </xdr:from>
    <xdr:ext cx="405111" cy="259045"/>
    <xdr:sp macro="" textlink="">
      <xdr:nvSpPr>
        <xdr:cNvPr id="622" name="n_3aveValue【消防施設】&#10;有形固定資産減価償却率">
          <a:extLst>
            <a:ext uri="{FF2B5EF4-FFF2-40B4-BE49-F238E27FC236}">
              <a16:creationId xmlns:a16="http://schemas.microsoft.com/office/drawing/2014/main" id="{00000000-0008-0000-0F00-00006E020000}"/>
            </a:ext>
          </a:extLst>
        </xdr:cNvPr>
        <xdr:cNvSpPr txBox="1"/>
      </xdr:nvSpPr>
      <xdr:spPr>
        <a:xfrm>
          <a:off x="135007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119215</xdr:rowOff>
    </xdr:from>
    <xdr:ext cx="405111" cy="259045"/>
    <xdr:sp macro="" textlink="">
      <xdr:nvSpPr>
        <xdr:cNvPr id="623" name="n_1mainValue【消防施設】&#10;有形固定資産減価償却率">
          <a:extLst>
            <a:ext uri="{FF2B5EF4-FFF2-40B4-BE49-F238E27FC236}">
              <a16:creationId xmlns:a16="http://schemas.microsoft.com/office/drawing/2014/main" id="{00000000-0008-0000-0F00-00006F020000}"/>
            </a:ext>
          </a:extLst>
        </xdr:cNvPr>
        <xdr:cNvSpPr txBox="1"/>
      </xdr:nvSpPr>
      <xdr:spPr>
        <a:xfrm>
          <a:off x="15266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155139</xdr:rowOff>
    </xdr:from>
    <xdr:ext cx="405111" cy="259045"/>
    <xdr:sp macro="" textlink="">
      <xdr:nvSpPr>
        <xdr:cNvPr id="624" name="n_2mainValue【消防施設】&#10;有形固定資産減価償却率">
          <a:extLst>
            <a:ext uri="{FF2B5EF4-FFF2-40B4-BE49-F238E27FC236}">
              <a16:creationId xmlns:a16="http://schemas.microsoft.com/office/drawing/2014/main" id="{00000000-0008-0000-0F00-000070020000}"/>
            </a:ext>
          </a:extLst>
        </xdr:cNvPr>
        <xdr:cNvSpPr txBox="1"/>
      </xdr:nvSpPr>
      <xdr:spPr>
        <a:xfrm>
          <a:off x="14389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5822</xdr:rowOff>
    </xdr:from>
    <xdr:ext cx="405111" cy="259045"/>
    <xdr:sp macro="" textlink="">
      <xdr:nvSpPr>
        <xdr:cNvPr id="625" name="n_3mainValue【消防施設】&#10;有形固定資産減価償却率">
          <a:extLst>
            <a:ext uri="{FF2B5EF4-FFF2-40B4-BE49-F238E27FC236}">
              <a16:creationId xmlns:a16="http://schemas.microsoft.com/office/drawing/2014/main" id="{00000000-0008-0000-0F00-000071020000}"/>
            </a:ext>
          </a:extLst>
        </xdr:cNvPr>
        <xdr:cNvSpPr txBox="1"/>
      </xdr:nvSpPr>
      <xdr:spPr>
        <a:xfrm>
          <a:off x="13500744" y="130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a:extLst>
            <a:ext uri="{FF2B5EF4-FFF2-40B4-BE49-F238E27FC236}">
              <a16:creationId xmlns:a16="http://schemas.microsoft.com/office/drawing/2014/main" id="{00000000-0008-0000-0F00-00008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48" name="【消防施設】&#10;一人当たり面積最小値テキスト">
          <a:extLst>
            <a:ext uri="{FF2B5EF4-FFF2-40B4-BE49-F238E27FC236}">
              <a16:creationId xmlns:a16="http://schemas.microsoft.com/office/drawing/2014/main" id="{00000000-0008-0000-0F00-000088020000}"/>
            </a:ext>
          </a:extLst>
        </xdr:cNvPr>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50" name="【消防施設】&#10;一人当たり面積最大値テキスト">
          <a:extLst>
            <a:ext uri="{FF2B5EF4-FFF2-40B4-BE49-F238E27FC236}">
              <a16:creationId xmlns:a16="http://schemas.microsoft.com/office/drawing/2014/main" id="{00000000-0008-0000-0F00-00008A020000}"/>
            </a:ext>
          </a:extLst>
        </xdr:cNvPr>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52" name="【消防施設】&#10;一人当たり面積平均値テキスト">
          <a:extLst>
            <a:ext uri="{FF2B5EF4-FFF2-40B4-BE49-F238E27FC236}">
              <a16:creationId xmlns:a16="http://schemas.microsoft.com/office/drawing/2014/main" id="{00000000-0008-0000-0F00-00008C02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80535</xdr:rowOff>
    </xdr:from>
    <xdr:ext cx="469744" cy="259045"/>
    <xdr:sp macro="" textlink="">
      <xdr:nvSpPr>
        <xdr:cNvPr id="663" name="【消防施設】&#10;一人当たり面積該当値テキスト">
          <a:extLst>
            <a:ext uri="{FF2B5EF4-FFF2-40B4-BE49-F238E27FC236}">
              <a16:creationId xmlns:a16="http://schemas.microsoft.com/office/drawing/2014/main" id="{00000000-0008-0000-0F00-000097020000}"/>
            </a:ext>
          </a:extLst>
        </xdr:cNvPr>
        <xdr:cNvSpPr txBox="1"/>
      </xdr:nvSpPr>
      <xdr:spPr>
        <a:xfrm>
          <a:off x="221996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2127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42672</xdr:rowOff>
    </xdr:from>
    <xdr:to>
      <xdr:col>116</xdr:col>
      <xdr:colOff>63500</xdr:colOff>
      <xdr:row>85</xdr:row>
      <xdr:rowOff>44958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1323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167894</xdr:rowOff>
    </xdr:from>
    <xdr:to>
      <xdr:col>107</xdr:col>
      <xdr:colOff>101600</xdr:colOff>
      <xdr:row>85</xdr:row>
      <xdr:rowOff>98044</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20383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47244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20434300" y="1461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47244</xdr:rowOff>
    </xdr:from>
    <xdr:to>
      <xdr:col>107</xdr:col>
      <xdr:colOff>50800</xdr:colOff>
      <xdr:row>85</xdr:row>
      <xdr:rowOff>163830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9545300" y="1462049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670" name="n_1aveValue【消防施設】&#10;一人当たり面積">
          <a:extLst>
            <a:ext uri="{FF2B5EF4-FFF2-40B4-BE49-F238E27FC236}">
              <a16:creationId xmlns:a16="http://schemas.microsoft.com/office/drawing/2014/main" id="{00000000-0008-0000-0F00-00009E020000}"/>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71" name="n_2aveValue【消防施設】&#10;一人当たり面積">
          <a:extLst>
            <a:ext uri="{FF2B5EF4-FFF2-40B4-BE49-F238E27FC236}">
              <a16:creationId xmlns:a16="http://schemas.microsoft.com/office/drawing/2014/main" id="{00000000-0008-0000-0F00-00009F020000}"/>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72" name="n_3aveValue【消防施設】&#10;一人当たり面積">
          <a:extLst>
            <a:ext uri="{FF2B5EF4-FFF2-40B4-BE49-F238E27FC236}">
              <a16:creationId xmlns:a16="http://schemas.microsoft.com/office/drawing/2014/main" id="{00000000-0008-0000-0F00-0000A0020000}"/>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84599</xdr:rowOff>
    </xdr:from>
    <xdr:ext cx="469744" cy="259045"/>
    <xdr:sp macro="" textlink="">
      <xdr:nvSpPr>
        <xdr:cNvPr id="673" name="n_1mainValue【消防施設】&#10;一人当たり面積">
          <a:extLst>
            <a:ext uri="{FF2B5EF4-FFF2-40B4-BE49-F238E27FC236}">
              <a16:creationId xmlns:a16="http://schemas.microsoft.com/office/drawing/2014/main" id="{00000000-0008-0000-0F00-0000A1020000}"/>
            </a:ext>
          </a:extLst>
        </xdr:cNvPr>
        <xdr:cNvSpPr txBox="1"/>
      </xdr:nvSpPr>
      <xdr:spPr>
        <a:xfrm>
          <a:off x="21075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89171</xdr:rowOff>
    </xdr:from>
    <xdr:ext cx="469744" cy="259045"/>
    <xdr:sp macro="" textlink="">
      <xdr:nvSpPr>
        <xdr:cNvPr id="674" name="n_2mainValue【消防施設】&#10;一人当たり面積">
          <a:extLst>
            <a:ext uri="{FF2B5EF4-FFF2-40B4-BE49-F238E27FC236}">
              <a16:creationId xmlns:a16="http://schemas.microsoft.com/office/drawing/2014/main" id="{00000000-0008-0000-0F00-0000A2020000}"/>
            </a:ext>
          </a:extLst>
        </xdr:cNvPr>
        <xdr:cNvSpPr txBox="1"/>
      </xdr:nvSpPr>
      <xdr:spPr>
        <a:xfrm>
          <a:off x="20199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675" name="n_3mainValue【消防施設】&#10;一人当たり面積">
          <a:extLst>
            <a:ext uri="{FF2B5EF4-FFF2-40B4-BE49-F238E27FC236}">
              <a16:creationId xmlns:a16="http://schemas.microsoft.com/office/drawing/2014/main" id="{00000000-0008-0000-0F00-0000A3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F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2" name="【庁舎】&#10;有形固定資産減価償却率最小値テキスト">
          <a:extLst>
            <a:ext uri="{FF2B5EF4-FFF2-40B4-BE49-F238E27FC236}">
              <a16:creationId xmlns:a16="http://schemas.microsoft.com/office/drawing/2014/main" id="{00000000-0008-0000-0F00-0000BE020000}"/>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04" name="【庁舎】&#10;有形固定資産減価償却率最大値テキスト">
          <a:extLst>
            <a:ext uri="{FF2B5EF4-FFF2-40B4-BE49-F238E27FC236}">
              <a16:creationId xmlns:a16="http://schemas.microsoft.com/office/drawing/2014/main" id="{00000000-0008-0000-0F00-0000C0020000}"/>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F00-0000C202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717" name="【庁舎】&#10;有形固定資産減価償却率該当値テキスト">
          <a:extLst>
            <a:ext uri="{FF2B5EF4-FFF2-40B4-BE49-F238E27FC236}">
              <a16:creationId xmlns:a16="http://schemas.microsoft.com/office/drawing/2014/main" id="{00000000-0008-0000-0F00-0000CD020000}"/>
            </a:ext>
          </a:extLst>
        </xdr:cNvPr>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22316</xdr:rowOff>
    </xdr:from>
    <xdr:to>
      <xdr:col>85</xdr:col>
      <xdr:colOff>127000</xdr:colOff>
      <xdr:row>103</xdr:row>
      <xdr:rowOff>59871</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5481300" y="176816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64770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4592300" y="177192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12337</xdr:rowOff>
    </xdr:from>
    <xdr:to>
      <xdr:col>72</xdr:col>
      <xdr:colOff>38100</xdr:colOff>
      <xdr:row>103</xdr:row>
      <xdr:rowOff>113937</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3652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63137</xdr:rowOff>
    </xdr:from>
    <xdr:to>
      <xdr:col>76</xdr:col>
      <xdr:colOff>114300</xdr:colOff>
      <xdr:row>103</xdr:row>
      <xdr:rowOff>64770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3703300" y="177224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724" name="n_1aveValue【庁舎】&#10;有形固定資産減価償却率">
          <a:extLst>
            <a:ext uri="{FF2B5EF4-FFF2-40B4-BE49-F238E27FC236}">
              <a16:creationId xmlns:a16="http://schemas.microsoft.com/office/drawing/2014/main" id="{00000000-0008-0000-0F00-0000D4020000}"/>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725" name="n_2aveValue【庁舎】&#10;有形固定資産減価償却率">
          <a:extLst>
            <a:ext uri="{FF2B5EF4-FFF2-40B4-BE49-F238E27FC236}">
              <a16:creationId xmlns:a16="http://schemas.microsoft.com/office/drawing/2014/main" id="{00000000-0008-0000-0F00-0000D5020000}"/>
            </a:ext>
          </a:extLst>
        </xdr:cNvPr>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726" name="n_3aveValue【庁舎】&#10;有形固定資産減価償却率">
          <a:extLst>
            <a:ext uri="{FF2B5EF4-FFF2-40B4-BE49-F238E27FC236}">
              <a16:creationId xmlns:a16="http://schemas.microsoft.com/office/drawing/2014/main" id="{00000000-0008-0000-0F00-0000D6020000}"/>
            </a:ext>
          </a:extLst>
        </xdr:cNvPr>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127198</xdr:rowOff>
    </xdr:from>
    <xdr:ext cx="405111" cy="259045"/>
    <xdr:sp macro="" textlink="">
      <xdr:nvSpPr>
        <xdr:cNvPr id="727" name="n_1mainValue【庁舎】&#10;有形固定資産減価償却率">
          <a:extLst>
            <a:ext uri="{FF2B5EF4-FFF2-40B4-BE49-F238E27FC236}">
              <a16:creationId xmlns:a16="http://schemas.microsoft.com/office/drawing/2014/main" id="{00000000-0008-0000-0F00-0000D7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28" name="n_2mainValue【庁舎】&#10;有形固定資産減価償却率">
          <a:extLst>
            <a:ext uri="{FF2B5EF4-FFF2-40B4-BE49-F238E27FC236}">
              <a16:creationId xmlns:a16="http://schemas.microsoft.com/office/drawing/2014/main" id="{00000000-0008-0000-0F00-0000D8020000}"/>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130464</xdr:rowOff>
    </xdr:from>
    <xdr:ext cx="405111" cy="259045"/>
    <xdr:sp macro="" textlink="">
      <xdr:nvSpPr>
        <xdr:cNvPr id="729" name="n_3mainValue【庁舎】&#10;有形固定資産減価償却率">
          <a:extLst>
            <a:ext uri="{FF2B5EF4-FFF2-40B4-BE49-F238E27FC236}">
              <a16:creationId xmlns:a16="http://schemas.microsoft.com/office/drawing/2014/main" id="{00000000-0008-0000-0F00-0000D9020000}"/>
            </a:ext>
          </a:extLst>
        </xdr:cNvPr>
        <xdr:cNvSpPr txBox="1"/>
      </xdr:nvSpPr>
      <xdr:spPr>
        <a:xfrm>
          <a:off x="13500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00000000-0008-0000-0F00-0000F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56" name="【庁舎】&#10;一人当たり面積最小値テキスト">
          <a:extLst>
            <a:ext uri="{FF2B5EF4-FFF2-40B4-BE49-F238E27FC236}">
              <a16:creationId xmlns:a16="http://schemas.microsoft.com/office/drawing/2014/main" id="{00000000-0008-0000-0F00-0000F4020000}"/>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58" name="【庁舎】&#10;一人当たり面積最大値テキスト">
          <a:extLst>
            <a:ext uri="{FF2B5EF4-FFF2-40B4-BE49-F238E27FC236}">
              <a16:creationId xmlns:a16="http://schemas.microsoft.com/office/drawing/2014/main" id="{00000000-0008-0000-0F00-0000F6020000}"/>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760" name="【庁舎】&#10;一人当たり面積平均値テキスト">
          <a:extLst>
            <a:ext uri="{FF2B5EF4-FFF2-40B4-BE49-F238E27FC236}">
              <a16:creationId xmlns:a16="http://schemas.microsoft.com/office/drawing/2014/main" id="{00000000-0008-0000-0F00-0000F8020000}"/>
            </a:ext>
          </a:extLst>
        </xdr:cNvPr>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116676</xdr:rowOff>
    </xdr:from>
    <xdr:ext cx="469744" cy="259045"/>
    <xdr:sp macro="" textlink="">
      <xdr:nvSpPr>
        <xdr:cNvPr id="771" name="【庁舎】&#10;一人当たり面積該当値テキスト">
          <a:extLst>
            <a:ext uri="{FF2B5EF4-FFF2-40B4-BE49-F238E27FC236}">
              <a16:creationId xmlns:a16="http://schemas.microsoft.com/office/drawing/2014/main" id="{00000000-0008-0000-0F00-000003030000}"/>
            </a:ext>
          </a:extLst>
        </xdr:cNvPr>
        <xdr:cNvSpPr txBox="1"/>
      </xdr:nvSpPr>
      <xdr:spPr>
        <a:xfrm>
          <a:off x="22199600" y="182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84364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21323300" y="1842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89263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20434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94162</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9545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778" name="n_1aveValue【庁舎】&#10;一人当たり面積">
          <a:extLst>
            <a:ext uri="{FF2B5EF4-FFF2-40B4-BE49-F238E27FC236}">
              <a16:creationId xmlns:a16="http://schemas.microsoft.com/office/drawing/2014/main" id="{00000000-0008-0000-0F00-00000A030000}"/>
            </a:ext>
          </a:extLst>
        </xdr:cNvPr>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79" name="n_2aveValue【庁舎】&#10;一人当たり面積">
          <a:extLst>
            <a:ext uri="{FF2B5EF4-FFF2-40B4-BE49-F238E27FC236}">
              <a16:creationId xmlns:a16="http://schemas.microsoft.com/office/drawing/2014/main" id="{00000000-0008-0000-0F00-00000B03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780" name="n_3aveValue【庁舎】&#10;一人当たり面積">
          <a:extLst>
            <a:ext uri="{FF2B5EF4-FFF2-40B4-BE49-F238E27FC236}">
              <a16:creationId xmlns:a16="http://schemas.microsoft.com/office/drawing/2014/main" id="{00000000-0008-0000-0F00-00000C030000}"/>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781" name="n_1mainValue【庁舎】&#10;一人当たり面積">
          <a:extLst>
            <a:ext uri="{FF2B5EF4-FFF2-40B4-BE49-F238E27FC236}">
              <a16:creationId xmlns:a16="http://schemas.microsoft.com/office/drawing/2014/main" id="{00000000-0008-0000-0F00-00000D030000}"/>
            </a:ext>
          </a:extLst>
        </xdr:cNvPr>
        <xdr:cNvSpPr txBox="1"/>
      </xdr:nvSpPr>
      <xdr:spPr>
        <a:xfrm>
          <a:off x="21075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782" name="n_2mainValue【庁舎】&#10;一人当たり面積">
          <a:extLst>
            <a:ext uri="{FF2B5EF4-FFF2-40B4-BE49-F238E27FC236}">
              <a16:creationId xmlns:a16="http://schemas.microsoft.com/office/drawing/2014/main" id="{00000000-0008-0000-0F00-00000E030000}"/>
            </a:ext>
          </a:extLst>
        </xdr:cNvPr>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783" name="n_3mainValue【庁舎】&#10;一人当たり面積">
          <a:extLst>
            <a:ext uri="{FF2B5EF4-FFF2-40B4-BE49-F238E27FC236}">
              <a16:creationId xmlns:a16="http://schemas.microsoft.com/office/drawing/2014/main" id="{00000000-0008-0000-0F00-00000F030000}"/>
            </a:ext>
          </a:extLst>
        </xdr:cNvPr>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保健センター・保健所、庁舎であり、低くなっている施設は体育館・プール、消防施設及び市民会館（町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％となっているが、現在中央公民館との複合化による施設更新を進めていることから、今後は低下するものと考える。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また、市民会館（町民会館）については、平成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年に開館した比較的新しい施設であり、有形固定資産減価償却率</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％と類似団体と比較して低くなっている。しかし一人当たり面積は類似団体よりも大きいことから将来的な維持管理に係る経費等が懸念される。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今後は、個別施設計画を策定していく中で、計画的な維持管理に努めていく。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全国平均及び類似団体内平均を上回っているが、埼玉県平均は下回っている。財政力指数が上昇したのは地方消費税交付金の増加等により、基準財政収入額が増加したことが要因と思われる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固定資産税等の町税は減少していることから、今後も、自主財源を確保するため、企業立地を促進して行くとともに、税の徴収強化等の取組みを通じて、財政基盤の強化に努める。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市町村平均、埼玉県市町村平均及び類似団体内平均を下回っている。人件費の抑制及び公債費の減少に努めているが、扶助費は高齢化等により増加傾向にあり、今後も増加が見込まれる。事業を新設または拡充する場合は、後年度の財政負担を検証し、既存事業のスクラップ＆ビルドを徹底するなど、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8186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80518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3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37084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91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791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全国市町村平均及び類似団体内平均を下回っているが、埼玉県市町村平均は上回っている。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決算額が増加したのは、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よしみけやき保育所の臨時職員の賃金の増加等により、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物件費が増加したことが要因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引き続き、人件費、物件費等の適正化を図る。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143739</xdr:rowOff>
    </xdr:from>
    <xdr:to>
      <xdr:col>23</xdr:col>
      <xdr:colOff>133350</xdr:colOff>
      <xdr:row>89</xdr:row>
      <xdr:rowOff>170568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1189"/>
          <a:ext cx="0" cy="1398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142645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170568</xdr:rowOff>
    </xdr:from>
    <xdr:to>
      <xdr:col>24</xdr:col>
      <xdr:colOff>12700</xdr:colOff>
      <xdr:row>89</xdr:row>
      <xdr:rowOff>170568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2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58666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143739</xdr:rowOff>
    </xdr:from>
    <xdr:to>
      <xdr:col>24</xdr:col>
      <xdr:colOff>12700</xdr:colOff>
      <xdr:row>81</xdr:row>
      <xdr:rowOff>143739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151634</xdr:rowOff>
    </xdr:from>
    <xdr:to>
      <xdr:col>23</xdr:col>
      <xdr:colOff>133350</xdr:colOff>
      <xdr:row>82</xdr:row>
      <xdr:rowOff>27826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9084"/>
          <a:ext cx="838200" cy="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17629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19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45552</xdr:rowOff>
    </xdr:from>
    <xdr:to>
      <xdr:col>23</xdr:col>
      <xdr:colOff>184150</xdr:colOff>
      <xdr:row>84</xdr:row>
      <xdr:rowOff>147152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4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115488</xdr:rowOff>
    </xdr:from>
    <xdr:to>
      <xdr:col>19</xdr:col>
      <xdr:colOff>133350</xdr:colOff>
      <xdr:row>81</xdr:row>
      <xdr:rowOff>151634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2938"/>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33207</xdr:rowOff>
    </xdr:from>
    <xdr:to>
      <xdr:col>19</xdr:col>
      <xdr:colOff>184150</xdr:colOff>
      <xdr:row>84</xdr:row>
      <xdr:rowOff>134807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3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119584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2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77535</xdr:rowOff>
    </xdr:from>
    <xdr:to>
      <xdr:col>15</xdr:col>
      <xdr:colOff>82550</xdr:colOff>
      <xdr:row>81</xdr:row>
      <xdr:rowOff>115488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4985"/>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20496</xdr:rowOff>
    </xdr:from>
    <xdr:to>
      <xdr:col>15</xdr:col>
      <xdr:colOff>133350</xdr:colOff>
      <xdr:row>84</xdr:row>
      <xdr:rowOff>122096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106873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62083</xdr:rowOff>
    </xdr:from>
    <xdr:to>
      <xdr:col>11</xdr:col>
      <xdr:colOff>31750</xdr:colOff>
      <xdr:row>81</xdr:row>
      <xdr:rowOff>77535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9533"/>
          <a:ext cx="889000" cy="1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87792</xdr:rowOff>
    </xdr:from>
    <xdr:to>
      <xdr:col>11</xdr:col>
      <xdr:colOff>82550</xdr:colOff>
      <xdr:row>84</xdr:row>
      <xdr:rowOff>17942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68635</xdr:rowOff>
    </xdr:from>
    <xdr:to>
      <xdr:col>7</xdr:col>
      <xdr:colOff>31750</xdr:colOff>
      <xdr:row>81</xdr:row>
      <xdr:rowOff>170235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148476</xdr:rowOff>
    </xdr:from>
    <xdr:to>
      <xdr:col>23</xdr:col>
      <xdr:colOff>184150</xdr:colOff>
      <xdr:row>82</xdr:row>
      <xdr:rowOff>78626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69753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100834</xdr:rowOff>
    </xdr:from>
    <xdr:to>
      <xdr:col>19</xdr:col>
      <xdr:colOff>184150</xdr:colOff>
      <xdr:row>82</xdr:row>
      <xdr:rowOff>30984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41161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64688</xdr:rowOff>
    </xdr:from>
    <xdr:to>
      <xdr:col>15</xdr:col>
      <xdr:colOff>133350</xdr:colOff>
      <xdr:row>81</xdr:row>
      <xdr:rowOff>166288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26735</xdr:rowOff>
    </xdr:from>
    <xdr:to>
      <xdr:col>11</xdr:col>
      <xdr:colOff>82550</xdr:colOff>
      <xdr:row>81</xdr:row>
      <xdr:rowOff>128335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138512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11283</xdr:rowOff>
    </xdr:from>
    <xdr:to>
      <xdr:col>7</xdr:col>
      <xdr:colOff>31750</xdr:colOff>
      <xdr:row>81</xdr:row>
      <xdr:rowOff>112883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123060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市平均、全国町村平均及び類似団体内平均を上回っている。今後、時代の変化に適応した見直しを図り、給与、諸手当等の適正化に努める。また、町の給与改定については、国の人事院勧告を基本とし、県・近隣市町村の状況を踏まえ適正に取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88</xdr:row>
      <xdr:rowOff>80434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945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88</xdr:row>
      <xdr:rowOff>13405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013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88</xdr:row>
      <xdr:rowOff>67028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01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90</xdr:row>
      <xdr:rowOff>19050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5462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2822</xdr:rowOff>
    </xdr:from>
    <xdr:to>
      <xdr:col>68</xdr:col>
      <xdr:colOff>152400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6187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埼玉県市町村平均を上回っているが、全国市町村平均及び類似団体内平均を下回っている。横断的業務や新しい行政課題等に的確に対応できるよう組織の再編成を行うなど、職員数の適正化に努める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88265</xdr:rowOff>
    </xdr:from>
    <xdr:to>
      <xdr:col>81</xdr:col>
      <xdr:colOff>44450</xdr:colOff>
      <xdr:row>59</xdr:row>
      <xdr:rowOff>133078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0381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57241</xdr:rowOff>
    </xdr:from>
    <xdr:to>
      <xdr:col>77</xdr:col>
      <xdr:colOff>44450</xdr:colOff>
      <xdr:row>59</xdr:row>
      <xdr:rowOff>88265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727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33110</xdr:rowOff>
    </xdr:from>
    <xdr:to>
      <xdr:col>72</xdr:col>
      <xdr:colOff>203200</xdr:colOff>
      <xdr:row>59</xdr:row>
      <xdr:rowOff>57241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4866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2087</xdr:rowOff>
    </xdr:from>
    <xdr:to>
      <xdr:col>68</xdr:col>
      <xdr:colOff>152400</xdr:colOff>
      <xdr:row>59</xdr:row>
      <xdr:rowOff>33110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1763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82278</xdr:rowOff>
    </xdr:from>
    <xdr:to>
      <xdr:col>81</xdr:col>
      <xdr:colOff>95250</xdr:colOff>
      <xdr:row>60</xdr:row>
      <xdr:rowOff>12428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98805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37465</xdr:rowOff>
    </xdr:from>
    <xdr:to>
      <xdr:col>77</xdr:col>
      <xdr:colOff>95250</xdr:colOff>
      <xdr:row>59</xdr:row>
      <xdr:rowOff>139065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149242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6441</xdr:rowOff>
    </xdr:from>
    <xdr:to>
      <xdr:col>73</xdr:col>
      <xdr:colOff>44450</xdr:colOff>
      <xdr:row>59</xdr:row>
      <xdr:rowOff>108041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118218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153760</xdr:rowOff>
    </xdr:from>
    <xdr:to>
      <xdr:col>68</xdr:col>
      <xdr:colOff>203200</xdr:colOff>
      <xdr:row>59</xdr:row>
      <xdr:rowOff>83910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94087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122737</xdr:rowOff>
    </xdr:from>
    <xdr:to>
      <xdr:col>64</xdr:col>
      <xdr:colOff>152400</xdr:colOff>
      <xdr:row>59</xdr:row>
      <xdr:rowOff>52887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37664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全国市町村平均及び類似団体内平均を下回っているが、埼玉県市町村平均を上回っている。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実質公債費比率については概ね前年度と同水準を維持できている。今後は施設の複合化等の大規模事業が予定されていることから、この比率は高くなることが予想される。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交付税措置のある地方債の活用などにより、実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質公債費比率が低下するよう努める。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埼玉県市町村平均を上回っているが、全国市町村平均及び類似団体内平均を下回っている。将来負担比率</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概ね前年度と同じ水準を維持している。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平成２８年度以降、同水準を維持できているのは、</a:t>
          </a:r>
          <a:r>
            <a:rPr lang="ja-JP" altLang="ja-JP" sz="1100" b="0" i="0" baseline="0">
              <a:solidFill>
                <a:schemeClr val="dk1"/>
              </a:solidFill>
              <a:effectLst/>
              <a:latin typeface="+mn-lt"/>
              <a:ea typeface="+mn-ea"/>
              <a:cs typeface="+mn-cs"/>
            </a:rPr>
            <a:t>将来負担額の減少及び充当可能財源等の増加によるものと思われる。引き続き、自主財源を確保するとともに、公債費の抑制及び基金への積立てを継続し、財政の健全化に努める。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18385</xdr:rowOff>
    </xdr:from>
    <xdr:to>
      <xdr:col>81</xdr:col>
      <xdr:colOff>44450</xdr:colOff>
      <xdr:row>15</xdr:row>
      <xdr:rowOff>19534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9013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18385</xdr:rowOff>
    </xdr:from>
    <xdr:to>
      <xdr:col>77</xdr:col>
      <xdr:colOff>44450</xdr:colOff>
      <xdr:row>15</xdr:row>
      <xdr:rowOff>26428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9013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26428</xdr:rowOff>
    </xdr:from>
    <xdr:to>
      <xdr:col>72</xdr:col>
      <xdr:colOff>203200</xdr:colOff>
      <xdr:row>16</xdr:row>
      <xdr:rowOff>74446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98178"/>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74446</xdr:rowOff>
    </xdr:from>
    <xdr:to>
      <xdr:col>68</xdr:col>
      <xdr:colOff>152400</xdr:colOff>
      <xdr:row>17</xdr:row>
      <xdr:rowOff>58118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1764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140184</xdr:rowOff>
    </xdr:from>
    <xdr:to>
      <xdr:col>81</xdr:col>
      <xdr:colOff>95250</xdr:colOff>
      <xdr:row>15</xdr:row>
      <xdr:rowOff>70334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156711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8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139035</xdr:rowOff>
    </xdr:from>
    <xdr:to>
      <xdr:col>77</xdr:col>
      <xdr:colOff>95250</xdr:colOff>
      <xdr:row>15</xdr:row>
      <xdr:rowOff>69185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79362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0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147078</xdr:rowOff>
    </xdr:from>
    <xdr:to>
      <xdr:col>73</xdr:col>
      <xdr:colOff>44450</xdr:colOff>
      <xdr:row>15</xdr:row>
      <xdr:rowOff>77228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87405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1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23646</xdr:rowOff>
    </xdr:from>
    <xdr:to>
      <xdr:col>68</xdr:col>
      <xdr:colOff>203200</xdr:colOff>
      <xdr:row>16</xdr:row>
      <xdr:rowOff>125246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135423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53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7318</xdr:rowOff>
    </xdr:from>
    <xdr:to>
      <xdr:col>64</xdr:col>
      <xdr:colOff>152400</xdr:colOff>
      <xdr:row>17</xdr:row>
      <xdr:rowOff>108918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93695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類似団体内平均は上回っているが、全国平均及び埼玉県市町村平均</a:t>
          </a:r>
          <a:r>
            <a:rPr lang="ja-JP" altLang="ja-JP" sz="1100" b="0" i="0" baseline="0">
              <a:solidFill>
                <a:schemeClr val="dk1"/>
              </a:solidFill>
              <a:effectLst/>
              <a:latin typeface="+mn-lt"/>
              <a:ea typeface="+mn-ea"/>
              <a:cs typeface="+mn-cs"/>
            </a:rPr>
            <a:t>は下回っている</a:t>
          </a:r>
          <a:r>
            <a:rPr lang="ja-JP" altLang="ja-JP" sz="1100" b="0" i="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人件費が前年度と比べ</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しているのは、固定資産税の</a:t>
          </a:r>
          <a:r>
            <a:rPr lang="ja-JP" altLang="en-US" sz="1100" b="0" i="0">
              <a:solidFill>
                <a:schemeClr val="dk1"/>
              </a:solidFill>
              <a:effectLst/>
              <a:latin typeface="+mn-lt"/>
              <a:ea typeface="+mn-ea"/>
              <a:cs typeface="+mn-cs"/>
            </a:rPr>
            <a:t>減収</a:t>
          </a:r>
          <a:r>
            <a:rPr lang="ja-JP" altLang="ja-JP" sz="1100" b="0" i="0">
              <a:solidFill>
                <a:schemeClr val="dk1"/>
              </a:solidFill>
              <a:effectLst/>
              <a:latin typeface="+mn-lt"/>
              <a:ea typeface="+mn-ea"/>
              <a:cs typeface="+mn-cs"/>
            </a:rPr>
            <a:t>等により、経常的な収入のうち一般財源等総額が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したことによるものである。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引き続き、定員管理、給与等の見直しを行い、人件費の適正化に努める。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全国市町村平均、埼玉県市町村平均及び類似団体内平均を下回っている。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ja-JP" altLang="ja-JP" sz="1100" b="0" i="0">
              <a:solidFill>
                <a:schemeClr val="dk1"/>
              </a:solidFill>
              <a:effectLst/>
              <a:latin typeface="+mn-lt"/>
              <a:ea typeface="+mn-ea"/>
              <a:cs typeface="+mn-cs"/>
            </a:rPr>
            <a:t>前年度</a:t>
          </a:r>
          <a:r>
            <a:rPr lang="ja-JP" altLang="en-US" sz="1100" b="0" i="0">
              <a:solidFill>
                <a:schemeClr val="dk1"/>
              </a:solidFill>
              <a:effectLst/>
              <a:latin typeface="+mn-lt"/>
              <a:ea typeface="+mn-ea"/>
              <a:cs typeface="+mn-cs"/>
            </a:rPr>
            <a:t>と比べ増加しているのは、保育所の臨時職員に対する賃金が増加したことによるものである。</a:t>
          </a:r>
          <a:endParaRPr lang="en-US" altLang="ja-JP" sz="1100" b="0" i="0">
            <a:solidFill>
              <a:schemeClr val="dk1"/>
            </a:solidFill>
            <a:effectLst/>
            <a:latin typeface="+mn-lt"/>
            <a:ea typeface="+mn-ea"/>
            <a:cs typeface="+mn-cs"/>
          </a:endParaRPr>
        </a:p>
        <a:p>
          <a:pPr rtl="0" eaLnBrk="1" fontAlgn="auto" latinLnBrk="0" hangingPunct="1"/>
          <a:r>
            <a:rPr lang="ja-JP" altLang="ja-JP" sz="1100" b="0" i="0">
              <a:solidFill>
                <a:schemeClr val="dk1"/>
              </a:solidFill>
              <a:effectLst/>
              <a:latin typeface="+mn-lt"/>
              <a:ea typeface="+mn-ea"/>
              <a:cs typeface="+mn-cs"/>
            </a:rPr>
            <a:t>今後も、職員一人ひとりのコスト意識をより一層高め、経費の削減に努める。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7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a:t>
          </a:r>
          <a:r>
            <a:rPr lang="ja-JP" altLang="ja-JP" sz="1100" b="0" i="0">
              <a:solidFill>
                <a:schemeClr val="tx1"/>
              </a:solidFill>
              <a:effectLst/>
              <a:latin typeface="+mn-lt"/>
              <a:ea typeface="+mn-ea"/>
              <a:cs typeface="+mn-cs"/>
            </a:rPr>
            <a:t>全国市町村平均、埼玉県市町村平均及び類似団体内平均を下回っている。</a:t>
          </a:r>
          <a:endParaRPr lang="ja-JP" altLang="ja-JP" sz="1400">
            <a:solidFill>
              <a:schemeClr val="tx1"/>
            </a:solidFill>
            <a:effectLst/>
          </a:endParaRPr>
        </a:p>
        <a:p>
          <a:pPr rtl="0" eaLnBrk="1" fontAlgn="auto" latinLnBrk="0" hangingPunct="1"/>
          <a:r>
            <a:rPr lang="ja-JP" altLang="ja-JP" sz="1100" b="0" i="0">
              <a:solidFill>
                <a:schemeClr val="tx1"/>
              </a:solidFill>
              <a:effectLst/>
              <a:latin typeface="+mn-lt"/>
              <a:ea typeface="+mn-ea"/>
              <a:cs typeface="+mn-cs"/>
            </a:rPr>
            <a:t>　扶助費</a:t>
          </a:r>
          <a:r>
            <a:rPr lang="ja-JP" altLang="en-US" sz="1100" b="0" i="0">
              <a:solidFill>
                <a:schemeClr val="tx1"/>
              </a:solidFill>
              <a:effectLst/>
              <a:latin typeface="+mn-lt"/>
              <a:ea typeface="+mn-ea"/>
              <a:cs typeface="+mn-cs"/>
            </a:rPr>
            <a:t>については、</a:t>
          </a:r>
          <a:r>
            <a:rPr lang="ja-JP" altLang="ja-JP" sz="1100" b="0" i="0">
              <a:solidFill>
                <a:schemeClr val="tx1"/>
              </a:solidFill>
              <a:effectLst/>
              <a:latin typeface="+mn-lt"/>
              <a:ea typeface="+mn-ea"/>
              <a:cs typeface="+mn-cs"/>
            </a:rPr>
            <a:t>前年度と</a:t>
          </a:r>
          <a:r>
            <a:rPr lang="ja-JP" altLang="en-US" sz="1100" b="0" i="0">
              <a:solidFill>
                <a:schemeClr val="tx1"/>
              </a:solidFill>
              <a:effectLst/>
              <a:latin typeface="+mn-lt"/>
              <a:ea typeface="+mn-ea"/>
              <a:cs typeface="+mn-cs"/>
            </a:rPr>
            <a:t>ほぼ同水準である。</a:t>
          </a:r>
          <a:endParaRPr lang="ja-JP" altLang="ja-JP" sz="1400">
            <a:solidFill>
              <a:schemeClr val="tx1"/>
            </a:solidFill>
            <a:effectLst/>
          </a:endParaRPr>
        </a:p>
        <a:p>
          <a:pPr rtl="0" eaLnBrk="1" fontAlgn="auto" latinLnBrk="0" hangingPunct="1"/>
          <a:r>
            <a:rPr lang="ja-JP" altLang="ja-JP" sz="1100" b="0" i="0">
              <a:solidFill>
                <a:schemeClr val="tx1"/>
              </a:solidFill>
              <a:effectLst/>
              <a:latin typeface="+mn-lt"/>
              <a:ea typeface="+mn-ea"/>
              <a:cs typeface="+mn-cs"/>
            </a:rPr>
            <a:t>　今後も高齢化の進行等により、歳出総額における扶助費の占める割合は、増加傾向にあると思われるため、事業精査等により歳出抑制に努める。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全国市町村平均、埼玉県市町村平均及び類似団体内平均を</a:t>
          </a:r>
          <a:r>
            <a:rPr lang="ja-JP" altLang="ja-JP" sz="1100" b="0" i="0" baseline="0">
              <a:solidFill>
                <a:schemeClr val="dk1"/>
              </a:solidFill>
              <a:effectLst/>
              <a:latin typeface="+mn-lt"/>
              <a:ea typeface="+mn-ea"/>
              <a:cs typeface="+mn-cs"/>
            </a:rPr>
            <a:t>上回っている</a:t>
          </a:r>
          <a:r>
            <a:rPr lang="ja-JP" altLang="ja-JP" sz="1100" b="0" i="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その他が前年度と比べ増加しているのは、国民健康保険特別会計繰出金が増加したのが要因と思われる。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今後も、特別会計への繰出金の増が見込まれるため、事業精査を行い歳出抑制に努める。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0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99785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91820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a:t>
          </a:r>
          <a:r>
            <a:rPr lang="ja-JP" altLang="ja-JP" sz="1100" b="0" i="0" baseline="0">
              <a:solidFill>
                <a:schemeClr val="dk1"/>
              </a:solidFill>
              <a:effectLst/>
              <a:latin typeface="+mn-lt"/>
              <a:ea typeface="+mn-ea"/>
              <a:cs typeface="+mn-cs"/>
            </a:rPr>
            <a:t>上回っている</a:t>
          </a:r>
          <a:r>
            <a:rPr lang="ja-JP" altLang="ja-JP" sz="1100" b="0" i="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扶助費等</a:t>
          </a:r>
          <a:r>
            <a:rPr lang="ja-JP" altLang="en-US" sz="1100" b="0" i="0">
              <a:solidFill>
                <a:schemeClr val="dk1"/>
              </a:solidFill>
              <a:effectLst/>
              <a:latin typeface="+mn-lt"/>
              <a:ea typeface="+mn-ea"/>
              <a:cs typeface="+mn-cs"/>
            </a:rPr>
            <a:t>は前年度と同水準で推移している。</a:t>
          </a:r>
          <a:endParaRPr lang="en-US" altLang="ja-JP" sz="1100" b="0" i="0">
            <a:solidFill>
              <a:schemeClr val="dk1"/>
            </a:solidFill>
            <a:effectLst/>
            <a:latin typeface="+mn-lt"/>
            <a:ea typeface="+mn-ea"/>
            <a:cs typeface="+mn-cs"/>
          </a:endParaRPr>
        </a:p>
        <a:p>
          <a:pPr rtl="0" eaLnBrk="1" fontAlgn="auto" latinLnBrk="0" hangingPunct="1"/>
          <a:r>
            <a:rPr lang="ja-JP" altLang="ja-JP" sz="1100" b="0" i="0">
              <a:solidFill>
                <a:schemeClr val="dk1"/>
              </a:solidFill>
              <a:effectLst/>
              <a:latin typeface="+mn-lt"/>
              <a:ea typeface="+mn-ea"/>
              <a:cs typeface="+mn-cs"/>
            </a:rPr>
            <a:t>　各種団体等への補助金や一部事務組合等への負担金等については、社会経済状況の変化により実情にそぐわないものは廃止も含め検討する。また、直近の決算において繰越金が発生している場合は、事業内容を精査し、補助金の適正化を図り、歳出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1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65278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全国市町村平均、埼玉県市町村平均及び類似団体内平均を下回っている。</a:t>
          </a:r>
          <a:endParaRPr lang="ja-JP" altLang="ja-JP" sz="1400">
            <a:effectLst/>
          </a:endParaRPr>
        </a:p>
        <a:p>
          <a:pPr rtl="0"/>
          <a:r>
            <a:rPr lang="ja-JP" altLang="ja-JP" sz="1100" b="0" i="0">
              <a:solidFill>
                <a:schemeClr val="dk1"/>
              </a:solidFill>
              <a:effectLst/>
              <a:latin typeface="+mn-lt"/>
              <a:ea typeface="+mn-ea"/>
              <a:cs typeface="+mn-cs"/>
            </a:rPr>
            <a:t>　今後は、公共施設の改修等に地方債の活用が必須であることから、公債費の増加が懸念されるが、その様な中でも、事業の適債性等を考慮しつつ、起債対象事業の選択に努め、安易に財源を地方債に求めた計画にならないよう留意し、新規地方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96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66039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全国市町村平均、埼玉県市町村平均及び類似団体内平均を下回っている。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公債費以外が前年度と比べ増加しているのは、</a:t>
          </a:r>
          <a:r>
            <a:rPr lang="ja-JP" altLang="ja-JP" sz="1100" b="0" i="0">
              <a:solidFill>
                <a:schemeClr val="dk1"/>
              </a:solidFill>
              <a:effectLst/>
              <a:latin typeface="+mn-lt"/>
              <a:ea typeface="+mn-ea"/>
              <a:cs typeface="+mn-cs"/>
            </a:rPr>
            <a:t>保育所の臨時職員に対する賃金が増加が増加したことが要因と思われる。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が増加傾向にあるため、より一層の歳出削減に努める。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303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657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37846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65761"/>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34052</xdr:rowOff>
    </xdr:from>
    <xdr:to>
      <xdr:col>29</xdr:col>
      <xdr:colOff>127000</xdr:colOff>
      <xdr:row>18</xdr:row>
      <xdr:rowOff>73159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7777"/>
          <a:ext cx="647700" cy="3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73159</xdr:rowOff>
    </xdr:from>
    <xdr:to>
      <xdr:col>26</xdr:col>
      <xdr:colOff>50800</xdr:colOff>
      <xdr:row>18</xdr:row>
      <xdr:rowOff>95089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6884"/>
          <a:ext cx="698500" cy="2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95089</xdr:rowOff>
    </xdr:from>
    <xdr:to>
      <xdr:col>22</xdr:col>
      <xdr:colOff>114300</xdr:colOff>
      <xdr:row>18</xdr:row>
      <xdr:rowOff>126456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8814"/>
          <a:ext cx="698500" cy="3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126456</xdr:rowOff>
    </xdr:from>
    <xdr:to>
      <xdr:col>18</xdr:col>
      <xdr:colOff>177800</xdr:colOff>
      <xdr:row>19</xdr:row>
      <xdr:rowOff>8678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0181"/>
          <a:ext cx="698500" cy="5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154702</xdr:rowOff>
    </xdr:from>
    <xdr:to>
      <xdr:col>29</xdr:col>
      <xdr:colOff>177800</xdr:colOff>
      <xdr:row>18</xdr:row>
      <xdr:rowOff>84852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126779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22359</xdr:rowOff>
    </xdr:from>
    <xdr:to>
      <xdr:col>26</xdr:col>
      <xdr:colOff>101600</xdr:colOff>
      <xdr:row>18</xdr:row>
      <xdr:rowOff>123959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108736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44289</xdr:rowOff>
    </xdr:from>
    <xdr:to>
      <xdr:col>22</xdr:col>
      <xdr:colOff>165100</xdr:colOff>
      <xdr:row>18</xdr:row>
      <xdr:rowOff>145889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130665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75656</xdr:rowOff>
    </xdr:from>
    <xdr:to>
      <xdr:col>19</xdr:col>
      <xdr:colOff>38100</xdr:colOff>
      <xdr:row>19</xdr:row>
      <xdr:rowOff>5806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162033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129328</xdr:rowOff>
    </xdr:from>
    <xdr:to>
      <xdr:col>15</xdr:col>
      <xdr:colOff>101600</xdr:colOff>
      <xdr:row>19</xdr:row>
      <xdr:rowOff>59478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69655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24724</xdr:rowOff>
    </xdr:from>
    <xdr:to>
      <xdr:col>29</xdr:col>
      <xdr:colOff>127000</xdr:colOff>
      <xdr:row>37</xdr:row>
      <xdr:rowOff>45207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49424"/>
          <a:ext cx="647700" cy="2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24724</xdr:rowOff>
    </xdr:from>
    <xdr:to>
      <xdr:col>26</xdr:col>
      <xdr:colOff>50800</xdr:colOff>
      <xdr:row>37</xdr:row>
      <xdr:rowOff>65255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9424"/>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65255</xdr:rowOff>
    </xdr:from>
    <xdr:to>
      <xdr:col>22</xdr:col>
      <xdr:colOff>114300</xdr:colOff>
      <xdr:row>37</xdr:row>
      <xdr:rowOff>74559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9955"/>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64158</xdr:rowOff>
    </xdr:from>
    <xdr:to>
      <xdr:col>18</xdr:col>
      <xdr:colOff>177800</xdr:colOff>
      <xdr:row>37</xdr:row>
      <xdr:rowOff>74559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88858"/>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2819</xdr:rowOff>
    </xdr:from>
    <xdr:to>
      <xdr:col>15</xdr:col>
      <xdr:colOff>101600</xdr:colOff>
      <xdr:row>37</xdr:row>
      <xdr:rowOff>104419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286046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165857</xdr:rowOff>
    </xdr:from>
    <xdr:to>
      <xdr:col>29</xdr:col>
      <xdr:colOff>177800</xdr:colOff>
      <xdr:row>37</xdr:row>
      <xdr:rowOff>96007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145374</xdr:rowOff>
    </xdr:from>
    <xdr:to>
      <xdr:col>26</xdr:col>
      <xdr:colOff>101600</xdr:colOff>
      <xdr:row>37</xdr:row>
      <xdr:rowOff>75524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60301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14455</xdr:rowOff>
    </xdr:from>
    <xdr:to>
      <xdr:col>22</xdr:col>
      <xdr:colOff>165100</xdr:colOff>
      <xdr:row>37</xdr:row>
      <xdr:rowOff>116055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23759</xdr:rowOff>
    </xdr:from>
    <xdr:to>
      <xdr:col>19</xdr:col>
      <xdr:colOff>38100</xdr:colOff>
      <xdr:row>37</xdr:row>
      <xdr:rowOff>125359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110136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13358</xdr:rowOff>
    </xdr:from>
    <xdr:to>
      <xdr:col>15</xdr:col>
      <xdr:colOff>101600</xdr:colOff>
      <xdr:row>37</xdr:row>
      <xdr:rowOff>114958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99735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28551</xdr:rowOff>
    </xdr:from>
    <xdr:to>
      <xdr:col>24</xdr:col>
      <xdr:colOff>63500</xdr:colOff>
      <xdr:row>37</xdr:row>
      <xdr:rowOff>29988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201"/>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29988</xdr:rowOff>
    </xdr:from>
    <xdr:to>
      <xdr:col>19</xdr:col>
      <xdr:colOff>177800</xdr:colOff>
      <xdr:row>37</xdr:row>
      <xdr:rowOff>64229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3638"/>
          <a:ext cx="8890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64229</xdr:rowOff>
    </xdr:from>
    <xdr:to>
      <xdr:col>15</xdr:col>
      <xdr:colOff>50800</xdr:colOff>
      <xdr:row>37</xdr:row>
      <xdr:rowOff>70189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7879"/>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70189</xdr:rowOff>
    </xdr:from>
    <xdr:to>
      <xdr:col>10</xdr:col>
      <xdr:colOff>114300</xdr:colOff>
      <xdr:row>37</xdr:row>
      <xdr:rowOff>75071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3839"/>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149201</xdr:rowOff>
    </xdr:from>
    <xdr:to>
      <xdr:col>24</xdr:col>
      <xdr:colOff>114300</xdr:colOff>
      <xdr:row>37</xdr:row>
      <xdr:rowOff>79351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150638</xdr:rowOff>
    </xdr:from>
    <xdr:to>
      <xdr:col>20</xdr:col>
      <xdr:colOff>38100</xdr:colOff>
      <xdr:row>37</xdr:row>
      <xdr:rowOff>80788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71915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13429</xdr:rowOff>
    </xdr:from>
    <xdr:to>
      <xdr:col>15</xdr:col>
      <xdr:colOff>101600</xdr:colOff>
      <xdr:row>37</xdr:row>
      <xdr:rowOff>115029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19389</xdr:rowOff>
    </xdr:from>
    <xdr:to>
      <xdr:col>10</xdr:col>
      <xdr:colOff>165100</xdr:colOff>
      <xdr:row>37</xdr:row>
      <xdr:rowOff>120989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112116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24271</xdr:rowOff>
    </xdr:from>
    <xdr:to>
      <xdr:col>6</xdr:col>
      <xdr:colOff>38100</xdr:colOff>
      <xdr:row>37</xdr:row>
      <xdr:rowOff>125871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142398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159784</xdr:rowOff>
    </xdr:from>
    <xdr:to>
      <xdr:col>24</xdr:col>
      <xdr:colOff>63500</xdr:colOff>
      <xdr:row>58</xdr:row>
      <xdr:rowOff>60000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32434"/>
          <a:ext cx="8382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60000</xdr:rowOff>
    </xdr:from>
    <xdr:to>
      <xdr:col>19</xdr:col>
      <xdr:colOff>177800</xdr:colOff>
      <xdr:row>58</xdr:row>
      <xdr:rowOff>81603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04100"/>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81603</xdr:rowOff>
    </xdr:from>
    <xdr:to>
      <xdr:col>15</xdr:col>
      <xdr:colOff>50800</xdr:colOff>
      <xdr:row>58</xdr:row>
      <xdr:rowOff>137120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57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127552</xdr:rowOff>
    </xdr:from>
    <xdr:to>
      <xdr:col>10</xdr:col>
      <xdr:colOff>114300</xdr:colOff>
      <xdr:row>58</xdr:row>
      <xdr:rowOff>137120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71652"/>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104141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151488</xdr:rowOff>
    </xdr:from>
    <xdr:to>
      <xdr:col>6</xdr:col>
      <xdr:colOff>38100</xdr:colOff>
      <xdr:row>58</xdr:row>
      <xdr:rowOff>81638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98165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108984</xdr:rowOff>
    </xdr:from>
    <xdr:to>
      <xdr:col>24</xdr:col>
      <xdr:colOff>114300</xdr:colOff>
      <xdr:row>58</xdr:row>
      <xdr:rowOff>39134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87411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9200</xdr:rowOff>
    </xdr:from>
    <xdr:to>
      <xdr:col>20</xdr:col>
      <xdr:colOff>38100</xdr:colOff>
      <xdr:row>58</xdr:row>
      <xdr:rowOff>110800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101927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30803</xdr:rowOff>
    </xdr:from>
    <xdr:to>
      <xdr:col>15</xdr:col>
      <xdr:colOff>101600</xdr:colOff>
      <xdr:row>58</xdr:row>
      <xdr:rowOff>132403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86320</xdr:rowOff>
    </xdr:from>
    <xdr:to>
      <xdr:col>10</xdr:col>
      <xdr:colOff>165100</xdr:colOff>
      <xdr:row>59</xdr:row>
      <xdr:rowOff>16470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2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76752</xdr:rowOff>
    </xdr:from>
    <xdr:to>
      <xdr:col>6</xdr:col>
      <xdr:colOff>38100</xdr:colOff>
      <xdr:row>59</xdr:row>
      <xdr:rowOff>6902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169479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166035</xdr:rowOff>
    </xdr:from>
    <xdr:to>
      <xdr:col>24</xdr:col>
      <xdr:colOff>63500</xdr:colOff>
      <xdr:row>78</xdr:row>
      <xdr:rowOff>7341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7685"/>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166035</xdr:rowOff>
    </xdr:from>
    <xdr:to>
      <xdr:col>19</xdr:col>
      <xdr:colOff>177800</xdr:colOff>
      <xdr:row>78</xdr:row>
      <xdr:rowOff>1352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768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169007</xdr:rowOff>
    </xdr:from>
    <xdr:to>
      <xdr:col>15</xdr:col>
      <xdr:colOff>50800</xdr:colOff>
      <xdr:row>78</xdr:row>
      <xdr:rowOff>1352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065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169007</xdr:rowOff>
    </xdr:from>
    <xdr:to>
      <xdr:col>10</xdr:col>
      <xdr:colOff>114300</xdr:colOff>
      <xdr:row>78</xdr:row>
      <xdr:rowOff>19320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70657"/>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89357</xdr:rowOff>
    </xdr:from>
    <xdr:to>
      <xdr:col>6</xdr:col>
      <xdr:colOff>38100</xdr:colOff>
      <xdr:row>78</xdr:row>
      <xdr:rowOff>19507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36034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127991</xdr:rowOff>
    </xdr:from>
    <xdr:to>
      <xdr:col>24</xdr:col>
      <xdr:colOff>114300</xdr:colOff>
      <xdr:row>78</xdr:row>
      <xdr:rowOff>58141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42918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115235</xdr:rowOff>
    </xdr:from>
    <xdr:to>
      <xdr:col>20</xdr:col>
      <xdr:colOff>38100</xdr:colOff>
      <xdr:row>78</xdr:row>
      <xdr:rowOff>45385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36512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122002</xdr:rowOff>
    </xdr:from>
    <xdr:to>
      <xdr:col>15</xdr:col>
      <xdr:colOff>101600</xdr:colOff>
      <xdr:row>78</xdr:row>
      <xdr:rowOff>52152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43279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118207</xdr:rowOff>
    </xdr:from>
    <xdr:to>
      <xdr:col>10</xdr:col>
      <xdr:colOff>165100</xdr:colOff>
      <xdr:row>78</xdr:row>
      <xdr:rowOff>48357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39484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139970</xdr:rowOff>
    </xdr:from>
    <xdr:to>
      <xdr:col>6</xdr:col>
      <xdr:colOff>38100</xdr:colOff>
      <xdr:row>78</xdr:row>
      <xdr:rowOff>70120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61247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18862</xdr:rowOff>
    </xdr:from>
    <xdr:to>
      <xdr:col>24</xdr:col>
      <xdr:colOff>63500</xdr:colOff>
      <xdr:row>98</xdr:row>
      <xdr:rowOff>30680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820962"/>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18862</xdr:rowOff>
    </xdr:from>
    <xdr:to>
      <xdr:col>19</xdr:col>
      <xdr:colOff>177800</xdr:colOff>
      <xdr:row>98</xdr:row>
      <xdr:rowOff>22222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20962"/>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22222</xdr:rowOff>
    </xdr:from>
    <xdr:to>
      <xdr:col>15</xdr:col>
      <xdr:colOff>50800</xdr:colOff>
      <xdr:row>98</xdr:row>
      <xdr:rowOff>78687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432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70594</xdr:rowOff>
    </xdr:from>
    <xdr:to>
      <xdr:col>10</xdr:col>
      <xdr:colOff>114300</xdr:colOff>
      <xdr:row>98</xdr:row>
      <xdr:rowOff>78687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7269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151330</xdr:rowOff>
    </xdr:from>
    <xdr:to>
      <xdr:col>24</xdr:col>
      <xdr:colOff>114300</xdr:colOff>
      <xdr:row>98</xdr:row>
      <xdr:rowOff>81480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129757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139512</xdr:rowOff>
    </xdr:from>
    <xdr:to>
      <xdr:col>20</xdr:col>
      <xdr:colOff>38100</xdr:colOff>
      <xdr:row>98</xdr:row>
      <xdr:rowOff>69662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60789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142872</xdr:rowOff>
    </xdr:from>
    <xdr:to>
      <xdr:col>15</xdr:col>
      <xdr:colOff>101600</xdr:colOff>
      <xdr:row>98</xdr:row>
      <xdr:rowOff>73022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64149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27887</xdr:rowOff>
    </xdr:from>
    <xdr:to>
      <xdr:col>10</xdr:col>
      <xdr:colOff>165100</xdr:colOff>
      <xdr:row>98</xdr:row>
      <xdr:rowOff>129487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120614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19794</xdr:rowOff>
    </xdr:from>
    <xdr:to>
      <xdr:col>6</xdr:col>
      <xdr:colOff>38100</xdr:colOff>
      <xdr:row>98</xdr:row>
      <xdr:rowOff>121394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128891</xdr:rowOff>
    </xdr:from>
    <xdr:to>
      <xdr:col>55</xdr:col>
      <xdr:colOff>0</xdr:colOff>
      <xdr:row>38</xdr:row>
      <xdr:rowOff>133355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643991"/>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128891</xdr:rowOff>
    </xdr:from>
    <xdr:to>
      <xdr:col>50</xdr:col>
      <xdr:colOff>114300</xdr:colOff>
      <xdr:row>38</xdr:row>
      <xdr:rowOff>129725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643991"/>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129042</xdr:rowOff>
    </xdr:from>
    <xdr:to>
      <xdr:col>45</xdr:col>
      <xdr:colOff>177800</xdr:colOff>
      <xdr:row>38</xdr:row>
      <xdr:rowOff>129725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44142"/>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129042</xdr:rowOff>
    </xdr:from>
    <xdr:to>
      <xdr:col>41</xdr:col>
      <xdr:colOff>50800</xdr:colOff>
      <xdr:row>38</xdr:row>
      <xdr:rowOff>132955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44142"/>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88433</xdr:rowOff>
    </xdr:from>
    <xdr:to>
      <xdr:col>36</xdr:col>
      <xdr:colOff>165100</xdr:colOff>
      <xdr:row>39</xdr:row>
      <xdr:rowOff>18583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6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9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82555</xdr:rowOff>
    </xdr:from>
    <xdr:to>
      <xdr:col>55</xdr:col>
      <xdr:colOff>50800</xdr:colOff>
      <xdr:row>39</xdr:row>
      <xdr:rowOff>12705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168932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5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78091</xdr:rowOff>
    </xdr:from>
    <xdr:to>
      <xdr:col>50</xdr:col>
      <xdr:colOff>165100</xdr:colOff>
      <xdr:row>39</xdr:row>
      <xdr:rowOff>8241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170818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8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78925</xdr:rowOff>
    </xdr:from>
    <xdr:to>
      <xdr:col>46</xdr:col>
      <xdr:colOff>38100</xdr:colOff>
      <xdr:row>39</xdr:row>
      <xdr:rowOff>9075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78242</xdr:rowOff>
    </xdr:from>
    <xdr:to>
      <xdr:col>41</xdr:col>
      <xdr:colOff>101600</xdr:colOff>
      <xdr:row>39</xdr:row>
      <xdr:rowOff>8392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170969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82155</xdr:rowOff>
    </xdr:from>
    <xdr:to>
      <xdr:col>36</xdr:col>
      <xdr:colOff>165100</xdr:colOff>
      <xdr:row>39</xdr:row>
      <xdr:rowOff>12305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28831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38752</xdr:rowOff>
    </xdr:from>
    <xdr:to>
      <xdr:col>55</xdr:col>
      <xdr:colOff>0</xdr:colOff>
      <xdr:row>59</xdr:row>
      <xdr:rowOff>42966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154302"/>
          <a:ext cx="8382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42966</xdr:rowOff>
    </xdr:from>
    <xdr:to>
      <xdr:col>50</xdr:col>
      <xdr:colOff>114300</xdr:colOff>
      <xdr:row>59</xdr:row>
      <xdr:rowOff>66525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158516"/>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44045</xdr:rowOff>
    </xdr:from>
    <xdr:to>
      <xdr:col>45</xdr:col>
      <xdr:colOff>177800</xdr:colOff>
      <xdr:row>59</xdr:row>
      <xdr:rowOff>66525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159595"/>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44045</xdr:rowOff>
    </xdr:from>
    <xdr:to>
      <xdr:col>41</xdr:col>
      <xdr:colOff>50800</xdr:colOff>
      <xdr:row>59</xdr:row>
      <xdr:rowOff>57210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159595"/>
          <a:ext cx="889000" cy="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132511</xdr:rowOff>
    </xdr:from>
    <xdr:to>
      <xdr:col>36</xdr:col>
      <xdr:colOff>165100</xdr:colOff>
      <xdr:row>59</xdr:row>
      <xdr:rowOff>62661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7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79188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159402</xdr:rowOff>
    </xdr:from>
    <xdr:to>
      <xdr:col>55</xdr:col>
      <xdr:colOff>50800</xdr:colOff>
      <xdr:row>59</xdr:row>
      <xdr:rowOff>89552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74329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163616</xdr:rowOff>
    </xdr:from>
    <xdr:to>
      <xdr:col>50</xdr:col>
      <xdr:colOff>165100</xdr:colOff>
      <xdr:row>59</xdr:row>
      <xdr:rowOff>93766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1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84893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2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15725</xdr:rowOff>
    </xdr:from>
    <xdr:to>
      <xdr:col>46</xdr:col>
      <xdr:colOff>38100</xdr:colOff>
      <xdr:row>59</xdr:row>
      <xdr:rowOff>117325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1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108452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2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164695</xdr:rowOff>
    </xdr:from>
    <xdr:to>
      <xdr:col>41</xdr:col>
      <xdr:colOff>101600</xdr:colOff>
      <xdr:row>59</xdr:row>
      <xdr:rowOff>94845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85972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6410</xdr:rowOff>
    </xdr:from>
    <xdr:to>
      <xdr:col>36</xdr:col>
      <xdr:colOff>165100</xdr:colOff>
      <xdr:row>59</xdr:row>
      <xdr:rowOff>108010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1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99137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2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97517</xdr:rowOff>
    </xdr:from>
    <xdr:to>
      <xdr:col>50</xdr:col>
      <xdr:colOff>114300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642067"/>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64987</xdr:rowOff>
    </xdr:from>
    <xdr:to>
      <xdr:col>45</xdr:col>
      <xdr:colOff>177800</xdr:colOff>
      <xdr:row>79</xdr:row>
      <xdr:rowOff>97517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609537"/>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64987</xdr:rowOff>
    </xdr:from>
    <xdr:to>
      <xdr:col>41</xdr:col>
      <xdr:colOff>50800</xdr:colOff>
      <xdr:row>79</xdr:row>
      <xdr:rowOff>91534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609537"/>
          <a:ext cx="8890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11230</xdr:rowOff>
    </xdr:from>
    <xdr:to>
      <xdr:col>36</xdr:col>
      <xdr:colOff>165100</xdr:colOff>
      <xdr:row>79</xdr:row>
      <xdr:rowOff>112830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129357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46717</xdr:rowOff>
    </xdr:from>
    <xdr:to>
      <xdr:col>46</xdr:col>
      <xdr:colOff>38100</xdr:colOff>
      <xdr:row>79</xdr:row>
      <xdr:rowOff>148317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139444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8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14187</xdr:rowOff>
    </xdr:from>
    <xdr:to>
      <xdr:col>41</xdr:col>
      <xdr:colOff>101600</xdr:colOff>
      <xdr:row>79</xdr:row>
      <xdr:rowOff>115787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106914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40734</xdr:rowOff>
    </xdr:from>
    <xdr:to>
      <xdr:col>36</xdr:col>
      <xdr:colOff>165100</xdr:colOff>
      <xdr:row>79</xdr:row>
      <xdr:rowOff>142334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133461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67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712</xdr:rowOff>
    </xdr:from>
    <xdr:to>
      <xdr:col>55</xdr:col>
      <xdr:colOff>0</xdr:colOff>
      <xdr:row>97</xdr:row>
      <xdr:rowOff>69862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31362"/>
          <a:ext cx="838200" cy="6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712</xdr:rowOff>
    </xdr:from>
    <xdr:to>
      <xdr:col>50</xdr:col>
      <xdr:colOff>114300</xdr:colOff>
      <xdr:row>98</xdr:row>
      <xdr:rowOff>19914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31362"/>
          <a:ext cx="8890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19914</xdr:rowOff>
    </xdr:from>
    <xdr:to>
      <xdr:col>45</xdr:col>
      <xdr:colOff>177800</xdr:colOff>
      <xdr:row>98</xdr:row>
      <xdr:rowOff>120236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22014"/>
          <a:ext cx="889000" cy="10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155882</xdr:rowOff>
    </xdr:from>
    <xdr:to>
      <xdr:col>41</xdr:col>
      <xdr:colOff>50800</xdr:colOff>
      <xdr:row>98</xdr:row>
      <xdr:rowOff>120236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86532"/>
          <a:ext cx="889000" cy="1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19062</xdr:rowOff>
    </xdr:from>
    <xdr:to>
      <xdr:col>55</xdr:col>
      <xdr:colOff>50800</xdr:colOff>
      <xdr:row>97</xdr:row>
      <xdr:rowOff>120662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168939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121362</xdr:rowOff>
    </xdr:from>
    <xdr:to>
      <xdr:col>50</xdr:col>
      <xdr:colOff>165100</xdr:colOff>
      <xdr:row>97</xdr:row>
      <xdr:rowOff>51512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42639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140564</xdr:rowOff>
    </xdr:from>
    <xdr:to>
      <xdr:col>46</xdr:col>
      <xdr:colOff>38100</xdr:colOff>
      <xdr:row>98</xdr:row>
      <xdr:rowOff>70714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61841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69436</xdr:rowOff>
    </xdr:from>
    <xdr:to>
      <xdr:col>41</xdr:col>
      <xdr:colOff>101600</xdr:colOff>
      <xdr:row>98</xdr:row>
      <xdr:rowOff>171036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162163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6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105082</xdr:rowOff>
    </xdr:from>
    <xdr:to>
      <xdr:col>36</xdr:col>
      <xdr:colOff>165100</xdr:colOff>
      <xdr:row>98</xdr:row>
      <xdr:rowOff>35232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26359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44012</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30562"/>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38068</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461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38068</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4618"/>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152635</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67735"/>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139573</xdr:rowOff>
    </xdr:from>
    <xdr:to>
      <xdr:col>67</xdr:col>
      <xdr:colOff>101600</xdr:colOff>
      <xdr:row>39</xdr:row>
      <xdr:rowOff>69723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60850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164662</xdr:rowOff>
    </xdr:from>
    <xdr:to>
      <xdr:col>85</xdr:col>
      <xdr:colOff>177800</xdr:colOff>
      <xdr:row>39</xdr:row>
      <xdr:rowOff>94812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79589</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4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158718</xdr:rowOff>
    </xdr:from>
    <xdr:to>
      <xdr:col>76</xdr:col>
      <xdr:colOff>165100</xdr:colOff>
      <xdr:row>39</xdr:row>
      <xdr:rowOff>88868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79995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101835</xdr:rowOff>
    </xdr:from>
    <xdr:to>
      <xdr:col>67</xdr:col>
      <xdr:colOff>101600</xdr:colOff>
      <xdr:row>39</xdr:row>
      <xdr:rowOff>31985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48512</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39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15633</xdr:rowOff>
    </xdr:from>
    <xdr:to>
      <xdr:col>85</xdr:col>
      <xdr:colOff>127000</xdr:colOff>
      <xdr:row>79</xdr:row>
      <xdr:rowOff>24651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560183"/>
          <a:ext cx="8382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24651</xdr:rowOff>
    </xdr:from>
    <xdr:to>
      <xdr:col>81</xdr:col>
      <xdr:colOff>50800</xdr:colOff>
      <xdr:row>79</xdr:row>
      <xdr:rowOff>42100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69201"/>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42100</xdr:rowOff>
    </xdr:from>
    <xdr:to>
      <xdr:col>76</xdr:col>
      <xdr:colOff>114300</xdr:colOff>
      <xdr:row>79</xdr:row>
      <xdr:rowOff>49657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8665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49657</xdr:rowOff>
    </xdr:from>
    <xdr:to>
      <xdr:col>71</xdr:col>
      <xdr:colOff>177800</xdr:colOff>
      <xdr:row>79</xdr:row>
      <xdr:rowOff>57632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9420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111430</xdr:rowOff>
    </xdr:from>
    <xdr:to>
      <xdr:col>67</xdr:col>
      <xdr:colOff>101600</xdr:colOff>
      <xdr:row>79</xdr:row>
      <xdr:rowOff>41580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4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58107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136283</xdr:rowOff>
    </xdr:from>
    <xdr:to>
      <xdr:col>85</xdr:col>
      <xdr:colOff>177800</xdr:colOff>
      <xdr:row>79</xdr:row>
      <xdr:rowOff>66433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5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51210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4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145301</xdr:rowOff>
    </xdr:from>
    <xdr:to>
      <xdr:col>81</xdr:col>
      <xdr:colOff>101600</xdr:colOff>
      <xdr:row>79</xdr:row>
      <xdr:rowOff>75451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5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66578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162750</xdr:rowOff>
    </xdr:from>
    <xdr:to>
      <xdr:col>76</xdr:col>
      <xdr:colOff>165100</xdr:colOff>
      <xdr:row>79</xdr:row>
      <xdr:rowOff>92900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5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84027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6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170307</xdr:rowOff>
    </xdr:from>
    <xdr:to>
      <xdr:col>72</xdr:col>
      <xdr:colOff>38100</xdr:colOff>
      <xdr:row>79</xdr:row>
      <xdr:rowOff>100457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5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91584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6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6832</xdr:rowOff>
    </xdr:from>
    <xdr:to>
      <xdr:col>67</xdr:col>
      <xdr:colOff>101600</xdr:colOff>
      <xdr:row>79</xdr:row>
      <xdr:rowOff>108432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5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99559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6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119757</xdr:rowOff>
    </xdr:from>
    <xdr:to>
      <xdr:col>85</xdr:col>
      <xdr:colOff>127000</xdr:colOff>
      <xdr:row>98</xdr:row>
      <xdr:rowOff>80256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50407"/>
          <a:ext cx="8382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119757</xdr:rowOff>
    </xdr:from>
    <xdr:to>
      <xdr:col>81</xdr:col>
      <xdr:colOff>50800</xdr:colOff>
      <xdr:row>98</xdr:row>
      <xdr:rowOff>10202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0407"/>
          <a:ext cx="889000" cy="6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10202</xdr:rowOff>
    </xdr:from>
    <xdr:to>
      <xdr:col>76</xdr:col>
      <xdr:colOff>114300</xdr:colOff>
      <xdr:row>98</xdr:row>
      <xdr:rowOff>97025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12302"/>
          <a:ext cx="889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61007</xdr:rowOff>
    </xdr:from>
    <xdr:to>
      <xdr:col>71</xdr:col>
      <xdr:colOff>177800</xdr:colOff>
      <xdr:row>98</xdr:row>
      <xdr:rowOff>97025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3107"/>
          <a:ext cx="8890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143855</xdr:rowOff>
    </xdr:from>
    <xdr:to>
      <xdr:col>67</xdr:col>
      <xdr:colOff>101600</xdr:colOff>
      <xdr:row>98</xdr:row>
      <xdr:rowOff>74005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90532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29456</xdr:rowOff>
    </xdr:from>
    <xdr:to>
      <xdr:col>85</xdr:col>
      <xdr:colOff>177800</xdr:colOff>
      <xdr:row>98</xdr:row>
      <xdr:rowOff>131056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115833</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4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68957</xdr:rowOff>
    </xdr:from>
    <xdr:to>
      <xdr:col>81</xdr:col>
      <xdr:colOff>101600</xdr:colOff>
      <xdr:row>97</xdr:row>
      <xdr:rowOff>170557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161684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130852</xdr:rowOff>
    </xdr:from>
    <xdr:to>
      <xdr:col>76</xdr:col>
      <xdr:colOff>165100</xdr:colOff>
      <xdr:row>98</xdr:row>
      <xdr:rowOff>61002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52129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46225</xdr:rowOff>
    </xdr:from>
    <xdr:to>
      <xdr:col>72</xdr:col>
      <xdr:colOff>38100</xdr:colOff>
      <xdr:row>98</xdr:row>
      <xdr:rowOff>147825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138952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10207</xdr:rowOff>
    </xdr:from>
    <xdr:to>
      <xdr:col>67</xdr:col>
      <xdr:colOff>101600</xdr:colOff>
      <xdr:row>98</xdr:row>
      <xdr:rowOff>111807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102934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112046</xdr:rowOff>
    </xdr:from>
    <xdr:to>
      <xdr:col>98</xdr:col>
      <xdr:colOff>38100</xdr:colOff>
      <xdr:row>38</xdr:row>
      <xdr:rowOff>42196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58723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3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64840</xdr:rowOff>
    </xdr:from>
    <xdr:to>
      <xdr:col>98</xdr:col>
      <xdr:colOff>38100</xdr:colOff>
      <xdr:row>57</xdr:row>
      <xdr:rowOff>166440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11517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13836</xdr:rowOff>
    </xdr:from>
    <xdr:to>
      <xdr:col>116</xdr:col>
      <xdr:colOff>63500</xdr:colOff>
      <xdr:row>76</xdr:row>
      <xdr:rowOff>15551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4403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13836</xdr:rowOff>
    </xdr:from>
    <xdr:to>
      <xdr:col>111</xdr:col>
      <xdr:colOff>177800</xdr:colOff>
      <xdr:row>76</xdr:row>
      <xdr:rowOff>69253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44036"/>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141815</xdr:rowOff>
    </xdr:from>
    <xdr:to>
      <xdr:col>107</xdr:col>
      <xdr:colOff>50800</xdr:colOff>
      <xdr:row>76</xdr:row>
      <xdr:rowOff>69253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00565"/>
          <a:ext cx="8890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141815</xdr:rowOff>
    </xdr:from>
    <xdr:to>
      <xdr:col>102</xdr:col>
      <xdr:colOff>114300</xdr:colOff>
      <xdr:row>76</xdr:row>
      <xdr:rowOff>70149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0565"/>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136201</xdr:rowOff>
    </xdr:from>
    <xdr:to>
      <xdr:col>116</xdr:col>
      <xdr:colOff>114300</xdr:colOff>
      <xdr:row>76</xdr:row>
      <xdr:rowOff>66351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114628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134486</xdr:rowOff>
    </xdr:from>
    <xdr:to>
      <xdr:col>112</xdr:col>
      <xdr:colOff>38100</xdr:colOff>
      <xdr:row>76</xdr:row>
      <xdr:rowOff>64636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55763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18453</xdr:rowOff>
    </xdr:from>
    <xdr:to>
      <xdr:col>107</xdr:col>
      <xdr:colOff>101600</xdr:colOff>
      <xdr:row>76</xdr:row>
      <xdr:rowOff>120053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111180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91015</xdr:rowOff>
    </xdr:from>
    <xdr:to>
      <xdr:col>102</xdr:col>
      <xdr:colOff>165100</xdr:colOff>
      <xdr:row>76</xdr:row>
      <xdr:rowOff>21165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12292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19349</xdr:rowOff>
    </xdr:from>
    <xdr:to>
      <xdr:col>98</xdr:col>
      <xdr:colOff>38100</xdr:colOff>
      <xdr:row>76</xdr:row>
      <xdr:rowOff>120949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137475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性質別歳出の住民一人当たりのコストについては、すべての指標が類似団体内平均値を下回っているが、人件費などは埼玉県市町村平均を上回っている。特に補助費等及び繰出金については、埼玉県市町村平均を大きく上回っている。補助金については、繰越金の額や</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社会経済状況の変化などを踏まえ、補助金の適正化を図り、繰出金については、特別会計への繰出金の増が見込まれるため、事業精査を行い、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より一層の歳出削減に努める。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今後も、コスト意識を高め、事業のスクラップ＆ビルドを徹底するなど、健全な財政運営に努める。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19,168
19,017
38.64
6,939,544
6,473,139
466,405
4,734,765
5,580,902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36</xdr:row>
      <xdr:rowOff>165227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218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149987</xdr:rowOff>
    </xdr:from>
    <xdr:to>
      <xdr:col>19</xdr:col>
      <xdr:colOff>177800</xdr:colOff>
      <xdr:row>37</xdr:row>
      <xdr:rowOff>13970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21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37</xdr:row>
      <xdr:rowOff>13970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519"/>
          <a:ext cx="889000" cy="4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37</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0519"/>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119380</xdr:rowOff>
    </xdr:from>
    <xdr:to>
      <xdr:col>6</xdr:col>
      <xdr:colOff>38100</xdr:colOff>
      <xdr:row>39</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40657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114427</xdr:rowOff>
    </xdr:from>
    <xdr:to>
      <xdr:col>24</xdr:col>
      <xdr:colOff>114300</xdr:colOff>
      <xdr:row>37</xdr:row>
      <xdr:rowOff>44577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92854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99187</xdr:rowOff>
    </xdr:from>
    <xdr:to>
      <xdr:col>20</xdr:col>
      <xdr:colOff>38100</xdr:colOff>
      <xdr:row>37</xdr:row>
      <xdr:rowOff>29337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20464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134620</xdr:rowOff>
    </xdr:from>
    <xdr:to>
      <xdr:col>15</xdr:col>
      <xdr:colOff>101600</xdr:colOff>
      <xdr:row>37</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55897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50419</xdr:rowOff>
    </xdr:from>
    <xdr:to>
      <xdr:col>10</xdr:col>
      <xdr:colOff>165100</xdr:colOff>
      <xdr:row>34</xdr:row>
      <xdr:rowOff>152019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168546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124714</xdr:rowOff>
    </xdr:from>
    <xdr:to>
      <xdr:col>6</xdr:col>
      <xdr:colOff>38100</xdr:colOff>
      <xdr:row>37</xdr:row>
      <xdr:rowOff>54864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71391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161565</xdr:rowOff>
    </xdr:from>
    <xdr:to>
      <xdr:col>24</xdr:col>
      <xdr:colOff>63500</xdr:colOff>
      <xdr:row>59</xdr:row>
      <xdr:rowOff>18258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05665"/>
          <a:ext cx="838200" cy="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161565</xdr:rowOff>
    </xdr:from>
    <xdr:to>
      <xdr:col>19</xdr:col>
      <xdr:colOff>177800</xdr:colOff>
      <xdr:row>59</xdr:row>
      <xdr:rowOff>3805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5665"/>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3805</xdr:rowOff>
    </xdr:from>
    <xdr:to>
      <xdr:col>15</xdr:col>
      <xdr:colOff>50800</xdr:colOff>
      <xdr:row>59</xdr:row>
      <xdr:rowOff>21303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9355"/>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13103</xdr:rowOff>
    </xdr:from>
    <xdr:to>
      <xdr:col>10</xdr:col>
      <xdr:colOff>114300</xdr:colOff>
      <xdr:row>59</xdr:row>
      <xdr:rowOff>21303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8653"/>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131857</xdr:rowOff>
    </xdr:from>
    <xdr:to>
      <xdr:col>6</xdr:col>
      <xdr:colOff>38100</xdr:colOff>
      <xdr:row>59</xdr:row>
      <xdr:rowOff>62007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78534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138908</xdr:rowOff>
    </xdr:from>
    <xdr:to>
      <xdr:col>24</xdr:col>
      <xdr:colOff>114300</xdr:colOff>
      <xdr:row>59</xdr:row>
      <xdr:rowOff>69058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53835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110765</xdr:rowOff>
    </xdr:from>
    <xdr:to>
      <xdr:col>20</xdr:col>
      <xdr:colOff>38100</xdr:colOff>
      <xdr:row>59</xdr:row>
      <xdr:rowOff>40915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32042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124455</xdr:rowOff>
    </xdr:from>
    <xdr:to>
      <xdr:col>15</xdr:col>
      <xdr:colOff>101600</xdr:colOff>
      <xdr:row>59</xdr:row>
      <xdr:rowOff>54605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45732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141953</xdr:rowOff>
    </xdr:from>
    <xdr:to>
      <xdr:col>10</xdr:col>
      <xdr:colOff>165100</xdr:colOff>
      <xdr:row>59</xdr:row>
      <xdr:rowOff>72103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63230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133753</xdr:rowOff>
    </xdr:from>
    <xdr:to>
      <xdr:col>6</xdr:col>
      <xdr:colOff>38100</xdr:colOff>
      <xdr:row>59</xdr:row>
      <xdr:rowOff>63903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55030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1789</xdr:rowOff>
    </xdr:from>
    <xdr:to>
      <xdr:col>24</xdr:col>
      <xdr:colOff>63500</xdr:colOff>
      <xdr:row>79</xdr:row>
      <xdr:rowOff>12740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46339"/>
          <a:ext cx="8382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12740</xdr:rowOff>
    </xdr:from>
    <xdr:to>
      <xdr:col>19</xdr:col>
      <xdr:colOff>177800</xdr:colOff>
      <xdr:row>79</xdr:row>
      <xdr:rowOff>45408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57290"/>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12021</xdr:rowOff>
    </xdr:from>
    <xdr:to>
      <xdr:col>15</xdr:col>
      <xdr:colOff>50800</xdr:colOff>
      <xdr:row>79</xdr:row>
      <xdr:rowOff>45408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556571"/>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12021</xdr:rowOff>
    </xdr:from>
    <xdr:to>
      <xdr:col>10</xdr:col>
      <xdr:colOff>114300</xdr:colOff>
      <xdr:row>79</xdr:row>
      <xdr:rowOff>81897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56571"/>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122439</xdr:rowOff>
    </xdr:from>
    <xdr:to>
      <xdr:col>24</xdr:col>
      <xdr:colOff>114300</xdr:colOff>
      <xdr:row>79</xdr:row>
      <xdr:rowOff>52589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37366</xdr:rowOff>
    </xdr:from>
    <xdr:ext cx="534377"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4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133390</xdr:rowOff>
    </xdr:from>
    <xdr:to>
      <xdr:col>20</xdr:col>
      <xdr:colOff>38100</xdr:colOff>
      <xdr:row>79</xdr:row>
      <xdr:rowOff>63540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54667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30111" y="135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166058</xdr:rowOff>
    </xdr:from>
    <xdr:to>
      <xdr:col>15</xdr:col>
      <xdr:colOff>101600</xdr:colOff>
      <xdr:row>79</xdr:row>
      <xdr:rowOff>96208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87335</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6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132671</xdr:rowOff>
    </xdr:from>
    <xdr:to>
      <xdr:col>10</xdr:col>
      <xdr:colOff>165100</xdr:colOff>
      <xdr:row>79</xdr:row>
      <xdr:rowOff>62821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53948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5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31097</xdr:rowOff>
    </xdr:from>
    <xdr:to>
      <xdr:col>6</xdr:col>
      <xdr:colOff>38100</xdr:colOff>
      <xdr:row>79</xdr:row>
      <xdr:rowOff>132697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123824</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28977</xdr:rowOff>
    </xdr:from>
    <xdr:to>
      <xdr:col>24</xdr:col>
      <xdr:colOff>63500</xdr:colOff>
      <xdr:row>99</xdr:row>
      <xdr:rowOff>40438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7002527"/>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28977</xdr:rowOff>
    </xdr:from>
    <xdr:to>
      <xdr:col>19</xdr:col>
      <xdr:colOff>177800</xdr:colOff>
      <xdr:row>99</xdr:row>
      <xdr:rowOff>50383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02527"/>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50383</xdr:rowOff>
    </xdr:from>
    <xdr:to>
      <xdr:col>15</xdr:col>
      <xdr:colOff>50800</xdr:colOff>
      <xdr:row>99</xdr:row>
      <xdr:rowOff>72394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2393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72394</xdr:rowOff>
    </xdr:from>
    <xdr:to>
      <xdr:col>10</xdr:col>
      <xdr:colOff>114300</xdr:colOff>
      <xdr:row>99</xdr:row>
      <xdr:rowOff>90436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45944"/>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161088</xdr:rowOff>
    </xdr:from>
    <xdr:to>
      <xdr:col>24</xdr:col>
      <xdr:colOff>114300</xdr:colOff>
      <xdr:row>99</xdr:row>
      <xdr:rowOff>91238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76015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149627</xdr:rowOff>
    </xdr:from>
    <xdr:to>
      <xdr:col>20</xdr:col>
      <xdr:colOff>38100</xdr:colOff>
      <xdr:row>99</xdr:row>
      <xdr:rowOff>79777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70904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171033</xdr:rowOff>
    </xdr:from>
    <xdr:to>
      <xdr:col>15</xdr:col>
      <xdr:colOff>101600</xdr:colOff>
      <xdr:row>99</xdr:row>
      <xdr:rowOff>101183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92310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6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21594</xdr:rowOff>
    </xdr:from>
    <xdr:to>
      <xdr:col>10</xdr:col>
      <xdr:colOff>165100</xdr:colOff>
      <xdr:row>99</xdr:row>
      <xdr:rowOff>123194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114321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39636</xdr:rowOff>
    </xdr:from>
    <xdr:to>
      <xdr:col>6</xdr:col>
      <xdr:colOff>38100</xdr:colOff>
      <xdr:row>99</xdr:row>
      <xdr:rowOff>141236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132363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35916</xdr:rowOff>
    </xdr:from>
    <xdr:to>
      <xdr:col>55</xdr:col>
      <xdr:colOff>0</xdr:colOff>
      <xdr:row>38</xdr:row>
      <xdr:rowOff>78436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5101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76606</xdr:rowOff>
    </xdr:from>
    <xdr:to>
      <xdr:col>50</xdr:col>
      <xdr:colOff>114300</xdr:colOff>
      <xdr:row>38</xdr:row>
      <xdr:rowOff>78436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9170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153873</xdr:rowOff>
    </xdr:from>
    <xdr:to>
      <xdr:col>45</xdr:col>
      <xdr:colOff>177800</xdr:colOff>
      <xdr:row>38</xdr:row>
      <xdr:rowOff>76606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97523"/>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153873</xdr:rowOff>
    </xdr:from>
    <xdr:to>
      <xdr:col>41</xdr:col>
      <xdr:colOff>50800</xdr:colOff>
      <xdr:row>37</xdr:row>
      <xdr:rowOff>163932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752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159766</xdr:rowOff>
    </xdr:from>
    <xdr:to>
      <xdr:col>36</xdr:col>
      <xdr:colOff>165100</xdr:colOff>
      <xdr:row>36</xdr:row>
      <xdr:rowOff>89916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106443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156566</xdr:rowOff>
    </xdr:from>
    <xdr:to>
      <xdr:col>55</xdr:col>
      <xdr:colOff>50800</xdr:colOff>
      <xdr:row>38</xdr:row>
      <xdr:rowOff>86716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71493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15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27636</xdr:rowOff>
    </xdr:from>
    <xdr:to>
      <xdr:col>50</xdr:col>
      <xdr:colOff>165100</xdr:colOff>
      <xdr:row>38</xdr:row>
      <xdr:rowOff>129236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120363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25806</xdr:rowOff>
    </xdr:from>
    <xdr:to>
      <xdr:col>46</xdr:col>
      <xdr:colOff>38100</xdr:colOff>
      <xdr:row>38</xdr:row>
      <xdr:rowOff>127406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118533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103073</xdr:rowOff>
    </xdr:from>
    <xdr:to>
      <xdr:col>41</xdr:col>
      <xdr:colOff>101600</xdr:colOff>
      <xdr:row>38</xdr:row>
      <xdr:rowOff>33223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24351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113131</xdr:rowOff>
    </xdr:from>
    <xdr:to>
      <xdr:col>36</xdr:col>
      <xdr:colOff>165100</xdr:colOff>
      <xdr:row>38</xdr:row>
      <xdr:rowOff>43281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34409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108724</xdr:rowOff>
    </xdr:from>
    <xdr:to>
      <xdr:col>55</xdr:col>
      <xdr:colOff>0</xdr:colOff>
      <xdr:row>57</xdr:row>
      <xdr:rowOff>119207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881374"/>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92118</xdr:rowOff>
    </xdr:from>
    <xdr:to>
      <xdr:col>50</xdr:col>
      <xdr:colOff>114300</xdr:colOff>
      <xdr:row>57</xdr:row>
      <xdr:rowOff>108724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864768"/>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92118</xdr:rowOff>
    </xdr:from>
    <xdr:to>
      <xdr:col>45</xdr:col>
      <xdr:colOff>177800</xdr:colOff>
      <xdr:row>57</xdr:row>
      <xdr:rowOff>134818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64768"/>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42300</xdr:rowOff>
    </xdr:from>
    <xdr:to>
      <xdr:col>41</xdr:col>
      <xdr:colOff>50800</xdr:colOff>
      <xdr:row>57</xdr:row>
      <xdr:rowOff>134818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14950"/>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68407</xdr:rowOff>
    </xdr:from>
    <xdr:to>
      <xdr:col>55</xdr:col>
      <xdr:colOff>50800</xdr:colOff>
      <xdr:row>57</xdr:row>
      <xdr:rowOff>170007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46834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57924</xdr:rowOff>
    </xdr:from>
    <xdr:to>
      <xdr:col>50</xdr:col>
      <xdr:colOff>165100</xdr:colOff>
      <xdr:row>57</xdr:row>
      <xdr:rowOff>159524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150651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9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41318</xdr:rowOff>
    </xdr:from>
    <xdr:to>
      <xdr:col>46</xdr:col>
      <xdr:colOff>38100</xdr:colOff>
      <xdr:row>57</xdr:row>
      <xdr:rowOff>142918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134045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9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84018</xdr:rowOff>
    </xdr:from>
    <xdr:to>
      <xdr:col>41</xdr:col>
      <xdr:colOff>101600</xdr:colOff>
      <xdr:row>58</xdr:row>
      <xdr:rowOff>14168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5295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9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162950</xdr:rowOff>
    </xdr:from>
    <xdr:to>
      <xdr:col>36</xdr:col>
      <xdr:colOff>165100</xdr:colOff>
      <xdr:row>57</xdr:row>
      <xdr:rowOff>93100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109627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3397</xdr:rowOff>
    </xdr:from>
    <xdr:to>
      <xdr:col>55</xdr:col>
      <xdr:colOff>0</xdr:colOff>
      <xdr:row>78</xdr:row>
      <xdr:rowOff>35649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76497"/>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3397</xdr:rowOff>
    </xdr:from>
    <xdr:to>
      <xdr:col>50</xdr:col>
      <xdr:colOff>114300</xdr:colOff>
      <xdr:row>78</xdr:row>
      <xdr:rowOff>60928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764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60928</xdr:rowOff>
    </xdr:from>
    <xdr:to>
      <xdr:col>45</xdr:col>
      <xdr:colOff>177800</xdr:colOff>
      <xdr:row>78</xdr:row>
      <xdr:rowOff>107314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34028"/>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107314</xdr:rowOff>
    </xdr:from>
    <xdr:to>
      <xdr:col>41</xdr:col>
      <xdr:colOff>50800</xdr:colOff>
      <xdr:row>78</xdr:row>
      <xdr:rowOff>142900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80414"/>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156299</xdr:rowOff>
    </xdr:from>
    <xdr:to>
      <xdr:col>55</xdr:col>
      <xdr:colOff>50800</xdr:colOff>
      <xdr:row>78</xdr:row>
      <xdr:rowOff>86449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134726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124047</xdr:rowOff>
    </xdr:from>
    <xdr:to>
      <xdr:col>50</xdr:col>
      <xdr:colOff>165100</xdr:colOff>
      <xdr:row>78</xdr:row>
      <xdr:rowOff>54197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45324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4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10128</xdr:rowOff>
    </xdr:from>
    <xdr:to>
      <xdr:col>46</xdr:col>
      <xdr:colOff>38100</xdr:colOff>
      <xdr:row>78</xdr:row>
      <xdr:rowOff>111728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102855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7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56514</xdr:rowOff>
    </xdr:from>
    <xdr:to>
      <xdr:col>41</xdr:col>
      <xdr:colOff>101600</xdr:colOff>
      <xdr:row>78</xdr:row>
      <xdr:rowOff>158114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149241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92100</xdr:rowOff>
    </xdr:from>
    <xdr:to>
      <xdr:col>36</xdr:col>
      <xdr:colOff>165100</xdr:colOff>
      <xdr:row>79</xdr:row>
      <xdr:rowOff>22250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13377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30553</xdr:rowOff>
    </xdr:from>
    <xdr:to>
      <xdr:col>55</xdr:col>
      <xdr:colOff>0</xdr:colOff>
      <xdr:row>99</xdr:row>
      <xdr:rowOff>53891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7004103"/>
          <a:ext cx="8382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53891</xdr:rowOff>
    </xdr:from>
    <xdr:to>
      <xdr:col>50</xdr:col>
      <xdr:colOff>114300</xdr:colOff>
      <xdr:row>99</xdr:row>
      <xdr:rowOff>54330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7027441"/>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54046</xdr:rowOff>
    </xdr:from>
    <xdr:to>
      <xdr:col>45</xdr:col>
      <xdr:colOff>177800</xdr:colOff>
      <xdr:row>99</xdr:row>
      <xdr:rowOff>54330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702759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54046</xdr:rowOff>
    </xdr:from>
    <xdr:to>
      <xdr:col>41</xdr:col>
      <xdr:colOff>50800</xdr:colOff>
      <xdr:row>99</xdr:row>
      <xdr:rowOff>59035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7027596"/>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155284</xdr:rowOff>
    </xdr:from>
    <xdr:to>
      <xdr:col>36</xdr:col>
      <xdr:colOff>165100</xdr:colOff>
      <xdr:row>99</xdr:row>
      <xdr:rowOff>85434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5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101961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151203</xdr:rowOff>
    </xdr:from>
    <xdr:to>
      <xdr:col>55</xdr:col>
      <xdr:colOff>50800</xdr:colOff>
      <xdr:row>99</xdr:row>
      <xdr:rowOff>81353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66130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3091</xdr:rowOff>
    </xdr:from>
    <xdr:to>
      <xdr:col>50</xdr:col>
      <xdr:colOff>165100</xdr:colOff>
      <xdr:row>99</xdr:row>
      <xdr:rowOff>104691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95818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3530</xdr:rowOff>
    </xdr:from>
    <xdr:to>
      <xdr:col>46</xdr:col>
      <xdr:colOff>38100</xdr:colOff>
      <xdr:row>99</xdr:row>
      <xdr:rowOff>105130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96257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3246</xdr:rowOff>
    </xdr:from>
    <xdr:to>
      <xdr:col>41</xdr:col>
      <xdr:colOff>101600</xdr:colOff>
      <xdr:row>99</xdr:row>
      <xdr:rowOff>104846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95973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8235</xdr:rowOff>
    </xdr:from>
    <xdr:to>
      <xdr:col>36</xdr:col>
      <xdr:colOff>165100</xdr:colOff>
      <xdr:row>99</xdr:row>
      <xdr:rowOff>109835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100962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52789</xdr:rowOff>
    </xdr:from>
    <xdr:to>
      <xdr:col>85</xdr:col>
      <xdr:colOff>127000</xdr:colOff>
      <xdr:row>38</xdr:row>
      <xdr:rowOff>53232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67889"/>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38659</xdr:rowOff>
    </xdr:from>
    <xdr:to>
      <xdr:col>81</xdr:col>
      <xdr:colOff>50800</xdr:colOff>
      <xdr:row>38</xdr:row>
      <xdr:rowOff>52789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553759"/>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62119</xdr:rowOff>
    </xdr:from>
    <xdr:to>
      <xdr:col>76</xdr:col>
      <xdr:colOff>114300</xdr:colOff>
      <xdr:row>38</xdr:row>
      <xdr:rowOff>38659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405769"/>
          <a:ext cx="889000" cy="14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62119</xdr:rowOff>
    </xdr:from>
    <xdr:to>
      <xdr:col>71</xdr:col>
      <xdr:colOff>177800</xdr:colOff>
      <xdr:row>38</xdr:row>
      <xdr:rowOff>44088</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05769"/>
          <a:ext cx="889000" cy="1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10205</xdr:rowOff>
    </xdr:from>
    <xdr:to>
      <xdr:col>67</xdr:col>
      <xdr:colOff>101600</xdr:colOff>
      <xdr:row>38</xdr:row>
      <xdr:rowOff>111805</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52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102932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2432</xdr:rowOff>
    </xdr:from>
    <xdr:to>
      <xdr:col>85</xdr:col>
      <xdr:colOff>177800</xdr:colOff>
      <xdr:row>38</xdr:row>
      <xdr:rowOff>104032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88809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1989</xdr:rowOff>
    </xdr:from>
    <xdr:to>
      <xdr:col>81</xdr:col>
      <xdr:colOff>101600</xdr:colOff>
      <xdr:row>38</xdr:row>
      <xdr:rowOff>103589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94716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159309</xdr:rowOff>
    </xdr:from>
    <xdr:to>
      <xdr:col>76</xdr:col>
      <xdr:colOff>165100</xdr:colOff>
      <xdr:row>38</xdr:row>
      <xdr:rowOff>89459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80586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11319</xdr:rowOff>
    </xdr:from>
    <xdr:to>
      <xdr:col>72</xdr:col>
      <xdr:colOff>38100</xdr:colOff>
      <xdr:row>37</xdr:row>
      <xdr:rowOff>112919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129446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1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164738</xdr:rowOff>
    </xdr:from>
    <xdr:to>
      <xdr:col>67</xdr:col>
      <xdr:colOff>101600</xdr:colOff>
      <xdr:row>38</xdr:row>
      <xdr:rowOff>94888</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111415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2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86055</xdr:rowOff>
    </xdr:from>
    <xdr:to>
      <xdr:col>85</xdr:col>
      <xdr:colOff>127000</xdr:colOff>
      <xdr:row>57</xdr:row>
      <xdr:rowOff>22219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687255"/>
          <a:ext cx="8382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86055</xdr:rowOff>
    </xdr:from>
    <xdr:to>
      <xdr:col>81</xdr:col>
      <xdr:colOff>50800</xdr:colOff>
      <xdr:row>58</xdr:row>
      <xdr:rowOff>13494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687255"/>
          <a:ext cx="889000" cy="27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73330</xdr:rowOff>
    </xdr:from>
    <xdr:to>
      <xdr:col>76</xdr:col>
      <xdr:colOff>114300</xdr:colOff>
      <xdr:row>58</xdr:row>
      <xdr:rowOff>13494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845980"/>
          <a:ext cx="889000" cy="1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28277</xdr:rowOff>
    </xdr:from>
    <xdr:to>
      <xdr:col>71</xdr:col>
      <xdr:colOff>177800</xdr:colOff>
      <xdr:row>57</xdr:row>
      <xdr:rowOff>73330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800927"/>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171368</xdr:rowOff>
    </xdr:from>
    <xdr:to>
      <xdr:col>67</xdr:col>
      <xdr:colOff>101600</xdr:colOff>
      <xdr:row>56</xdr:row>
      <xdr:rowOff>101518</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60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118045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142869</xdr:rowOff>
    </xdr:from>
    <xdr:to>
      <xdr:col>85</xdr:col>
      <xdr:colOff>177800</xdr:colOff>
      <xdr:row>57</xdr:row>
      <xdr:rowOff>73019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7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121296</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7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35255</xdr:rowOff>
    </xdr:from>
    <xdr:to>
      <xdr:col>81</xdr:col>
      <xdr:colOff>101600</xdr:colOff>
      <xdr:row>56</xdr:row>
      <xdr:rowOff>136855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6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127982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7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134144</xdr:rowOff>
    </xdr:from>
    <xdr:to>
      <xdr:col>76</xdr:col>
      <xdr:colOff>165100</xdr:colOff>
      <xdr:row>58</xdr:row>
      <xdr:rowOff>64294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55421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22530</xdr:rowOff>
    </xdr:from>
    <xdr:to>
      <xdr:col>72</xdr:col>
      <xdr:colOff>38100</xdr:colOff>
      <xdr:row>57</xdr:row>
      <xdr:rowOff>124130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7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115257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8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148927</xdr:rowOff>
    </xdr:from>
    <xdr:to>
      <xdr:col>67</xdr:col>
      <xdr:colOff>101600</xdr:colOff>
      <xdr:row>57</xdr:row>
      <xdr:rowOff>79077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7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70204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8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44011</xdr:rowOff>
    </xdr:from>
    <xdr:to>
      <xdr:col>85</xdr:col>
      <xdr:colOff>127000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88561"/>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38069</xdr:rowOff>
    </xdr:from>
    <xdr:to>
      <xdr:col>81</xdr:col>
      <xdr:colOff>50800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82619"/>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38069</xdr:rowOff>
    </xdr:from>
    <xdr:to>
      <xdr:col>76</xdr:col>
      <xdr:colOff>114300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82619"/>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152636</xdr:rowOff>
    </xdr:from>
    <xdr:to>
      <xdr:col>71</xdr:col>
      <xdr:colOff>177800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25736"/>
          <a:ext cx="889000" cy="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139573</xdr:rowOff>
    </xdr:from>
    <xdr:to>
      <xdr:col>67</xdr:col>
      <xdr:colOff>101600</xdr:colOff>
      <xdr:row>79</xdr:row>
      <xdr:rowOff>69723</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60850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164661</xdr:rowOff>
    </xdr:from>
    <xdr:to>
      <xdr:col>85</xdr:col>
      <xdr:colOff>177800</xdr:colOff>
      <xdr:row>79</xdr:row>
      <xdr:rowOff>94811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79588</xdr:rowOff>
    </xdr:from>
    <xdr:ext cx="313932"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5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158719</xdr:rowOff>
    </xdr:from>
    <xdr:to>
      <xdr:col>76</xdr:col>
      <xdr:colOff>165100</xdr:colOff>
      <xdr:row>79</xdr:row>
      <xdr:rowOff>88869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79996</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2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101836</xdr:rowOff>
    </xdr:from>
    <xdr:to>
      <xdr:col>67</xdr:col>
      <xdr:colOff>101600</xdr:colOff>
      <xdr:row>79</xdr:row>
      <xdr:rowOff>31986</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48513</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5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15633</xdr:rowOff>
    </xdr:from>
    <xdr:to>
      <xdr:col>85</xdr:col>
      <xdr:colOff>127000</xdr:colOff>
      <xdr:row>99</xdr:row>
      <xdr:rowOff>24651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989183"/>
          <a:ext cx="8382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24651</xdr:rowOff>
    </xdr:from>
    <xdr:to>
      <xdr:col>81</xdr:col>
      <xdr:colOff>50800</xdr:colOff>
      <xdr:row>99</xdr:row>
      <xdr:rowOff>42100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998201"/>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42100</xdr:rowOff>
    </xdr:from>
    <xdr:to>
      <xdr:col>76</xdr:col>
      <xdr:colOff>114300</xdr:colOff>
      <xdr:row>99</xdr:row>
      <xdr:rowOff>49657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701565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49657</xdr:rowOff>
    </xdr:from>
    <xdr:to>
      <xdr:col>71</xdr:col>
      <xdr:colOff>177800</xdr:colOff>
      <xdr:row>99</xdr:row>
      <xdr:rowOff>57632</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702320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111189</xdr:rowOff>
    </xdr:from>
    <xdr:to>
      <xdr:col>67</xdr:col>
      <xdr:colOff>101600</xdr:colOff>
      <xdr:row>99</xdr:row>
      <xdr:rowOff>41339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9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57866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136283</xdr:rowOff>
    </xdr:from>
    <xdr:to>
      <xdr:col>85</xdr:col>
      <xdr:colOff>177800</xdr:colOff>
      <xdr:row>99</xdr:row>
      <xdr:rowOff>66433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51210</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8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145301</xdr:rowOff>
    </xdr:from>
    <xdr:to>
      <xdr:col>81</xdr:col>
      <xdr:colOff>101600</xdr:colOff>
      <xdr:row>99</xdr:row>
      <xdr:rowOff>75451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9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66578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70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162750</xdr:rowOff>
    </xdr:from>
    <xdr:to>
      <xdr:col>76</xdr:col>
      <xdr:colOff>165100</xdr:colOff>
      <xdr:row>99</xdr:row>
      <xdr:rowOff>92900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9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84027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70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170307</xdr:rowOff>
    </xdr:from>
    <xdr:to>
      <xdr:col>72</xdr:col>
      <xdr:colOff>38100</xdr:colOff>
      <xdr:row>99</xdr:row>
      <xdr:rowOff>100457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9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91584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70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6832</xdr:rowOff>
    </xdr:from>
    <xdr:to>
      <xdr:col>67</xdr:col>
      <xdr:colOff>101600</xdr:colOff>
      <xdr:row>99</xdr:row>
      <xdr:rowOff>108432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9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99559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707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目的別歳出の住民一人当たりのコストについては、議会費、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及び農林水産費などが全国市町村平均及び埼玉県市町村平均を上回っている。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県費単独土地改良事業が減少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したこと等により前年度よりは減少しているものの依然高い水準である。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については、今後、農業施設のストックマネジメント事業などによりさらにコストが増加していくと考えられる。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費が増加しているのは、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東松山鴻巣線の４車線化に係る事業費が増加したこと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などが要因である。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事業を新設または拡充する場合は、後年度の財政負担を検証し、健全な財政運営に努める。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a:solidFill>
                <a:schemeClr val="dk1"/>
              </a:solidFill>
              <a:effectLst/>
              <a:latin typeface="+mn-lt"/>
              <a:ea typeface="+mn-ea"/>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標準財政規模については、前年度に対し、</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14,325</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千円大きくなっている。要因としては、財政調整基金残高が、前年度と比べ、</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117,557</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千円増加したことによる。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公共施設等総合管理基金の設置（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400,000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残高が減少したことから</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年度以降</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標準財政規模比が下降している。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また、実質単年度収支の減少についても、</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町税の減収（△</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113,977</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千円）等により、</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前年度と比べ大きく減少している。この為、標準財政規模比</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下降している。</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社会環境の変化等を踏まえ、既存事業の中止、廃止を含めた徹底的な事業見直しを行うことにより経費を削減して財源を捻出し、新規事業については先送りすることができない、真に必要な事業を厳選して取り組みつつ、基金への積立ても行い、財政基盤の安定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算定の始まった平成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年度現在まで、全ての会計で赤字額が生じていない。黒字額の標準財政規模比については、前年度と比較すると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の要因は、一般会計及び国民健康保険特別会計で実質収支額（黒字額）が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したためである。</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今後も、一般会計及び各特別会計においても、赤字が生じないよう、健全な財政運営に努める。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547,108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466,405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80,703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363,249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90,245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273,004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6939544</v>
      </c>
      <c r="BO4" s="430"/>
      <c r="BP4" s="430"/>
      <c r="BQ4" s="430"/>
      <c r="BR4" s="430"/>
      <c r="BS4" s="430"/>
      <c r="BT4" s="430"/>
      <c r="BU4" s="431"/>
      <c r="BV4" s="429">
        <v>7320905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9.9</v>
      </c>
      <c r="CU4" s="436"/>
      <c r="CV4" s="436"/>
      <c r="CW4" s="436"/>
      <c r="CX4" s="436"/>
      <c r="CY4" s="436"/>
      <c r="CZ4" s="436"/>
      <c r="DA4" s="437"/>
      <c r="DB4" s="435">
        <v>11.9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6473139</v>
      </c>
      <c r="BO5" s="467"/>
      <c r="BP5" s="467"/>
      <c r="BQ5" s="467"/>
      <c r="BR5" s="467"/>
      <c r="BS5" s="467"/>
      <c r="BT5" s="467"/>
      <c r="BU5" s="468"/>
      <c r="BV5" s="466">
        <v>6750214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89.4</v>
      </c>
      <c r="CU5" s="464"/>
      <c r="CV5" s="464"/>
      <c r="CW5" s="464"/>
      <c r="CX5" s="464"/>
      <c r="CY5" s="464"/>
      <c r="CZ5" s="464"/>
      <c r="DA5" s="465"/>
      <c r="DB5" s="463">
        <v>86.8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466405</v>
      </c>
      <c r="BO6" s="467"/>
      <c r="BP6" s="467"/>
      <c r="BQ6" s="467"/>
      <c r="BR6" s="467"/>
      <c r="BS6" s="467"/>
      <c r="BT6" s="467"/>
      <c r="BU6" s="468"/>
      <c r="BV6" s="466">
        <v>570691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95.1</v>
      </c>
      <c r="CU6" s="504"/>
      <c r="CV6" s="504"/>
      <c r="CW6" s="504"/>
      <c r="CX6" s="504"/>
      <c r="CY6" s="504"/>
      <c r="CZ6" s="504"/>
      <c r="DA6" s="505"/>
      <c r="DB6" s="503">
        <v>92.2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6642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4734765</v>
      </c>
      <c r="CU7" s="467"/>
      <c r="CV7" s="467"/>
      <c r="CW7" s="467"/>
      <c r="CX7" s="467"/>
      <c r="CY7" s="467"/>
      <c r="CZ7" s="467"/>
      <c r="DA7" s="468"/>
      <c r="DB7" s="466">
        <v>4720440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466405</v>
      </c>
      <c r="BO8" s="467"/>
      <c r="BP8" s="467"/>
      <c r="BQ8" s="467"/>
      <c r="BR8" s="467"/>
      <c r="BS8" s="467"/>
      <c r="BT8" s="467"/>
      <c r="BU8" s="468"/>
      <c r="BV8" s="466">
        <v>564049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0.68</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19631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-97644</v>
      </c>
      <c r="BO9" s="467"/>
      <c r="BP9" s="467"/>
      <c r="BQ9" s="467"/>
      <c r="BR9" s="467"/>
      <c r="BS9" s="467"/>
      <c r="BT9" s="467"/>
      <c r="BU9" s="468"/>
      <c r="BV9" s="466">
        <v>40157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10.3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21079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109</v>
      </c>
      <c r="AV10" s="499"/>
      <c r="AW10" s="499"/>
      <c r="AX10" s="499"/>
      <c r="AY10" s="500" t="s">
        <v>121</v>
      </c>
      <c r="AZ10" s="501"/>
      <c r="BA10" s="501"/>
      <c r="BB10" s="501"/>
      <c r="BC10" s="501"/>
      <c r="BD10" s="501"/>
      <c r="BE10" s="501"/>
      <c r="BF10" s="501"/>
      <c r="BG10" s="501"/>
      <c r="BH10" s="501"/>
      <c r="BI10" s="501"/>
      <c r="BJ10" s="501"/>
      <c r="BK10" s="501"/>
      <c r="BL10" s="501"/>
      <c r="BM10" s="502"/>
      <c r="BN10" s="466">
        <v>118234</v>
      </c>
      <c r="BO10" s="467"/>
      <c r="BP10" s="467"/>
      <c r="BQ10" s="467"/>
      <c r="BR10" s="467"/>
      <c r="BS10" s="467"/>
      <c r="BT10" s="467"/>
      <c r="BU10" s="468"/>
      <c r="BV10" s="466">
        <v>628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19168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109</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455665</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19017</v>
      </c>
      <c r="S13" s="548"/>
      <c r="T13" s="548"/>
      <c r="U13" s="548"/>
      <c r="V13" s="549"/>
      <c r="W13" s="482" t="s">
        <v>138</v>
      </c>
      <c r="X13" s="483"/>
      <c r="Y13" s="483"/>
      <c r="Z13" s="483"/>
      <c r="AA13" s="483"/>
      <c r="AB13" s="473"/>
      <c r="AC13" s="517">
        <v>666</v>
      </c>
      <c r="AD13" s="518"/>
      <c r="AE13" s="518"/>
      <c r="AF13" s="518"/>
      <c r="AG13" s="557"/>
      <c r="AH13" s="517">
        <v>759</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20590</v>
      </c>
      <c r="BO13" s="467"/>
      <c r="BP13" s="467"/>
      <c r="BQ13" s="467"/>
      <c r="BR13" s="467"/>
      <c r="BS13" s="467"/>
      <c r="BT13" s="467"/>
      <c r="BU13" s="468"/>
      <c r="BV13" s="466">
        <v>-414880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6.4</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19421</v>
      </c>
      <c r="S14" s="548"/>
      <c r="T14" s="548"/>
      <c r="U14" s="548"/>
      <c r="V14" s="549"/>
      <c r="W14" s="456"/>
      <c r="X14" s="457"/>
      <c r="Y14" s="457"/>
      <c r="Z14" s="457"/>
      <c r="AA14" s="457"/>
      <c r="AB14" s="446"/>
      <c r="AC14" s="550">
        <v>6.6</v>
      </c>
      <c r="AD14" s="551"/>
      <c r="AE14" s="551"/>
      <c r="AF14" s="551"/>
      <c r="AG14" s="552"/>
      <c r="AH14" s="550">
        <v>7.2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24.2</v>
      </c>
      <c r="CU14" s="562"/>
      <c r="CV14" s="562"/>
      <c r="CW14" s="562"/>
      <c r="CX14" s="562"/>
      <c r="CY14" s="562"/>
      <c r="CZ14" s="562"/>
      <c r="DA14" s="563"/>
      <c r="DB14" s="561">
        <v>24.1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19284</v>
      </c>
      <c r="S15" s="548"/>
      <c r="T15" s="548"/>
      <c r="U15" s="548"/>
      <c r="V15" s="549"/>
      <c r="W15" s="482" t="s">
        <v>145</v>
      </c>
      <c r="X15" s="483"/>
      <c r="Y15" s="483"/>
      <c r="Z15" s="483"/>
      <c r="AA15" s="483"/>
      <c r="AB15" s="473"/>
      <c r="AC15" s="517">
        <v>3122</v>
      </c>
      <c r="AD15" s="518"/>
      <c r="AE15" s="518"/>
      <c r="AF15" s="518"/>
      <c r="AG15" s="557"/>
      <c r="AH15" s="517">
        <v>3414</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2653567</v>
      </c>
      <c r="BO15" s="430"/>
      <c r="BP15" s="430"/>
      <c r="BQ15" s="430"/>
      <c r="BR15" s="430"/>
      <c r="BS15" s="430"/>
      <c r="BT15" s="430"/>
      <c r="BU15" s="431"/>
      <c r="BV15" s="429">
        <v>2603716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31.1</v>
      </c>
      <c r="AD16" s="551"/>
      <c r="AE16" s="551"/>
      <c r="AF16" s="551"/>
      <c r="AG16" s="552"/>
      <c r="AH16" s="550">
        <v>32.299999999999997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3724750</v>
      </c>
      <c r="BO16" s="467"/>
      <c r="BP16" s="467"/>
      <c r="BQ16" s="467"/>
      <c r="BR16" s="467"/>
      <c r="BS16" s="467"/>
      <c r="BT16" s="467"/>
      <c r="BU16" s="468"/>
      <c r="BV16" s="466">
        <v>3727124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6257</v>
      </c>
      <c r="AD17" s="518"/>
      <c r="AE17" s="518"/>
      <c r="AF17" s="518"/>
      <c r="AG17" s="557"/>
      <c r="AH17" s="517">
        <v>6413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3383078</v>
      </c>
      <c r="BO17" s="467"/>
      <c r="BP17" s="467"/>
      <c r="BQ17" s="467"/>
      <c r="BR17" s="467"/>
      <c r="BS17" s="467"/>
      <c r="BT17" s="467"/>
      <c r="BU17" s="468"/>
      <c r="BV17" s="466">
        <v>3315431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38.64</v>
      </c>
      <c r="M18" s="579"/>
      <c r="N18" s="579"/>
      <c r="O18" s="579"/>
      <c r="P18" s="579"/>
      <c r="Q18" s="579"/>
      <c r="R18" s="580"/>
      <c r="S18" s="580"/>
      <c r="T18" s="580"/>
      <c r="U18" s="580"/>
      <c r="V18" s="581"/>
      <c r="W18" s="484"/>
      <c r="X18" s="485"/>
      <c r="Y18" s="485"/>
      <c r="Z18" s="485"/>
      <c r="AA18" s="485"/>
      <c r="AB18" s="476"/>
      <c r="AC18" s="582">
        <v>62.3</v>
      </c>
      <c r="AD18" s="583"/>
      <c r="AE18" s="583"/>
      <c r="AF18" s="583"/>
      <c r="AG18" s="584"/>
      <c r="AH18" s="582">
        <v>60.6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4180406</v>
      </c>
      <c r="BO18" s="467"/>
      <c r="BP18" s="467"/>
      <c r="BQ18" s="467"/>
      <c r="BR18" s="467"/>
      <c r="BS18" s="467"/>
      <c r="BT18" s="467"/>
      <c r="BU18" s="468"/>
      <c r="BV18" s="466">
        <v>4181079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508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5414455</v>
      </c>
      <c r="BO19" s="467"/>
      <c r="BP19" s="467"/>
      <c r="BQ19" s="467"/>
      <c r="BR19" s="467"/>
      <c r="BS19" s="467"/>
      <c r="BT19" s="467"/>
      <c r="BU19" s="468"/>
      <c r="BV19" s="466">
        <v>5973199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6834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5580902</v>
      </c>
      <c r="BO23" s="467"/>
      <c r="BP23" s="467"/>
      <c r="BQ23" s="467"/>
      <c r="BR23" s="467"/>
      <c r="BS23" s="467"/>
      <c r="BT23" s="467"/>
      <c r="BU23" s="468"/>
      <c r="BV23" s="466">
        <v>5795747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6920</v>
      </c>
      <c r="R24" s="518"/>
      <c r="S24" s="518"/>
      <c r="T24" s="518"/>
      <c r="U24" s="518"/>
      <c r="V24" s="557"/>
      <c r="W24" s="616"/>
      <c r="X24" s="604"/>
      <c r="Y24" s="605"/>
      <c r="Z24" s="516" t="s">
        <v>169</v>
      </c>
      <c r="AA24" s="496"/>
      <c r="AB24" s="496"/>
      <c r="AC24" s="496"/>
      <c r="AD24" s="496"/>
      <c r="AE24" s="496"/>
      <c r="AF24" s="496"/>
      <c r="AG24" s="497"/>
      <c r="AH24" s="517">
        <v>148</v>
      </c>
      <c r="AI24" s="518"/>
      <c r="AJ24" s="518"/>
      <c r="AK24" s="518"/>
      <c r="AL24" s="557"/>
      <c r="AM24" s="517">
        <v>461908</v>
      </c>
      <c r="AN24" s="518"/>
      <c r="AO24" s="518"/>
      <c r="AP24" s="518"/>
      <c r="AQ24" s="518"/>
      <c r="AR24" s="557"/>
      <c r="AS24" s="517">
        <v>3121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4693640</v>
      </c>
      <c r="BO24" s="467"/>
      <c r="BP24" s="467"/>
      <c r="BQ24" s="467"/>
      <c r="BR24" s="467"/>
      <c r="BS24" s="467"/>
      <c r="BT24" s="467"/>
      <c r="BU24" s="468"/>
      <c r="BV24" s="466">
        <v>4749937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5970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136</v>
      </c>
      <c r="BO25" s="430"/>
      <c r="BP25" s="430"/>
      <c r="BQ25" s="430"/>
      <c r="BR25" s="430"/>
      <c r="BS25" s="430"/>
      <c r="BT25" s="430"/>
      <c r="BU25" s="431"/>
      <c r="BV25" s="429" t="s">
        <v>128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5650</v>
      </c>
      <c r="R26" s="518"/>
      <c r="S26" s="518"/>
      <c r="T26" s="518"/>
      <c r="U26" s="518"/>
      <c r="V26" s="557"/>
      <c r="W26" s="616"/>
      <c r="X26" s="604"/>
      <c r="Y26" s="605"/>
      <c r="Z26" s="516" t="s">
        <v>177</v>
      </c>
      <c r="AA26" s="626"/>
      <c r="AB26" s="626"/>
      <c r="AC26" s="626"/>
      <c r="AD26" s="626"/>
      <c r="AE26" s="626"/>
      <c r="AF26" s="626"/>
      <c r="AG26" s="627"/>
      <c r="AH26" s="517">
        <v>8</v>
      </c>
      <c r="AI26" s="518"/>
      <c r="AJ26" s="518"/>
      <c r="AK26" s="518"/>
      <c r="AL26" s="557"/>
      <c r="AM26" s="517">
        <v>23304</v>
      </c>
      <c r="AN26" s="518"/>
      <c r="AO26" s="518"/>
      <c r="AP26" s="518"/>
      <c r="AQ26" s="518"/>
      <c r="AR26" s="557"/>
      <c r="AS26" s="517">
        <v>2913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3070</v>
      </c>
      <c r="R27" s="518"/>
      <c r="S27" s="518"/>
      <c r="T27" s="518"/>
      <c r="U27" s="518"/>
      <c r="V27" s="557"/>
      <c r="W27" s="616"/>
      <c r="X27" s="604"/>
      <c r="Y27" s="605"/>
      <c r="Z27" s="516" t="s">
        <v>180</v>
      </c>
      <c r="AA27" s="496"/>
      <c r="AB27" s="496"/>
      <c r="AC27" s="496"/>
      <c r="AD27" s="496"/>
      <c r="AE27" s="496"/>
      <c r="AF27" s="496"/>
      <c r="AG27" s="497"/>
      <c r="AH27" s="517">
        <v>2</v>
      </c>
      <c r="AI27" s="518"/>
      <c r="AJ27" s="518"/>
      <c r="AK27" s="518"/>
      <c r="AL27" s="557"/>
      <c r="AM27" s="517" t="s">
        <v>181</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230449</v>
      </c>
      <c r="BO27" s="640"/>
      <c r="BP27" s="640"/>
      <c r="BQ27" s="640"/>
      <c r="BR27" s="640"/>
      <c r="BS27" s="640"/>
      <c r="BT27" s="640"/>
      <c r="BU27" s="641"/>
      <c r="BV27" s="639">
        <v>230439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2470</v>
      </c>
      <c r="R28" s="518"/>
      <c r="S28" s="518"/>
      <c r="T28" s="518"/>
      <c r="U28" s="518"/>
      <c r="V28" s="557"/>
      <c r="W28" s="616"/>
      <c r="X28" s="604"/>
      <c r="Y28" s="605"/>
      <c r="Z28" s="516" t="s">
        <v>184</v>
      </c>
      <c r="AA28" s="496"/>
      <c r="AB28" s="496"/>
      <c r="AC28" s="496"/>
      <c r="AD28" s="496"/>
      <c r="AE28" s="496"/>
      <c r="AF28" s="496"/>
      <c r="AG28" s="497"/>
      <c r="AH28" s="517" t="s">
        <v>136</v>
      </c>
      <c r="AI28" s="518"/>
      <c r="AJ28" s="518"/>
      <c r="AK28" s="518"/>
      <c r="AL28" s="557"/>
      <c r="AM28" s="517" t="s">
        <v>174</v>
      </c>
      <c r="AN28" s="518"/>
      <c r="AO28" s="518"/>
      <c r="AP28" s="518"/>
      <c r="AQ28" s="518"/>
      <c r="AR28" s="557"/>
      <c r="AS28" s="517" t="s">
        <v>136</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1200627</v>
      </c>
      <c r="BO28" s="430"/>
      <c r="BP28" s="430"/>
      <c r="BQ28" s="430"/>
      <c r="BR28" s="430"/>
      <c r="BS28" s="430"/>
      <c r="BT28" s="430"/>
      <c r="BU28" s="431"/>
      <c r="BV28" s="429">
        <v>1082393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12</v>
      </c>
      <c r="M29" s="518"/>
      <c r="N29" s="518"/>
      <c r="O29" s="518"/>
      <c r="P29" s="557"/>
      <c r="Q29" s="517">
        <v>2300</v>
      </c>
      <c r="R29" s="518"/>
      <c r="S29" s="518"/>
      <c r="T29" s="518"/>
      <c r="U29" s="518"/>
      <c r="V29" s="557"/>
      <c r="W29" s="617"/>
      <c r="X29" s="618"/>
      <c r="Y29" s="619"/>
      <c r="Z29" s="516" t="s">
        <v>187</v>
      </c>
      <c r="AA29" s="496"/>
      <c r="AB29" s="496"/>
      <c r="AC29" s="496"/>
      <c r="AD29" s="496"/>
      <c r="AE29" s="496"/>
      <c r="AF29" s="496"/>
      <c r="AG29" s="497"/>
      <c r="AH29" s="517">
        <v>150</v>
      </c>
      <c r="AI29" s="518"/>
      <c r="AJ29" s="518"/>
      <c r="AK29" s="518"/>
      <c r="AL29" s="557"/>
      <c r="AM29" s="517">
        <v>468952</v>
      </c>
      <c r="AN29" s="518"/>
      <c r="AO29" s="518"/>
      <c r="AP29" s="518"/>
      <c r="AQ29" s="518"/>
      <c r="AR29" s="557"/>
      <c r="AS29" s="517">
        <v>3126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208201</v>
      </c>
      <c r="BO29" s="467"/>
      <c r="BP29" s="467"/>
      <c r="BQ29" s="467"/>
      <c r="BR29" s="467"/>
      <c r="BS29" s="467"/>
      <c r="BT29" s="467"/>
      <c r="BU29" s="468"/>
      <c r="BV29" s="466">
        <v>208095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441425</v>
      </c>
      <c r="BO30" s="640"/>
      <c r="BP30" s="640"/>
      <c r="BQ30" s="640"/>
      <c r="BR30" s="640"/>
      <c r="BS30" s="640"/>
      <c r="BT30" s="640"/>
      <c r="BU30" s="641"/>
      <c r="BV30" s="639">
        <v>458068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埼玉中部環境保全組合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(有)いちごの里よしみ</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百穴管理特別会計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北本地区衛生組合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公設浄化槽事業特別会計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比企広域市町村圏組合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比企広域市町村圏組合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比企広域市町村圏組合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比企広域市町村圏組合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比企広域市町村圏組合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埼玉県後期高齢者医療広域連合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埼玉県後期高齢者医療広域連合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埼玉県市町村総合事務組合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O2K/wlBHgXPI5UfgcJ6spnQByyLDmV67v6P94SWE2GWXMhUwq1q2lhdPFTt/VkHJeKBIjoBirJzbs3DZT5PwOQ==" saltValue="KNtf3/FAPpLiOu6VucmO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5" t="s">
        <v>551</v>
      </c>
      <c r="D34" s="1245"/>
      <c r="E34" s="1246"/>
      <c r="F34" s="32">
        <v>25.99</v>
      </c>
      <c r="G34" s="33">
        <v>26.34</v>
      </c>
      <c r="H34" s="33">
        <v>27.83</v>
      </c>
      <c r="I34" s="33">
        <v>25.86</v>
      </c>
      <c r="J34" s="34">
        <v>20.75</v>
      </c>
      <c r="K34" s="22"/>
      <c r="L34" s="22"/>
      <c r="M34" s="22"/>
      <c r="N34" s="22"/>
      <c r="O34" s="22"/>
      <c r="P34" s="22"/>
    </row>
    <row r="35" spans="1:16" ht="39" customHeight="1">
      <c r="A35" s="22"/>
      <c r="B35" s="35"/>
      <c r="C35" s="1239" t="s">
        <v>552</v>
      </c>
      <c r="D35" s="1240"/>
      <c r="E35" s="1241"/>
      <c r="F35" s="36">
        <v>9.93</v>
      </c>
      <c r="G35" s="37">
        <v>12.54</v>
      </c>
      <c r="H35" s="37">
        <v>10.74</v>
      </c>
      <c r="I35" s="37">
        <v>11.59</v>
      </c>
      <c r="J35" s="38">
        <v>9.2899999999999991</v>
      </c>
      <c r="K35" s="22"/>
      <c r="L35" s="22"/>
      <c r="M35" s="22"/>
      <c r="N35" s="22"/>
      <c r="O35" s="22"/>
      <c r="P35" s="22"/>
    </row>
    <row r="36" spans="1:16" ht="39" customHeight="1">
      <c r="A36" s="22"/>
      <c r="B36" s="35"/>
      <c r="C36" s="1239" t="s">
        <v>553</v>
      </c>
      <c r="D36" s="1240"/>
      <c r="E36" s="1241"/>
      <c r="F36" s="36">
        <v>1.1599999999999999</v>
      </c>
      <c r="G36" s="37">
        <v>1.26</v>
      </c>
      <c r="H36" s="37">
        <v>1.48</v>
      </c>
      <c r="I36" s="37">
        <v>1.27</v>
      </c>
      <c r="J36" s="38">
        <v>1.92</v>
      </c>
      <c r="K36" s="22"/>
      <c r="L36" s="22"/>
      <c r="M36" s="22"/>
      <c r="N36" s="22"/>
      <c r="O36" s="22"/>
      <c r="P36" s="22"/>
    </row>
    <row r="37" spans="1:16" ht="39" customHeight="1">
      <c r="A37" s="22"/>
      <c r="B37" s="35"/>
      <c r="C37" s="1239" t="s">
        <v>554</v>
      </c>
      <c r="D37" s="1240"/>
      <c r="E37" s="1241"/>
      <c r="F37" s="36">
        <v>5.91</v>
      </c>
      <c r="G37" s="37">
        <v>6.89</v>
      </c>
      <c r="H37" s="37">
        <v>6.11</v>
      </c>
      <c r="I37" s="37">
        <v>7.69</v>
      </c>
      <c r="J37" s="38">
        <v>1.9</v>
      </c>
      <c r="K37" s="22"/>
      <c r="L37" s="22"/>
      <c r="M37" s="22"/>
      <c r="N37" s="22"/>
      <c r="O37" s="22"/>
      <c r="P37" s="22"/>
    </row>
    <row r="38" spans="1:16" ht="39" customHeight="1">
      <c r="A38" s="22"/>
      <c r="B38" s="35"/>
      <c r="C38" s="1239" t="s">
        <v>555</v>
      </c>
      <c r="D38" s="1240"/>
      <c r="E38" s="1241"/>
      <c r="F38" s="36">
        <v>0.76</v>
      </c>
      <c r="G38" s="37">
        <v>0.79</v>
      </c>
      <c r="H38" s="37">
        <v>0.65</v>
      </c>
      <c r="I38" s="37">
        <v>0.89</v>
      </c>
      <c r="J38" s="38">
        <v>1.19</v>
      </c>
      <c r="K38" s="22"/>
      <c r="L38" s="22"/>
      <c r="M38" s="22"/>
      <c r="N38" s="22"/>
      <c r="O38" s="22"/>
      <c r="P38" s="22"/>
    </row>
    <row r="39" spans="1:16" ht="39" customHeight="1">
      <c r="A39" s="22"/>
      <c r="B39" s="35"/>
      <c r="C39" s="1239" t="s">
        <v>556</v>
      </c>
      <c r="D39" s="1240"/>
      <c r="E39" s="1241"/>
      <c r="F39" s="36">
        <v>0.33</v>
      </c>
      <c r="G39" s="37">
        <v>0.32</v>
      </c>
      <c r="H39" s="37">
        <v>0.47</v>
      </c>
      <c r="I39" s="37">
        <v>0.3</v>
      </c>
      <c r="J39" s="38">
        <v>0.37</v>
      </c>
      <c r="K39" s="22"/>
      <c r="L39" s="22"/>
      <c r="M39" s="22"/>
      <c r="N39" s="22"/>
      <c r="O39" s="22"/>
      <c r="P39" s="22"/>
    </row>
    <row r="40" spans="1:16" ht="39" customHeight="1">
      <c r="A40" s="22"/>
      <c r="B40" s="35"/>
      <c r="C40" s="1239" t="s">
        <v>557</v>
      </c>
      <c r="D40" s="1240"/>
      <c r="E40" s="1241"/>
      <c r="F40" s="36">
        <v>0.03</v>
      </c>
      <c r="G40" s="37">
        <v>0.06</v>
      </c>
      <c r="H40" s="37">
        <v>0.09</v>
      </c>
      <c r="I40" s="37">
        <v>7.0000000000000007E-2</v>
      </c>
      <c r="J40" s="38">
        <v>0.06</v>
      </c>
      <c r="K40" s="22"/>
      <c r="L40" s="22"/>
      <c r="M40" s="22"/>
      <c r="N40" s="22"/>
      <c r="O40" s="22"/>
      <c r="P40" s="22"/>
    </row>
    <row r="41" spans="1:16" ht="39" customHeight="1">
      <c r="A41" s="22"/>
      <c r="B41" s="35"/>
      <c r="C41" s="1239" t="s">
        <v>558</v>
      </c>
      <c r="D41" s="1240"/>
      <c r="E41" s="1241"/>
      <c r="F41" s="36">
        <v>0.05</v>
      </c>
      <c r="G41" s="37">
        <v>0.04</v>
      </c>
      <c r="H41" s="37">
        <v>0.04</v>
      </c>
      <c r="I41" s="37">
        <v>0.05</v>
      </c>
      <c r="J41" s="38">
        <v>0.04</v>
      </c>
      <c r="K41" s="22"/>
      <c r="L41" s="22"/>
      <c r="M41" s="22"/>
      <c r="N41" s="22"/>
      <c r="O41" s="22"/>
      <c r="P41" s="22"/>
    </row>
    <row r="42" spans="1:16" ht="39" customHeight="1">
      <c r="A42" s="22"/>
      <c r="B42" s="39"/>
      <c r="C42" s="1239" t="s">
        <v>559</v>
      </c>
      <c r="D42" s="1240"/>
      <c r="E42" s="1241"/>
      <c r="F42" s="36" t="s">
        <v>503</v>
      </c>
      <c r="G42" s="37" t="s">
        <v>503</v>
      </c>
      <c r="H42" s="37" t="s">
        <v>503</v>
      </c>
      <c r="I42" s="37" t="s">
        <v>503</v>
      </c>
      <c r="J42" s="38" t="s">
        <v>503</v>
      </c>
      <c r="K42" s="22"/>
      <c r="L42" s="22"/>
      <c r="M42" s="22"/>
      <c r="N42" s="22"/>
      <c r="O42" s="22"/>
      <c r="P42" s="22"/>
    </row>
    <row r="43" spans="1:16" ht="39" customHeight="1" thickBot="1">
      <c r="A43" s="22"/>
      <c r="B43" s="40"/>
      <c r="C43" s="1242" t="s">
        <v>560</v>
      </c>
      <c r="D43" s="1243"/>
      <c r="E43" s="1244"/>
      <c r="F43" s="41">
        <v>0.22</v>
      </c>
      <c r="G43" s="42">
        <v>0.28999999999999998</v>
      </c>
      <c r="H43" s="42">
        <v>0.38</v>
      </c>
      <c r="I43" s="42">
        <v>0.35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WNkrPpSCQr5O2W0Gh0G57eTMoD2vd3pINbctuodwGYOIq/uH+gHa93JR5MLPkvbO/wfSF7jh36M6mdkZVtvCA==" saltValue="3Rtn1vFEdojbyvSs9P/Z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47" t="s">
        <v>11</v>
      </c>
      <c r="C45" s="1248"/>
      <c r="D45" s="58"/>
      <c r="E45" s="1253" t="s">
        <v>12</v>
      </c>
      <c r="F45" s="1253"/>
      <c r="G45" s="1253"/>
      <c r="H45" s="1253"/>
      <c r="I45" s="1253"/>
      <c r="J45" s="1254"/>
      <c r="K45" s="59">
        <v>590</v>
      </c>
      <c r="L45" s="60">
        <v>592</v>
      </c>
      <c r="M45" s="60">
        <v>596</v>
      </c>
      <c r="N45" s="60">
        <v>613</v>
      </c>
      <c r="O45" s="61">
        <v>619</v>
      </c>
      <c r="P45" s="48"/>
      <c r="Q45" s="48"/>
      <c r="R45" s="48"/>
      <c r="S45" s="48"/>
      <c r="T45" s="48"/>
      <c r="U45" s="48"/>
    </row>
    <row r="46" spans="1:21" ht="30.75" customHeight="1">
      <c r="A46" s="48"/>
      <c r="B46" s="1249"/>
      <c r="C46" s="1250"/>
      <c r="D46" s="62"/>
      <c r="E46" s="1255" t="s">
        <v>13</v>
      </c>
      <c r="F46" s="1255"/>
      <c r="G46" s="1255"/>
      <c r="H46" s="1255"/>
      <c r="I46" s="1255"/>
      <c r="J46" s="1256"/>
      <c r="K46" s="63" t="s">
        <v>503</v>
      </c>
      <c r="L46" s="64" t="s">
        <v>503</v>
      </c>
      <c r="M46" s="64" t="s">
        <v>503</v>
      </c>
      <c r="N46" s="64" t="s">
        <v>503</v>
      </c>
      <c r="O46" s="65" t="s">
        <v>503</v>
      </c>
      <c r="P46" s="48"/>
      <c r="Q46" s="48"/>
      <c r="R46" s="48"/>
      <c r="S46" s="48"/>
      <c r="T46" s="48"/>
      <c r="U46" s="48"/>
    </row>
    <row r="47" spans="1:21" ht="30.75" customHeight="1">
      <c r="A47" s="48"/>
      <c r="B47" s="1249"/>
      <c r="C47" s="1250"/>
      <c r="D47" s="62"/>
      <c r="E47" s="1255" t="s">
        <v>14</v>
      </c>
      <c r="F47" s="1255"/>
      <c r="G47" s="1255"/>
      <c r="H47" s="1255"/>
      <c r="I47" s="1255"/>
      <c r="J47" s="1256"/>
      <c r="K47" s="63" t="s">
        <v>503</v>
      </c>
      <c r="L47" s="64" t="s">
        <v>503</v>
      </c>
      <c r="M47" s="64" t="s">
        <v>503</v>
      </c>
      <c r="N47" s="64" t="s">
        <v>503</v>
      </c>
      <c r="O47" s="65" t="s">
        <v>503</v>
      </c>
      <c r="P47" s="48"/>
      <c r="Q47" s="48"/>
      <c r="R47" s="48"/>
      <c r="S47" s="48"/>
      <c r="T47" s="48"/>
      <c r="U47" s="48"/>
    </row>
    <row r="48" spans="1:21" ht="30.75" customHeight="1">
      <c r="A48" s="48"/>
      <c r="B48" s="1249"/>
      <c r="C48" s="1250"/>
      <c r="D48" s="62"/>
      <c r="E48" s="1255" t="s">
        <v>15</v>
      </c>
      <c r="F48" s="1255"/>
      <c r="G48" s="1255"/>
      <c r="H48" s="1255"/>
      <c r="I48" s="1255"/>
      <c r="J48" s="1256"/>
      <c r="K48" s="63">
        <v>250</v>
      </c>
      <c r="L48" s="64">
        <v>226</v>
      </c>
      <c r="M48" s="64">
        <v>243</v>
      </c>
      <c r="N48" s="64">
        <v>261</v>
      </c>
      <c r="O48" s="65">
        <v>240</v>
      </c>
      <c r="P48" s="48"/>
      <c r="Q48" s="48"/>
      <c r="R48" s="48"/>
      <c r="S48" s="48"/>
      <c r="T48" s="48"/>
      <c r="U48" s="48"/>
    </row>
    <row r="49" spans="1:21" ht="30.75" customHeight="1">
      <c r="A49" s="48"/>
      <c r="B49" s="1249"/>
      <c r="C49" s="1250"/>
      <c r="D49" s="62"/>
      <c r="E49" s="1255" t="s">
        <v>16</v>
      </c>
      <c r="F49" s="1255"/>
      <c r="G49" s="1255"/>
      <c r="H49" s="1255"/>
      <c r="I49" s="1255"/>
      <c r="J49" s="1256"/>
      <c r="K49" s="63">
        <v>27</v>
      </c>
      <c r="L49" s="64">
        <v>24</v>
      </c>
      <c r="M49" s="64">
        <v>25</v>
      </c>
      <c r="N49" s="64">
        <v>23</v>
      </c>
      <c r="O49" s="65">
        <v>23</v>
      </c>
      <c r="P49" s="48"/>
      <c r="Q49" s="48"/>
      <c r="R49" s="48"/>
      <c r="S49" s="48"/>
      <c r="T49" s="48"/>
      <c r="U49" s="48"/>
    </row>
    <row r="50" spans="1:21" ht="30.75" customHeight="1">
      <c r="A50" s="48"/>
      <c r="B50" s="1249"/>
      <c r="C50" s="1250"/>
      <c r="D50" s="62"/>
      <c r="E50" s="1255" t="s">
        <v>17</v>
      </c>
      <c r="F50" s="1255"/>
      <c r="G50" s="1255"/>
      <c r="H50" s="1255"/>
      <c r="I50" s="1255"/>
      <c r="J50" s="1256"/>
      <c r="K50" s="63" t="s">
        <v>503</v>
      </c>
      <c r="L50" s="64" t="s">
        <v>503</v>
      </c>
      <c r="M50" s="64" t="s">
        <v>503</v>
      </c>
      <c r="N50" s="64" t="s">
        <v>503</v>
      </c>
      <c r="O50" s="65" t="s">
        <v>503</v>
      </c>
      <c r="P50" s="48"/>
      <c r="Q50" s="48"/>
      <c r="R50" s="48"/>
      <c r="S50" s="48"/>
      <c r="T50" s="48"/>
      <c r="U50" s="48"/>
    </row>
    <row r="51" spans="1:21" ht="30.75" customHeight="1">
      <c r="A51" s="48"/>
      <c r="B51" s="1251"/>
      <c r="C51" s="1252"/>
      <c r="D51" s="66"/>
      <c r="E51" s="1255" t="s">
        <v>18</v>
      </c>
      <c r="F51" s="1255"/>
      <c r="G51" s="1255"/>
      <c r="H51" s="1255"/>
      <c r="I51" s="1255"/>
      <c r="J51" s="1256"/>
      <c r="K51" s="63" t="s">
        <v>503</v>
      </c>
      <c r="L51" s="64" t="s">
        <v>503</v>
      </c>
      <c r="M51" s="64" t="s">
        <v>503</v>
      </c>
      <c r="N51" s="64" t="s">
        <v>503</v>
      </c>
      <c r="O51" s="65" t="s">
        <v>503</v>
      </c>
      <c r="P51" s="48"/>
      <c r="Q51" s="48"/>
      <c r="R51" s="48"/>
      <c r="S51" s="48"/>
      <c r="T51" s="48"/>
      <c r="U51" s="48"/>
    </row>
    <row r="52" spans="1:21" ht="30.75" customHeight="1">
      <c r="A52" s="48"/>
      <c r="B52" s="1257" t="s">
        <v>19</v>
      </c>
      <c r="C52" s="1258"/>
      <c r="D52" s="66"/>
      <c r="E52" s="1255" t="s">
        <v>20</v>
      </c>
      <c r="F52" s="1255"/>
      <c r="G52" s="1255"/>
      <c r="H52" s="1255"/>
      <c r="I52" s="1255"/>
      <c r="J52" s="1256"/>
      <c r="K52" s="63">
        <v>606</v>
      </c>
      <c r="L52" s="64">
        <v>596</v>
      </c>
      <c r="M52" s="64">
        <v>614</v>
      </c>
      <c r="N52" s="64">
        <v>616</v>
      </c>
      <c r="O52" s="65">
        <v>622</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261</v>
      </c>
      <c r="L53" s="69">
        <v>246</v>
      </c>
      <c r="M53" s="69">
        <v>250</v>
      </c>
      <c r="N53" s="69">
        <v>281</v>
      </c>
      <c r="O53" s="70">
        <v>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63" t="s">
        <v>25</v>
      </c>
      <c r="C57" s="1264"/>
      <c r="D57" s="1267" t="s">
        <v>26</v>
      </c>
      <c r="E57" s="1268"/>
      <c r="F57" s="1268"/>
      <c r="G57" s="1268"/>
      <c r="H57" s="1268"/>
      <c r="I57" s="1268"/>
      <c r="J57" s="1269"/>
      <c r="K57" s="82"/>
      <c r="L57" s="83"/>
      <c r="M57" s="83"/>
      <c r="N57" s="83"/>
      <c r="O57" s="84"/>
    </row>
    <row r="58" spans="1:21" ht="31.5" customHeight="1" thickBot="1">
      <c r="B58" s="1265"/>
      <c r="C58" s="1266"/>
      <c r="D58" s="1270" t="s">
        <v>27</v>
      </c>
      <c r="E58" s="1271"/>
      <c r="F58" s="1271"/>
      <c r="G58" s="1271"/>
      <c r="H58" s="1271"/>
      <c r="I58" s="1271"/>
      <c r="J58" s="1272"/>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diAz2k/7Z4GcxaZXHY7kCjzpkdC0shMJ474TujuUBEy2I8RDU/L5w7m+QkyFK2WaAJvblpgJ1YRk2DUnViKg==" saltValue="0aTO8RH65wfsRD00z11u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545</v>
      </c>
      <c r="J40" s="99" t="s">
        <v>546</v>
      </c>
      <c r="K40" s="99" t="s">
        <v>547</v>
      </c>
      <c r="L40" s="99" t="s">
        <v>548</v>
      </c>
      <c r="M40" s="100" t="s">
        <v>549</v>
      </c>
    </row>
    <row r="41" spans="2:13" ht="27.75" customHeight="1">
      <c r="B41" s="1273" t="s">
        <v>30</v>
      </c>
      <c r="C41" s="1274"/>
      <c r="D41" s="101"/>
      <c r="E41" s="1279" t="s">
        <v>31</v>
      </c>
      <c r="F41" s="1279"/>
      <c r="G41" s="1279"/>
      <c r="H41" s="1280"/>
      <c r="I41" s="102">
        <v>6274</v>
      </c>
      <c r="J41" s="103">
        <v>6305</v>
      </c>
      <c r="K41" s="103">
        <v>6048</v>
      </c>
      <c r="L41" s="103">
        <v>5796</v>
      </c>
      <c r="M41" s="104">
        <v>5581</v>
      </c>
    </row>
    <row r="42" spans="2:13" ht="27.75" customHeight="1">
      <c r="B42" s="1275"/>
      <c r="C42" s="1276"/>
      <c r="D42" s="105"/>
      <c r="E42" s="1281" t="s">
        <v>32</v>
      </c>
      <c r="F42" s="1281"/>
      <c r="G42" s="1281"/>
      <c r="H42" s="1282"/>
      <c r="I42" s="106" t="s">
        <v>503</v>
      </c>
      <c r="J42" s="107" t="s">
        <v>503</v>
      </c>
      <c r="K42" s="107" t="s">
        <v>503</v>
      </c>
      <c r="L42" s="107" t="s">
        <v>503</v>
      </c>
      <c r="M42" s="108" t="s">
        <v>503</v>
      </c>
    </row>
    <row r="43" spans="2:13" ht="27.75" customHeight="1">
      <c r="B43" s="1275"/>
      <c r="C43" s="1276"/>
      <c r="D43" s="105"/>
      <c r="E43" s="1281" t="s">
        <v>33</v>
      </c>
      <c r="F43" s="1281"/>
      <c r="G43" s="1281"/>
      <c r="H43" s="1282"/>
      <c r="I43" s="106">
        <v>3398</v>
      </c>
      <c r="J43" s="107">
        <v>3100</v>
      </c>
      <c r="K43" s="107">
        <v>2818</v>
      </c>
      <c r="L43" s="107">
        <v>2889</v>
      </c>
      <c r="M43" s="108">
        <v>3290</v>
      </c>
    </row>
    <row r="44" spans="2:13" ht="27.75" customHeight="1">
      <c r="B44" s="1275"/>
      <c r="C44" s="1276"/>
      <c r="D44" s="105"/>
      <c r="E44" s="1281" t="s">
        <v>34</v>
      </c>
      <c r="F44" s="1281"/>
      <c r="G44" s="1281"/>
      <c r="H44" s="1282"/>
      <c r="I44" s="106">
        <v>191</v>
      </c>
      <c r="J44" s="107">
        <v>191</v>
      </c>
      <c r="K44" s="107">
        <v>182</v>
      </c>
      <c r="L44" s="107">
        <v>174</v>
      </c>
      <c r="M44" s="108">
        <v>149</v>
      </c>
    </row>
    <row r="45" spans="2:13" ht="27.75" customHeight="1">
      <c r="B45" s="1275"/>
      <c r="C45" s="1276"/>
      <c r="D45" s="105"/>
      <c r="E45" s="1281" t="s">
        <v>35</v>
      </c>
      <c r="F45" s="1281"/>
      <c r="G45" s="1281"/>
      <c r="H45" s="1282"/>
      <c r="I45" s="106">
        <v>1335</v>
      </c>
      <c r="J45" s="107">
        <v>1276</v>
      </c>
      <c r="K45" s="107">
        <v>1269</v>
      </c>
      <c r="L45" s="107">
        <v>1208</v>
      </c>
      <c r="M45" s="108">
        <v>1217</v>
      </c>
    </row>
    <row r="46" spans="2:13" ht="27.75" customHeight="1">
      <c r="B46" s="1275"/>
      <c r="C46" s="1276"/>
      <c r="D46" s="109"/>
      <c r="E46" s="1281" t="s">
        <v>36</v>
      </c>
      <c r="F46" s="1281"/>
      <c r="G46" s="1281"/>
      <c r="H46" s="1282"/>
      <c r="I46" s="106" t="s">
        <v>503</v>
      </c>
      <c r="J46" s="107" t="s">
        <v>503</v>
      </c>
      <c r="K46" s="107" t="s">
        <v>503</v>
      </c>
      <c r="L46" s="107" t="s">
        <v>503</v>
      </c>
      <c r="M46" s="108" t="s">
        <v>503</v>
      </c>
    </row>
    <row r="47" spans="2:13" ht="27.75" customHeight="1">
      <c r="B47" s="1275"/>
      <c r="C47" s="1276"/>
      <c r="D47" s="110"/>
      <c r="E47" s="1283" t="s">
        <v>37</v>
      </c>
      <c r="F47" s="1284"/>
      <c r="G47" s="1284"/>
      <c r="H47" s="1285"/>
      <c r="I47" s="106" t="s">
        <v>503</v>
      </c>
      <c r="J47" s="107" t="s">
        <v>503</v>
      </c>
      <c r="K47" s="107" t="s">
        <v>503</v>
      </c>
      <c r="L47" s="107" t="s">
        <v>503</v>
      </c>
      <c r="M47" s="108" t="s">
        <v>503</v>
      </c>
    </row>
    <row r="48" spans="2:13" ht="27.75" customHeight="1">
      <c r="B48" s="1275"/>
      <c r="C48" s="1276"/>
      <c r="D48" s="105"/>
      <c r="E48" s="1281" t="s">
        <v>38</v>
      </c>
      <c r="F48" s="1281"/>
      <c r="G48" s="1281"/>
      <c r="H48" s="1282"/>
      <c r="I48" s="106" t="s">
        <v>503</v>
      </c>
      <c r="J48" s="107" t="s">
        <v>503</v>
      </c>
      <c r="K48" s="107" t="s">
        <v>503</v>
      </c>
      <c r="L48" s="107" t="s">
        <v>503</v>
      </c>
      <c r="M48" s="108" t="s">
        <v>503</v>
      </c>
    </row>
    <row r="49" spans="2:13" ht="27.75" customHeight="1">
      <c r="B49" s="1277"/>
      <c r="C49" s="1278"/>
      <c r="D49" s="105"/>
      <c r="E49" s="1281" t="s">
        <v>39</v>
      </c>
      <c r="F49" s="1281"/>
      <c r="G49" s="1281"/>
      <c r="H49" s="1282"/>
      <c r="I49" s="106" t="s">
        <v>503</v>
      </c>
      <c r="J49" s="107" t="s">
        <v>503</v>
      </c>
      <c r="K49" s="107" t="s">
        <v>503</v>
      </c>
      <c r="L49" s="107" t="s">
        <v>503</v>
      </c>
      <c r="M49" s="108" t="s">
        <v>503</v>
      </c>
    </row>
    <row r="50" spans="2:13" ht="27.75" customHeight="1">
      <c r="B50" s="1286" t="s">
        <v>40</v>
      </c>
      <c r="C50" s="1287"/>
      <c r="D50" s="111"/>
      <c r="E50" s="1281" t="s">
        <v>41</v>
      </c>
      <c r="F50" s="1281"/>
      <c r="G50" s="1281"/>
      <c r="H50" s="1282"/>
      <c r="I50" s="106">
        <v>1648</v>
      </c>
      <c r="J50" s="107">
        <v>1753</v>
      </c>
      <c r="K50" s="107">
        <v>2169</v>
      </c>
      <c r="L50" s="107">
        <v>2150</v>
      </c>
      <c r="M50" s="108">
        <v>2577</v>
      </c>
    </row>
    <row r="51" spans="2:13" ht="27.75" customHeight="1">
      <c r="B51" s="1275"/>
      <c r="C51" s="1276"/>
      <c r="D51" s="105"/>
      <c r="E51" s="1281" t="s">
        <v>42</v>
      </c>
      <c r="F51" s="1281"/>
      <c r="G51" s="1281"/>
      <c r="H51" s="1282"/>
      <c r="I51" s="106" t="s">
        <v>503</v>
      </c>
      <c r="J51" s="107" t="s">
        <v>503</v>
      </c>
      <c r="K51" s="107" t="s">
        <v>503</v>
      </c>
      <c r="L51" s="107" t="s">
        <v>503</v>
      </c>
      <c r="M51" s="108" t="s">
        <v>503</v>
      </c>
    </row>
    <row r="52" spans="2:13" ht="27.75" customHeight="1">
      <c r="B52" s="1277"/>
      <c r="C52" s="1278"/>
      <c r="D52" s="105"/>
      <c r="E52" s="1281" t="s">
        <v>43</v>
      </c>
      <c r="F52" s="1281"/>
      <c r="G52" s="1281"/>
      <c r="H52" s="1282"/>
      <c r="I52" s="106">
        <v>7269</v>
      </c>
      <c r="J52" s="107">
        <v>7304</v>
      </c>
      <c r="K52" s="107">
        <v>7131</v>
      </c>
      <c r="L52" s="107">
        <v>6924</v>
      </c>
      <c r="M52" s="108">
        <v>6663</v>
      </c>
    </row>
    <row r="53" spans="2:13" ht="27.75" customHeight="1" thickBot="1">
      <c r="B53" s="1288" t="s">
        <v>44</v>
      </c>
      <c r="C53" s="1289"/>
      <c r="D53" s="112"/>
      <c r="E53" s="1290" t="s">
        <v>45</v>
      </c>
      <c r="F53" s="1290"/>
      <c r="G53" s="1290"/>
      <c r="H53" s="1291"/>
      <c r="I53" s="113">
        <v>2280</v>
      </c>
      <c r="J53" s="114">
        <v>1814</v>
      </c>
      <c r="K53" s="114">
        <v>1017</v>
      </c>
      <c r="L53" s="114">
        <v>992</v>
      </c>
      <c r="M53" s="115">
        <v>996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XtXscgfm/ohvKwd17bxo9M8+VPL4RBqu7nQZts0GwGFEy/zBG7VqWoXtfUWhluPNbDnFbkG+3VcKZvcV8t2nw==" saltValue="Ge+F2j3UmbS/6CytWsY7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547</v>
      </c>
      <c r="G54" s="124" t="s">
        <v>548</v>
      </c>
      <c r="H54" s="125" t="s">
        <v>549</v>
      </c>
    </row>
    <row r="55" spans="2:8" ht="52.5" customHeight="1">
      <c r="B55" s="126"/>
      <c r="C55" s="1300" t="s">
        <v>48</v>
      </c>
      <c r="D55" s="1300"/>
      <c r="E55" s="1301"/>
      <c r="F55" s="127">
        <v>1537</v>
      </c>
      <c r="G55" s="127">
        <v>1082</v>
      </c>
      <c r="H55" s="128">
        <v>1201</v>
      </c>
    </row>
    <row r="56" spans="2:8" ht="52.5" customHeight="1">
      <c r="B56" s="129"/>
      <c r="C56" s="1302" t="s">
        <v>49</v>
      </c>
      <c r="D56" s="1302"/>
      <c r="E56" s="1303"/>
      <c r="F56" s="130">
        <v>208</v>
      </c>
      <c r="G56" s="130">
        <v>208</v>
      </c>
      <c r="H56" s="131">
        <v>208</v>
      </c>
    </row>
    <row r="57" spans="2:8" ht="53.25" customHeight="1">
      <c r="B57" s="129"/>
      <c r="C57" s="1304" t="s">
        <v>50</v>
      </c>
      <c r="D57" s="1304"/>
      <c r="E57" s="1305"/>
      <c r="F57" s="132">
        <v>53</v>
      </c>
      <c r="G57" s="132">
        <v>458</v>
      </c>
      <c r="H57" s="133">
        <v>441</v>
      </c>
    </row>
    <row r="58" spans="2:8" ht="45.75" customHeight="1">
      <c r="B58" s="134"/>
      <c r="C58" s="1292" t="s">
        <v>566</v>
      </c>
      <c r="D58" s="1293"/>
      <c r="E58" s="1294"/>
      <c r="F58" s="135" t="s">
        <v>595</v>
      </c>
      <c r="G58" s="135">
        <v>400</v>
      </c>
      <c r="H58" s="136">
        <v>400</v>
      </c>
    </row>
    <row r="59" spans="2:8" ht="45.75" customHeight="1">
      <c r="B59" s="134"/>
      <c r="C59" s="1292" t="s">
        <v>567</v>
      </c>
      <c r="D59" s="1293"/>
      <c r="E59" s="1294"/>
      <c r="F59" s="135">
        <v>53</v>
      </c>
      <c r="G59" s="135">
        <v>58</v>
      </c>
      <c r="H59" s="136">
        <v>41</v>
      </c>
    </row>
    <row r="60" spans="2:8" ht="45.75" customHeight="1">
      <c r="B60" s="134"/>
      <c r="C60" s="1292"/>
      <c r="D60" s="1293"/>
      <c r="E60" s="1294"/>
      <c r="F60" s="135"/>
      <c r="G60" s="135"/>
      <c r="H60" s="136"/>
    </row>
    <row r="61" spans="2:8" ht="45.75" customHeight="1">
      <c r="B61" s="134"/>
      <c r="C61" s="1292"/>
      <c r="D61" s="1293"/>
      <c r="E61" s="1294"/>
      <c r="F61" s="135"/>
      <c r="G61" s="135"/>
      <c r="H61" s="136"/>
    </row>
    <row r="62" spans="2:8" ht="45.75" customHeight="1" thickBot="1">
      <c r="B62" s="137"/>
      <c r="C62" s="1295"/>
      <c r="D62" s="1296"/>
      <c r="E62" s="1297"/>
      <c r="F62" s="138"/>
      <c r="G62" s="138"/>
      <c r="H62" s="139"/>
    </row>
    <row r="63" spans="2:8" ht="52.5" customHeight="1" thickBot="1">
      <c r="B63" s="140"/>
      <c r="C63" s="1298" t="s">
        <v>51</v>
      </c>
      <c r="D63" s="1298"/>
      <c r="E63" s="1299"/>
      <c r="F63" s="141">
        <v>1798</v>
      </c>
      <c r="G63" s="141">
        <v>1749</v>
      </c>
      <c r="H63" s="142">
        <v>1850</v>
      </c>
    </row>
    <row r="64" spans="2:8" ht="15" customHeight="1"/>
    <row r="65" ht="0" hidden="1" customHeight="1"/>
    <row r="66" ht="0" hidden="1" customHeight="1"/>
  </sheetData>
  <sheetProtection algorithmName="SHA-512" hashValue="A4dELk48w8UfGXlgRnFlgqeLLxCkzEuIBSgZ6jTanxuULTyjgYVZ3lUHUj/6N9P1EAQe7kdd8fEF5i7p+RSI3w==" saltValue="2vXJsNoZ63ub6CmEqh4u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599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545</v>
      </c>
      <c r="BQ50" s="1319"/>
      <c r="BR50" s="1319"/>
      <c r="BS50" s="1319"/>
      <c r="BT50" s="1319"/>
      <c r="BU50" s="1319"/>
      <c r="BV50" s="1319"/>
      <c r="BW50" s="1319"/>
      <c r="BX50" s="1319" t="s">
        <v>546</v>
      </c>
      <c r="BY50" s="1319"/>
      <c r="BZ50" s="1319"/>
      <c r="CA50" s="1319"/>
      <c r="CB50" s="1319"/>
      <c r="CC50" s="1319"/>
      <c r="CD50" s="1319"/>
      <c r="CE50" s="1319"/>
      <c r="CF50" s="1319" t="s">
        <v>547</v>
      </c>
      <c r="CG50" s="1319"/>
      <c r="CH50" s="1319"/>
      <c r="CI50" s="1319"/>
      <c r="CJ50" s="1319"/>
      <c r="CK50" s="1319"/>
      <c r="CL50" s="1319"/>
      <c r="CM50" s="1319"/>
      <c r="CN50" s="1319" t="s">
        <v>548</v>
      </c>
      <c r="CO50" s="1319"/>
      <c r="CP50" s="1319"/>
      <c r="CQ50" s="1319"/>
      <c r="CR50" s="1319"/>
      <c r="CS50" s="1319"/>
      <c r="CT50" s="1319"/>
      <c r="CU50" s="1319"/>
      <c r="CV50" s="1319" t="s">
        <v>549</v>
      </c>
      <c r="CW50" s="1319"/>
      <c r="CX50" s="1319"/>
      <c r="CY50" s="1319"/>
      <c r="CZ50" s="1319"/>
      <c r="DA50" s="1319"/>
      <c r="DB50" s="1319"/>
      <c r="DC50" s="1319"/>
    </row>
    <row r="51" spans="1:109" ht="13.5" customHeight="1">
      <c r="B51" s="394"/>
      <c r="G51" s="1326"/>
      <c r="H51" s="1326"/>
      <c r="I51" s="1324"/>
      <c r="J51" s="1324"/>
      <c r="K51" s="1321"/>
      <c r="L51" s="1321"/>
      <c r="M51" s="1321"/>
      <c r="N51" s="1321"/>
      <c r="AM51" s="403"/>
      <c r="AN51" s="1322" t="s">
        <v>601</v>
      </c>
      <c r="AO51" s="1322"/>
      <c r="AP51" s="1322"/>
      <c r="AQ51" s="1322"/>
      <c r="AR51" s="1322"/>
      <c r="AS51" s="1322"/>
      <c r="AT51" s="1322"/>
      <c r="AU51" s="1322"/>
      <c r="AV51" s="1322"/>
      <c r="AW51" s="1322"/>
      <c r="AX51" s="1322"/>
      <c r="AY51" s="1322"/>
      <c r="AZ51" s="1322"/>
      <c r="BA51" s="1322"/>
      <c r="BB51" s="1322" t="s">
        <v>602</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v>43.9</v>
      </c>
      <c r="BY51" s="1320"/>
      <c r="BZ51" s="1320"/>
      <c r="CA51" s="1320"/>
      <c r="CB51" s="1320"/>
      <c r="CC51" s="1320"/>
      <c r="CD51" s="1320"/>
      <c r="CE51" s="1320"/>
      <c r="CF51" s="1320">
        <v>24.8</v>
      </c>
      <c r="CG51" s="1320"/>
      <c r="CH51" s="1320"/>
      <c r="CI51" s="1320"/>
      <c r="CJ51" s="1320"/>
      <c r="CK51" s="1320"/>
      <c r="CL51" s="1320"/>
      <c r="CM51" s="1320"/>
      <c r="CN51" s="1320">
        <v>24.1</v>
      </c>
      <c r="CO51" s="1320"/>
      <c r="CP51" s="1320"/>
      <c r="CQ51" s="1320"/>
      <c r="CR51" s="1320"/>
      <c r="CS51" s="1320"/>
      <c r="CT51" s="1320"/>
      <c r="CU51" s="1320"/>
      <c r="CV51" s="1320">
        <v>24.2</v>
      </c>
      <c r="CW51" s="1320"/>
      <c r="CX51" s="1320"/>
      <c r="CY51" s="1320"/>
      <c r="CZ51" s="1320"/>
      <c r="DA51" s="1320"/>
      <c r="DB51" s="1320"/>
      <c r="DC51" s="1320"/>
    </row>
    <row r="52" spans="1:109">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603</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75.900000000000006</v>
      </c>
      <c r="BY53" s="1320"/>
      <c r="BZ53" s="1320"/>
      <c r="CA53" s="1320"/>
      <c r="CB53" s="1320"/>
      <c r="CC53" s="1320"/>
      <c r="CD53" s="1320"/>
      <c r="CE53" s="1320"/>
      <c r="CF53" s="1320">
        <v>72.400000000000006</v>
      </c>
      <c r="CG53" s="1320"/>
      <c r="CH53" s="1320"/>
      <c r="CI53" s="1320"/>
      <c r="CJ53" s="1320"/>
      <c r="CK53" s="1320"/>
      <c r="CL53" s="1320"/>
      <c r="CM53" s="1320"/>
      <c r="CN53" s="1320">
        <v>73.3</v>
      </c>
      <c r="CO53" s="1320"/>
      <c r="CP53" s="1320"/>
      <c r="CQ53" s="1320"/>
      <c r="CR53" s="1320"/>
      <c r="CS53" s="1320"/>
      <c r="CT53" s="1320"/>
      <c r="CU53" s="1320"/>
      <c r="CV53" s="1320">
        <v>74.3</v>
      </c>
      <c r="CW53" s="1320"/>
      <c r="CX53" s="1320"/>
      <c r="CY53" s="1320"/>
      <c r="CZ53" s="1320"/>
      <c r="DA53" s="1320"/>
      <c r="DB53" s="1320"/>
      <c r="DC53" s="1320"/>
    </row>
    <row r="54" spans="1:109">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5"/>
      <c r="H55" s="1315"/>
      <c r="I55" s="1315"/>
      <c r="J55" s="1315"/>
      <c r="K55" s="1321"/>
      <c r="L55" s="1321"/>
      <c r="M55" s="1321"/>
      <c r="N55" s="1321"/>
      <c r="AN55" s="1319" t="s">
        <v>604</v>
      </c>
      <c r="AO55" s="1319"/>
      <c r="AP55" s="1319"/>
      <c r="AQ55" s="1319"/>
      <c r="AR55" s="1319"/>
      <c r="AS55" s="1319"/>
      <c r="AT55" s="1319"/>
      <c r="AU55" s="1319"/>
      <c r="AV55" s="1319"/>
      <c r="AW55" s="1319"/>
      <c r="AX55" s="1319"/>
      <c r="AY55" s="1319"/>
      <c r="AZ55" s="1319"/>
      <c r="BA55" s="1319"/>
      <c r="BB55" s="1322" t="s">
        <v>602</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44.9</v>
      </c>
      <c r="BY55" s="1320"/>
      <c r="BZ55" s="1320"/>
      <c r="CA55" s="1320"/>
      <c r="CB55" s="1320"/>
      <c r="CC55" s="1320"/>
      <c r="CD55" s="1320"/>
      <c r="CE55" s="1320"/>
      <c r="CF55" s="1320">
        <v>44.9</v>
      </c>
      <c r="CG55" s="1320"/>
      <c r="CH55" s="1320"/>
      <c r="CI55" s="1320"/>
      <c r="CJ55" s="1320"/>
      <c r="CK55" s="1320"/>
      <c r="CL55" s="1320"/>
      <c r="CM55" s="1320"/>
      <c r="CN55" s="1320">
        <v>40.799999999999997</v>
      </c>
      <c r="CO55" s="1320"/>
      <c r="CP55" s="1320"/>
      <c r="CQ55" s="1320"/>
      <c r="CR55" s="1320"/>
      <c r="CS55" s="1320"/>
      <c r="CT55" s="1320"/>
      <c r="CU55" s="1320"/>
      <c r="CV55" s="1320">
        <v>38.5</v>
      </c>
      <c r="CW55" s="1320"/>
      <c r="CX55" s="1320"/>
      <c r="CY55" s="1320"/>
      <c r="CZ55" s="1320"/>
      <c r="DA55" s="1320"/>
      <c r="DB55" s="1320"/>
      <c r="DC55" s="1320"/>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603</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61.9</v>
      </c>
      <c r="BY57" s="1320"/>
      <c r="BZ57" s="1320"/>
      <c r="CA57" s="1320"/>
      <c r="CB57" s="1320"/>
      <c r="CC57" s="1320"/>
      <c r="CD57" s="1320"/>
      <c r="CE57" s="1320"/>
      <c r="CF57" s="1320">
        <v>62.6</v>
      </c>
      <c r="CG57" s="1320"/>
      <c r="CH57" s="1320"/>
      <c r="CI57" s="1320"/>
      <c r="CJ57" s="1320"/>
      <c r="CK57" s="1320"/>
      <c r="CL57" s="1320"/>
      <c r="CM57" s="1320"/>
      <c r="CN57" s="1320">
        <v>63.5</v>
      </c>
      <c r="CO57" s="1320"/>
      <c r="CP57" s="1320"/>
      <c r="CQ57" s="1320"/>
      <c r="CR57" s="1320"/>
      <c r="CS57" s="1320"/>
      <c r="CT57" s="1320"/>
      <c r="CU57" s="1320"/>
      <c r="CV57" s="1320">
        <v>64.900000000000006</v>
      </c>
      <c r="CW57" s="1320"/>
      <c r="CX57" s="1320"/>
      <c r="CY57" s="1320"/>
      <c r="CZ57" s="1320"/>
      <c r="DA57" s="1320"/>
      <c r="DB57" s="1320"/>
      <c r="DC57" s="1320"/>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607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545</v>
      </c>
      <c r="BQ72" s="1319"/>
      <c r="BR72" s="1319"/>
      <c r="BS72" s="1319"/>
      <c r="BT72" s="1319"/>
      <c r="BU72" s="1319"/>
      <c r="BV72" s="1319"/>
      <c r="BW72" s="1319"/>
      <c r="BX72" s="1319" t="s">
        <v>546</v>
      </c>
      <c r="BY72" s="1319"/>
      <c r="BZ72" s="1319"/>
      <c r="CA72" s="1319"/>
      <c r="CB72" s="1319"/>
      <c r="CC72" s="1319"/>
      <c r="CD72" s="1319"/>
      <c r="CE72" s="1319"/>
      <c r="CF72" s="1319" t="s">
        <v>547</v>
      </c>
      <c r="CG72" s="1319"/>
      <c r="CH72" s="1319"/>
      <c r="CI72" s="1319"/>
      <c r="CJ72" s="1319"/>
      <c r="CK72" s="1319"/>
      <c r="CL72" s="1319"/>
      <c r="CM72" s="1319"/>
      <c r="CN72" s="1319" t="s">
        <v>548</v>
      </c>
      <c r="CO72" s="1319"/>
      <c r="CP72" s="1319"/>
      <c r="CQ72" s="1319"/>
      <c r="CR72" s="1319"/>
      <c r="CS72" s="1319"/>
      <c r="CT72" s="1319"/>
      <c r="CU72" s="1319"/>
      <c r="CV72" s="1319" t="s">
        <v>549</v>
      </c>
      <c r="CW72" s="1319"/>
      <c r="CX72" s="1319"/>
      <c r="CY72" s="1319"/>
      <c r="CZ72" s="1319"/>
      <c r="DA72" s="1319"/>
      <c r="DB72" s="1319"/>
      <c r="DC72" s="1319"/>
    </row>
    <row r="73" spans="2:107">
      <c r="B73" s="394"/>
      <c r="G73" s="1326"/>
      <c r="H73" s="1326"/>
      <c r="I73" s="1326"/>
      <c r="J73" s="1326"/>
      <c r="K73" s="1327"/>
      <c r="L73" s="1327"/>
      <c r="M73" s="1327"/>
      <c r="N73" s="1327"/>
      <c r="AM73" s="403"/>
      <c r="AN73" s="1322" t="s">
        <v>601</v>
      </c>
      <c r="AO73" s="1322"/>
      <c r="AP73" s="1322"/>
      <c r="AQ73" s="1322"/>
      <c r="AR73" s="1322"/>
      <c r="AS73" s="1322"/>
      <c r="AT73" s="1322"/>
      <c r="AU73" s="1322"/>
      <c r="AV73" s="1322"/>
      <c r="AW73" s="1322"/>
      <c r="AX73" s="1322"/>
      <c r="AY73" s="1322"/>
      <c r="AZ73" s="1322"/>
      <c r="BA73" s="1322"/>
      <c r="BB73" s="1322" t="s">
        <v>602</v>
      </c>
      <c r="BC73" s="1322"/>
      <c r="BD73" s="1322"/>
      <c r="BE73" s="1322"/>
      <c r="BF73" s="1322"/>
      <c r="BG73" s="1322"/>
      <c r="BH73" s="1322"/>
      <c r="BI73" s="1322"/>
      <c r="BJ73" s="1322"/>
      <c r="BK73" s="1322"/>
      <c r="BL73" s="1322"/>
      <c r="BM73" s="1322"/>
      <c r="BN73" s="1322"/>
      <c r="BO73" s="1322"/>
      <c r="BP73" s="1320">
        <v>57.4</v>
      </c>
      <c r="BQ73" s="1320"/>
      <c r="BR73" s="1320"/>
      <c r="BS73" s="1320"/>
      <c r="BT73" s="1320"/>
      <c r="BU73" s="1320"/>
      <c r="BV73" s="1320"/>
      <c r="BW73" s="1320"/>
      <c r="BX73" s="1320">
        <v>43.9</v>
      </c>
      <c r="BY73" s="1320"/>
      <c r="BZ73" s="1320"/>
      <c r="CA73" s="1320"/>
      <c r="CB73" s="1320"/>
      <c r="CC73" s="1320"/>
      <c r="CD73" s="1320"/>
      <c r="CE73" s="1320"/>
      <c r="CF73" s="1320">
        <v>24.8</v>
      </c>
      <c r="CG73" s="1320"/>
      <c r="CH73" s="1320"/>
      <c r="CI73" s="1320"/>
      <c r="CJ73" s="1320"/>
      <c r="CK73" s="1320"/>
      <c r="CL73" s="1320"/>
      <c r="CM73" s="1320"/>
      <c r="CN73" s="1320">
        <v>24.1</v>
      </c>
      <c r="CO73" s="1320"/>
      <c r="CP73" s="1320"/>
      <c r="CQ73" s="1320"/>
      <c r="CR73" s="1320"/>
      <c r="CS73" s="1320"/>
      <c r="CT73" s="1320"/>
      <c r="CU73" s="1320"/>
      <c r="CV73" s="1320">
        <v>24.2</v>
      </c>
      <c r="CW73" s="1320"/>
      <c r="CX73" s="1320"/>
      <c r="CY73" s="1320"/>
      <c r="CZ73" s="1320"/>
      <c r="DA73" s="1320"/>
      <c r="DB73" s="1320"/>
      <c r="DC73" s="1320"/>
    </row>
    <row r="74" spans="2:107">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606</v>
      </c>
      <c r="BC75" s="1322"/>
      <c r="BD75" s="1322"/>
      <c r="BE75" s="1322"/>
      <c r="BF75" s="1322"/>
      <c r="BG75" s="1322"/>
      <c r="BH75" s="1322"/>
      <c r="BI75" s="1322"/>
      <c r="BJ75" s="1322"/>
      <c r="BK75" s="1322"/>
      <c r="BL75" s="1322"/>
      <c r="BM75" s="1322"/>
      <c r="BN75" s="1322"/>
      <c r="BO75" s="1322"/>
      <c r="BP75" s="1320">
        <v>7.1</v>
      </c>
      <c r="BQ75" s="1320"/>
      <c r="BR75" s="1320"/>
      <c r="BS75" s="1320"/>
      <c r="BT75" s="1320"/>
      <c r="BU75" s="1320"/>
      <c r="BV75" s="1320"/>
      <c r="BW75" s="1320"/>
      <c r="BX75" s="1320">
        <v>6.6</v>
      </c>
      <c r="BY75" s="1320"/>
      <c r="BZ75" s="1320"/>
      <c r="CA75" s="1320"/>
      <c r="CB75" s="1320"/>
      <c r="CC75" s="1320"/>
      <c r="CD75" s="1320"/>
      <c r="CE75" s="1320"/>
      <c r="CF75" s="1320">
        <v>6.2</v>
      </c>
      <c r="CG75" s="1320"/>
      <c r="CH75" s="1320"/>
      <c r="CI75" s="1320"/>
      <c r="CJ75" s="1320"/>
      <c r="CK75" s="1320"/>
      <c r="CL75" s="1320"/>
      <c r="CM75" s="1320"/>
      <c r="CN75" s="1320">
        <v>6.3</v>
      </c>
      <c r="CO75" s="1320"/>
      <c r="CP75" s="1320"/>
      <c r="CQ75" s="1320"/>
      <c r="CR75" s="1320"/>
      <c r="CS75" s="1320"/>
      <c r="CT75" s="1320"/>
      <c r="CU75" s="1320"/>
      <c r="CV75" s="1320">
        <v>6.4</v>
      </c>
      <c r="CW75" s="1320"/>
      <c r="CX75" s="1320"/>
      <c r="CY75" s="1320"/>
      <c r="CZ75" s="1320"/>
      <c r="DA75" s="1320"/>
      <c r="DB75" s="1320"/>
      <c r="DC75" s="1320"/>
    </row>
    <row r="76" spans="2:107">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5"/>
      <c r="H77" s="1315"/>
      <c r="I77" s="1315"/>
      <c r="J77" s="1315"/>
      <c r="K77" s="1327"/>
      <c r="L77" s="1327"/>
      <c r="M77" s="1327"/>
      <c r="N77" s="1327"/>
      <c r="AN77" s="1319" t="s">
        <v>604</v>
      </c>
      <c r="AO77" s="1319"/>
      <c r="AP77" s="1319"/>
      <c r="AQ77" s="1319"/>
      <c r="AR77" s="1319"/>
      <c r="AS77" s="1319"/>
      <c r="AT77" s="1319"/>
      <c r="AU77" s="1319"/>
      <c r="AV77" s="1319"/>
      <c r="AW77" s="1319"/>
      <c r="AX77" s="1319"/>
      <c r="AY77" s="1319"/>
      <c r="AZ77" s="1319"/>
      <c r="BA77" s="1319"/>
      <c r="BB77" s="1322" t="s">
        <v>602</v>
      </c>
      <c r="BC77" s="1322"/>
      <c r="BD77" s="1322"/>
      <c r="BE77" s="1322"/>
      <c r="BF77" s="1322"/>
      <c r="BG77" s="1322"/>
      <c r="BH77" s="1322"/>
      <c r="BI77" s="1322"/>
      <c r="BJ77" s="1322"/>
      <c r="BK77" s="1322"/>
      <c r="BL77" s="1322"/>
      <c r="BM77" s="1322"/>
      <c r="BN77" s="1322"/>
      <c r="BO77" s="1322"/>
      <c r="BP77" s="1320">
        <v>20.3</v>
      </c>
      <c r="BQ77" s="1320"/>
      <c r="BR77" s="1320"/>
      <c r="BS77" s="1320"/>
      <c r="BT77" s="1320"/>
      <c r="BU77" s="1320"/>
      <c r="BV77" s="1320"/>
      <c r="BW77" s="1320"/>
      <c r="BX77" s="1320">
        <v>44.9</v>
      </c>
      <c r="BY77" s="1320"/>
      <c r="BZ77" s="1320"/>
      <c r="CA77" s="1320"/>
      <c r="CB77" s="1320"/>
      <c r="CC77" s="1320"/>
      <c r="CD77" s="1320"/>
      <c r="CE77" s="1320"/>
      <c r="CF77" s="1320">
        <v>44.9</v>
      </c>
      <c r="CG77" s="1320"/>
      <c r="CH77" s="1320"/>
      <c r="CI77" s="1320"/>
      <c r="CJ77" s="1320"/>
      <c r="CK77" s="1320"/>
      <c r="CL77" s="1320"/>
      <c r="CM77" s="1320"/>
      <c r="CN77" s="1320">
        <v>40.799999999999997</v>
      </c>
      <c r="CO77" s="1320"/>
      <c r="CP77" s="1320"/>
      <c r="CQ77" s="1320"/>
      <c r="CR77" s="1320"/>
      <c r="CS77" s="1320"/>
      <c r="CT77" s="1320"/>
      <c r="CU77" s="1320"/>
      <c r="CV77" s="1320">
        <v>38.5</v>
      </c>
      <c r="CW77" s="1320"/>
      <c r="CX77" s="1320"/>
      <c r="CY77" s="1320"/>
      <c r="CZ77" s="1320"/>
      <c r="DA77" s="1320"/>
      <c r="DB77" s="1320"/>
      <c r="DC77" s="1320"/>
    </row>
    <row r="78" spans="2:107">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606</v>
      </c>
      <c r="BC79" s="1322"/>
      <c r="BD79" s="1322"/>
      <c r="BE79" s="1322"/>
      <c r="BF79" s="1322"/>
      <c r="BG79" s="1322"/>
      <c r="BH79" s="1322"/>
      <c r="BI79" s="1322"/>
      <c r="BJ79" s="1322"/>
      <c r="BK79" s="1322"/>
      <c r="BL79" s="1322"/>
      <c r="BM79" s="1322"/>
      <c r="BN79" s="1322"/>
      <c r="BO79" s="1322"/>
      <c r="BP79" s="1320">
        <v>7.7</v>
      </c>
      <c r="BQ79" s="1320"/>
      <c r="BR79" s="1320"/>
      <c r="BS79" s="1320"/>
      <c r="BT79" s="1320"/>
      <c r="BU79" s="1320"/>
      <c r="BV79" s="1320"/>
      <c r="BW79" s="1320"/>
      <c r="BX79" s="1320">
        <v>8.5</v>
      </c>
      <c r="BY79" s="1320"/>
      <c r="BZ79" s="1320"/>
      <c r="CA79" s="1320"/>
      <c r="CB79" s="1320"/>
      <c r="CC79" s="1320"/>
      <c r="CD79" s="1320"/>
      <c r="CE79" s="1320"/>
      <c r="CF79" s="1320">
        <v>9.1</v>
      </c>
      <c r="CG79" s="1320"/>
      <c r="CH79" s="1320"/>
      <c r="CI79" s="1320"/>
      <c r="CJ79" s="1320"/>
      <c r="CK79" s="1320"/>
      <c r="CL79" s="1320"/>
      <c r="CM79" s="1320"/>
      <c r="CN79" s="1320">
        <v>8.9</v>
      </c>
      <c r="CO79" s="1320"/>
      <c r="CP79" s="1320"/>
      <c r="CQ79" s="1320"/>
      <c r="CR79" s="1320"/>
      <c r="CS79" s="1320"/>
      <c r="CT79" s="1320"/>
      <c r="CU79" s="1320"/>
      <c r="CV79" s="1320">
        <v>8.9</v>
      </c>
      <c r="CW79" s="1320"/>
      <c r="CX79" s="1320"/>
      <c r="CY79" s="1320"/>
      <c r="CZ79" s="1320"/>
      <c r="DA79" s="1320"/>
      <c r="DB79" s="1320"/>
      <c r="DC79" s="1320"/>
    </row>
    <row r="80" spans="2:107">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6t18Rme10PuNpWktH3aITyMymaGZSWV53l8tgvI/WyAT6wA0iDINclWm34HxOOrS9/3G/jciRbPOde8xgppyw==" saltValue="9SjJCjI4rzOM6HRWXHTQ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DwSNBWdsAFdUTwDfaGFy8jwO+ZFuPl0p8iDRfSIcAT1jImmnGKk7mOwNClP7gLwgTix0LLBxxh1BL+UVQNqg==" saltValue="CW6xhn8pT9tWKRiWzZ7Ya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TBjIw/ZVMqRbxUby3Rizt1TCvVVjMy31AabK6QeZDj73zbjoXzZdjCBm5x/RVglqcpeThr0oChsoeEBSKVEvg==" saltValue="FmWXP4hJwvPJRCtqs8y6Y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542</v>
      </c>
      <c r="G2" s="156"/>
      <c r="H2" s="157"/>
    </row>
    <row r="3" spans="1:8">
      <c r="A3" s="153" t="s">
        <v>535</v>
      </c>
      <c r="B3" s="158"/>
      <c r="C3" s="159"/>
      <c r="D3" s="160">
        <v>25519</v>
      </c>
      <c r="E3" s="161"/>
      <c r="F3" s="162">
        <v>53292</v>
      </c>
      <c r="G3" s="163"/>
      <c r="H3" s="164"/>
    </row>
    <row r="4" spans="1:8">
      <c r="A4" s="165"/>
      <c r="B4" s="166"/>
      <c r="C4" s="167"/>
      <c r="D4" s="168">
        <v>15100</v>
      </c>
      <c r="E4" s="169"/>
      <c r="F4" s="170">
        <v>28900</v>
      </c>
      <c r="G4" s="171"/>
      <c r="H4" s="172"/>
    </row>
    <row r="5" spans="1:8">
      <c r="A5" s="153" t="s">
        <v>537</v>
      </c>
      <c r="B5" s="158"/>
      <c r="C5" s="159"/>
      <c r="D5" s="160">
        <v>33581</v>
      </c>
      <c r="E5" s="161"/>
      <c r="F5" s="162">
        <v>77577</v>
      </c>
      <c r="G5" s="163"/>
      <c r="H5" s="164"/>
    </row>
    <row r="6" spans="1:8">
      <c r="A6" s="165"/>
      <c r="B6" s="166"/>
      <c r="C6" s="167"/>
      <c r="D6" s="168">
        <v>30231</v>
      </c>
      <c r="E6" s="169"/>
      <c r="F6" s="170">
        <v>40870</v>
      </c>
      <c r="G6" s="171"/>
      <c r="H6" s="172"/>
    </row>
    <row r="7" spans="1:8">
      <c r="A7" s="153" t="s">
        <v>538</v>
      </c>
      <c r="B7" s="158"/>
      <c r="C7" s="159"/>
      <c r="D7" s="160">
        <v>19814</v>
      </c>
      <c r="E7" s="161"/>
      <c r="F7" s="162">
        <v>115123</v>
      </c>
      <c r="G7" s="163"/>
      <c r="H7" s="164"/>
    </row>
    <row r="8" spans="1:8">
      <c r="A8" s="165"/>
      <c r="B8" s="166"/>
      <c r="C8" s="167"/>
      <c r="D8" s="168">
        <v>13088</v>
      </c>
      <c r="E8" s="169"/>
      <c r="F8" s="170">
        <v>46026</v>
      </c>
      <c r="G8" s="171"/>
      <c r="H8" s="172"/>
    </row>
    <row r="9" spans="1:8">
      <c r="A9" s="153" t="s">
        <v>539</v>
      </c>
      <c r="B9" s="158"/>
      <c r="C9" s="159"/>
      <c r="D9" s="160">
        <v>34242</v>
      </c>
      <c r="E9" s="161"/>
      <c r="F9" s="162">
        <v>98899</v>
      </c>
      <c r="G9" s="163"/>
      <c r="H9" s="164"/>
    </row>
    <row r="10" spans="1:8">
      <c r="A10" s="165"/>
      <c r="B10" s="166"/>
      <c r="C10" s="167"/>
      <c r="D10" s="168">
        <v>21293</v>
      </c>
      <c r="E10" s="169"/>
      <c r="F10" s="170">
        <v>43734</v>
      </c>
      <c r="G10" s="171"/>
      <c r="H10" s="172"/>
    </row>
    <row r="11" spans="1:8">
      <c r="A11" s="153" t="s">
        <v>540</v>
      </c>
      <c r="B11" s="158"/>
      <c r="C11" s="159"/>
      <c r="D11" s="160">
        <v>36823</v>
      </c>
      <c r="E11" s="161"/>
      <c r="F11" s="162">
        <v>96462</v>
      </c>
      <c r="G11" s="163"/>
      <c r="H11" s="164"/>
    </row>
    <row r="12" spans="1:8">
      <c r="A12" s="165"/>
      <c r="B12" s="166"/>
      <c r="C12" s="173"/>
      <c r="D12" s="168">
        <v>19055</v>
      </c>
      <c r="E12" s="169"/>
      <c r="F12" s="170">
        <v>39886</v>
      </c>
      <c r="G12" s="171"/>
      <c r="H12" s="172"/>
    </row>
    <row r="13" spans="1:8">
      <c r="A13" s="153"/>
      <c r="B13" s="158"/>
      <c r="C13" s="174"/>
      <c r="D13" s="175">
        <v>29996</v>
      </c>
      <c r="E13" s="176"/>
      <c r="F13" s="177">
        <v>88271</v>
      </c>
      <c r="G13" s="178"/>
      <c r="H13" s="164"/>
    </row>
    <row r="14" spans="1:8">
      <c r="A14" s="165"/>
      <c r="B14" s="166"/>
      <c r="C14" s="167"/>
      <c r="D14" s="168">
        <v>19753</v>
      </c>
      <c r="E14" s="169"/>
      <c r="F14" s="170">
        <v>39883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10.16</v>
      </c>
      <c r="C19" s="179">
        <f>ROUND(VALUE(SUBSTITUTE(実質収支比率等に係る経年分析!G$48,"▲","-")),2)</f>
        <v>12.84</v>
      </c>
      <c r="D19" s="179">
        <f>ROUND(VALUE(SUBSTITUTE(実質収支比率等に係る経年分析!H$48,"▲","-")),2)</f>
        <v>11.13</v>
      </c>
      <c r="E19" s="179">
        <f>ROUND(VALUE(SUBSTITUTE(実質収支比率等に係る経年分析!I$48,"▲","-")),2)</f>
        <v>11.95</v>
      </c>
      <c r="F19" s="179">
        <f>ROUND(VALUE(SUBSTITUTE(実質収支比率等に係る経年分析!J$48,"▲","-")),2)</f>
        <v>9.85</v>
      </c>
    </row>
    <row r="20" spans="1:11">
      <c r="A20" s="179" t="s">
        <v>55</v>
      </c>
      <c r="B20" s="179">
        <f>ROUND(VALUE(SUBSTITUTE(実質収支比率等に係る経年分析!F$47,"▲","-")),2)</f>
        <v>25.73</v>
      </c>
      <c r="C20" s="179">
        <f>ROUND(VALUE(SUBSTITUTE(実質収支比率等に係る経年分析!G$47,"▲","-")),2)</f>
        <v>26.76</v>
      </c>
      <c r="D20" s="179">
        <f>ROUND(VALUE(SUBSTITUTE(実質収支比率等に係る経年分析!H$47,"▲","-")),2)</f>
        <v>32.68</v>
      </c>
      <c r="E20" s="179">
        <f>ROUND(VALUE(SUBSTITUTE(実質収支比率等に係る経年分析!I$47,"▲","-")),2)</f>
        <v>22.93</v>
      </c>
      <c r="F20" s="179">
        <f>ROUND(VALUE(SUBSTITUTE(実質収支比率等に係る経年分析!J$47,"▲","-")),2)</f>
        <v>25.36</v>
      </c>
    </row>
    <row r="21" spans="1:11">
      <c r="A21" s="179" t="s">
        <v>56</v>
      </c>
      <c r="B21" s="179">
        <f>IF(ISNUMBER(VALUE(SUBSTITUTE(実質収支比率等に係る経年分析!F$49,"▲","-"))),ROUND(VALUE(SUBSTITUTE(実質収支比率等に係る経年分析!F$49,"▲","-")),2),NA())</f>
        <v>4.9400000000000004</v>
      </c>
      <c r="C21" s="179">
        <f>IF(ISNUMBER(VALUE(SUBSTITUTE(実質収支比率等に係る経年分析!G$49,"▲","-"))),ROUND(VALUE(SUBSTITUTE(実質収支比率等に係る経年分析!G$49,"▲","-")),2),NA())</f>
        <v>4.83</v>
      </c>
      <c r="D21" s="179">
        <f>IF(ISNUMBER(VALUE(SUBSTITUTE(実質収支比率等に係る経年分析!H$49,"▲","-"))),ROUND(VALUE(SUBSTITUTE(実質収支比率等に係る経年分析!H$49,"▲","-")),2),NA())</f>
        <v>4.05</v>
      </c>
      <c r="E21" s="179">
        <f>IF(ISNUMBER(VALUE(SUBSTITUTE(実質収支比率等に係る経年分析!I$49,"▲","-"))),ROUND(VALUE(SUBSTITUTE(実質収支比率等に係る経年分析!I$49,"▲","-")),2),NA())</f>
        <v>-8.7899999999999991</v>
      </c>
      <c r="F21" s="179">
        <f>IF(ISNUMBER(VALUE(SUBSTITUTE(実質収支比率等に係る経年分析!J$49,"▲","-"))),ROUND(VALUE(SUBSTITUTE(実質収支比率等に係る経年分析!J$49,"▲","-")),2),NA())</f>
        <v>0.43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公設浄化槽事業特別会計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1.19</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6.89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1.1599999999999999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9.2899999999999991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20.75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606</v>
      </c>
      <c r="E42" s="181"/>
      <c r="F42" s="181"/>
      <c r="G42" s="181">
        <f>'実質公債費比率（分子）の構造'!L$52</f>
        <v>596</v>
      </c>
      <c r="H42" s="181"/>
      <c r="I42" s="181"/>
      <c r="J42" s="181">
        <f>'実質公債費比率（分子）の構造'!M$52</f>
        <v>614</v>
      </c>
      <c r="K42" s="181"/>
      <c r="L42" s="181"/>
      <c r="M42" s="181">
        <f>'実質公債費比率（分子）の構造'!N$52</f>
        <v>616</v>
      </c>
      <c r="N42" s="181"/>
      <c r="O42" s="181"/>
      <c r="P42" s="181">
        <f>'実質公債費比率（分子）の構造'!O$52</f>
        <v>622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27</v>
      </c>
      <c r="C45" s="181"/>
      <c r="D45" s="181"/>
      <c r="E45" s="181">
        <f>'実質公債費比率（分子）の構造'!L$49</f>
        <v>24</v>
      </c>
      <c r="F45" s="181"/>
      <c r="G45" s="181"/>
      <c r="H45" s="181">
        <f>'実質公債費比率（分子）の構造'!M$49</f>
        <v>25</v>
      </c>
      <c r="I45" s="181"/>
      <c r="J45" s="181"/>
      <c r="K45" s="181">
        <f>'実質公債費比率（分子）の構造'!N$49</f>
        <v>23</v>
      </c>
      <c r="L45" s="181"/>
      <c r="M45" s="181"/>
      <c r="N45" s="181">
        <f>'実質公債費比率（分子）の構造'!O$49</f>
        <v>23</v>
      </c>
      <c r="O45" s="181"/>
      <c r="P45" s="181"/>
    </row>
    <row r="46" spans="1:16">
      <c r="A46" s="181" t="s">
        <v>67</v>
      </c>
      <c r="B46" s="181">
        <f>'実質公債費比率（分子）の構造'!K$48</f>
        <v>250</v>
      </c>
      <c r="C46" s="181"/>
      <c r="D46" s="181"/>
      <c r="E46" s="181">
        <f>'実質公債費比率（分子）の構造'!L$48</f>
        <v>226</v>
      </c>
      <c r="F46" s="181"/>
      <c r="G46" s="181"/>
      <c r="H46" s="181">
        <f>'実質公債費比率（分子）の構造'!M$48</f>
        <v>243</v>
      </c>
      <c r="I46" s="181"/>
      <c r="J46" s="181"/>
      <c r="K46" s="181">
        <f>'実質公債費比率（分子）の構造'!N$48</f>
        <v>261</v>
      </c>
      <c r="L46" s="181"/>
      <c r="M46" s="181"/>
      <c r="N46" s="181">
        <f>'実質公債費比率（分子）の構造'!O$48</f>
        <v>240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590</v>
      </c>
      <c r="C49" s="181"/>
      <c r="D49" s="181"/>
      <c r="E49" s="181">
        <f>'実質公債費比率（分子）の構造'!L$45</f>
        <v>592</v>
      </c>
      <c r="F49" s="181"/>
      <c r="G49" s="181"/>
      <c r="H49" s="181">
        <f>'実質公債費比率（分子）の構造'!M$45</f>
        <v>596</v>
      </c>
      <c r="I49" s="181"/>
      <c r="J49" s="181"/>
      <c r="K49" s="181">
        <f>'実質公債費比率（分子）の構造'!N$45</f>
        <v>613</v>
      </c>
      <c r="L49" s="181"/>
      <c r="M49" s="181"/>
      <c r="N49" s="181">
        <f>'実質公債費比率（分子）の構造'!O$45</f>
        <v>619</v>
      </c>
      <c r="O49" s="181"/>
      <c r="P49" s="181"/>
    </row>
    <row r="50" spans="1:16">
      <c r="A50" s="181" t="s">
        <v>71</v>
      </c>
      <c r="B50" s="181" t="e">
        <f>NA()</f>
        <v>#N/A</v>
      </c>
      <c r="C50" s="181">
        <f>IF(ISNUMBER('実質公債費比率（分子）の構造'!K$53),'実質公債費比率（分子）の構造'!K$53,NA())</f>
        <v>261</v>
      </c>
      <c r="D50" s="181" t="e">
        <f>NA()</f>
        <v>#N/A</v>
      </c>
      <c r="E50" s="181" t="e">
        <f>NA()</f>
        <v>#N/A</v>
      </c>
      <c r="F50" s="181">
        <f>IF(ISNUMBER('実質公債費比率（分子）の構造'!L$53),'実質公債費比率（分子）の構造'!L$53,NA())</f>
        <v>246</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281</v>
      </c>
      <c r="M50" s="181" t="e">
        <f>NA()</f>
        <v>#N/A</v>
      </c>
      <c r="N50" s="181" t="e">
        <f>NA()</f>
        <v>#N/A</v>
      </c>
      <c r="O50" s="181">
        <f>IF(ISNUMBER('実質公債費比率（分子）の構造'!O$53),'実質公債費比率（分子）の構造'!O$53,NA())</f>
        <v>260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7269</v>
      </c>
      <c r="E56" s="180"/>
      <c r="F56" s="180"/>
      <c r="G56" s="180">
        <f>'将来負担比率（分子）の構造'!J$52</f>
        <v>7304</v>
      </c>
      <c r="H56" s="180"/>
      <c r="I56" s="180"/>
      <c r="J56" s="180">
        <f>'将来負担比率（分子）の構造'!K$52</f>
        <v>7131</v>
      </c>
      <c r="K56" s="180"/>
      <c r="L56" s="180"/>
      <c r="M56" s="180">
        <f>'将来負担比率（分子）の構造'!L$52</f>
        <v>6924</v>
      </c>
      <c r="N56" s="180"/>
      <c r="O56" s="180"/>
      <c r="P56" s="180">
        <f>'将来負担比率（分子）の構造'!M$52</f>
        <v>6663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1648</v>
      </c>
      <c r="E58" s="180"/>
      <c r="F58" s="180"/>
      <c r="G58" s="180">
        <f>'将来負担比率（分子）の構造'!J$50</f>
        <v>1753</v>
      </c>
      <c r="H58" s="180"/>
      <c r="I58" s="180"/>
      <c r="J58" s="180">
        <f>'将来負担比率（分子）の構造'!K$50</f>
        <v>2169</v>
      </c>
      <c r="K58" s="180"/>
      <c r="L58" s="180"/>
      <c r="M58" s="180">
        <f>'将来負担比率（分子）の構造'!L$50</f>
        <v>2150</v>
      </c>
      <c r="N58" s="180"/>
      <c r="O58" s="180"/>
      <c r="P58" s="180">
        <f>'将来負担比率（分子）の構造'!M$50</f>
        <v>2577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1335</v>
      </c>
      <c r="C62" s="180"/>
      <c r="D62" s="180"/>
      <c r="E62" s="180">
        <f>'将来負担比率（分子）の構造'!J$45</f>
        <v>1276</v>
      </c>
      <c r="F62" s="180"/>
      <c r="G62" s="180"/>
      <c r="H62" s="180">
        <f>'将来負担比率（分子）の構造'!K$45</f>
        <v>1269</v>
      </c>
      <c r="I62" s="180"/>
      <c r="J62" s="180"/>
      <c r="K62" s="180">
        <f>'将来負担比率（分子）の構造'!L$45</f>
        <v>1208</v>
      </c>
      <c r="L62" s="180"/>
      <c r="M62" s="180"/>
      <c r="N62" s="180">
        <f>'将来負担比率（分子）の構造'!M$45</f>
        <v>1217</v>
      </c>
      <c r="O62" s="180"/>
      <c r="P62" s="180"/>
    </row>
    <row r="63" spans="1:16">
      <c r="A63" s="180" t="s">
        <v>34</v>
      </c>
      <c r="B63" s="180">
        <f>'将来負担比率（分子）の構造'!I$44</f>
        <v>191</v>
      </c>
      <c r="C63" s="180"/>
      <c r="D63" s="180"/>
      <c r="E63" s="180">
        <f>'将来負担比率（分子）の構造'!J$44</f>
        <v>191</v>
      </c>
      <c r="F63" s="180"/>
      <c r="G63" s="180"/>
      <c r="H63" s="180">
        <f>'将来負担比率（分子）の構造'!K$44</f>
        <v>182</v>
      </c>
      <c r="I63" s="180"/>
      <c r="J63" s="180"/>
      <c r="K63" s="180">
        <f>'将来負担比率（分子）の構造'!L$44</f>
        <v>174</v>
      </c>
      <c r="L63" s="180"/>
      <c r="M63" s="180"/>
      <c r="N63" s="180">
        <f>'将来負担比率（分子）の構造'!M$44</f>
        <v>149</v>
      </c>
      <c r="O63" s="180"/>
      <c r="P63" s="180"/>
    </row>
    <row r="64" spans="1:16">
      <c r="A64" s="180" t="s">
        <v>33</v>
      </c>
      <c r="B64" s="180">
        <f>'将来負担比率（分子）の構造'!I$43</f>
        <v>3398</v>
      </c>
      <c r="C64" s="180"/>
      <c r="D64" s="180"/>
      <c r="E64" s="180">
        <f>'将来負担比率（分子）の構造'!J$43</f>
        <v>3100</v>
      </c>
      <c r="F64" s="180"/>
      <c r="G64" s="180"/>
      <c r="H64" s="180">
        <f>'将来負担比率（分子）の構造'!K$43</f>
        <v>2818</v>
      </c>
      <c r="I64" s="180"/>
      <c r="J64" s="180"/>
      <c r="K64" s="180">
        <f>'将来負担比率（分子）の構造'!L$43</f>
        <v>2889</v>
      </c>
      <c r="L64" s="180"/>
      <c r="M64" s="180"/>
      <c r="N64" s="180">
        <f>'将来負担比率（分子）の構造'!M$43</f>
        <v>3290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6274</v>
      </c>
      <c r="C66" s="180"/>
      <c r="D66" s="180"/>
      <c r="E66" s="180">
        <f>'将来負担比率（分子）の構造'!J$41</f>
        <v>6305</v>
      </c>
      <c r="F66" s="180"/>
      <c r="G66" s="180"/>
      <c r="H66" s="180">
        <f>'将来負担比率（分子）の構造'!K$41</f>
        <v>6048</v>
      </c>
      <c r="I66" s="180"/>
      <c r="J66" s="180"/>
      <c r="K66" s="180">
        <f>'将来負担比率（分子）の構造'!L$41</f>
        <v>5796</v>
      </c>
      <c r="L66" s="180"/>
      <c r="M66" s="180"/>
      <c r="N66" s="180">
        <f>'将来負担比率（分子）の構造'!M$41</f>
        <v>5581</v>
      </c>
      <c r="O66" s="180"/>
      <c r="P66" s="180"/>
    </row>
    <row r="67" spans="1:16">
      <c r="A67" s="180" t="s">
        <v>75</v>
      </c>
      <c r="B67" s="180" t="e">
        <f>NA()</f>
        <v>#N/A</v>
      </c>
      <c r="C67" s="180">
        <f>IF(ISNUMBER('将来負担比率（分子）の構造'!I$53), IF('将来負担比率（分子）の構造'!I$53 &lt; 0, 0, '将来負担比率（分子）の構造'!I$53), NA())</f>
        <v>2280</v>
      </c>
      <c r="D67" s="180" t="e">
        <f>NA()</f>
        <v>#N/A</v>
      </c>
      <c r="E67" s="180" t="e">
        <f>NA()</f>
        <v>#N/A</v>
      </c>
      <c r="F67" s="180">
        <f>IF(ISNUMBER('将来負担比率（分子）の構造'!J$53), IF('将来負担比率（分子）の構造'!J$53 &lt; 0, 0, '将来負担比率（分子）の構造'!J$53), NA())</f>
        <v>1814</v>
      </c>
      <c r="G67" s="180" t="e">
        <f>NA()</f>
        <v>#N/A</v>
      </c>
      <c r="H67" s="180" t="e">
        <f>NA()</f>
        <v>#N/A</v>
      </c>
      <c r="I67" s="180">
        <f>IF(ISNUMBER('将来負担比率（分子）の構造'!K$53), IF('将来負担比率（分子）の構造'!K$53 &lt; 0, 0, '将来負担比率（分子）の構造'!K$53), NA())</f>
        <v>1017</v>
      </c>
      <c r="J67" s="180" t="e">
        <f>NA()</f>
        <v>#N/A</v>
      </c>
      <c r="K67" s="180" t="e">
        <f>NA()</f>
        <v>#N/A</v>
      </c>
      <c r="L67" s="180">
        <f>IF(ISNUMBER('将来負担比率（分子）の構造'!L$53), IF('将来負担比率（分子）の構造'!L$53 &lt; 0, 0, '将来負担比率（分子）の構造'!L$53), NA())</f>
        <v>992</v>
      </c>
      <c r="M67" s="180" t="e">
        <f>NA()</f>
        <v>#N/A</v>
      </c>
      <c r="N67" s="180" t="e">
        <f>NA()</f>
        <v>#N/A</v>
      </c>
      <c r="O67" s="180">
        <f>IF(ISNUMBER('将来負担比率（分子）の構造'!M$53), IF('将来負担比率（分子）の構造'!M$53 &lt; 0, 0, '将来負担比率（分子）の構造'!M$53), NA())</f>
        <v>996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1537</v>
      </c>
      <c r="C72" s="184">
        <f>基金残高に係る経年分析!G55</f>
        <v>1082</v>
      </c>
      <c r="D72" s="184">
        <f>基金残高に係る経年分析!H55</f>
        <v>1201</v>
      </c>
    </row>
    <row r="73" spans="1:16">
      <c r="A73" s="183" t="s">
        <v>78</v>
      </c>
      <c r="B73" s="184">
        <f>基金残高に係る経年分析!F56</f>
        <v>208</v>
      </c>
      <c r="C73" s="184">
        <f>基金残高に係る経年分析!G56</f>
        <v>208</v>
      </c>
      <c r="D73" s="184">
        <f>基金残高に係る経年分析!H56</f>
        <v>208</v>
      </c>
    </row>
    <row r="74" spans="1:16">
      <c r="A74" s="183" t="s">
        <v>79</v>
      </c>
      <c r="B74" s="184">
        <f>基金残高に係る経年分析!F57</f>
        <v>53</v>
      </c>
      <c r="C74" s="184">
        <f>基金残高に係る経年分析!G57</f>
        <v>458</v>
      </c>
      <c r="D74" s="184">
        <f>基金残高に係る経年分析!H57</f>
        <v>441</v>
      </c>
    </row>
  </sheetData>
  <sheetProtection algorithmName="SHA-512" hashValue="ChE++lQv5PSgTjCeVmTwfR/5AI8pDvnnc7e9PIn0rAgSlFTnIT1nHOqsUnjDI5Ytv2+Hbupssc8YdBYfmP6zZQ==" saltValue="5SnfL8ItiHyJOuYBUKCO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2777913</v>
      </c>
      <c r="S5" s="669"/>
      <c r="T5" s="669"/>
      <c r="U5" s="669"/>
      <c r="V5" s="669"/>
      <c r="W5" s="669"/>
      <c r="X5" s="669"/>
      <c r="Y5" s="670"/>
      <c r="Z5" s="671">
        <v>40</v>
      </c>
      <c r="AA5" s="671"/>
      <c r="AB5" s="671"/>
      <c r="AC5" s="671"/>
      <c r="AD5" s="672">
        <v>2777913</v>
      </c>
      <c r="AE5" s="672"/>
      <c r="AF5" s="672"/>
      <c r="AG5" s="672"/>
      <c r="AH5" s="672"/>
      <c r="AI5" s="672"/>
      <c r="AJ5" s="672"/>
      <c r="AK5" s="672"/>
      <c r="AL5" s="673">
        <v>63.2</v>
      </c>
      <c r="AM5" s="674"/>
      <c r="AN5" s="674"/>
      <c r="AO5" s="675"/>
      <c r="AP5" s="665" t="s">
        <v>228</v>
      </c>
      <c r="AQ5" s="666"/>
      <c r="AR5" s="666"/>
      <c r="AS5" s="666"/>
      <c r="AT5" s="666"/>
      <c r="AU5" s="666"/>
      <c r="AV5" s="666"/>
      <c r="AW5" s="666"/>
      <c r="AX5" s="666"/>
      <c r="AY5" s="666"/>
      <c r="AZ5" s="666"/>
      <c r="BA5" s="666"/>
      <c r="BB5" s="666"/>
      <c r="BC5" s="666"/>
      <c r="BD5" s="666"/>
      <c r="BE5" s="666"/>
      <c r="BF5" s="667"/>
      <c r="BG5" s="679">
        <v>2777913</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104144</v>
      </c>
      <c r="S6" s="680"/>
      <c r="T6" s="680"/>
      <c r="U6" s="680"/>
      <c r="V6" s="680"/>
      <c r="W6" s="680"/>
      <c r="X6" s="680"/>
      <c r="Y6" s="681"/>
      <c r="Z6" s="682">
        <v>1.5</v>
      </c>
      <c r="AA6" s="682"/>
      <c r="AB6" s="682"/>
      <c r="AC6" s="682"/>
      <c r="AD6" s="683">
        <v>104144</v>
      </c>
      <c r="AE6" s="683"/>
      <c r="AF6" s="683"/>
      <c r="AG6" s="683"/>
      <c r="AH6" s="683"/>
      <c r="AI6" s="683"/>
      <c r="AJ6" s="683"/>
      <c r="AK6" s="683"/>
      <c r="AL6" s="684">
        <v>2.4</v>
      </c>
      <c r="AM6" s="685"/>
      <c r="AN6" s="685"/>
      <c r="AO6" s="686"/>
      <c r="AP6" s="676" t="s">
        <v>234</v>
      </c>
      <c r="AQ6" s="677"/>
      <c r="AR6" s="677"/>
      <c r="AS6" s="677"/>
      <c r="AT6" s="677"/>
      <c r="AU6" s="677"/>
      <c r="AV6" s="677"/>
      <c r="AW6" s="677"/>
      <c r="AX6" s="677"/>
      <c r="AY6" s="677"/>
      <c r="AZ6" s="677"/>
      <c r="BA6" s="677"/>
      <c r="BB6" s="677"/>
      <c r="BC6" s="677"/>
      <c r="BD6" s="677"/>
      <c r="BE6" s="677"/>
      <c r="BF6" s="678"/>
      <c r="BG6" s="679">
        <v>2777913</v>
      </c>
      <c r="BH6" s="680"/>
      <c r="BI6" s="680"/>
      <c r="BJ6" s="680"/>
      <c r="BK6" s="680"/>
      <c r="BL6" s="680"/>
      <c r="BM6" s="680"/>
      <c r="BN6" s="681"/>
      <c r="BO6" s="682">
        <v>100</v>
      </c>
      <c r="BP6" s="682"/>
      <c r="BQ6" s="682"/>
      <c r="BR6" s="682"/>
      <c r="BS6" s="683" t="s">
        <v>229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96478</v>
      </c>
      <c r="CS6" s="680"/>
      <c r="CT6" s="680"/>
      <c r="CU6" s="680"/>
      <c r="CV6" s="680"/>
      <c r="CW6" s="680"/>
      <c r="CX6" s="680"/>
      <c r="CY6" s="681"/>
      <c r="CZ6" s="673">
        <v>1.5</v>
      </c>
      <c r="DA6" s="674"/>
      <c r="DB6" s="674"/>
      <c r="DC6" s="693"/>
      <c r="DD6" s="688" t="s">
        <v>128</v>
      </c>
      <c r="DE6" s="680"/>
      <c r="DF6" s="680"/>
      <c r="DG6" s="680"/>
      <c r="DH6" s="680"/>
      <c r="DI6" s="680"/>
      <c r="DJ6" s="680"/>
      <c r="DK6" s="680"/>
      <c r="DL6" s="680"/>
      <c r="DM6" s="680"/>
      <c r="DN6" s="680"/>
      <c r="DO6" s="680"/>
      <c r="DP6" s="681"/>
      <c r="DQ6" s="688">
        <v>96478</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3383</v>
      </c>
      <c r="S7" s="680"/>
      <c r="T7" s="680"/>
      <c r="U7" s="680"/>
      <c r="V7" s="680"/>
      <c r="W7" s="680"/>
      <c r="X7" s="680"/>
      <c r="Y7" s="681"/>
      <c r="Z7" s="682">
        <v>0</v>
      </c>
      <c r="AA7" s="682"/>
      <c r="AB7" s="682"/>
      <c r="AC7" s="682"/>
      <c r="AD7" s="683">
        <v>3383</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1132462</v>
      </c>
      <c r="BH7" s="680"/>
      <c r="BI7" s="680"/>
      <c r="BJ7" s="680"/>
      <c r="BK7" s="680"/>
      <c r="BL7" s="680"/>
      <c r="BM7" s="680"/>
      <c r="BN7" s="681"/>
      <c r="BO7" s="682">
        <v>40.799999999999997</v>
      </c>
      <c r="BP7" s="682"/>
      <c r="BQ7" s="682"/>
      <c r="BR7" s="682"/>
      <c r="BS7" s="683" t="s">
        <v>128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946397</v>
      </c>
      <c r="CS7" s="680"/>
      <c r="CT7" s="680"/>
      <c r="CU7" s="680"/>
      <c r="CV7" s="680"/>
      <c r="CW7" s="680"/>
      <c r="CX7" s="680"/>
      <c r="CY7" s="681"/>
      <c r="CZ7" s="682">
        <v>14.6</v>
      </c>
      <c r="DA7" s="682"/>
      <c r="DB7" s="682"/>
      <c r="DC7" s="682"/>
      <c r="DD7" s="688">
        <v>10710</v>
      </c>
      <c r="DE7" s="680"/>
      <c r="DF7" s="680"/>
      <c r="DG7" s="680"/>
      <c r="DH7" s="680"/>
      <c r="DI7" s="680"/>
      <c r="DJ7" s="680"/>
      <c r="DK7" s="680"/>
      <c r="DL7" s="680"/>
      <c r="DM7" s="680"/>
      <c r="DN7" s="680"/>
      <c r="DO7" s="680"/>
      <c r="DP7" s="681"/>
      <c r="DQ7" s="688">
        <v>866410</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9376</v>
      </c>
      <c r="S8" s="680"/>
      <c r="T8" s="680"/>
      <c r="U8" s="680"/>
      <c r="V8" s="680"/>
      <c r="W8" s="680"/>
      <c r="X8" s="680"/>
      <c r="Y8" s="681"/>
      <c r="Z8" s="682">
        <v>0.1</v>
      </c>
      <c r="AA8" s="682"/>
      <c r="AB8" s="682"/>
      <c r="AC8" s="682"/>
      <c r="AD8" s="683">
        <v>9376</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35933</v>
      </c>
      <c r="BH8" s="680"/>
      <c r="BI8" s="680"/>
      <c r="BJ8" s="680"/>
      <c r="BK8" s="680"/>
      <c r="BL8" s="680"/>
      <c r="BM8" s="680"/>
      <c r="BN8" s="681"/>
      <c r="BO8" s="682">
        <v>1.3</v>
      </c>
      <c r="BP8" s="682"/>
      <c r="BQ8" s="682"/>
      <c r="BR8" s="682"/>
      <c r="BS8" s="688" t="s">
        <v>229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1896086</v>
      </c>
      <c r="CS8" s="680"/>
      <c r="CT8" s="680"/>
      <c r="CU8" s="680"/>
      <c r="CV8" s="680"/>
      <c r="CW8" s="680"/>
      <c r="CX8" s="680"/>
      <c r="CY8" s="681"/>
      <c r="CZ8" s="682">
        <v>29.3</v>
      </c>
      <c r="DA8" s="682"/>
      <c r="DB8" s="682"/>
      <c r="DC8" s="682"/>
      <c r="DD8" s="688">
        <v>1057</v>
      </c>
      <c r="DE8" s="680"/>
      <c r="DF8" s="680"/>
      <c r="DG8" s="680"/>
      <c r="DH8" s="680"/>
      <c r="DI8" s="680"/>
      <c r="DJ8" s="680"/>
      <c r="DK8" s="680"/>
      <c r="DL8" s="680"/>
      <c r="DM8" s="680"/>
      <c r="DN8" s="680"/>
      <c r="DO8" s="680"/>
      <c r="DP8" s="681"/>
      <c r="DQ8" s="688">
        <v>1101858</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8595</v>
      </c>
      <c r="S9" s="680"/>
      <c r="T9" s="680"/>
      <c r="U9" s="680"/>
      <c r="V9" s="680"/>
      <c r="W9" s="680"/>
      <c r="X9" s="680"/>
      <c r="Y9" s="681"/>
      <c r="Z9" s="682">
        <v>0.1</v>
      </c>
      <c r="AA9" s="682"/>
      <c r="AB9" s="682"/>
      <c r="AC9" s="682"/>
      <c r="AD9" s="683">
        <v>8595</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908431</v>
      </c>
      <c r="BH9" s="680"/>
      <c r="BI9" s="680"/>
      <c r="BJ9" s="680"/>
      <c r="BK9" s="680"/>
      <c r="BL9" s="680"/>
      <c r="BM9" s="680"/>
      <c r="BN9" s="681"/>
      <c r="BO9" s="682">
        <v>32.700000000000003</v>
      </c>
      <c r="BP9" s="682"/>
      <c r="BQ9" s="682"/>
      <c r="BR9" s="682"/>
      <c r="BS9" s="688" t="s">
        <v>128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451970</v>
      </c>
      <c r="CS9" s="680"/>
      <c r="CT9" s="680"/>
      <c r="CU9" s="680"/>
      <c r="CV9" s="680"/>
      <c r="CW9" s="680"/>
      <c r="CX9" s="680"/>
      <c r="CY9" s="681"/>
      <c r="CZ9" s="682">
        <v>7</v>
      </c>
      <c r="DA9" s="682"/>
      <c r="DB9" s="682"/>
      <c r="DC9" s="682"/>
      <c r="DD9" s="688">
        <v>3999</v>
      </c>
      <c r="DE9" s="680"/>
      <c r="DF9" s="680"/>
      <c r="DG9" s="680"/>
      <c r="DH9" s="680"/>
      <c r="DI9" s="680"/>
      <c r="DJ9" s="680"/>
      <c r="DK9" s="680"/>
      <c r="DL9" s="680"/>
      <c r="DM9" s="680"/>
      <c r="DN9" s="680"/>
      <c r="DO9" s="680"/>
      <c r="DP9" s="681"/>
      <c r="DQ9" s="688">
        <v>437117</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59178</v>
      </c>
      <c r="BH10" s="680"/>
      <c r="BI10" s="680"/>
      <c r="BJ10" s="680"/>
      <c r="BK10" s="680"/>
      <c r="BL10" s="680"/>
      <c r="BM10" s="680"/>
      <c r="BN10" s="681"/>
      <c r="BO10" s="682">
        <v>2.1</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4359</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4207</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128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128920</v>
      </c>
      <c r="BH11" s="680"/>
      <c r="BI11" s="680"/>
      <c r="BJ11" s="680"/>
      <c r="BK11" s="680"/>
      <c r="BL11" s="680"/>
      <c r="BM11" s="680"/>
      <c r="BN11" s="681"/>
      <c r="BO11" s="682">
        <v>4.5999999999999996</v>
      </c>
      <c r="BP11" s="682"/>
      <c r="BQ11" s="682"/>
      <c r="BR11" s="682"/>
      <c r="BS11" s="688" t="s">
        <v>128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378663</v>
      </c>
      <c r="CS11" s="680"/>
      <c r="CT11" s="680"/>
      <c r="CU11" s="680"/>
      <c r="CV11" s="680"/>
      <c r="CW11" s="680"/>
      <c r="CX11" s="680"/>
      <c r="CY11" s="681"/>
      <c r="CZ11" s="682">
        <v>5.8</v>
      </c>
      <c r="DA11" s="682"/>
      <c r="DB11" s="682"/>
      <c r="DC11" s="682"/>
      <c r="DD11" s="688">
        <v>62498</v>
      </c>
      <c r="DE11" s="680"/>
      <c r="DF11" s="680"/>
      <c r="DG11" s="680"/>
      <c r="DH11" s="680"/>
      <c r="DI11" s="680"/>
      <c r="DJ11" s="680"/>
      <c r="DK11" s="680"/>
      <c r="DL11" s="680"/>
      <c r="DM11" s="680"/>
      <c r="DN11" s="680"/>
      <c r="DO11" s="680"/>
      <c r="DP11" s="681"/>
      <c r="DQ11" s="688">
        <v>334983</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327414</v>
      </c>
      <c r="S12" s="680"/>
      <c r="T12" s="680"/>
      <c r="U12" s="680"/>
      <c r="V12" s="680"/>
      <c r="W12" s="680"/>
      <c r="X12" s="680"/>
      <c r="Y12" s="681"/>
      <c r="Z12" s="682">
        <v>4.7</v>
      </c>
      <c r="AA12" s="682"/>
      <c r="AB12" s="682"/>
      <c r="AC12" s="682"/>
      <c r="AD12" s="683">
        <v>327414</v>
      </c>
      <c r="AE12" s="683"/>
      <c r="AF12" s="683"/>
      <c r="AG12" s="683"/>
      <c r="AH12" s="683"/>
      <c r="AI12" s="683"/>
      <c r="AJ12" s="683"/>
      <c r="AK12" s="683"/>
      <c r="AL12" s="684">
        <v>7.4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1479964</v>
      </c>
      <c r="BH12" s="680"/>
      <c r="BI12" s="680"/>
      <c r="BJ12" s="680"/>
      <c r="BK12" s="680"/>
      <c r="BL12" s="680"/>
      <c r="BM12" s="680"/>
      <c r="BN12" s="681"/>
      <c r="BO12" s="682">
        <v>53.3</v>
      </c>
      <c r="BP12" s="682"/>
      <c r="BQ12" s="682"/>
      <c r="BR12" s="682"/>
      <c r="BS12" s="688" t="s">
        <v>229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181363</v>
      </c>
      <c r="CS12" s="680"/>
      <c r="CT12" s="680"/>
      <c r="CU12" s="680"/>
      <c r="CV12" s="680"/>
      <c r="CW12" s="680"/>
      <c r="CX12" s="680"/>
      <c r="CY12" s="681"/>
      <c r="CZ12" s="682">
        <v>2.8</v>
      </c>
      <c r="DA12" s="682"/>
      <c r="DB12" s="682"/>
      <c r="DC12" s="682"/>
      <c r="DD12" s="688">
        <v>68271</v>
      </c>
      <c r="DE12" s="680"/>
      <c r="DF12" s="680"/>
      <c r="DG12" s="680"/>
      <c r="DH12" s="680"/>
      <c r="DI12" s="680"/>
      <c r="DJ12" s="680"/>
      <c r="DK12" s="680"/>
      <c r="DL12" s="680"/>
      <c r="DM12" s="680"/>
      <c r="DN12" s="680"/>
      <c r="DO12" s="680"/>
      <c r="DP12" s="681"/>
      <c r="DQ12" s="688">
        <v>91241</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v>27449</v>
      </c>
      <c r="S13" s="680"/>
      <c r="T13" s="680"/>
      <c r="U13" s="680"/>
      <c r="V13" s="680"/>
      <c r="W13" s="680"/>
      <c r="X13" s="680"/>
      <c r="Y13" s="681"/>
      <c r="Z13" s="682">
        <v>0.4</v>
      </c>
      <c r="AA13" s="682"/>
      <c r="AB13" s="682"/>
      <c r="AC13" s="682"/>
      <c r="AD13" s="683">
        <v>27449</v>
      </c>
      <c r="AE13" s="683"/>
      <c r="AF13" s="683"/>
      <c r="AG13" s="683"/>
      <c r="AH13" s="683"/>
      <c r="AI13" s="683"/>
      <c r="AJ13" s="683"/>
      <c r="AK13" s="683"/>
      <c r="AL13" s="684">
        <v>0.6</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1462073</v>
      </c>
      <c r="BH13" s="680"/>
      <c r="BI13" s="680"/>
      <c r="BJ13" s="680"/>
      <c r="BK13" s="680"/>
      <c r="BL13" s="680"/>
      <c r="BM13" s="680"/>
      <c r="BN13" s="681"/>
      <c r="BO13" s="682">
        <v>52.6</v>
      </c>
      <c r="BP13" s="682"/>
      <c r="BQ13" s="682"/>
      <c r="BR13" s="682"/>
      <c r="BS13" s="688" t="s">
        <v>229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802067</v>
      </c>
      <c r="CS13" s="680"/>
      <c r="CT13" s="680"/>
      <c r="CU13" s="680"/>
      <c r="CV13" s="680"/>
      <c r="CW13" s="680"/>
      <c r="CX13" s="680"/>
      <c r="CY13" s="681"/>
      <c r="CZ13" s="682">
        <v>12.4</v>
      </c>
      <c r="DA13" s="682"/>
      <c r="DB13" s="682"/>
      <c r="DC13" s="682"/>
      <c r="DD13" s="688">
        <v>382193</v>
      </c>
      <c r="DE13" s="680"/>
      <c r="DF13" s="680"/>
      <c r="DG13" s="680"/>
      <c r="DH13" s="680"/>
      <c r="DI13" s="680"/>
      <c r="DJ13" s="680"/>
      <c r="DK13" s="680"/>
      <c r="DL13" s="680"/>
      <c r="DM13" s="680"/>
      <c r="DN13" s="680"/>
      <c r="DO13" s="680"/>
      <c r="DP13" s="681"/>
      <c r="DQ13" s="688">
        <v>512629</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67737</v>
      </c>
      <c r="BH14" s="680"/>
      <c r="BI14" s="680"/>
      <c r="BJ14" s="680"/>
      <c r="BK14" s="680"/>
      <c r="BL14" s="680"/>
      <c r="BM14" s="680"/>
      <c r="BN14" s="681"/>
      <c r="BO14" s="682">
        <v>2.4</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346019</v>
      </c>
      <c r="CS14" s="680"/>
      <c r="CT14" s="680"/>
      <c r="CU14" s="680"/>
      <c r="CV14" s="680"/>
      <c r="CW14" s="680"/>
      <c r="CX14" s="680"/>
      <c r="CY14" s="681"/>
      <c r="CZ14" s="682">
        <v>5.3</v>
      </c>
      <c r="DA14" s="682"/>
      <c r="DB14" s="682"/>
      <c r="DC14" s="682"/>
      <c r="DD14" s="688">
        <v>2912</v>
      </c>
      <c r="DE14" s="680"/>
      <c r="DF14" s="680"/>
      <c r="DG14" s="680"/>
      <c r="DH14" s="680"/>
      <c r="DI14" s="680"/>
      <c r="DJ14" s="680"/>
      <c r="DK14" s="680"/>
      <c r="DL14" s="680"/>
      <c r="DM14" s="680"/>
      <c r="DN14" s="680"/>
      <c r="DO14" s="680"/>
      <c r="DP14" s="681"/>
      <c r="DQ14" s="688">
        <v>343676</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44432</v>
      </c>
      <c r="S15" s="680"/>
      <c r="T15" s="680"/>
      <c r="U15" s="680"/>
      <c r="V15" s="680"/>
      <c r="W15" s="680"/>
      <c r="X15" s="680"/>
      <c r="Y15" s="681"/>
      <c r="Z15" s="682">
        <v>0.6</v>
      </c>
      <c r="AA15" s="682"/>
      <c r="AB15" s="682"/>
      <c r="AC15" s="682"/>
      <c r="AD15" s="683">
        <v>44432</v>
      </c>
      <c r="AE15" s="683"/>
      <c r="AF15" s="683"/>
      <c r="AG15" s="683"/>
      <c r="AH15" s="683"/>
      <c r="AI15" s="683"/>
      <c r="AJ15" s="683"/>
      <c r="AK15" s="683"/>
      <c r="AL15" s="684">
        <v>1</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97750</v>
      </c>
      <c r="BH15" s="680"/>
      <c r="BI15" s="680"/>
      <c r="BJ15" s="680"/>
      <c r="BK15" s="680"/>
      <c r="BL15" s="680"/>
      <c r="BM15" s="680"/>
      <c r="BN15" s="681"/>
      <c r="BO15" s="682">
        <v>3.5</v>
      </c>
      <c r="BP15" s="682"/>
      <c r="BQ15" s="682"/>
      <c r="BR15" s="682"/>
      <c r="BS15" s="688" t="s">
        <v>229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750758</v>
      </c>
      <c r="CS15" s="680"/>
      <c r="CT15" s="680"/>
      <c r="CU15" s="680"/>
      <c r="CV15" s="680"/>
      <c r="CW15" s="680"/>
      <c r="CX15" s="680"/>
      <c r="CY15" s="681"/>
      <c r="CZ15" s="682">
        <v>11.6</v>
      </c>
      <c r="DA15" s="682"/>
      <c r="DB15" s="682"/>
      <c r="DC15" s="682"/>
      <c r="DD15" s="688">
        <v>174191</v>
      </c>
      <c r="DE15" s="680"/>
      <c r="DF15" s="680"/>
      <c r="DG15" s="680"/>
      <c r="DH15" s="680"/>
      <c r="DI15" s="680"/>
      <c r="DJ15" s="680"/>
      <c r="DK15" s="680"/>
      <c r="DL15" s="680"/>
      <c r="DM15" s="680"/>
      <c r="DN15" s="680"/>
      <c r="DO15" s="680"/>
      <c r="DP15" s="681"/>
      <c r="DQ15" s="688">
        <v>540908</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442</v>
      </c>
      <c r="CS16" s="680"/>
      <c r="CT16" s="680"/>
      <c r="CU16" s="680"/>
      <c r="CV16" s="680"/>
      <c r="CW16" s="680"/>
      <c r="CX16" s="680"/>
      <c r="CY16" s="681"/>
      <c r="CZ16" s="682">
        <v>0</v>
      </c>
      <c r="DA16" s="682"/>
      <c r="DB16" s="682"/>
      <c r="DC16" s="682"/>
      <c r="DD16" s="688" t="s">
        <v>229</v>
      </c>
      <c r="DE16" s="680"/>
      <c r="DF16" s="680"/>
      <c r="DG16" s="680"/>
      <c r="DH16" s="680"/>
      <c r="DI16" s="680"/>
      <c r="DJ16" s="680"/>
      <c r="DK16" s="680"/>
      <c r="DL16" s="680"/>
      <c r="DM16" s="680"/>
      <c r="DN16" s="680"/>
      <c r="DO16" s="680"/>
      <c r="DP16" s="681"/>
      <c r="DQ16" s="688">
        <v>6</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9190</v>
      </c>
      <c r="S17" s="680"/>
      <c r="T17" s="680"/>
      <c r="U17" s="680"/>
      <c r="V17" s="680"/>
      <c r="W17" s="680"/>
      <c r="X17" s="680"/>
      <c r="Y17" s="681"/>
      <c r="Z17" s="682">
        <v>0.1</v>
      </c>
      <c r="AA17" s="682"/>
      <c r="AB17" s="682"/>
      <c r="AC17" s="682"/>
      <c r="AD17" s="683">
        <v>9190</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618537</v>
      </c>
      <c r="CS17" s="680"/>
      <c r="CT17" s="680"/>
      <c r="CU17" s="680"/>
      <c r="CV17" s="680"/>
      <c r="CW17" s="680"/>
      <c r="CX17" s="680"/>
      <c r="CY17" s="681"/>
      <c r="CZ17" s="682">
        <v>9.6</v>
      </c>
      <c r="DA17" s="682"/>
      <c r="DB17" s="682"/>
      <c r="DC17" s="682"/>
      <c r="DD17" s="688" t="s">
        <v>229</v>
      </c>
      <c r="DE17" s="680"/>
      <c r="DF17" s="680"/>
      <c r="DG17" s="680"/>
      <c r="DH17" s="680"/>
      <c r="DI17" s="680"/>
      <c r="DJ17" s="680"/>
      <c r="DK17" s="680"/>
      <c r="DL17" s="680"/>
      <c r="DM17" s="680"/>
      <c r="DN17" s="680"/>
      <c r="DO17" s="680"/>
      <c r="DP17" s="681"/>
      <c r="DQ17" s="688">
        <v>618537</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1178729</v>
      </c>
      <c r="S18" s="680"/>
      <c r="T18" s="680"/>
      <c r="U18" s="680"/>
      <c r="V18" s="680"/>
      <c r="W18" s="680"/>
      <c r="X18" s="680"/>
      <c r="Y18" s="681"/>
      <c r="Z18" s="682">
        <v>17</v>
      </c>
      <c r="AA18" s="682"/>
      <c r="AB18" s="682"/>
      <c r="AC18" s="682"/>
      <c r="AD18" s="683">
        <v>1071183</v>
      </c>
      <c r="AE18" s="683"/>
      <c r="AF18" s="683"/>
      <c r="AG18" s="683"/>
      <c r="AH18" s="683"/>
      <c r="AI18" s="683"/>
      <c r="AJ18" s="683"/>
      <c r="AK18" s="683"/>
      <c r="AL18" s="684">
        <v>24.4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229</v>
      </c>
      <c r="DA18" s="682"/>
      <c r="DB18" s="682"/>
      <c r="DC18" s="682"/>
      <c r="DD18" s="688" t="s">
        <v>229</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1071183</v>
      </c>
      <c r="S19" s="680"/>
      <c r="T19" s="680"/>
      <c r="U19" s="680"/>
      <c r="V19" s="680"/>
      <c r="W19" s="680"/>
      <c r="X19" s="680"/>
      <c r="Y19" s="681"/>
      <c r="Z19" s="682">
        <v>15.4</v>
      </c>
      <c r="AA19" s="682"/>
      <c r="AB19" s="682"/>
      <c r="AC19" s="682"/>
      <c r="AD19" s="683">
        <v>1071183</v>
      </c>
      <c r="AE19" s="683"/>
      <c r="AF19" s="683"/>
      <c r="AG19" s="683"/>
      <c r="AH19" s="683"/>
      <c r="AI19" s="683"/>
      <c r="AJ19" s="683"/>
      <c r="AK19" s="683"/>
      <c r="AL19" s="684">
        <v>24.4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229</v>
      </c>
      <c r="BH19" s="680"/>
      <c r="BI19" s="680"/>
      <c r="BJ19" s="680"/>
      <c r="BK19" s="680"/>
      <c r="BL19" s="680"/>
      <c r="BM19" s="680"/>
      <c r="BN19" s="681"/>
      <c r="BO19" s="682" t="s">
        <v>128</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229</v>
      </c>
      <c r="CS19" s="680"/>
      <c r="CT19" s="680"/>
      <c r="CU19" s="680"/>
      <c r="CV19" s="680"/>
      <c r="CW19" s="680"/>
      <c r="CX19" s="680"/>
      <c r="CY19" s="681"/>
      <c r="CZ19" s="682" t="s">
        <v>128</v>
      </c>
      <c r="DA19" s="682"/>
      <c r="DB19" s="682"/>
      <c r="DC19" s="682"/>
      <c r="DD19" s="688" t="s">
        <v>229</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107546</v>
      </c>
      <c r="S20" s="680"/>
      <c r="T20" s="680"/>
      <c r="U20" s="680"/>
      <c r="V20" s="680"/>
      <c r="W20" s="680"/>
      <c r="X20" s="680"/>
      <c r="Y20" s="681"/>
      <c r="Z20" s="682">
        <v>1.5</v>
      </c>
      <c r="AA20" s="682"/>
      <c r="AB20" s="682"/>
      <c r="AC20" s="682"/>
      <c r="AD20" s="683" t="s">
        <v>128</v>
      </c>
      <c r="AE20" s="683"/>
      <c r="AF20" s="683"/>
      <c r="AG20" s="683"/>
      <c r="AH20" s="683"/>
      <c r="AI20" s="683"/>
      <c r="AJ20" s="683"/>
      <c r="AK20" s="683"/>
      <c r="AL20" s="684" t="s">
        <v>128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229</v>
      </c>
      <c r="BH20" s="680"/>
      <c r="BI20" s="680"/>
      <c r="BJ20" s="680"/>
      <c r="BK20" s="680"/>
      <c r="BL20" s="680"/>
      <c r="BM20" s="680"/>
      <c r="BN20" s="681"/>
      <c r="BO20" s="682" t="s">
        <v>229</v>
      </c>
      <c r="BP20" s="682"/>
      <c r="BQ20" s="682"/>
      <c r="BR20" s="682"/>
      <c r="BS20" s="688" t="s">
        <v>229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6473139</v>
      </c>
      <c r="CS20" s="680"/>
      <c r="CT20" s="680"/>
      <c r="CU20" s="680"/>
      <c r="CV20" s="680"/>
      <c r="CW20" s="680"/>
      <c r="CX20" s="680"/>
      <c r="CY20" s="681"/>
      <c r="CZ20" s="682">
        <v>100</v>
      </c>
      <c r="DA20" s="682"/>
      <c r="DB20" s="682"/>
      <c r="DC20" s="682"/>
      <c r="DD20" s="688">
        <v>705831</v>
      </c>
      <c r="DE20" s="680"/>
      <c r="DF20" s="680"/>
      <c r="DG20" s="680"/>
      <c r="DH20" s="680"/>
      <c r="DI20" s="680"/>
      <c r="DJ20" s="680"/>
      <c r="DK20" s="680"/>
      <c r="DL20" s="680"/>
      <c r="DM20" s="680"/>
      <c r="DN20" s="680"/>
      <c r="DO20" s="680"/>
      <c r="DP20" s="681"/>
      <c r="DQ20" s="688">
        <v>4948050</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229</v>
      </c>
      <c r="BH21" s="680"/>
      <c r="BI21" s="680"/>
      <c r="BJ21" s="680"/>
      <c r="BK21" s="680"/>
      <c r="BL21" s="680"/>
      <c r="BM21" s="680"/>
      <c r="BN21" s="681"/>
      <c r="BO21" s="682" t="s">
        <v>229</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4490625</v>
      </c>
      <c r="S22" s="680"/>
      <c r="T22" s="680"/>
      <c r="U22" s="680"/>
      <c r="V22" s="680"/>
      <c r="W22" s="680"/>
      <c r="X22" s="680"/>
      <c r="Y22" s="681"/>
      <c r="Z22" s="682">
        <v>64.7</v>
      </c>
      <c r="AA22" s="682"/>
      <c r="AB22" s="682"/>
      <c r="AC22" s="682"/>
      <c r="AD22" s="683">
        <v>4383079</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128</v>
      </c>
      <c r="BP22" s="682"/>
      <c r="BQ22" s="682"/>
      <c r="BR22" s="682"/>
      <c r="BS22" s="688" t="s">
        <v>229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3870</v>
      </c>
      <c r="S23" s="680"/>
      <c r="T23" s="680"/>
      <c r="U23" s="680"/>
      <c r="V23" s="680"/>
      <c r="W23" s="680"/>
      <c r="X23" s="680"/>
      <c r="Y23" s="681"/>
      <c r="Z23" s="682">
        <v>0.1</v>
      </c>
      <c r="AA23" s="682"/>
      <c r="AB23" s="682"/>
      <c r="AC23" s="682"/>
      <c r="AD23" s="683">
        <v>3870</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229</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9663</v>
      </c>
      <c r="S24" s="680"/>
      <c r="T24" s="680"/>
      <c r="U24" s="680"/>
      <c r="V24" s="680"/>
      <c r="W24" s="680"/>
      <c r="X24" s="680"/>
      <c r="Y24" s="681"/>
      <c r="Z24" s="682">
        <v>0.1</v>
      </c>
      <c r="AA24" s="682"/>
      <c r="AB24" s="682"/>
      <c r="AC24" s="682"/>
      <c r="AD24" s="683" t="s">
        <v>229</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229</v>
      </c>
      <c r="BH24" s="680"/>
      <c r="BI24" s="680"/>
      <c r="BJ24" s="680"/>
      <c r="BK24" s="680"/>
      <c r="BL24" s="680"/>
      <c r="BM24" s="680"/>
      <c r="BN24" s="681"/>
      <c r="BO24" s="682" t="s">
        <v>128</v>
      </c>
      <c r="BP24" s="682"/>
      <c r="BQ24" s="682"/>
      <c r="BR24" s="682"/>
      <c r="BS24" s="688" t="s">
        <v>229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2728480</v>
      </c>
      <c r="CS24" s="669"/>
      <c r="CT24" s="669"/>
      <c r="CU24" s="669"/>
      <c r="CV24" s="669"/>
      <c r="CW24" s="669"/>
      <c r="CX24" s="669"/>
      <c r="CY24" s="670"/>
      <c r="CZ24" s="673">
        <v>42.2</v>
      </c>
      <c r="DA24" s="674"/>
      <c r="DB24" s="674"/>
      <c r="DC24" s="693"/>
      <c r="DD24" s="712">
        <v>2010124</v>
      </c>
      <c r="DE24" s="669"/>
      <c r="DF24" s="669"/>
      <c r="DG24" s="669"/>
      <c r="DH24" s="669"/>
      <c r="DI24" s="669"/>
      <c r="DJ24" s="669"/>
      <c r="DK24" s="670"/>
      <c r="DL24" s="712">
        <v>2000875</v>
      </c>
      <c r="DM24" s="669"/>
      <c r="DN24" s="669"/>
      <c r="DO24" s="669"/>
      <c r="DP24" s="669"/>
      <c r="DQ24" s="669"/>
      <c r="DR24" s="669"/>
      <c r="DS24" s="669"/>
      <c r="DT24" s="669"/>
      <c r="DU24" s="669"/>
      <c r="DV24" s="670"/>
      <c r="DW24" s="673">
        <v>42.8</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108755</v>
      </c>
      <c r="S25" s="680"/>
      <c r="T25" s="680"/>
      <c r="U25" s="680"/>
      <c r="V25" s="680"/>
      <c r="W25" s="680"/>
      <c r="X25" s="680"/>
      <c r="Y25" s="681"/>
      <c r="Z25" s="682">
        <v>1.6</v>
      </c>
      <c r="AA25" s="682"/>
      <c r="AB25" s="682"/>
      <c r="AC25" s="682"/>
      <c r="AD25" s="683">
        <v>9106</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229</v>
      </c>
      <c r="BP25" s="682"/>
      <c r="BQ25" s="682"/>
      <c r="BR25" s="682"/>
      <c r="BS25" s="688" t="s">
        <v>229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1251802</v>
      </c>
      <c r="CS25" s="715"/>
      <c r="CT25" s="715"/>
      <c r="CU25" s="715"/>
      <c r="CV25" s="715"/>
      <c r="CW25" s="715"/>
      <c r="CX25" s="715"/>
      <c r="CY25" s="716"/>
      <c r="CZ25" s="684">
        <v>19.3</v>
      </c>
      <c r="DA25" s="713"/>
      <c r="DB25" s="713"/>
      <c r="DC25" s="717"/>
      <c r="DD25" s="688">
        <v>1127585</v>
      </c>
      <c r="DE25" s="715"/>
      <c r="DF25" s="715"/>
      <c r="DG25" s="715"/>
      <c r="DH25" s="715"/>
      <c r="DI25" s="715"/>
      <c r="DJ25" s="715"/>
      <c r="DK25" s="716"/>
      <c r="DL25" s="688">
        <v>1118436</v>
      </c>
      <c r="DM25" s="715"/>
      <c r="DN25" s="715"/>
      <c r="DO25" s="715"/>
      <c r="DP25" s="715"/>
      <c r="DQ25" s="715"/>
      <c r="DR25" s="715"/>
      <c r="DS25" s="715"/>
      <c r="DT25" s="715"/>
      <c r="DU25" s="715"/>
      <c r="DV25" s="716"/>
      <c r="DW25" s="684">
        <v>23.9</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11385</v>
      </c>
      <c r="S26" s="680"/>
      <c r="T26" s="680"/>
      <c r="U26" s="680"/>
      <c r="V26" s="680"/>
      <c r="W26" s="680"/>
      <c r="X26" s="680"/>
      <c r="Y26" s="681"/>
      <c r="Z26" s="682">
        <v>0.2</v>
      </c>
      <c r="AA26" s="682"/>
      <c r="AB26" s="682"/>
      <c r="AC26" s="682"/>
      <c r="AD26" s="683" t="s">
        <v>229</v>
      </c>
      <c r="AE26" s="683"/>
      <c r="AF26" s="683"/>
      <c r="AG26" s="683"/>
      <c r="AH26" s="683"/>
      <c r="AI26" s="683"/>
      <c r="AJ26" s="683"/>
      <c r="AK26" s="683"/>
      <c r="AL26" s="684" t="s">
        <v>229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128</v>
      </c>
      <c r="BP26" s="682"/>
      <c r="BQ26" s="682"/>
      <c r="BR26" s="682"/>
      <c r="BS26" s="688" t="s">
        <v>229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820894</v>
      </c>
      <c r="CS26" s="680"/>
      <c r="CT26" s="680"/>
      <c r="CU26" s="680"/>
      <c r="CV26" s="680"/>
      <c r="CW26" s="680"/>
      <c r="CX26" s="680"/>
      <c r="CY26" s="681"/>
      <c r="CZ26" s="684">
        <v>12.7</v>
      </c>
      <c r="DA26" s="713"/>
      <c r="DB26" s="713"/>
      <c r="DC26" s="717"/>
      <c r="DD26" s="688">
        <v>707348</v>
      </c>
      <c r="DE26" s="680"/>
      <c r="DF26" s="680"/>
      <c r="DG26" s="680"/>
      <c r="DH26" s="680"/>
      <c r="DI26" s="680"/>
      <c r="DJ26" s="680"/>
      <c r="DK26" s="681"/>
      <c r="DL26" s="688" t="s">
        <v>229</v>
      </c>
      <c r="DM26" s="680"/>
      <c r="DN26" s="680"/>
      <c r="DO26" s="680"/>
      <c r="DP26" s="680"/>
      <c r="DQ26" s="680"/>
      <c r="DR26" s="680"/>
      <c r="DS26" s="680"/>
      <c r="DT26" s="680"/>
      <c r="DU26" s="680"/>
      <c r="DV26" s="681"/>
      <c r="DW26" s="684" t="s">
        <v>229</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612401</v>
      </c>
      <c r="S27" s="680"/>
      <c r="T27" s="680"/>
      <c r="U27" s="680"/>
      <c r="V27" s="680"/>
      <c r="W27" s="680"/>
      <c r="X27" s="680"/>
      <c r="Y27" s="681"/>
      <c r="Z27" s="682">
        <v>8.8000000000000007</v>
      </c>
      <c r="AA27" s="682"/>
      <c r="AB27" s="682"/>
      <c r="AC27" s="682"/>
      <c r="AD27" s="683" t="s">
        <v>229</v>
      </c>
      <c r="AE27" s="683"/>
      <c r="AF27" s="683"/>
      <c r="AG27" s="683"/>
      <c r="AH27" s="683"/>
      <c r="AI27" s="683"/>
      <c r="AJ27" s="683"/>
      <c r="AK27" s="683"/>
      <c r="AL27" s="684" t="s">
        <v>128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2777913</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858141</v>
      </c>
      <c r="CS27" s="715"/>
      <c r="CT27" s="715"/>
      <c r="CU27" s="715"/>
      <c r="CV27" s="715"/>
      <c r="CW27" s="715"/>
      <c r="CX27" s="715"/>
      <c r="CY27" s="716"/>
      <c r="CZ27" s="684">
        <v>13.3</v>
      </c>
      <c r="DA27" s="713"/>
      <c r="DB27" s="713"/>
      <c r="DC27" s="717"/>
      <c r="DD27" s="688">
        <v>264002</v>
      </c>
      <c r="DE27" s="715"/>
      <c r="DF27" s="715"/>
      <c r="DG27" s="715"/>
      <c r="DH27" s="715"/>
      <c r="DI27" s="715"/>
      <c r="DJ27" s="715"/>
      <c r="DK27" s="716"/>
      <c r="DL27" s="688">
        <v>263902</v>
      </c>
      <c r="DM27" s="715"/>
      <c r="DN27" s="715"/>
      <c r="DO27" s="715"/>
      <c r="DP27" s="715"/>
      <c r="DQ27" s="715"/>
      <c r="DR27" s="715"/>
      <c r="DS27" s="715"/>
      <c r="DT27" s="715"/>
      <c r="DU27" s="715"/>
      <c r="DV27" s="716"/>
      <c r="DW27" s="684">
        <v>5.6</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229</v>
      </c>
      <c r="AA28" s="682"/>
      <c r="AB28" s="682"/>
      <c r="AC28" s="682"/>
      <c r="AD28" s="683" t="s">
        <v>229</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618537</v>
      </c>
      <c r="CS28" s="680"/>
      <c r="CT28" s="680"/>
      <c r="CU28" s="680"/>
      <c r="CV28" s="680"/>
      <c r="CW28" s="680"/>
      <c r="CX28" s="680"/>
      <c r="CY28" s="681"/>
      <c r="CZ28" s="684">
        <v>9.6</v>
      </c>
      <c r="DA28" s="713"/>
      <c r="DB28" s="713"/>
      <c r="DC28" s="717"/>
      <c r="DD28" s="688">
        <v>618537</v>
      </c>
      <c r="DE28" s="680"/>
      <c r="DF28" s="680"/>
      <c r="DG28" s="680"/>
      <c r="DH28" s="680"/>
      <c r="DI28" s="680"/>
      <c r="DJ28" s="680"/>
      <c r="DK28" s="681"/>
      <c r="DL28" s="688">
        <v>618537</v>
      </c>
      <c r="DM28" s="680"/>
      <c r="DN28" s="680"/>
      <c r="DO28" s="680"/>
      <c r="DP28" s="680"/>
      <c r="DQ28" s="680"/>
      <c r="DR28" s="680"/>
      <c r="DS28" s="680"/>
      <c r="DT28" s="680"/>
      <c r="DU28" s="680"/>
      <c r="DV28" s="681"/>
      <c r="DW28" s="684">
        <v>13.2</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552271</v>
      </c>
      <c r="S29" s="680"/>
      <c r="T29" s="680"/>
      <c r="U29" s="680"/>
      <c r="V29" s="680"/>
      <c r="W29" s="680"/>
      <c r="X29" s="680"/>
      <c r="Y29" s="681"/>
      <c r="Z29" s="682">
        <v>8</v>
      </c>
      <c r="AA29" s="682"/>
      <c r="AB29" s="682"/>
      <c r="AC29" s="682"/>
      <c r="AD29" s="683" t="s">
        <v>128</v>
      </c>
      <c r="AE29" s="683"/>
      <c r="AF29" s="683"/>
      <c r="AG29" s="683"/>
      <c r="AH29" s="683"/>
      <c r="AI29" s="683"/>
      <c r="AJ29" s="683"/>
      <c r="AK29" s="683"/>
      <c r="AL29" s="684" t="s">
        <v>229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618537</v>
      </c>
      <c r="CS29" s="715"/>
      <c r="CT29" s="715"/>
      <c r="CU29" s="715"/>
      <c r="CV29" s="715"/>
      <c r="CW29" s="715"/>
      <c r="CX29" s="715"/>
      <c r="CY29" s="716"/>
      <c r="CZ29" s="684">
        <v>9.6</v>
      </c>
      <c r="DA29" s="713"/>
      <c r="DB29" s="713"/>
      <c r="DC29" s="717"/>
      <c r="DD29" s="688">
        <v>618537</v>
      </c>
      <c r="DE29" s="715"/>
      <c r="DF29" s="715"/>
      <c r="DG29" s="715"/>
      <c r="DH29" s="715"/>
      <c r="DI29" s="715"/>
      <c r="DJ29" s="715"/>
      <c r="DK29" s="716"/>
      <c r="DL29" s="688">
        <v>618537</v>
      </c>
      <c r="DM29" s="715"/>
      <c r="DN29" s="715"/>
      <c r="DO29" s="715"/>
      <c r="DP29" s="715"/>
      <c r="DQ29" s="715"/>
      <c r="DR29" s="715"/>
      <c r="DS29" s="715"/>
      <c r="DT29" s="715"/>
      <c r="DU29" s="715"/>
      <c r="DV29" s="716"/>
      <c r="DW29" s="684">
        <v>13.2</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12748</v>
      </c>
      <c r="S30" s="680"/>
      <c r="T30" s="680"/>
      <c r="U30" s="680"/>
      <c r="V30" s="680"/>
      <c r="W30" s="680"/>
      <c r="X30" s="680"/>
      <c r="Y30" s="681"/>
      <c r="Z30" s="682">
        <v>0.2</v>
      </c>
      <c r="AA30" s="682"/>
      <c r="AB30" s="682"/>
      <c r="AC30" s="682"/>
      <c r="AD30" s="683">
        <v>29</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99.4</v>
      </c>
      <c r="BH30" s="740"/>
      <c r="BI30" s="740"/>
      <c r="BJ30" s="740"/>
      <c r="BK30" s="740"/>
      <c r="BL30" s="740"/>
      <c r="BM30" s="674">
        <v>97.9</v>
      </c>
      <c r="BN30" s="740"/>
      <c r="BO30" s="740"/>
      <c r="BP30" s="740"/>
      <c r="BQ30" s="741"/>
      <c r="BR30" s="739">
        <v>99.4</v>
      </c>
      <c r="BS30" s="740"/>
      <c r="BT30" s="740"/>
      <c r="BU30" s="740"/>
      <c r="BV30" s="740"/>
      <c r="BW30" s="740"/>
      <c r="BX30" s="674">
        <v>97.4</v>
      </c>
      <c r="BY30" s="740"/>
      <c r="BZ30" s="740"/>
      <c r="CA30" s="740"/>
      <c r="CB30" s="741"/>
      <c r="CD30" s="744"/>
      <c r="CE30" s="745"/>
      <c r="CF30" s="694" t="s">
        <v>311</v>
      </c>
      <c r="CG30" s="695"/>
      <c r="CH30" s="695"/>
      <c r="CI30" s="695"/>
      <c r="CJ30" s="695"/>
      <c r="CK30" s="695"/>
      <c r="CL30" s="695"/>
      <c r="CM30" s="695"/>
      <c r="CN30" s="695"/>
      <c r="CO30" s="695"/>
      <c r="CP30" s="695"/>
      <c r="CQ30" s="696"/>
      <c r="CR30" s="679">
        <v>582949</v>
      </c>
      <c r="CS30" s="680"/>
      <c r="CT30" s="680"/>
      <c r="CU30" s="680"/>
      <c r="CV30" s="680"/>
      <c r="CW30" s="680"/>
      <c r="CX30" s="680"/>
      <c r="CY30" s="681"/>
      <c r="CZ30" s="684">
        <v>9</v>
      </c>
      <c r="DA30" s="713"/>
      <c r="DB30" s="713"/>
      <c r="DC30" s="717"/>
      <c r="DD30" s="688">
        <v>582949</v>
      </c>
      <c r="DE30" s="680"/>
      <c r="DF30" s="680"/>
      <c r="DG30" s="680"/>
      <c r="DH30" s="680"/>
      <c r="DI30" s="680"/>
      <c r="DJ30" s="680"/>
      <c r="DK30" s="681"/>
      <c r="DL30" s="688">
        <v>582949</v>
      </c>
      <c r="DM30" s="680"/>
      <c r="DN30" s="680"/>
      <c r="DO30" s="680"/>
      <c r="DP30" s="680"/>
      <c r="DQ30" s="680"/>
      <c r="DR30" s="680"/>
      <c r="DS30" s="680"/>
      <c r="DT30" s="680"/>
      <c r="DU30" s="680"/>
      <c r="DV30" s="681"/>
      <c r="DW30" s="684">
        <v>12.5</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437</v>
      </c>
      <c r="S31" s="680"/>
      <c r="T31" s="680"/>
      <c r="U31" s="680"/>
      <c r="V31" s="680"/>
      <c r="W31" s="680"/>
      <c r="X31" s="680"/>
      <c r="Y31" s="681"/>
      <c r="Z31" s="682">
        <v>0</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97.8</v>
      </c>
      <c r="BN31" s="737"/>
      <c r="BO31" s="737"/>
      <c r="BP31" s="737"/>
      <c r="BQ31" s="738"/>
      <c r="BR31" s="736">
        <v>99.3</v>
      </c>
      <c r="BS31" s="715"/>
      <c r="BT31" s="715"/>
      <c r="BU31" s="715"/>
      <c r="BV31" s="715"/>
      <c r="BW31" s="715"/>
      <c r="BX31" s="685">
        <v>97.1</v>
      </c>
      <c r="BY31" s="737"/>
      <c r="BZ31" s="737"/>
      <c r="CA31" s="737"/>
      <c r="CB31" s="738"/>
      <c r="CD31" s="744"/>
      <c r="CE31" s="745"/>
      <c r="CF31" s="694" t="s">
        <v>315</v>
      </c>
      <c r="CG31" s="695"/>
      <c r="CH31" s="695"/>
      <c r="CI31" s="695"/>
      <c r="CJ31" s="695"/>
      <c r="CK31" s="695"/>
      <c r="CL31" s="695"/>
      <c r="CM31" s="695"/>
      <c r="CN31" s="695"/>
      <c r="CO31" s="695"/>
      <c r="CP31" s="695"/>
      <c r="CQ31" s="696"/>
      <c r="CR31" s="679">
        <v>35588</v>
      </c>
      <c r="CS31" s="715"/>
      <c r="CT31" s="715"/>
      <c r="CU31" s="715"/>
      <c r="CV31" s="715"/>
      <c r="CW31" s="715"/>
      <c r="CX31" s="715"/>
      <c r="CY31" s="716"/>
      <c r="CZ31" s="684">
        <v>0.5</v>
      </c>
      <c r="DA31" s="713"/>
      <c r="DB31" s="713"/>
      <c r="DC31" s="717"/>
      <c r="DD31" s="688">
        <v>35588</v>
      </c>
      <c r="DE31" s="715"/>
      <c r="DF31" s="715"/>
      <c r="DG31" s="715"/>
      <c r="DH31" s="715"/>
      <c r="DI31" s="715"/>
      <c r="DJ31" s="715"/>
      <c r="DK31" s="716"/>
      <c r="DL31" s="688">
        <v>35588</v>
      </c>
      <c r="DM31" s="715"/>
      <c r="DN31" s="715"/>
      <c r="DO31" s="715"/>
      <c r="DP31" s="715"/>
      <c r="DQ31" s="715"/>
      <c r="DR31" s="715"/>
      <c r="DS31" s="715"/>
      <c r="DT31" s="715"/>
      <c r="DU31" s="715"/>
      <c r="DV31" s="716"/>
      <c r="DW31" s="684">
        <v>0.8</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22916</v>
      </c>
      <c r="S32" s="680"/>
      <c r="T32" s="680"/>
      <c r="U32" s="680"/>
      <c r="V32" s="680"/>
      <c r="W32" s="680"/>
      <c r="X32" s="680"/>
      <c r="Y32" s="681"/>
      <c r="Z32" s="682">
        <v>0.3</v>
      </c>
      <c r="AA32" s="682"/>
      <c r="AB32" s="682"/>
      <c r="AC32" s="682"/>
      <c r="AD32" s="683" t="s">
        <v>229</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99.5</v>
      </c>
      <c r="BH32" s="749"/>
      <c r="BI32" s="749"/>
      <c r="BJ32" s="749"/>
      <c r="BK32" s="749"/>
      <c r="BL32" s="749"/>
      <c r="BM32" s="750">
        <v>98</v>
      </c>
      <c r="BN32" s="749"/>
      <c r="BO32" s="749"/>
      <c r="BP32" s="749"/>
      <c r="BQ32" s="751"/>
      <c r="BR32" s="748">
        <v>99.5</v>
      </c>
      <c r="BS32" s="749"/>
      <c r="BT32" s="749"/>
      <c r="BU32" s="749"/>
      <c r="BV32" s="749"/>
      <c r="BW32" s="749"/>
      <c r="BX32" s="750">
        <v>97.6</v>
      </c>
      <c r="BY32" s="749"/>
      <c r="BZ32" s="749"/>
      <c r="CA32" s="749"/>
      <c r="CB32" s="751"/>
      <c r="CD32" s="746"/>
      <c r="CE32" s="747"/>
      <c r="CF32" s="694" t="s">
        <v>318</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229</v>
      </c>
      <c r="DE32" s="680"/>
      <c r="DF32" s="680"/>
      <c r="DG32" s="680"/>
      <c r="DH32" s="680"/>
      <c r="DI32" s="680"/>
      <c r="DJ32" s="680"/>
      <c r="DK32" s="681"/>
      <c r="DL32" s="688" t="s">
        <v>229</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570691</v>
      </c>
      <c r="S33" s="680"/>
      <c r="T33" s="680"/>
      <c r="U33" s="680"/>
      <c r="V33" s="680"/>
      <c r="W33" s="680"/>
      <c r="X33" s="680"/>
      <c r="Y33" s="681"/>
      <c r="Z33" s="682">
        <v>8.1999999999999993</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3038386</v>
      </c>
      <c r="CS33" s="715"/>
      <c r="CT33" s="715"/>
      <c r="CU33" s="715"/>
      <c r="CV33" s="715"/>
      <c r="CW33" s="715"/>
      <c r="CX33" s="715"/>
      <c r="CY33" s="716"/>
      <c r="CZ33" s="684">
        <v>46.9</v>
      </c>
      <c r="DA33" s="713"/>
      <c r="DB33" s="713"/>
      <c r="DC33" s="717"/>
      <c r="DD33" s="688">
        <v>2642901</v>
      </c>
      <c r="DE33" s="715"/>
      <c r="DF33" s="715"/>
      <c r="DG33" s="715"/>
      <c r="DH33" s="715"/>
      <c r="DI33" s="715"/>
      <c r="DJ33" s="715"/>
      <c r="DK33" s="716"/>
      <c r="DL33" s="688">
        <v>2179531</v>
      </c>
      <c r="DM33" s="715"/>
      <c r="DN33" s="715"/>
      <c r="DO33" s="715"/>
      <c r="DP33" s="715"/>
      <c r="DQ33" s="715"/>
      <c r="DR33" s="715"/>
      <c r="DS33" s="715"/>
      <c r="DT33" s="715"/>
      <c r="DU33" s="715"/>
      <c r="DV33" s="716"/>
      <c r="DW33" s="684">
        <v>46.6</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175678</v>
      </c>
      <c r="S34" s="680"/>
      <c r="T34" s="680"/>
      <c r="U34" s="680"/>
      <c r="V34" s="680"/>
      <c r="W34" s="680"/>
      <c r="X34" s="680"/>
      <c r="Y34" s="681"/>
      <c r="Z34" s="682">
        <v>2.5</v>
      </c>
      <c r="AA34" s="682"/>
      <c r="AB34" s="682"/>
      <c r="AC34" s="682"/>
      <c r="AD34" s="683">
        <v>1073</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1097745</v>
      </c>
      <c r="CS34" s="680"/>
      <c r="CT34" s="680"/>
      <c r="CU34" s="680"/>
      <c r="CV34" s="680"/>
      <c r="CW34" s="680"/>
      <c r="CX34" s="680"/>
      <c r="CY34" s="681"/>
      <c r="CZ34" s="684">
        <v>17</v>
      </c>
      <c r="DA34" s="713"/>
      <c r="DB34" s="713"/>
      <c r="DC34" s="717"/>
      <c r="DD34" s="688">
        <v>850785</v>
      </c>
      <c r="DE34" s="680"/>
      <c r="DF34" s="680"/>
      <c r="DG34" s="680"/>
      <c r="DH34" s="680"/>
      <c r="DI34" s="680"/>
      <c r="DJ34" s="680"/>
      <c r="DK34" s="681"/>
      <c r="DL34" s="688">
        <v>695092</v>
      </c>
      <c r="DM34" s="680"/>
      <c r="DN34" s="680"/>
      <c r="DO34" s="680"/>
      <c r="DP34" s="680"/>
      <c r="DQ34" s="680"/>
      <c r="DR34" s="680"/>
      <c r="DS34" s="680"/>
      <c r="DT34" s="680"/>
      <c r="DU34" s="680"/>
      <c r="DV34" s="681"/>
      <c r="DW34" s="684">
        <v>14.9</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368104</v>
      </c>
      <c r="S35" s="680"/>
      <c r="T35" s="680"/>
      <c r="U35" s="680"/>
      <c r="V35" s="680"/>
      <c r="W35" s="680"/>
      <c r="X35" s="680"/>
      <c r="Y35" s="681"/>
      <c r="Z35" s="682">
        <v>5.3</v>
      </c>
      <c r="AA35" s="682"/>
      <c r="AB35" s="682"/>
      <c r="AC35" s="682"/>
      <c r="AD35" s="683" t="s">
        <v>128</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932213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90244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55491</v>
      </c>
      <c r="CS35" s="715"/>
      <c r="CT35" s="715"/>
      <c r="CU35" s="715"/>
      <c r="CV35" s="715"/>
      <c r="CW35" s="715"/>
      <c r="CX35" s="715"/>
      <c r="CY35" s="716"/>
      <c r="CZ35" s="684">
        <v>0.9</v>
      </c>
      <c r="DA35" s="713"/>
      <c r="DB35" s="713"/>
      <c r="DC35" s="717"/>
      <c r="DD35" s="688">
        <v>55293</v>
      </c>
      <c r="DE35" s="715"/>
      <c r="DF35" s="715"/>
      <c r="DG35" s="715"/>
      <c r="DH35" s="715"/>
      <c r="DI35" s="715"/>
      <c r="DJ35" s="715"/>
      <c r="DK35" s="716"/>
      <c r="DL35" s="688">
        <v>54731</v>
      </c>
      <c r="DM35" s="715"/>
      <c r="DN35" s="715"/>
      <c r="DO35" s="715"/>
      <c r="DP35" s="715"/>
      <c r="DQ35" s="715"/>
      <c r="DR35" s="715"/>
      <c r="DS35" s="715"/>
      <c r="DT35" s="715"/>
      <c r="DU35" s="715"/>
      <c r="DV35" s="716"/>
      <c r="DW35" s="684">
        <v>1.2</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229</v>
      </c>
      <c r="AA36" s="682"/>
      <c r="AB36" s="682"/>
      <c r="AC36" s="682"/>
      <c r="AD36" s="683" t="s">
        <v>229</v>
      </c>
      <c r="AE36" s="683"/>
      <c r="AF36" s="683"/>
      <c r="AG36" s="683"/>
      <c r="AH36" s="683"/>
      <c r="AI36" s="683"/>
      <c r="AJ36" s="683"/>
      <c r="AK36" s="683"/>
      <c r="AL36" s="684" t="s">
        <v>229</v>
      </c>
      <c r="AM36" s="685"/>
      <c r="AN36" s="685"/>
      <c r="AO36" s="686"/>
      <c r="AQ36" s="756" t="s">
        <v>330</v>
      </c>
      <c r="AR36" s="757"/>
      <c r="AS36" s="757"/>
      <c r="AT36" s="757"/>
      <c r="AU36" s="757"/>
      <c r="AV36" s="757"/>
      <c r="AW36" s="757"/>
      <c r="AX36" s="757"/>
      <c r="AY36" s="758"/>
      <c r="AZ36" s="679">
        <v>321695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83309</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830572</v>
      </c>
      <c r="CS36" s="680"/>
      <c r="CT36" s="680"/>
      <c r="CU36" s="680"/>
      <c r="CV36" s="680"/>
      <c r="CW36" s="680"/>
      <c r="CX36" s="680"/>
      <c r="CY36" s="681"/>
      <c r="CZ36" s="684">
        <v>12.8</v>
      </c>
      <c r="DA36" s="713"/>
      <c r="DB36" s="713"/>
      <c r="DC36" s="717"/>
      <c r="DD36" s="688">
        <v>784865</v>
      </c>
      <c r="DE36" s="680"/>
      <c r="DF36" s="680"/>
      <c r="DG36" s="680"/>
      <c r="DH36" s="680"/>
      <c r="DI36" s="680"/>
      <c r="DJ36" s="680"/>
      <c r="DK36" s="681"/>
      <c r="DL36" s="688">
        <v>694650</v>
      </c>
      <c r="DM36" s="680"/>
      <c r="DN36" s="680"/>
      <c r="DO36" s="680"/>
      <c r="DP36" s="680"/>
      <c r="DQ36" s="680"/>
      <c r="DR36" s="680"/>
      <c r="DS36" s="680"/>
      <c r="DT36" s="680"/>
      <c r="DU36" s="680"/>
      <c r="DV36" s="681"/>
      <c r="DW36" s="684">
        <v>14.9</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280504</v>
      </c>
      <c r="S37" s="680"/>
      <c r="T37" s="680"/>
      <c r="U37" s="680"/>
      <c r="V37" s="680"/>
      <c r="W37" s="680"/>
      <c r="X37" s="680"/>
      <c r="Y37" s="681"/>
      <c r="Z37" s="682">
        <v>4</v>
      </c>
      <c r="AA37" s="682"/>
      <c r="AB37" s="682"/>
      <c r="AC37" s="682"/>
      <c r="AD37" s="683" t="s">
        <v>128</v>
      </c>
      <c r="AE37" s="683"/>
      <c r="AF37" s="683"/>
      <c r="AG37" s="683"/>
      <c r="AH37" s="683"/>
      <c r="AI37" s="683"/>
      <c r="AJ37" s="683"/>
      <c r="AK37" s="683"/>
      <c r="AL37" s="684" t="s">
        <v>229</v>
      </c>
      <c r="AM37" s="685"/>
      <c r="AN37" s="685"/>
      <c r="AO37" s="686"/>
      <c r="AQ37" s="756" t="s">
        <v>334</v>
      </c>
      <c r="AR37" s="757"/>
      <c r="AS37" s="757"/>
      <c r="AT37" s="757"/>
      <c r="AU37" s="757"/>
      <c r="AV37" s="757"/>
      <c r="AW37" s="757"/>
      <c r="AX37" s="757"/>
      <c r="AY37" s="758"/>
      <c r="AZ37" s="679">
        <v>2248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2995</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489265</v>
      </c>
      <c r="CS37" s="715"/>
      <c r="CT37" s="715"/>
      <c r="CU37" s="715"/>
      <c r="CV37" s="715"/>
      <c r="CW37" s="715"/>
      <c r="CX37" s="715"/>
      <c r="CY37" s="716"/>
      <c r="CZ37" s="684">
        <v>7.6</v>
      </c>
      <c r="DA37" s="713"/>
      <c r="DB37" s="713"/>
      <c r="DC37" s="717"/>
      <c r="DD37" s="688">
        <v>489222</v>
      </c>
      <c r="DE37" s="715"/>
      <c r="DF37" s="715"/>
      <c r="DG37" s="715"/>
      <c r="DH37" s="715"/>
      <c r="DI37" s="715"/>
      <c r="DJ37" s="715"/>
      <c r="DK37" s="716"/>
      <c r="DL37" s="688">
        <v>489222</v>
      </c>
      <c r="DM37" s="715"/>
      <c r="DN37" s="715"/>
      <c r="DO37" s="715"/>
      <c r="DP37" s="715"/>
      <c r="DQ37" s="715"/>
      <c r="DR37" s="715"/>
      <c r="DS37" s="715"/>
      <c r="DT37" s="715"/>
      <c r="DU37" s="715"/>
      <c r="DV37" s="716"/>
      <c r="DW37" s="684">
        <v>10.5</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6939544</v>
      </c>
      <c r="S38" s="760"/>
      <c r="T38" s="760"/>
      <c r="U38" s="760"/>
      <c r="V38" s="760"/>
      <c r="W38" s="760"/>
      <c r="X38" s="760"/>
      <c r="Y38" s="761"/>
      <c r="Z38" s="762">
        <v>100</v>
      </c>
      <c r="AA38" s="762"/>
      <c r="AB38" s="762"/>
      <c r="AC38" s="762"/>
      <c r="AD38" s="763">
        <v>4397157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4959</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929965</v>
      </c>
      <c r="CS38" s="680"/>
      <c r="CT38" s="680"/>
      <c r="CU38" s="680"/>
      <c r="CV38" s="680"/>
      <c r="CW38" s="680"/>
      <c r="CX38" s="680"/>
      <c r="CY38" s="681"/>
      <c r="CZ38" s="684">
        <v>14.4</v>
      </c>
      <c r="DA38" s="713"/>
      <c r="DB38" s="713"/>
      <c r="DC38" s="717"/>
      <c r="DD38" s="688">
        <v>834401</v>
      </c>
      <c r="DE38" s="680"/>
      <c r="DF38" s="680"/>
      <c r="DG38" s="680"/>
      <c r="DH38" s="680"/>
      <c r="DI38" s="680"/>
      <c r="DJ38" s="680"/>
      <c r="DK38" s="681"/>
      <c r="DL38" s="688">
        <v>735058</v>
      </c>
      <c r="DM38" s="680"/>
      <c r="DN38" s="680"/>
      <c r="DO38" s="680"/>
      <c r="DP38" s="680"/>
      <c r="DQ38" s="680"/>
      <c r="DR38" s="680"/>
      <c r="DS38" s="680"/>
      <c r="DT38" s="680"/>
      <c r="DU38" s="680"/>
      <c r="DV38" s="681"/>
      <c r="DW38" s="684">
        <v>15.7</v>
      </c>
      <c r="DX38" s="713"/>
      <c r="DY38" s="713"/>
      <c r="DZ38" s="713"/>
      <c r="EA38" s="713"/>
      <c r="EB38" s="713"/>
      <c r="EC38" s="714"/>
    </row>
    <row r="39" spans="2:133" ht="11.25" customHeight="1">
      <c r="AQ39" s="756" t="s">
        <v>341</v>
      </c>
      <c r="AR39" s="757"/>
      <c r="AS39" s="757"/>
      <c r="AT39" s="757"/>
      <c r="AU39" s="757"/>
      <c r="AV39" s="757"/>
      <c r="AW39" s="757"/>
      <c r="AX39" s="757"/>
      <c r="AY39" s="758"/>
      <c r="AZ39" s="679" t="s">
        <v>128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90</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124613</v>
      </c>
      <c r="CS39" s="715"/>
      <c r="CT39" s="715"/>
      <c r="CU39" s="715"/>
      <c r="CV39" s="715"/>
      <c r="CW39" s="715"/>
      <c r="CX39" s="715"/>
      <c r="CY39" s="716"/>
      <c r="CZ39" s="684">
        <v>1.9</v>
      </c>
      <c r="DA39" s="713"/>
      <c r="DB39" s="713"/>
      <c r="DC39" s="717"/>
      <c r="DD39" s="688">
        <v>117557</v>
      </c>
      <c r="DE39" s="715"/>
      <c r="DF39" s="715"/>
      <c r="DG39" s="715"/>
      <c r="DH39" s="715"/>
      <c r="DI39" s="715"/>
      <c r="DJ39" s="715"/>
      <c r="DK39" s="716"/>
      <c r="DL39" s="688" t="s">
        <v>229</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345</v>
      </c>
      <c r="AR40" s="757"/>
      <c r="AS40" s="757"/>
      <c r="AT40" s="757"/>
      <c r="AU40" s="757"/>
      <c r="AV40" s="757"/>
      <c r="AW40" s="757"/>
      <c r="AX40" s="757"/>
      <c r="AY40" s="758"/>
      <c r="AZ40" s="679">
        <v>128027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229</v>
      </c>
      <c r="CS40" s="680"/>
      <c r="CT40" s="680"/>
      <c r="CU40" s="680"/>
      <c r="CV40" s="680"/>
      <c r="CW40" s="680"/>
      <c r="CX40" s="680"/>
      <c r="CY40" s="681"/>
      <c r="CZ40" s="684" t="s">
        <v>229</v>
      </c>
      <c r="DA40" s="713"/>
      <c r="DB40" s="713"/>
      <c r="DC40" s="717"/>
      <c r="DD40" s="688" t="s">
        <v>229</v>
      </c>
      <c r="DE40" s="680"/>
      <c r="DF40" s="680"/>
      <c r="DG40" s="680"/>
      <c r="DH40" s="680"/>
      <c r="DI40" s="680"/>
      <c r="DJ40" s="680"/>
      <c r="DK40" s="681"/>
      <c r="DL40" s="688" t="s">
        <v>128</v>
      </c>
      <c r="DM40" s="680"/>
      <c r="DN40" s="680"/>
      <c r="DO40" s="680"/>
      <c r="DP40" s="680"/>
      <c r="DQ40" s="680"/>
      <c r="DR40" s="680"/>
      <c r="DS40" s="680"/>
      <c r="DT40" s="680"/>
      <c r="DU40" s="680"/>
      <c r="DV40" s="681"/>
      <c r="DW40" s="684" t="s">
        <v>229</v>
      </c>
      <c r="DX40" s="713"/>
      <c r="DY40" s="713"/>
      <c r="DZ40" s="713"/>
      <c r="EA40" s="713"/>
      <c r="EB40" s="713"/>
      <c r="EC40" s="714"/>
    </row>
    <row r="41" spans="2:133" ht="11.25" customHeight="1">
      <c r="AQ41" s="766" t="s">
        <v>348</v>
      </c>
      <c r="AR41" s="767"/>
      <c r="AS41" s="767"/>
      <c r="AT41" s="767"/>
      <c r="AU41" s="767"/>
      <c r="AV41" s="767"/>
      <c r="AW41" s="767"/>
      <c r="AX41" s="767"/>
      <c r="AY41" s="768"/>
      <c r="AZ41" s="759">
        <v>480243</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323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229</v>
      </c>
      <c r="DA41" s="713"/>
      <c r="DB41" s="713"/>
      <c r="DC41" s="717"/>
      <c r="DD41" s="688" t="s">
        <v>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706273</v>
      </c>
      <c r="CS42" s="680"/>
      <c r="CT42" s="680"/>
      <c r="CU42" s="680"/>
      <c r="CV42" s="680"/>
      <c r="CW42" s="680"/>
      <c r="CX42" s="680"/>
      <c r="CY42" s="681"/>
      <c r="CZ42" s="684">
        <v>10.9</v>
      </c>
      <c r="DA42" s="685"/>
      <c r="DB42" s="685"/>
      <c r="DC42" s="780"/>
      <c r="DD42" s="688">
        <v>295025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16932</v>
      </c>
      <c r="CS43" s="715"/>
      <c r="CT43" s="715"/>
      <c r="CU43" s="715"/>
      <c r="CV43" s="715"/>
      <c r="CW43" s="715"/>
      <c r="CX43" s="715"/>
      <c r="CY43" s="716"/>
      <c r="CZ43" s="684">
        <v>0.3</v>
      </c>
      <c r="DA43" s="713"/>
      <c r="DB43" s="713"/>
      <c r="DC43" s="717"/>
      <c r="DD43" s="688">
        <v>16932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307</v>
      </c>
      <c r="CE44" s="792"/>
      <c r="CF44" s="676" t="s">
        <v>356</v>
      </c>
      <c r="CG44" s="677"/>
      <c r="CH44" s="677"/>
      <c r="CI44" s="677"/>
      <c r="CJ44" s="677"/>
      <c r="CK44" s="677"/>
      <c r="CL44" s="677"/>
      <c r="CM44" s="677"/>
      <c r="CN44" s="677"/>
      <c r="CO44" s="677"/>
      <c r="CP44" s="677"/>
      <c r="CQ44" s="678"/>
      <c r="CR44" s="679">
        <v>705831</v>
      </c>
      <c r="CS44" s="680"/>
      <c r="CT44" s="680"/>
      <c r="CU44" s="680"/>
      <c r="CV44" s="680"/>
      <c r="CW44" s="680"/>
      <c r="CX44" s="680"/>
      <c r="CY44" s="681"/>
      <c r="CZ44" s="684">
        <v>10.9</v>
      </c>
      <c r="DA44" s="685"/>
      <c r="DB44" s="685"/>
      <c r="DC44" s="780"/>
      <c r="DD44" s="688">
        <v>295019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332806</v>
      </c>
      <c r="CS45" s="715"/>
      <c r="CT45" s="715"/>
      <c r="CU45" s="715"/>
      <c r="CV45" s="715"/>
      <c r="CW45" s="715"/>
      <c r="CX45" s="715"/>
      <c r="CY45" s="716"/>
      <c r="CZ45" s="684">
        <v>5.0999999999999996</v>
      </c>
      <c r="DA45" s="713"/>
      <c r="DB45" s="713"/>
      <c r="DC45" s="717"/>
      <c r="DD45" s="688">
        <v>48066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365246</v>
      </c>
      <c r="CS46" s="680"/>
      <c r="CT46" s="680"/>
      <c r="CU46" s="680"/>
      <c r="CV46" s="680"/>
      <c r="CW46" s="680"/>
      <c r="CX46" s="680"/>
      <c r="CY46" s="681"/>
      <c r="CZ46" s="684">
        <v>5.6</v>
      </c>
      <c r="DA46" s="685"/>
      <c r="DB46" s="685"/>
      <c r="DC46" s="780"/>
      <c r="DD46" s="688">
        <v>239174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442</v>
      </c>
      <c r="CS47" s="715"/>
      <c r="CT47" s="715"/>
      <c r="CU47" s="715"/>
      <c r="CV47" s="715"/>
      <c r="CW47" s="715"/>
      <c r="CX47" s="715"/>
      <c r="CY47" s="716"/>
      <c r="CZ47" s="684">
        <v>0</v>
      </c>
      <c r="DA47" s="713"/>
      <c r="DB47" s="713"/>
      <c r="DC47" s="717"/>
      <c r="DD47" s="688">
        <v>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229</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6473139</v>
      </c>
      <c r="CS49" s="749"/>
      <c r="CT49" s="749"/>
      <c r="CU49" s="749"/>
      <c r="CV49" s="749"/>
      <c r="CW49" s="749"/>
      <c r="CX49" s="749"/>
      <c r="CY49" s="781"/>
      <c r="CZ49" s="764">
        <v>100</v>
      </c>
      <c r="DA49" s="782"/>
      <c r="DB49" s="782"/>
      <c r="DC49" s="783"/>
      <c r="DD49" s="784">
        <v>4948050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b7PRT4CI/8JXIpDXO/JZtCUXmxToH+NETAe6SHlVIx2SeV/WTSfUHEe8cJ6F9neyVwFf+65iXo1VDxU8Fj7Uyw==" saltValue="h/Xs98IBJms4QQV7aSSp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6922</v>
      </c>
      <c r="R7" s="815"/>
      <c r="S7" s="815"/>
      <c r="T7" s="815"/>
      <c r="U7" s="815"/>
      <c r="V7" s="815">
        <v>6481</v>
      </c>
      <c r="W7" s="815"/>
      <c r="X7" s="815"/>
      <c r="Y7" s="815"/>
      <c r="Z7" s="815"/>
      <c r="AA7" s="815">
        <v>440</v>
      </c>
      <c r="AB7" s="815"/>
      <c r="AC7" s="815"/>
      <c r="AD7" s="815"/>
      <c r="AE7" s="816"/>
      <c r="AF7" s="817">
        <v>440</v>
      </c>
      <c r="AG7" s="818"/>
      <c r="AH7" s="818"/>
      <c r="AI7" s="818"/>
      <c r="AJ7" s="819"/>
      <c r="AK7" s="856">
        <v>38</v>
      </c>
      <c r="AL7" s="857"/>
      <c r="AM7" s="857"/>
      <c r="AN7" s="857"/>
      <c r="AO7" s="857"/>
      <c r="AP7" s="857">
        <v>5581</v>
      </c>
      <c r="AQ7" s="857"/>
      <c r="AR7" s="857"/>
      <c r="AS7" s="857"/>
      <c r="AT7" s="857"/>
      <c r="AU7" s="858"/>
      <c r="AV7" s="858"/>
      <c r="AW7" s="858"/>
      <c r="AX7" s="858"/>
      <c r="AY7" s="859"/>
      <c r="AZ7" s="252"/>
      <c r="BA7" s="252"/>
      <c r="BB7" s="252"/>
      <c r="BC7" s="252"/>
      <c r="BD7" s="252"/>
      <c r="BE7" s="253"/>
      <c r="BF7" s="253"/>
      <c r="BG7" s="253"/>
      <c r="BH7" s="253"/>
      <c r="BI7" s="253"/>
      <c r="BJ7" s="253"/>
      <c r="BK7" s="253"/>
      <c r="BL7" s="253"/>
      <c r="BM7" s="253"/>
      <c r="BN7" s="253"/>
      <c r="BO7" s="253"/>
      <c r="BP7" s="253"/>
      <c r="BQ7" s="259">
        <v>1</v>
      </c>
      <c r="BR7" s="260"/>
      <c r="BS7" s="860" t="s">
        <v>577</v>
      </c>
      <c r="BT7" s="861"/>
      <c r="BU7" s="861"/>
      <c r="BV7" s="861"/>
      <c r="BW7" s="861"/>
      <c r="BX7" s="861"/>
      <c r="BY7" s="861"/>
      <c r="BZ7" s="861"/>
      <c r="CA7" s="861"/>
      <c r="CB7" s="861"/>
      <c r="CC7" s="861"/>
      <c r="CD7" s="861"/>
      <c r="CE7" s="861"/>
      <c r="CF7" s="861"/>
      <c r="CG7" s="862"/>
      <c r="CH7" s="853">
        <v>65</v>
      </c>
      <c r="CI7" s="854"/>
      <c r="CJ7" s="854"/>
      <c r="CK7" s="854"/>
      <c r="CL7" s="855"/>
      <c r="CM7" s="853">
        <v>20</v>
      </c>
      <c r="CN7" s="854"/>
      <c r="CO7" s="854"/>
      <c r="CP7" s="854"/>
      <c r="CQ7" s="855"/>
      <c r="CR7" s="853">
        <v>5</v>
      </c>
      <c r="CS7" s="854"/>
      <c r="CT7" s="854"/>
      <c r="CU7" s="854"/>
      <c r="CV7" s="855"/>
      <c r="CW7" s="853" t="s">
        <v>594</v>
      </c>
      <c r="CX7" s="854"/>
      <c r="CY7" s="854"/>
      <c r="CZ7" s="854"/>
      <c r="DA7" s="855"/>
      <c r="DB7" s="853" t="s">
        <v>594</v>
      </c>
      <c r="DC7" s="854"/>
      <c r="DD7" s="854"/>
      <c r="DE7" s="854"/>
      <c r="DF7" s="855"/>
      <c r="DG7" s="853" t="s">
        <v>594</v>
      </c>
      <c r="DH7" s="854"/>
      <c r="DI7" s="854"/>
      <c r="DJ7" s="854"/>
      <c r="DK7" s="855"/>
      <c r="DL7" s="853" t="s">
        <v>594</v>
      </c>
      <c r="DM7" s="854"/>
      <c r="DN7" s="854"/>
      <c r="DO7" s="854"/>
      <c r="DP7" s="855"/>
      <c r="DQ7" s="853" t="s">
        <v>594</v>
      </c>
      <c r="DR7" s="854"/>
      <c r="DS7" s="854"/>
      <c r="DT7" s="854"/>
      <c r="DU7" s="855"/>
      <c r="DV7" s="832"/>
      <c r="DW7" s="833"/>
      <c r="DX7" s="833"/>
      <c r="DY7" s="833"/>
      <c r="DZ7" s="834"/>
      <c r="EA7" s="254"/>
    </row>
    <row r="8" spans="1:131" s="255" customFormat="1" ht="26.25" customHeight="1">
      <c r="A8" s="261">
        <v>2</v>
      </c>
      <c r="B8" s="835" t="s">
        <v>385</v>
      </c>
      <c r="C8" s="836"/>
      <c r="D8" s="836"/>
      <c r="E8" s="836"/>
      <c r="F8" s="836"/>
      <c r="G8" s="836"/>
      <c r="H8" s="836"/>
      <c r="I8" s="836"/>
      <c r="J8" s="836"/>
      <c r="K8" s="836"/>
      <c r="L8" s="836"/>
      <c r="M8" s="836"/>
      <c r="N8" s="836"/>
      <c r="O8" s="836"/>
      <c r="P8" s="837"/>
      <c r="Q8" s="838">
        <v>33820</v>
      </c>
      <c r="R8" s="839"/>
      <c r="S8" s="839"/>
      <c r="T8" s="839"/>
      <c r="U8" s="839"/>
      <c r="V8" s="839">
        <v>33820</v>
      </c>
      <c r="W8" s="839"/>
      <c r="X8" s="839"/>
      <c r="Y8" s="839"/>
      <c r="Z8" s="839"/>
      <c r="AA8" s="839">
        <v>0</v>
      </c>
      <c r="AB8" s="839"/>
      <c r="AC8" s="839"/>
      <c r="AD8" s="839"/>
      <c r="AE8" s="840"/>
      <c r="AF8" s="841" t="s">
        <v>128</v>
      </c>
      <c r="AG8" s="842"/>
      <c r="AH8" s="842"/>
      <c r="AI8" s="842"/>
      <c r="AJ8" s="843"/>
      <c r="AK8" s="844" t="s">
        <v>568</v>
      </c>
      <c r="AL8" s="845"/>
      <c r="AM8" s="845"/>
      <c r="AN8" s="845"/>
      <c r="AO8" s="845"/>
      <c r="AP8" s="846" t="s">
        <v>569</v>
      </c>
      <c r="AQ8" s="847"/>
      <c r="AR8" s="847"/>
      <c r="AS8" s="847"/>
      <c r="AT8" s="844"/>
      <c r="AU8" s="848"/>
      <c r="AV8" s="848"/>
      <c r="AW8" s="848"/>
      <c r="AX8" s="848"/>
      <c r="AY8" s="849"/>
      <c r="AZ8" s="252"/>
      <c r="BA8" s="252"/>
      <c r="BB8" s="252"/>
      <c r="BC8" s="252"/>
      <c r="BD8" s="252"/>
      <c r="BE8" s="253"/>
      <c r="BF8" s="253"/>
      <c r="BG8" s="253"/>
      <c r="BH8" s="253"/>
      <c r="BI8" s="253"/>
      <c r="BJ8" s="253"/>
      <c r="BK8" s="253"/>
      <c r="BL8" s="253"/>
      <c r="BM8" s="253"/>
      <c r="BN8" s="253"/>
      <c r="BO8" s="253"/>
      <c r="BP8" s="253"/>
      <c r="BQ8" s="262">
        <v>2</v>
      </c>
      <c r="BR8" s="263"/>
      <c r="BS8" s="850"/>
      <c r="BT8" s="851"/>
      <c r="BU8" s="851"/>
      <c r="BV8" s="851"/>
      <c r="BW8" s="851"/>
      <c r="BX8" s="851"/>
      <c r="BY8" s="851"/>
      <c r="BZ8" s="851"/>
      <c r="CA8" s="851"/>
      <c r="CB8" s="851"/>
      <c r="CC8" s="851"/>
      <c r="CD8" s="851"/>
      <c r="CE8" s="851"/>
      <c r="CF8" s="851"/>
      <c r="CG8" s="852"/>
      <c r="CH8" s="863"/>
      <c r="CI8" s="847"/>
      <c r="CJ8" s="847"/>
      <c r="CK8" s="847"/>
      <c r="CL8" s="864"/>
      <c r="CM8" s="863"/>
      <c r="CN8" s="847"/>
      <c r="CO8" s="847"/>
      <c r="CP8" s="847"/>
      <c r="CQ8" s="864"/>
      <c r="CR8" s="863"/>
      <c r="CS8" s="847"/>
      <c r="CT8" s="847"/>
      <c r="CU8" s="847"/>
      <c r="CV8" s="864"/>
      <c r="CW8" s="863"/>
      <c r="CX8" s="847"/>
      <c r="CY8" s="847"/>
      <c r="CZ8" s="847"/>
      <c r="DA8" s="864"/>
      <c r="DB8" s="863"/>
      <c r="DC8" s="847"/>
      <c r="DD8" s="847"/>
      <c r="DE8" s="847"/>
      <c r="DF8" s="864"/>
      <c r="DG8" s="863"/>
      <c r="DH8" s="847"/>
      <c r="DI8" s="847"/>
      <c r="DJ8" s="847"/>
      <c r="DK8" s="864"/>
      <c r="DL8" s="863"/>
      <c r="DM8" s="847"/>
      <c r="DN8" s="847"/>
      <c r="DO8" s="847"/>
      <c r="DP8" s="864"/>
      <c r="DQ8" s="863"/>
      <c r="DR8" s="847"/>
      <c r="DS8" s="847"/>
      <c r="DT8" s="847"/>
      <c r="DU8" s="864"/>
      <c r="DV8" s="865"/>
      <c r="DW8" s="866"/>
      <c r="DX8" s="866"/>
      <c r="DY8" s="866"/>
      <c r="DZ8" s="867"/>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8"/>
      <c r="AV9" s="848"/>
      <c r="AW9" s="848"/>
      <c r="AX9" s="848"/>
      <c r="AY9" s="849"/>
      <c r="AZ9" s="252"/>
      <c r="BA9" s="252"/>
      <c r="BB9" s="252"/>
      <c r="BC9" s="252"/>
      <c r="BD9" s="252"/>
      <c r="BE9" s="253"/>
      <c r="BF9" s="253"/>
      <c r="BG9" s="253"/>
      <c r="BH9" s="253"/>
      <c r="BI9" s="253"/>
      <c r="BJ9" s="253"/>
      <c r="BK9" s="253"/>
      <c r="BL9" s="253"/>
      <c r="BM9" s="253"/>
      <c r="BN9" s="253"/>
      <c r="BO9" s="253"/>
      <c r="BP9" s="253"/>
      <c r="BQ9" s="262">
        <v>3</v>
      </c>
      <c r="BR9" s="263"/>
      <c r="BS9" s="850"/>
      <c r="BT9" s="851"/>
      <c r="BU9" s="851"/>
      <c r="BV9" s="851"/>
      <c r="BW9" s="851"/>
      <c r="BX9" s="851"/>
      <c r="BY9" s="851"/>
      <c r="BZ9" s="851"/>
      <c r="CA9" s="851"/>
      <c r="CB9" s="851"/>
      <c r="CC9" s="851"/>
      <c r="CD9" s="851"/>
      <c r="CE9" s="851"/>
      <c r="CF9" s="851"/>
      <c r="CG9" s="852"/>
      <c r="CH9" s="863"/>
      <c r="CI9" s="847"/>
      <c r="CJ9" s="847"/>
      <c r="CK9" s="847"/>
      <c r="CL9" s="864"/>
      <c r="CM9" s="863"/>
      <c r="CN9" s="847"/>
      <c r="CO9" s="847"/>
      <c r="CP9" s="847"/>
      <c r="CQ9" s="864"/>
      <c r="CR9" s="863"/>
      <c r="CS9" s="847"/>
      <c r="CT9" s="847"/>
      <c r="CU9" s="847"/>
      <c r="CV9" s="864"/>
      <c r="CW9" s="863"/>
      <c r="CX9" s="847"/>
      <c r="CY9" s="847"/>
      <c r="CZ9" s="847"/>
      <c r="DA9" s="864"/>
      <c r="DB9" s="863"/>
      <c r="DC9" s="847"/>
      <c r="DD9" s="847"/>
      <c r="DE9" s="847"/>
      <c r="DF9" s="864"/>
      <c r="DG9" s="863"/>
      <c r="DH9" s="847"/>
      <c r="DI9" s="847"/>
      <c r="DJ9" s="847"/>
      <c r="DK9" s="864"/>
      <c r="DL9" s="863"/>
      <c r="DM9" s="847"/>
      <c r="DN9" s="847"/>
      <c r="DO9" s="847"/>
      <c r="DP9" s="864"/>
      <c r="DQ9" s="863"/>
      <c r="DR9" s="847"/>
      <c r="DS9" s="847"/>
      <c r="DT9" s="847"/>
      <c r="DU9" s="864"/>
      <c r="DV9" s="865"/>
      <c r="DW9" s="866"/>
      <c r="DX9" s="866"/>
      <c r="DY9" s="866"/>
      <c r="DZ9" s="867"/>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8"/>
      <c r="AV10" s="848"/>
      <c r="AW10" s="848"/>
      <c r="AX10" s="848"/>
      <c r="AY10" s="849"/>
      <c r="AZ10" s="252"/>
      <c r="BA10" s="252"/>
      <c r="BB10" s="252"/>
      <c r="BC10" s="252"/>
      <c r="BD10" s="252"/>
      <c r="BE10" s="253"/>
      <c r="BF10" s="253"/>
      <c r="BG10" s="253"/>
      <c r="BH10" s="253"/>
      <c r="BI10" s="253"/>
      <c r="BJ10" s="253"/>
      <c r="BK10" s="253"/>
      <c r="BL10" s="253"/>
      <c r="BM10" s="253"/>
      <c r="BN10" s="253"/>
      <c r="BO10" s="253"/>
      <c r="BP10" s="253"/>
      <c r="BQ10" s="262">
        <v>4</v>
      </c>
      <c r="BR10" s="263"/>
      <c r="BS10" s="850"/>
      <c r="BT10" s="851"/>
      <c r="BU10" s="851"/>
      <c r="BV10" s="851"/>
      <c r="BW10" s="851"/>
      <c r="BX10" s="851"/>
      <c r="BY10" s="851"/>
      <c r="BZ10" s="851"/>
      <c r="CA10" s="851"/>
      <c r="CB10" s="851"/>
      <c r="CC10" s="851"/>
      <c r="CD10" s="851"/>
      <c r="CE10" s="851"/>
      <c r="CF10" s="851"/>
      <c r="CG10" s="852"/>
      <c r="CH10" s="863"/>
      <c r="CI10" s="847"/>
      <c r="CJ10" s="847"/>
      <c r="CK10" s="847"/>
      <c r="CL10" s="864"/>
      <c r="CM10" s="863"/>
      <c r="CN10" s="847"/>
      <c r="CO10" s="847"/>
      <c r="CP10" s="847"/>
      <c r="CQ10" s="864"/>
      <c r="CR10" s="863"/>
      <c r="CS10" s="847"/>
      <c r="CT10" s="847"/>
      <c r="CU10" s="847"/>
      <c r="CV10" s="864"/>
      <c r="CW10" s="863"/>
      <c r="CX10" s="847"/>
      <c r="CY10" s="847"/>
      <c r="CZ10" s="847"/>
      <c r="DA10" s="864"/>
      <c r="DB10" s="863"/>
      <c r="DC10" s="847"/>
      <c r="DD10" s="847"/>
      <c r="DE10" s="847"/>
      <c r="DF10" s="864"/>
      <c r="DG10" s="863"/>
      <c r="DH10" s="847"/>
      <c r="DI10" s="847"/>
      <c r="DJ10" s="847"/>
      <c r="DK10" s="864"/>
      <c r="DL10" s="863"/>
      <c r="DM10" s="847"/>
      <c r="DN10" s="847"/>
      <c r="DO10" s="847"/>
      <c r="DP10" s="864"/>
      <c r="DQ10" s="863"/>
      <c r="DR10" s="847"/>
      <c r="DS10" s="847"/>
      <c r="DT10" s="847"/>
      <c r="DU10" s="864"/>
      <c r="DV10" s="865"/>
      <c r="DW10" s="866"/>
      <c r="DX10" s="866"/>
      <c r="DY10" s="866"/>
      <c r="DZ10" s="867"/>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8"/>
      <c r="AV11" s="848"/>
      <c r="AW11" s="848"/>
      <c r="AX11" s="848"/>
      <c r="AY11" s="849"/>
      <c r="AZ11" s="252"/>
      <c r="BA11" s="252"/>
      <c r="BB11" s="252"/>
      <c r="BC11" s="252"/>
      <c r="BD11" s="252"/>
      <c r="BE11" s="253"/>
      <c r="BF11" s="253"/>
      <c r="BG11" s="253"/>
      <c r="BH11" s="253"/>
      <c r="BI11" s="253"/>
      <c r="BJ11" s="253"/>
      <c r="BK11" s="253"/>
      <c r="BL11" s="253"/>
      <c r="BM11" s="253"/>
      <c r="BN11" s="253"/>
      <c r="BO11" s="253"/>
      <c r="BP11" s="253"/>
      <c r="BQ11" s="262">
        <v>5</v>
      </c>
      <c r="BR11" s="263"/>
      <c r="BS11" s="850"/>
      <c r="BT11" s="851"/>
      <c r="BU11" s="851"/>
      <c r="BV11" s="851"/>
      <c r="BW11" s="851"/>
      <c r="BX11" s="851"/>
      <c r="BY11" s="851"/>
      <c r="BZ11" s="851"/>
      <c r="CA11" s="851"/>
      <c r="CB11" s="851"/>
      <c r="CC11" s="851"/>
      <c r="CD11" s="851"/>
      <c r="CE11" s="851"/>
      <c r="CF11" s="851"/>
      <c r="CG11" s="852"/>
      <c r="CH11" s="863"/>
      <c r="CI11" s="847"/>
      <c r="CJ11" s="847"/>
      <c r="CK11" s="847"/>
      <c r="CL11" s="864"/>
      <c r="CM11" s="863"/>
      <c r="CN11" s="847"/>
      <c r="CO11" s="847"/>
      <c r="CP11" s="847"/>
      <c r="CQ11" s="864"/>
      <c r="CR11" s="863"/>
      <c r="CS11" s="847"/>
      <c r="CT11" s="847"/>
      <c r="CU11" s="847"/>
      <c r="CV11" s="864"/>
      <c r="CW11" s="863"/>
      <c r="CX11" s="847"/>
      <c r="CY11" s="847"/>
      <c r="CZ11" s="847"/>
      <c r="DA11" s="864"/>
      <c r="DB11" s="863"/>
      <c r="DC11" s="847"/>
      <c r="DD11" s="847"/>
      <c r="DE11" s="847"/>
      <c r="DF11" s="864"/>
      <c r="DG11" s="863"/>
      <c r="DH11" s="847"/>
      <c r="DI11" s="847"/>
      <c r="DJ11" s="847"/>
      <c r="DK11" s="864"/>
      <c r="DL11" s="863"/>
      <c r="DM11" s="847"/>
      <c r="DN11" s="847"/>
      <c r="DO11" s="847"/>
      <c r="DP11" s="864"/>
      <c r="DQ11" s="863"/>
      <c r="DR11" s="847"/>
      <c r="DS11" s="847"/>
      <c r="DT11" s="847"/>
      <c r="DU11" s="864"/>
      <c r="DV11" s="865"/>
      <c r="DW11" s="866"/>
      <c r="DX11" s="866"/>
      <c r="DY11" s="866"/>
      <c r="DZ11" s="867"/>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8"/>
      <c r="AV12" s="848"/>
      <c r="AW12" s="848"/>
      <c r="AX12" s="848"/>
      <c r="AY12" s="849"/>
      <c r="AZ12" s="252"/>
      <c r="BA12" s="252"/>
      <c r="BB12" s="252"/>
      <c r="BC12" s="252"/>
      <c r="BD12" s="252"/>
      <c r="BE12" s="253"/>
      <c r="BF12" s="253"/>
      <c r="BG12" s="253"/>
      <c r="BH12" s="253"/>
      <c r="BI12" s="253"/>
      <c r="BJ12" s="253"/>
      <c r="BK12" s="253"/>
      <c r="BL12" s="253"/>
      <c r="BM12" s="253"/>
      <c r="BN12" s="253"/>
      <c r="BO12" s="253"/>
      <c r="BP12" s="253"/>
      <c r="BQ12" s="262">
        <v>6</v>
      </c>
      <c r="BR12" s="263"/>
      <c r="BS12" s="850"/>
      <c r="BT12" s="851"/>
      <c r="BU12" s="851"/>
      <c r="BV12" s="851"/>
      <c r="BW12" s="851"/>
      <c r="BX12" s="851"/>
      <c r="BY12" s="851"/>
      <c r="BZ12" s="851"/>
      <c r="CA12" s="851"/>
      <c r="CB12" s="851"/>
      <c r="CC12" s="851"/>
      <c r="CD12" s="851"/>
      <c r="CE12" s="851"/>
      <c r="CF12" s="851"/>
      <c r="CG12" s="852"/>
      <c r="CH12" s="863"/>
      <c r="CI12" s="847"/>
      <c r="CJ12" s="847"/>
      <c r="CK12" s="847"/>
      <c r="CL12" s="864"/>
      <c r="CM12" s="863"/>
      <c r="CN12" s="847"/>
      <c r="CO12" s="847"/>
      <c r="CP12" s="847"/>
      <c r="CQ12" s="864"/>
      <c r="CR12" s="863"/>
      <c r="CS12" s="847"/>
      <c r="CT12" s="847"/>
      <c r="CU12" s="847"/>
      <c r="CV12" s="864"/>
      <c r="CW12" s="863"/>
      <c r="CX12" s="847"/>
      <c r="CY12" s="847"/>
      <c r="CZ12" s="847"/>
      <c r="DA12" s="864"/>
      <c r="DB12" s="863"/>
      <c r="DC12" s="847"/>
      <c r="DD12" s="847"/>
      <c r="DE12" s="847"/>
      <c r="DF12" s="864"/>
      <c r="DG12" s="863"/>
      <c r="DH12" s="847"/>
      <c r="DI12" s="847"/>
      <c r="DJ12" s="847"/>
      <c r="DK12" s="864"/>
      <c r="DL12" s="863"/>
      <c r="DM12" s="847"/>
      <c r="DN12" s="847"/>
      <c r="DO12" s="847"/>
      <c r="DP12" s="864"/>
      <c r="DQ12" s="863"/>
      <c r="DR12" s="847"/>
      <c r="DS12" s="847"/>
      <c r="DT12" s="847"/>
      <c r="DU12" s="864"/>
      <c r="DV12" s="865"/>
      <c r="DW12" s="866"/>
      <c r="DX12" s="866"/>
      <c r="DY12" s="866"/>
      <c r="DZ12" s="867"/>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8"/>
      <c r="AV13" s="848"/>
      <c r="AW13" s="848"/>
      <c r="AX13" s="848"/>
      <c r="AY13" s="849"/>
      <c r="AZ13" s="252"/>
      <c r="BA13" s="252"/>
      <c r="BB13" s="252"/>
      <c r="BC13" s="252"/>
      <c r="BD13" s="252"/>
      <c r="BE13" s="253"/>
      <c r="BF13" s="253"/>
      <c r="BG13" s="253"/>
      <c r="BH13" s="253"/>
      <c r="BI13" s="253"/>
      <c r="BJ13" s="253"/>
      <c r="BK13" s="253"/>
      <c r="BL13" s="253"/>
      <c r="BM13" s="253"/>
      <c r="BN13" s="253"/>
      <c r="BO13" s="253"/>
      <c r="BP13" s="253"/>
      <c r="BQ13" s="262">
        <v>7</v>
      </c>
      <c r="BR13" s="263"/>
      <c r="BS13" s="850"/>
      <c r="BT13" s="851"/>
      <c r="BU13" s="851"/>
      <c r="BV13" s="851"/>
      <c r="BW13" s="851"/>
      <c r="BX13" s="851"/>
      <c r="BY13" s="851"/>
      <c r="BZ13" s="851"/>
      <c r="CA13" s="851"/>
      <c r="CB13" s="851"/>
      <c r="CC13" s="851"/>
      <c r="CD13" s="851"/>
      <c r="CE13" s="851"/>
      <c r="CF13" s="851"/>
      <c r="CG13" s="852"/>
      <c r="CH13" s="863"/>
      <c r="CI13" s="847"/>
      <c r="CJ13" s="847"/>
      <c r="CK13" s="847"/>
      <c r="CL13" s="864"/>
      <c r="CM13" s="863"/>
      <c r="CN13" s="847"/>
      <c r="CO13" s="847"/>
      <c r="CP13" s="847"/>
      <c r="CQ13" s="864"/>
      <c r="CR13" s="863"/>
      <c r="CS13" s="847"/>
      <c r="CT13" s="847"/>
      <c r="CU13" s="847"/>
      <c r="CV13" s="864"/>
      <c r="CW13" s="863"/>
      <c r="CX13" s="847"/>
      <c r="CY13" s="847"/>
      <c r="CZ13" s="847"/>
      <c r="DA13" s="864"/>
      <c r="DB13" s="863"/>
      <c r="DC13" s="847"/>
      <c r="DD13" s="847"/>
      <c r="DE13" s="847"/>
      <c r="DF13" s="864"/>
      <c r="DG13" s="863"/>
      <c r="DH13" s="847"/>
      <c r="DI13" s="847"/>
      <c r="DJ13" s="847"/>
      <c r="DK13" s="864"/>
      <c r="DL13" s="863"/>
      <c r="DM13" s="847"/>
      <c r="DN13" s="847"/>
      <c r="DO13" s="847"/>
      <c r="DP13" s="864"/>
      <c r="DQ13" s="863"/>
      <c r="DR13" s="847"/>
      <c r="DS13" s="847"/>
      <c r="DT13" s="847"/>
      <c r="DU13" s="864"/>
      <c r="DV13" s="865"/>
      <c r="DW13" s="866"/>
      <c r="DX13" s="866"/>
      <c r="DY13" s="866"/>
      <c r="DZ13" s="867"/>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8"/>
      <c r="AV14" s="848"/>
      <c r="AW14" s="848"/>
      <c r="AX14" s="848"/>
      <c r="AY14" s="849"/>
      <c r="AZ14" s="252"/>
      <c r="BA14" s="252"/>
      <c r="BB14" s="252"/>
      <c r="BC14" s="252"/>
      <c r="BD14" s="252"/>
      <c r="BE14" s="253"/>
      <c r="BF14" s="253"/>
      <c r="BG14" s="253"/>
      <c r="BH14" s="253"/>
      <c r="BI14" s="253"/>
      <c r="BJ14" s="253"/>
      <c r="BK14" s="253"/>
      <c r="BL14" s="253"/>
      <c r="BM14" s="253"/>
      <c r="BN14" s="253"/>
      <c r="BO14" s="253"/>
      <c r="BP14" s="253"/>
      <c r="BQ14" s="262">
        <v>8</v>
      </c>
      <c r="BR14" s="263"/>
      <c r="BS14" s="850"/>
      <c r="BT14" s="851"/>
      <c r="BU14" s="851"/>
      <c r="BV14" s="851"/>
      <c r="BW14" s="851"/>
      <c r="BX14" s="851"/>
      <c r="BY14" s="851"/>
      <c r="BZ14" s="851"/>
      <c r="CA14" s="851"/>
      <c r="CB14" s="851"/>
      <c r="CC14" s="851"/>
      <c r="CD14" s="851"/>
      <c r="CE14" s="851"/>
      <c r="CF14" s="851"/>
      <c r="CG14" s="852"/>
      <c r="CH14" s="863"/>
      <c r="CI14" s="847"/>
      <c r="CJ14" s="847"/>
      <c r="CK14" s="847"/>
      <c r="CL14" s="864"/>
      <c r="CM14" s="863"/>
      <c r="CN14" s="847"/>
      <c r="CO14" s="847"/>
      <c r="CP14" s="847"/>
      <c r="CQ14" s="864"/>
      <c r="CR14" s="863"/>
      <c r="CS14" s="847"/>
      <c r="CT14" s="847"/>
      <c r="CU14" s="847"/>
      <c r="CV14" s="864"/>
      <c r="CW14" s="863"/>
      <c r="CX14" s="847"/>
      <c r="CY14" s="847"/>
      <c r="CZ14" s="847"/>
      <c r="DA14" s="864"/>
      <c r="DB14" s="863"/>
      <c r="DC14" s="847"/>
      <c r="DD14" s="847"/>
      <c r="DE14" s="847"/>
      <c r="DF14" s="864"/>
      <c r="DG14" s="863"/>
      <c r="DH14" s="847"/>
      <c r="DI14" s="847"/>
      <c r="DJ14" s="847"/>
      <c r="DK14" s="864"/>
      <c r="DL14" s="863"/>
      <c r="DM14" s="847"/>
      <c r="DN14" s="847"/>
      <c r="DO14" s="847"/>
      <c r="DP14" s="864"/>
      <c r="DQ14" s="863"/>
      <c r="DR14" s="847"/>
      <c r="DS14" s="847"/>
      <c r="DT14" s="847"/>
      <c r="DU14" s="864"/>
      <c r="DV14" s="865"/>
      <c r="DW14" s="866"/>
      <c r="DX14" s="866"/>
      <c r="DY14" s="866"/>
      <c r="DZ14" s="867"/>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8"/>
      <c r="AV15" s="848"/>
      <c r="AW15" s="848"/>
      <c r="AX15" s="848"/>
      <c r="AY15" s="849"/>
      <c r="AZ15" s="252"/>
      <c r="BA15" s="252"/>
      <c r="BB15" s="252"/>
      <c r="BC15" s="252"/>
      <c r="BD15" s="252"/>
      <c r="BE15" s="253"/>
      <c r="BF15" s="253"/>
      <c r="BG15" s="253"/>
      <c r="BH15" s="253"/>
      <c r="BI15" s="253"/>
      <c r="BJ15" s="253"/>
      <c r="BK15" s="253"/>
      <c r="BL15" s="253"/>
      <c r="BM15" s="253"/>
      <c r="BN15" s="253"/>
      <c r="BO15" s="253"/>
      <c r="BP15" s="253"/>
      <c r="BQ15" s="262">
        <v>9</v>
      </c>
      <c r="BR15" s="263"/>
      <c r="BS15" s="850"/>
      <c r="BT15" s="851"/>
      <c r="BU15" s="851"/>
      <c r="BV15" s="851"/>
      <c r="BW15" s="851"/>
      <c r="BX15" s="851"/>
      <c r="BY15" s="851"/>
      <c r="BZ15" s="851"/>
      <c r="CA15" s="851"/>
      <c r="CB15" s="851"/>
      <c r="CC15" s="851"/>
      <c r="CD15" s="851"/>
      <c r="CE15" s="851"/>
      <c r="CF15" s="851"/>
      <c r="CG15" s="852"/>
      <c r="CH15" s="863"/>
      <c r="CI15" s="847"/>
      <c r="CJ15" s="847"/>
      <c r="CK15" s="847"/>
      <c r="CL15" s="864"/>
      <c r="CM15" s="863"/>
      <c r="CN15" s="847"/>
      <c r="CO15" s="847"/>
      <c r="CP15" s="847"/>
      <c r="CQ15" s="864"/>
      <c r="CR15" s="863"/>
      <c r="CS15" s="847"/>
      <c r="CT15" s="847"/>
      <c r="CU15" s="847"/>
      <c r="CV15" s="864"/>
      <c r="CW15" s="863"/>
      <c r="CX15" s="847"/>
      <c r="CY15" s="847"/>
      <c r="CZ15" s="847"/>
      <c r="DA15" s="864"/>
      <c r="DB15" s="863"/>
      <c r="DC15" s="847"/>
      <c r="DD15" s="847"/>
      <c r="DE15" s="847"/>
      <c r="DF15" s="864"/>
      <c r="DG15" s="863"/>
      <c r="DH15" s="847"/>
      <c r="DI15" s="847"/>
      <c r="DJ15" s="847"/>
      <c r="DK15" s="864"/>
      <c r="DL15" s="863"/>
      <c r="DM15" s="847"/>
      <c r="DN15" s="847"/>
      <c r="DO15" s="847"/>
      <c r="DP15" s="864"/>
      <c r="DQ15" s="863"/>
      <c r="DR15" s="847"/>
      <c r="DS15" s="847"/>
      <c r="DT15" s="847"/>
      <c r="DU15" s="864"/>
      <c r="DV15" s="865"/>
      <c r="DW15" s="866"/>
      <c r="DX15" s="866"/>
      <c r="DY15" s="866"/>
      <c r="DZ15" s="867"/>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8"/>
      <c r="AV16" s="848"/>
      <c r="AW16" s="848"/>
      <c r="AX16" s="848"/>
      <c r="AY16" s="849"/>
      <c r="AZ16" s="252"/>
      <c r="BA16" s="252"/>
      <c r="BB16" s="252"/>
      <c r="BC16" s="252"/>
      <c r="BD16" s="252"/>
      <c r="BE16" s="253"/>
      <c r="BF16" s="253"/>
      <c r="BG16" s="253"/>
      <c r="BH16" s="253"/>
      <c r="BI16" s="253"/>
      <c r="BJ16" s="253"/>
      <c r="BK16" s="253"/>
      <c r="BL16" s="253"/>
      <c r="BM16" s="253"/>
      <c r="BN16" s="253"/>
      <c r="BO16" s="253"/>
      <c r="BP16" s="253"/>
      <c r="BQ16" s="262">
        <v>10</v>
      </c>
      <c r="BR16" s="263"/>
      <c r="BS16" s="850"/>
      <c r="BT16" s="851"/>
      <c r="BU16" s="851"/>
      <c r="BV16" s="851"/>
      <c r="BW16" s="851"/>
      <c r="BX16" s="851"/>
      <c r="BY16" s="851"/>
      <c r="BZ16" s="851"/>
      <c r="CA16" s="851"/>
      <c r="CB16" s="851"/>
      <c r="CC16" s="851"/>
      <c r="CD16" s="851"/>
      <c r="CE16" s="851"/>
      <c r="CF16" s="851"/>
      <c r="CG16" s="852"/>
      <c r="CH16" s="863"/>
      <c r="CI16" s="847"/>
      <c r="CJ16" s="847"/>
      <c r="CK16" s="847"/>
      <c r="CL16" s="864"/>
      <c r="CM16" s="863"/>
      <c r="CN16" s="847"/>
      <c r="CO16" s="847"/>
      <c r="CP16" s="847"/>
      <c r="CQ16" s="864"/>
      <c r="CR16" s="863"/>
      <c r="CS16" s="847"/>
      <c r="CT16" s="847"/>
      <c r="CU16" s="847"/>
      <c r="CV16" s="864"/>
      <c r="CW16" s="863"/>
      <c r="CX16" s="847"/>
      <c r="CY16" s="847"/>
      <c r="CZ16" s="847"/>
      <c r="DA16" s="864"/>
      <c r="DB16" s="863"/>
      <c r="DC16" s="847"/>
      <c r="DD16" s="847"/>
      <c r="DE16" s="847"/>
      <c r="DF16" s="864"/>
      <c r="DG16" s="863"/>
      <c r="DH16" s="847"/>
      <c r="DI16" s="847"/>
      <c r="DJ16" s="847"/>
      <c r="DK16" s="864"/>
      <c r="DL16" s="863"/>
      <c r="DM16" s="847"/>
      <c r="DN16" s="847"/>
      <c r="DO16" s="847"/>
      <c r="DP16" s="864"/>
      <c r="DQ16" s="863"/>
      <c r="DR16" s="847"/>
      <c r="DS16" s="847"/>
      <c r="DT16" s="847"/>
      <c r="DU16" s="864"/>
      <c r="DV16" s="865"/>
      <c r="DW16" s="866"/>
      <c r="DX16" s="866"/>
      <c r="DY16" s="866"/>
      <c r="DZ16" s="867"/>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8"/>
      <c r="AV17" s="848"/>
      <c r="AW17" s="848"/>
      <c r="AX17" s="848"/>
      <c r="AY17" s="849"/>
      <c r="AZ17" s="252"/>
      <c r="BA17" s="252"/>
      <c r="BB17" s="252"/>
      <c r="BC17" s="252"/>
      <c r="BD17" s="252"/>
      <c r="BE17" s="253"/>
      <c r="BF17" s="253"/>
      <c r="BG17" s="253"/>
      <c r="BH17" s="253"/>
      <c r="BI17" s="253"/>
      <c r="BJ17" s="253"/>
      <c r="BK17" s="253"/>
      <c r="BL17" s="253"/>
      <c r="BM17" s="253"/>
      <c r="BN17" s="253"/>
      <c r="BO17" s="253"/>
      <c r="BP17" s="253"/>
      <c r="BQ17" s="262">
        <v>11</v>
      </c>
      <c r="BR17" s="263"/>
      <c r="BS17" s="850"/>
      <c r="BT17" s="851"/>
      <c r="BU17" s="851"/>
      <c r="BV17" s="851"/>
      <c r="BW17" s="851"/>
      <c r="BX17" s="851"/>
      <c r="BY17" s="851"/>
      <c r="BZ17" s="851"/>
      <c r="CA17" s="851"/>
      <c r="CB17" s="851"/>
      <c r="CC17" s="851"/>
      <c r="CD17" s="851"/>
      <c r="CE17" s="851"/>
      <c r="CF17" s="851"/>
      <c r="CG17" s="852"/>
      <c r="CH17" s="863"/>
      <c r="CI17" s="847"/>
      <c r="CJ17" s="847"/>
      <c r="CK17" s="847"/>
      <c r="CL17" s="864"/>
      <c r="CM17" s="863"/>
      <c r="CN17" s="847"/>
      <c r="CO17" s="847"/>
      <c r="CP17" s="847"/>
      <c r="CQ17" s="864"/>
      <c r="CR17" s="863"/>
      <c r="CS17" s="847"/>
      <c r="CT17" s="847"/>
      <c r="CU17" s="847"/>
      <c r="CV17" s="864"/>
      <c r="CW17" s="863"/>
      <c r="CX17" s="847"/>
      <c r="CY17" s="847"/>
      <c r="CZ17" s="847"/>
      <c r="DA17" s="864"/>
      <c r="DB17" s="863"/>
      <c r="DC17" s="847"/>
      <c r="DD17" s="847"/>
      <c r="DE17" s="847"/>
      <c r="DF17" s="864"/>
      <c r="DG17" s="863"/>
      <c r="DH17" s="847"/>
      <c r="DI17" s="847"/>
      <c r="DJ17" s="847"/>
      <c r="DK17" s="864"/>
      <c r="DL17" s="863"/>
      <c r="DM17" s="847"/>
      <c r="DN17" s="847"/>
      <c r="DO17" s="847"/>
      <c r="DP17" s="864"/>
      <c r="DQ17" s="863"/>
      <c r="DR17" s="847"/>
      <c r="DS17" s="847"/>
      <c r="DT17" s="847"/>
      <c r="DU17" s="864"/>
      <c r="DV17" s="865"/>
      <c r="DW17" s="866"/>
      <c r="DX17" s="866"/>
      <c r="DY17" s="866"/>
      <c r="DZ17" s="867"/>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8"/>
      <c r="AV18" s="848"/>
      <c r="AW18" s="848"/>
      <c r="AX18" s="848"/>
      <c r="AY18" s="849"/>
      <c r="AZ18" s="252"/>
      <c r="BA18" s="252"/>
      <c r="BB18" s="252"/>
      <c r="BC18" s="252"/>
      <c r="BD18" s="252"/>
      <c r="BE18" s="253"/>
      <c r="BF18" s="253"/>
      <c r="BG18" s="253"/>
      <c r="BH18" s="253"/>
      <c r="BI18" s="253"/>
      <c r="BJ18" s="253"/>
      <c r="BK18" s="253"/>
      <c r="BL18" s="253"/>
      <c r="BM18" s="253"/>
      <c r="BN18" s="253"/>
      <c r="BO18" s="253"/>
      <c r="BP18" s="253"/>
      <c r="BQ18" s="262">
        <v>12</v>
      </c>
      <c r="BR18" s="263"/>
      <c r="BS18" s="850"/>
      <c r="BT18" s="851"/>
      <c r="BU18" s="851"/>
      <c r="BV18" s="851"/>
      <c r="BW18" s="851"/>
      <c r="BX18" s="851"/>
      <c r="BY18" s="851"/>
      <c r="BZ18" s="851"/>
      <c r="CA18" s="851"/>
      <c r="CB18" s="851"/>
      <c r="CC18" s="851"/>
      <c r="CD18" s="851"/>
      <c r="CE18" s="851"/>
      <c r="CF18" s="851"/>
      <c r="CG18" s="852"/>
      <c r="CH18" s="863"/>
      <c r="CI18" s="847"/>
      <c r="CJ18" s="847"/>
      <c r="CK18" s="847"/>
      <c r="CL18" s="864"/>
      <c r="CM18" s="863"/>
      <c r="CN18" s="847"/>
      <c r="CO18" s="847"/>
      <c r="CP18" s="847"/>
      <c r="CQ18" s="864"/>
      <c r="CR18" s="863"/>
      <c r="CS18" s="847"/>
      <c r="CT18" s="847"/>
      <c r="CU18" s="847"/>
      <c r="CV18" s="864"/>
      <c r="CW18" s="863"/>
      <c r="CX18" s="847"/>
      <c r="CY18" s="847"/>
      <c r="CZ18" s="847"/>
      <c r="DA18" s="864"/>
      <c r="DB18" s="863"/>
      <c r="DC18" s="847"/>
      <c r="DD18" s="847"/>
      <c r="DE18" s="847"/>
      <c r="DF18" s="864"/>
      <c r="DG18" s="863"/>
      <c r="DH18" s="847"/>
      <c r="DI18" s="847"/>
      <c r="DJ18" s="847"/>
      <c r="DK18" s="864"/>
      <c r="DL18" s="863"/>
      <c r="DM18" s="847"/>
      <c r="DN18" s="847"/>
      <c r="DO18" s="847"/>
      <c r="DP18" s="864"/>
      <c r="DQ18" s="863"/>
      <c r="DR18" s="847"/>
      <c r="DS18" s="847"/>
      <c r="DT18" s="847"/>
      <c r="DU18" s="864"/>
      <c r="DV18" s="865"/>
      <c r="DW18" s="866"/>
      <c r="DX18" s="866"/>
      <c r="DY18" s="866"/>
      <c r="DZ18" s="867"/>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8"/>
      <c r="AV19" s="848"/>
      <c r="AW19" s="848"/>
      <c r="AX19" s="848"/>
      <c r="AY19" s="849"/>
      <c r="AZ19" s="252"/>
      <c r="BA19" s="252"/>
      <c r="BB19" s="252"/>
      <c r="BC19" s="252"/>
      <c r="BD19" s="252"/>
      <c r="BE19" s="253"/>
      <c r="BF19" s="253"/>
      <c r="BG19" s="253"/>
      <c r="BH19" s="253"/>
      <c r="BI19" s="253"/>
      <c r="BJ19" s="253"/>
      <c r="BK19" s="253"/>
      <c r="BL19" s="253"/>
      <c r="BM19" s="253"/>
      <c r="BN19" s="253"/>
      <c r="BO19" s="253"/>
      <c r="BP19" s="253"/>
      <c r="BQ19" s="262">
        <v>13</v>
      </c>
      <c r="BR19" s="263"/>
      <c r="BS19" s="850"/>
      <c r="BT19" s="851"/>
      <c r="BU19" s="851"/>
      <c r="BV19" s="851"/>
      <c r="BW19" s="851"/>
      <c r="BX19" s="851"/>
      <c r="BY19" s="851"/>
      <c r="BZ19" s="851"/>
      <c r="CA19" s="851"/>
      <c r="CB19" s="851"/>
      <c r="CC19" s="851"/>
      <c r="CD19" s="851"/>
      <c r="CE19" s="851"/>
      <c r="CF19" s="851"/>
      <c r="CG19" s="852"/>
      <c r="CH19" s="863"/>
      <c r="CI19" s="847"/>
      <c r="CJ19" s="847"/>
      <c r="CK19" s="847"/>
      <c r="CL19" s="864"/>
      <c r="CM19" s="863"/>
      <c r="CN19" s="847"/>
      <c r="CO19" s="847"/>
      <c r="CP19" s="847"/>
      <c r="CQ19" s="864"/>
      <c r="CR19" s="863"/>
      <c r="CS19" s="847"/>
      <c r="CT19" s="847"/>
      <c r="CU19" s="847"/>
      <c r="CV19" s="864"/>
      <c r="CW19" s="863"/>
      <c r="CX19" s="847"/>
      <c r="CY19" s="847"/>
      <c r="CZ19" s="847"/>
      <c r="DA19" s="864"/>
      <c r="DB19" s="863"/>
      <c r="DC19" s="847"/>
      <c r="DD19" s="847"/>
      <c r="DE19" s="847"/>
      <c r="DF19" s="864"/>
      <c r="DG19" s="863"/>
      <c r="DH19" s="847"/>
      <c r="DI19" s="847"/>
      <c r="DJ19" s="847"/>
      <c r="DK19" s="864"/>
      <c r="DL19" s="863"/>
      <c r="DM19" s="847"/>
      <c r="DN19" s="847"/>
      <c r="DO19" s="847"/>
      <c r="DP19" s="864"/>
      <c r="DQ19" s="863"/>
      <c r="DR19" s="847"/>
      <c r="DS19" s="847"/>
      <c r="DT19" s="847"/>
      <c r="DU19" s="864"/>
      <c r="DV19" s="865"/>
      <c r="DW19" s="866"/>
      <c r="DX19" s="866"/>
      <c r="DY19" s="866"/>
      <c r="DZ19" s="867"/>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8"/>
      <c r="AV20" s="848"/>
      <c r="AW20" s="848"/>
      <c r="AX20" s="848"/>
      <c r="AY20" s="849"/>
      <c r="AZ20" s="252"/>
      <c r="BA20" s="252"/>
      <c r="BB20" s="252"/>
      <c r="BC20" s="252"/>
      <c r="BD20" s="252"/>
      <c r="BE20" s="253"/>
      <c r="BF20" s="253"/>
      <c r="BG20" s="253"/>
      <c r="BH20" s="253"/>
      <c r="BI20" s="253"/>
      <c r="BJ20" s="253"/>
      <c r="BK20" s="253"/>
      <c r="BL20" s="253"/>
      <c r="BM20" s="253"/>
      <c r="BN20" s="253"/>
      <c r="BO20" s="253"/>
      <c r="BP20" s="253"/>
      <c r="BQ20" s="262">
        <v>14</v>
      </c>
      <c r="BR20" s="263"/>
      <c r="BS20" s="850"/>
      <c r="BT20" s="851"/>
      <c r="BU20" s="851"/>
      <c r="BV20" s="851"/>
      <c r="BW20" s="851"/>
      <c r="BX20" s="851"/>
      <c r="BY20" s="851"/>
      <c r="BZ20" s="851"/>
      <c r="CA20" s="851"/>
      <c r="CB20" s="851"/>
      <c r="CC20" s="851"/>
      <c r="CD20" s="851"/>
      <c r="CE20" s="851"/>
      <c r="CF20" s="851"/>
      <c r="CG20" s="852"/>
      <c r="CH20" s="863"/>
      <c r="CI20" s="847"/>
      <c r="CJ20" s="847"/>
      <c r="CK20" s="847"/>
      <c r="CL20" s="864"/>
      <c r="CM20" s="863"/>
      <c r="CN20" s="847"/>
      <c r="CO20" s="847"/>
      <c r="CP20" s="847"/>
      <c r="CQ20" s="864"/>
      <c r="CR20" s="863"/>
      <c r="CS20" s="847"/>
      <c r="CT20" s="847"/>
      <c r="CU20" s="847"/>
      <c r="CV20" s="864"/>
      <c r="CW20" s="863"/>
      <c r="CX20" s="847"/>
      <c r="CY20" s="847"/>
      <c r="CZ20" s="847"/>
      <c r="DA20" s="864"/>
      <c r="DB20" s="863"/>
      <c r="DC20" s="847"/>
      <c r="DD20" s="847"/>
      <c r="DE20" s="847"/>
      <c r="DF20" s="864"/>
      <c r="DG20" s="863"/>
      <c r="DH20" s="847"/>
      <c r="DI20" s="847"/>
      <c r="DJ20" s="847"/>
      <c r="DK20" s="864"/>
      <c r="DL20" s="863"/>
      <c r="DM20" s="847"/>
      <c r="DN20" s="847"/>
      <c r="DO20" s="847"/>
      <c r="DP20" s="864"/>
      <c r="DQ20" s="863"/>
      <c r="DR20" s="847"/>
      <c r="DS20" s="847"/>
      <c r="DT20" s="847"/>
      <c r="DU20" s="864"/>
      <c r="DV20" s="865"/>
      <c r="DW20" s="866"/>
      <c r="DX20" s="866"/>
      <c r="DY20" s="866"/>
      <c r="DZ20" s="867"/>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8"/>
      <c r="AV21" s="848"/>
      <c r="AW21" s="848"/>
      <c r="AX21" s="848"/>
      <c r="AY21" s="849"/>
      <c r="AZ21" s="252"/>
      <c r="BA21" s="252"/>
      <c r="BB21" s="252"/>
      <c r="BC21" s="252"/>
      <c r="BD21" s="252"/>
      <c r="BE21" s="253"/>
      <c r="BF21" s="253"/>
      <c r="BG21" s="253"/>
      <c r="BH21" s="253"/>
      <c r="BI21" s="253"/>
      <c r="BJ21" s="253"/>
      <c r="BK21" s="253"/>
      <c r="BL21" s="253"/>
      <c r="BM21" s="253"/>
      <c r="BN21" s="253"/>
      <c r="BO21" s="253"/>
      <c r="BP21" s="253"/>
      <c r="BQ21" s="262">
        <v>15</v>
      </c>
      <c r="BR21" s="263"/>
      <c r="BS21" s="850"/>
      <c r="BT21" s="851"/>
      <c r="BU21" s="851"/>
      <c r="BV21" s="851"/>
      <c r="BW21" s="851"/>
      <c r="BX21" s="851"/>
      <c r="BY21" s="851"/>
      <c r="BZ21" s="851"/>
      <c r="CA21" s="851"/>
      <c r="CB21" s="851"/>
      <c r="CC21" s="851"/>
      <c r="CD21" s="851"/>
      <c r="CE21" s="851"/>
      <c r="CF21" s="851"/>
      <c r="CG21" s="852"/>
      <c r="CH21" s="863"/>
      <c r="CI21" s="847"/>
      <c r="CJ21" s="847"/>
      <c r="CK21" s="847"/>
      <c r="CL21" s="864"/>
      <c r="CM21" s="863"/>
      <c r="CN21" s="847"/>
      <c r="CO21" s="847"/>
      <c r="CP21" s="847"/>
      <c r="CQ21" s="864"/>
      <c r="CR21" s="863"/>
      <c r="CS21" s="847"/>
      <c r="CT21" s="847"/>
      <c r="CU21" s="847"/>
      <c r="CV21" s="864"/>
      <c r="CW21" s="863"/>
      <c r="CX21" s="847"/>
      <c r="CY21" s="847"/>
      <c r="CZ21" s="847"/>
      <c r="DA21" s="864"/>
      <c r="DB21" s="863"/>
      <c r="DC21" s="847"/>
      <c r="DD21" s="847"/>
      <c r="DE21" s="847"/>
      <c r="DF21" s="864"/>
      <c r="DG21" s="863"/>
      <c r="DH21" s="847"/>
      <c r="DI21" s="847"/>
      <c r="DJ21" s="847"/>
      <c r="DK21" s="864"/>
      <c r="DL21" s="863"/>
      <c r="DM21" s="847"/>
      <c r="DN21" s="847"/>
      <c r="DO21" s="847"/>
      <c r="DP21" s="864"/>
      <c r="DQ21" s="863"/>
      <c r="DR21" s="847"/>
      <c r="DS21" s="847"/>
      <c r="DT21" s="847"/>
      <c r="DU21" s="864"/>
      <c r="DV21" s="865"/>
      <c r="DW21" s="866"/>
      <c r="DX21" s="866"/>
      <c r="DY21" s="866"/>
      <c r="DZ21" s="867"/>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386</v>
      </c>
      <c r="BA22" s="887"/>
      <c r="BB22" s="887"/>
      <c r="BC22" s="887"/>
      <c r="BD22" s="888"/>
      <c r="BE22" s="253"/>
      <c r="BF22" s="253"/>
      <c r="BG22" s="253"/>
      <c r="BH22" s="253"/>
      <c r="BI22" s="253"/>
      <c r="BJ22" s="253"/>
      <c r="BK22" s="253"/>
      <c r="BL22" s="253"/>
      <c r="BM22" s="253"/>
      <c r="BN22" s="253"/>
      <c r="BO22" s="253"/>
      <c r="BP22" s="253"/>
      <c r="BQ22" s="262">
        <v>16</v>
      </c>
      <c r="BR22" s="263"/>
      <c r="BS22" s="850"/>
      <c r="BT22" s="851"/>
      <c r="BU22" s="851"/>
      <c r="BV22" s="851"/>
      <c r="BW22" s="851"/>
      <c r="BX22" s="851"/>
      <c r="BY22" s="851"/>
      <c r="BZ22" s="851"/>
      <c r="CA22" s="851"/>
      <c r="CB22" s="851"/>
      <c r="CC22" s="851"/>
      <c r="CD22" s="851"/>
      <c r="CE22" s="851"/>
      <c r="CF22" s="851"/>
      <c r="CG22" s="852"/>
      <c r="CH22" s="863"/>
      <c r="CI22" s="847"/>
      <c r="CJ22" s="847"/>
      <c r="CK22" s="847"/>
      <c r="CL22" s="864"/>
      <c r="CM22" s="863"/>
      <c r="CN22" s="847"/>
      <c r="CO22" s="847"/>
      <c r="CP22" s="847"/>
      <c r="CQ22" s="864"/>
      <c r="CR22" s="863"/>
      <c r="CS22" s="847"/>
      <c r="CT22" s="847"/>
      <c r="CU22" s="847"/>
      <c r="CV22" s="864"/>
      <c r="CW22" s="863"/>
      <c r="CX22" s="847"/>
      <c r="CY22" s="847"/>
      <c r="CZ22" s="847"/>
      <c r="DA22" s="864"/>
      <c r="DB22" s="863"/>
      <c r="DC22" s="847"/>
      <c r="DD22" s="847"/>
      <c r="DE22" s="847"/>
      <c r="DF22" s="864"/>
      <c r="DG22" s="863"/>
      <c r="DH22" s="847"/>
      <c r="DI22" s="847"/>
      <c r="DJ22" s="847"/>
      <c r="DK22" s="864"/>
      <c r="DL22" s="863"/>
      <c r="DM22" s="847"/>
      <c r="DN22" s="847"/>
      <c r="DO22" s="847"/>
      <c r="DP22" s="864"/>
      <c r="DQ22" s="863"/>
      <c r="DR22" s="847"/>
      <c r="DS22" s="847"/>
      <c r="DT22" s="847"/>
      <c r="DU22" s="864"/>
      <c r="DV22" s="865"/>
      <c r="DW22" s="866"/>
      <c r="DX22" s="866"/>
      <c r="DY22" s="866"/>
      <c r="DZ22" s="867"/>
      <c r="EA22" s="254"/>
    </row>
    <row r="23" spans="1:131" s="255" customFormat="1" ht="26.25" customHeight="1" thickBot="1">
      <c r="A23" s="264" t="s">
        <v>387</v>
      </c>
      <c r="B23" s="871" t="s">
        <v>388</v>
      </c>
      <c r="C23" s="872"/>
      <c r="D23" s="872"/>
      <c r="E23" s="872"/>
      <c r="F23" s="872"/>
      <c r="G23" s="872"/>
      <c r="H23" s="872"/>
      <c r="I23" s="872"/>
      <c r="J23" s="872"/>
      <c r="K23" s="872"/>
      <c r="L23" s="872"/>
      <c r="M23" s="872"/>
      <c r="N23" s="872"/>
      <c r="O23" s="872"/>
      <c r="P23" s="873"/>
      <c r="Q23" s="874"/>
      <c r="R23" s="875"/>
      <c r="S23" s="875"/>
      <c r="T23" s="875"/>
      <c r="U23" s="875"/>
      <c r="V23" s="875"/>
      <c r="W23" s="875"/>
      <c r="X23" s="875"/>
      <c r="Y23" s="875"/>
      <c r="Z23" s="875"/>
      <c r="AA23" s="875"/>
      <c r="AB23" s="875"/>
      <c r="AC23" s="875"/>
      <c r="AD23" s="875"/>
      <c r="AE23" s="876"/>
      <c r="AF23" s="877">
        <v>440</v>
      </c>
      <c r="AG23" s="875"/>
      <c r="AH23" s="875"/>
      <c r="AI23" s="875"/>
      <c r="AJ23" s="878"/>
      <c r="AK23" s="879"/>
      <c r="AL23" s="880"/>
      <c r="AM23" s="880"/>
      <c r="AN23" s="880"/>
      <c r="AO23" s="880"/>
      <c r="AP23" s="875"/>
      <c r="AQ23" s="875"/>
      <c r="AR23" s="875"/>
      <c r="AS23" s="875"/>
      <c r="AT23" s="875"/>
      <c r="AU23" s="881"/>
      <c r="AV23" s="881"/>
      <c r="AW23" s="881"/>
      <c r="AX23" s="881"/>
      <c r="AY23" s="882"/>
      <c r="AZ23" s="890" t="s">
        <v>128</v>
      </c>
      <c r="BA23" s="891"/>
      <c r="BB23" s="891"/>
      <c r="BC23" s="891"/>
      <c r="BD23" s="892"/>
      <c r="BE23" s="253"/>
      <c r="BF23" s="253"/>
      <c r="BG23" s="253"/>
      <c r="BH23" s="253"/>
      <c r="BI23" s="253"/>
      <c r="BJ23" s="253"/>
      <c r="BK23" s="253"/>
      <c r="BL23" s="253"/>
      <c r="BM23" s="253"/>
      <c r="BN23" s="253"/>
      <c r="BO23" s="253"/>
      <c r="BP23" s="253"/>
      <c r="BQ23" s="262">
        <v>17</v>
      </c>
      <c r="BR23" s="263"/>
      <c r="BS23" s="850"/>
      <c r="BT23" s="851"/>
      <c r="BU23" s="851"/>
      <c r="BV23" s="851"/>
      <c r="BW23" s="851"/>
      <c r="BX23" s="851"/>
      <c r="BY23" s="851"/>
      <c r="BZ23" s="851"/>
      <c r="CA23" s="851"/>
      <c r="CB23" s="851"/>
      <c r="CC23" s="851"/>
      <c r="CD23" s="851"/>
      <c r="CE23" s="851"/>
      <c r="CF23" s="851"/>
      <c r="CG23" s="852"/>
      <c r="CH23" s="863"/>
      <c r="CI23" s="847"/>
      <c r="CJ23" s="847"/>
      <c r="CK23" s="847"/>
      <c r="CL23" s="864"/>
      <c r="CM23" s="863"/>
      <c r="CN23" s="847"/>
      <c r="CO23" s="847"/>
      <c r="CP23" s="847"/>
      <c r="CQ23" s="864"/>
      <c r="CR23" s="863"/>
      <c r="CS23" s="847"/>
      <c r="CT23" s="847"/>
      <c r="CU23" s="847"/>
      <c r="CV23" s="864"/>
      <c r="CW23" s="863"/>
      <c r="CX23" s="847"/>
      <c r="CY23" s="847"/>
      <c r="CZ23" s="847"/>
      <c r="DA23" s="864"/>
      <c r="DB23" s="863"/>
      <c r="DC23" s="847"/>
      <c r="DD23" s="847"/>
      <c r="DE23" s="847"/>
      <c r="DF23" s="864"/>
      <c r="DG23" s="863"/>
      <c r="DH23" s="847"/>
      <c r="DI23" s="847"/>
      <c r="DJ23" s="847"/>
      <c r="DK23" s="864"/>
      <c r="DL23" s="863"/>
      <c r="DM23" s="847"/>
      <c r="DN23" s="847"/>
      <c r="DO23" s="847"/>
      <c r="DP23" s="864"/>
      <c r="DQ23" s="863"/>
      <c r="DR23" s="847"/>
      <c r="DS23" s="847"/>
      <c r="DT23" s="847"/>
      <c r="DU23" s="864"/>
      <c r="DV23" s="865"/>
      <c r="DW23" s="866"/>
      <c r="DX23" s="866"/>
      <c r="DY23" s="866"/>
      <c r="DZ23" s="867"/>
      <c r="EA23" s="254"/>
    </row>
    <row r="24" spans="1:131" s="255" customFormat="1" ht="26.25" customHeight="1">
      <c r="A24" s="889" t="s">
        <v>389</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50"/>
      <c r="BT24" s="851"/>
      <c r="BU24" s="851"/>
      <c r="BV24" s="851"/>
      <c r="BW24" s="851"/>
      <c r="BX24" s="851"/>
      <c r="BY24" s="851"/>
      <c r="BZ24" s="851"/>
      <c r="CA24" s="851"/>
      <c r="CB24" s="851"/>
      <c r="CC24" s="851"/>
      <c r="CD24" s="851"/>
      <c r="CE24" s="851"/>
      <c r="CF24" s="851"/>
      <c r="CG24" s="852"/>
      <c r="CH24" s="863"/>
      <c r="CI24" s="847"/>
      <c r="CJ24" s="847"/>
      <c r="CK24" s="847"/>
      <c r="CL24" s="864"/>
      <c r="CM24" s="863"/>
      <c r="CN24" s="847"/>
      <c r="CO24" s="847"/>
      <c r="CP24" s="847"/>
      <c r="CQ24" s="864"/>
      <c r="CR24" s="863"/>
      <c r="CS24" s="847"/>
      <c r="CT24" s="847"/>
      <c r="CU24" s="847"/>
      <c r="CV24" s="864"/>
      <c r="CW24" s="863"/>
      <c r="CX24" s="847"/>
      <c r="CY24" s="847"/>
      <c r="CZ24" s="847"/>
      <c r="DA24" s="864"/>
      <c r="DB24" s="863"/>
      <c r="DC24" s="847"/>
      <c r="DD24" s="847"/>
      <c r="DE24" s="847"/>
      <c r="DF24" s="864"/>
      <c r="DG24" s="863"/>
      <c r="DH24" s="847"/>
      <c r="DI24" s="847"/>
      <c r="DJ24" s="847"/>
      <c r="DK24" s="864"/>
      <c r="DL24" s="863"/>
      <c r="DM24" s="847"/>
      <c r="DN24" s="847"/>
      <c r="DO24" s="847"/>
      <c r="DP24" s="864"/>
      <c r="DQ24" s="863"/>
      <c r="DR24" s="847"/>
      <c r="DS24" s="847"/>
      <c r="DT24" s="847"/>
      <c r="DU24" s="864"/>
      <c r="DV24" s="865"/>
      <c r="DW24" s="866"/>
      <c r="DX24" s="866"/>
      <c r="DY24" s="866"/>
      <c r="DZ24" s="867"/>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50"/>
      <c r="BT25" s="851"/>
      <c r="BU25" s="851"/>
      <c r="BV25" s="851"/>
      <c r="BW25" s="851"/>
      <c r="BX25" s="851"/>
      <c r="BY25" s="851"/>
      <c r="BZ25" s="851"/>
      <c r="CA25" s="851"/>
      <c r="CB25" s="851"/>
      <c r="CC25" s="851"/>
      <c r="CD25" s="851"/>
      <c r="CE25" s="851"/>
      <c r="CF25" s="851"/>
      <c r="CG25" s="852"/>
      <c r="CH25" s="863"/>
      <c r="CI25" s="847"/>
      <c r="CJ25" s="847"/>
      <c r="CK25" s="847"/>
      <c r="CL25" s="864"/>
      <c r="CM25" s="863"/>
      <c r="CN25" s="847"/>
      <c r="CO25" s="847"/>
      <c r="CP25" s="847"/>
      <c r="CQ25" s="864"/>
      <c r="CR25" s="863"/>
      <c r="CS25" s="847"/>
      <c r="CT25" s="847"/>
      <c r="CU25" s="847"/>
      <c r="CV25" s="864"/>
      <c r="CW25" s="863"/>
      <c r="CX25" s="847"/>
      <c r="CY25" s="847"/>
      <c r="CZ25" s="847"/>
      <c r="DA25" s="864"/>
      <c r="DB25" s="863"/>
      <c r="DC25" s="847"/>
      <c r="DD25" s="847"/>
      <c r="DE25" s="847"/>
      <c r="DF25" s="864"/>
      <c r="DG25" s="863"/>
      <c r="DH25" s="847"/>
      <c r="DI25" s="847"/>
      <c r="DJ25" s="847"/>
      <c r="DK25" s="864"/>
      <c r="DL25" s="863"/>
      <c r="DM25" s="847"/>
      <c r="DN25" s="847"/>
      <c r="DO25" s="847"/>
      <c r="DP25" s="864"/>
      <c r="DQ25" s="863"/>
      <c r="DR25" s="847"/>
      <c r="DS25" s="847"/>
      <c r="DT25" s="847"/>
      <c r="DU25" s="864"/>
      <c r="DV25" s="865"/>
      <c r="DW25" s="866"/>
      <c r="DX25" s="866"/>
      <c r="DY25" s="866"/>
      <c r="DZ25" s="867"/>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3" t="s">
        <v>394</v>
      </c>
      <c r="AG26" s="894"/>
      <c r="AH26" s="894"/>
      <c r="AI26" s="894"/>
      <c r="AJ26" s="895"/>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50"/>
      <c r="BT26" s="851"/>
      <c r="BU26" s="851"/>
      <c r="BV26" s="851"/>
      <c r="BW26" s="851"/>
      <c r="BX26" s="851"/>
      <c r="BY26" s="851"/>
      <c r="BZ26" s="851"/>
      <c r="CA26" s="851"/>
      <c r="CB26" s="851"/>
      <c r="CC26" s="851"/>
      <c r="CD26" s="851"/>
      <c r="CE26" s="851"/>
      <c r="CF26" s="851"/>
      <c r="CG26" s="852"/>
      <c r="CH26" s="863"/>
      <c r="CI26" s="847"/>
      <c r="CJ26" s="847"/>
      <c r="CK26" s="847"/>
      <c r="CL26" s="864"/>
      <c r="CM26" s="863"/>
      <c r="CN26" s="847"/>
      <c r="CO26" s="847"/>
      <c r="CP26" s="847"/>
      <c r="CQ26" s="864"/>
      <c r="CR26" s="863"/>
      <c r="CS26" s="847"/>
      <c r="CT26" s="847"/>
      <c r="CU26" s="847"/>
      <c r="CV26" s="864"/>
      <c r="CW26" s="863"/>
      <c r="CX26" s="847"/>
      <c r="CY26" s="847"/>
      <c r="CZ26" s="847"/>
      <c r="DA26" s="864"/>
      <c r="DB26" s="863"/>
      <c r="DC26" s="847"/>
      <c r="DD26" s="847"/>
      <c r="DE26" s="847"/>
      <c r="DF26" s="864"/>
      <c r="DG26" s="863"/>
      <c r="DH26" s="847"/>
      <c r="DI26" s="847"/>
      <c r="DJ26" s="847"/>
      <c r="DK26" s="864"/>
      <c r="DL26" s="863"/>
      <c r="DM26" s="847"/>
      <c r="DN26" s="847"/>
      <c r="DO26" s="847"/>
      <c r="DP26" s="864"/>
      <c r="DQ26" s="863"/>
      <c r="DR26" s="847"/>
      <c r="DS26" s="847"/>
      <c r="DT26" s="847"/>
      <c r="DU26" s="864"/>
      <c r="DV26" s="865"/>
      <c r="DW26" s="866"/>
      <c r="DX26" s="866"/>
      <c r="DY26" s="866"/>
      <c r="DZ26" s="867"/>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50"/>
      <c r="BT27" s="851"/>
      <c r="BU27" s="851"/>
      <c r="BV27" s="851"/>
      <c r="BW27" s="851"/>
      <c r="BX27" s="851"/>
      <c r="BY27" s="851"/>
      <c r="BZ27" s="851"/>
      <c r="CA27" s="851"/>
      <c r="CB27" s="851"/>
      <c r="CC27" s="851"/>
      <c r="CD27" s="851"/>
      <c r="CE27" s="851"/>
      <c r="CF27" s="851"/>
      <c r="CG27" s="852"/>
      <c r="CH27" s="863"/>
      <c r="CI27" s="847"/>
      <c r="CJ27" s="847"/>
      <c r="CK27" s="847"/>
      <c r="CL27" s="864"/>
      <c r="CM27" s="863"/>
      <c r="CN27" s="847"/>
      <c r="CO27" s="847"/>
      <c r="CP27" s="847"/>
      <c r="CQ27" s="864"/>
      <c r="CR27" s="863"/>
      <c r="CS27" s="847"/>
      <c r="CT27" s="847"/>
      <c r="CU27" s="847"/>
      <c r="CV27" s="864"/>
      <c r="CW27" s="863"/>
      <c r="CX27" s="847"/>
      <c r="CY27" s="847"/>
      <c r="CZ27" s="847"/>
      <c r="DA27" s="864"/>
      <c r="DB27" s="863"/>
      <c r="DC27" s="847"/>
      <c r="DD27" s="847"/>
      <c r="DE27" s="847"/>
      <c r="DF27" s="864"/>
      <c r="DG27" s="863"/>
      <c r="DH27" s="847"/>
      <c r="DI27" s="847"/>
      <c r="DJ27" s="847"/>
      <c r="DK27" s="864"/>
      <c r="DL27" s="863"/>
      <c r="DM27" s="847"/>
      <c r="DN27" s="847"/>
      <c r="DO27" s="847"/>
      <c r="DP27" s="864"/>
      <c r="DQ27" s="863"/>
      <c r="DR27" s="847"/>
      <c r="DS27" s="847"/>
      <c r="DT27" s="847"/>
      <c r="DU27" s="864"/>
      <c r="DV27" s="865"/>
      <c r="DW27" s="866"/>
      <c r="DX27" s="866"/>
      <c r="DY27" s="866"/>
      <c r="DZ27" s="867"/>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3">
        <v>2612</v>
      </c>
      <c r="R28" s="904"/>
      <c r="S28" s="904"/>
      <c r="T28" s="904"/>
      <c r="U28" s="904"/>
      <c r="V28" s="904">
        <v>2522</v>
      </c>
      <c r="W28" s="904"/>
      <c r="X28" s="904"/>
      <c r="Y28" s="904"/>
      <c r="Z28" s="904"/>
      <c r="AA28" s="904">
        <v>90</v>
      </c>
      <c r="AB28" s="904"/>
      <c r="AC28" s="904"/>
      <c r="AD28" s="904"/>
      <c r="AE28" s="905"/>
      <c r="AF28" s="906">
        <v>90</v>
      </c>
      <c r="AG28" s="904"/>
      <c r="AH28" s="904"/>
      <c r="AI28" s="904"/>
      <c r="AJ28" s="907"/>
      <c r="AK28" s="908">
        <v>99</v>
      </c>
      <c r="AL28" s="899"/>
      <c r="AM28" s="899"/>
      <c r="AN28" s="899"/>
      <c r="AO28" s="899"/>
      <c r="AP28" s="899" t="s">
        <v>503</v>
      </c>
      <c r="AQ28" s="899"/>
      <c r="AR28" s="899"/>
      <c r="AS28" s="899"/>
      <c r="AT28" s="899"/>
      <c r="AU28" s="899" t="s">
        <v>503</v>
      </c>
      <c r="AV28" s="899"/>
      <c r="AW28" s="899"/>
      <c r="AX28" s="899"/>
      <c r="AY28" s="899"/>
      <c r="AZ28" s="900" t="s">
        <v>503</v>
      </c>
      <c r="BA28" s="900"/>
      <c r="BB28" s="900"/>
      <c r="BC28" s="900"/>
      <c r="BD28" s="900"/>
      <c r="BE28" s="901"/>
      <c r="BF28" s="901"/>
      <c r="BG28" s="901"/>
      <c r="BH28" s="901"/>
      <c r="BI28" s="902"/>
      <c r="BJ28" s="252"/>
      <c r="BK28" s="252"/>
      <c r="BL28" s="252"/>
      <c r="BM28" s="252"/>
      <c r="BN28" s="252"/>
      <c r="BO28" s="265"/>
      <c r="BP28" s="265"/>
      <c r="BQ28" s="262">
        <v>22</v>
      </c>
      <c r="BR28" s="263"/>
      <c r="BS28" s="850"/>
      <c r="BT28" s="851"/>
      <c r="BU28" s="851"/>
      <c r="BV28" s="851"/>
      <c r="BW28" s="851"/>
      <c r="BX28" s="851"/>
      <c r="BY28" s="851"/>
      <c r="BZ28" s="851"/>
      <c r="CA28" s="851"/>
      <c r="CB28" s="851"/>
      <c r="CC28" s="851"/>
      <c r="CD28" s="851"/>
      <c r="CE28" s="851"/>
      <c r="CF28" s="851"/>
      <c r="CG28" s="852"/>
      <c r="CH28" s="863"/>
      <c r="CI28" s="847"/>
      <c r="CJ28" s="847"/>
      <c r="CK28" s="847"/>
      <c r="CL28" s="864"/>
      <c r="CM28" s="863"/>
      <c r="CN28" s="847"/>
      <c r="CO28" s="847"/>
      <c r="CP28" s="847"/>
      <c r="CQ28" s="864"/>
      <c r="CR28" s="863"/>
      <c r="CS28" s="847"/>
      <c r="CT28" s="847"/>
      <c r="CU28" s="847"/>
      <c r="CV28" s="864"/>
      <c r="CW28" s="863"/>
      <c r="CX28" s="847"/>
      <c r="CY28" s="847"/>
      <c r="CZ28" s="847"/>
      <c r="DA28" s="864"/>
      <c r="DB28" s="863"/>
      <c r="DC28" s="847"/>
      <c r="DD28" s="847"/>
      <c r="DE28" s="847"/>
      <c r="DF28" s="864"/>
      <c r="DG28" s="863"/>
      <c r="DH28" s="847"/>
      <c r="DI28" s="847"/>
      <c r="DJ28" s="847"/>
      <c r="DK28" s="864"/>
      <c r="DL28" s="863"/>
      <c r="DM28" s="847"/>
      <c r="DN28" s="847"/>
      <c r="DO28" s="847"/>
      <c r="DP28" s="864"/>
      <c r="DQ28" s="863"/>
      <c r="DR28" s="847"/>
      <c r="DS28" s="847"/>
      <c r="DT28" s="847"/>
      <c r="DU28" s="864"/>
      <c r="DV28" s="865"/>
      <c r="DW28" s="866"/>
      <c r="DX28" s="866"/>
      <c r="DY28" s="866"/>
      <c r="DZ28" s="867"/>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1547</v>
      </c>
      <c r="R29" s="839"/>
      <c r="S29" s="839"/>
      <c r="T29" s="839"/>
      <c r="U29" s="839"/>
      <c r="V29" s="839">
        <v>1456</v>
      </c>
      <c r="W29" s="839"/>
      <c r="X29" s="839"/>
      <c r="Y29" s="839"/>
      <c r="Z29" s="839"/>
      <c r="AA29" s="839">
        <v>91</v>
      </c>
      <c r="AB29" s="839"/>
      <c r="AC29" s="839"/>
      <c r="AD29" s="839"/>
      <c r="AE29" s="840"/>
      <c r="AF29" s="841">
        <v>91</v>
      </c>
      <c r="AG29" s="842"/>
      <c r="AH29" s="842"/>
      <c r="AI29" s="842"/>
      <c r="AJ29" s="843"/>
      <c r="AK29" s="911">
        <v>208</v>
      </c>
      <c r="AL29" s="912"/>
      <c r="AM29" s="912"/>
      <c r="AN29" s="912"/>
      <c r="AO29" s="912"/>
      <c r="AP29" s="912" t="s">
        <v>503</v>
      </c>
      <c r="AQ29" s="912"/>
      <c r="AR29" s="912"/>
      <c r="AS29" s="912"/>
      <c r="AT29" s="912"/>
      <c r="AU29" s="912" t="s">
        <v>503</v>
      </c>
      <c r="AV29" s="912"/>
      <c r="AW29" s="912"/>
      <c r="AX29" s="912"/>
      <c r="AY29" s="912"/>
      <c r="AZ29" s="913" t="s">
        <v>503</v>
      </c>
      <c r="BA29" s="913"/>
      <c r="BB29" s="913"/>
      <c r="BC29" s="913"/>
      <c r="BD29" s="913"/>
      <c r="BE29" s="909"/>
      <c r="BF29" s="909"/>
      <c r="BG29" s="909"/>
      <c r="BH29" s="909"/>
      <c r="BI29" s="910"/>
      <c r="BJ29" s="252"/>
      <c r="BK29" s="252"/>
      <c r="BL29" s="252"/>
      <c r="BM29" s="252"/>
      <c r="BN29" s="252"/>
      <c r="BO29" s="265"/>
      <c r="BP29" s="265"/>
      <c r="BQ29" s="262">
        <v>23</v>
      </c>
      <c r="BR29" s="263"/>
      <c r="BS29" s="850"/>
      <c r="BT29" s="851"/>
      <c r="BU29" s="851"/>
      <c r="BV29" s="851"/>
      <c r="BW29" s="851"/>
      <c r="BX29" s="851"/>
      <c r="BY29" s="851"/>
      <c r="BZ29" s="851"/>
      <c r="CA29" s="851"/>
      <c r="CB29" s="851"/>
      <c r="CC29" s="851"/>
      <c r="CD29" s="851"/>
      <c r="CE29" s="851"/>
      <c r="CF29" s="851"/>
      <c r="CG29" s="852"/>
      <c r="CH29" s="863"/>
      <c r="CI29" s="847"/>
      <c r="CJ29" s="847"/>
      <c r="CK29" s="847"/>
      <c r="CL29" s="864"/>
      <c r="CM29" s="863"/>
      <c r="CN29" s="847"/>
      <c r="CO29" s="847"/>
      <c r="CP29" s="847"/>
      <c r="CQ29" s="864"/>
      <c r="CR29" s="863"/>
      <c r="CS29" s="847"/>
      <c r="CT29" s="847"/>
      <c r="CU29" s="847"/>
      <c r="CV29" s="864"/>
      <c r="CW29" s="863"/>
      <c r="CX29" s="847"/>
      <c r="CY29" s="847"/>
      <c r="CZ29" s="847"/>
      <c r="DA29" s="864"/>
      <c r="DB29" s="863"/>
      <c r="DC29" s="847"/>
      <c r="DD29" s="847"/>
      <c r="DE29" s="847"/>
      <c r="DF29" s="864"/>
      <c r="DG29" s="863"/>
      <c r="DH29" s="847"/>
      <c r="DI29" s="847"/>
      <c r="DJ29" s="847"/>
      <c r="DK29" s="864"/>
      <c r="DL29" s="863"/>
      <c r="DM29" s="847"/>
      <c r="DN29" s="847"/>
      <c r="DO29" s="847"/>
      <c r="DP29" s="864"/>
      <c r="DQ29" s="863"/>
      <c r="DR29" s="847"/>
      <c r="DS29" s="847"/>
      <c r="DT29" s="847"/>
      <c r="DU29" s="864"/>
      <c r="DV29" s="865"/>
      <c r="DW29" s="866"/>
      <c r="DX29" s="866"/>
      <c r="DY29" s="866"/>
      <c r="DZ29" s="867"/>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181</v>
      </c>
      <c r="R30" s="839"/>
      <c r="S30" s="839"/>
      <c r="T30" s="839"/>
      <c r="U30" s="839"/>
      <c r="V30" s="839">
        <v>179</v>
      </c>
      <c r="W30" s="839"/>
      <c r="X30" s="839"/>
      <c r="Y30" s="839"/>
      <c r="Z30" s="839"/>
      <c r="AA30" s="839">
        <v>2</v>
      </c>
      <c r="AB30" s="839"/>
      <c r="AC30" s="839"/>
      <c r="AD30" s="839"/>
      <c r="AE30" s="840"/>
      <c r="AF30" s="841">
        <v>2</v>
      </c>
      <c r="AG30" s="842"/>
      <c r="AH30" s="842"/>
      <c r="AI30" s="842"/>
      <c r="AJ30" s="843"/>
      <c r="AK30" s="911">
        <v>45</v>
      </c>
      <c r="AL30" s="912"/>
      <c r="AM30" s="912"/>
      <c r="AN30" s="912"/>
      <c r="AO30" s="912"/>
      <c r="AP30" s="912" t="s">
        <v>503</v>
      </c>
      <c r="AQ30" s="912"/>
      <c r="AR30" s="912"/>
      <c r="AS30" s="912"/>
      <c r="AT30" s="912"/>
      <c r="AU30" s="912" t="s">
        <v>503</v>
      </c>
      <c r="AV30" s="912"/>
      <c r="AW30" s="912"/>
      <c r="AX30" s="912"/>
      <c r="AY30" s="912"/>
      <c r="AZ30" s="913" t="s">
        <v>503</v>
      </c>
      <c r="BA30" s="913"/>
      <c r="BB30" s="913"/>
      <c r="BC30" s="913"/>
      <c r="BD30" s="913"/>
      <c r="BE30" s="909"/>
      <c r="BF30" s="909"/>
      <c r="BG30" s="909"/>
      <c r="BH30" s="909"/>
      <c r="BI30" s="910"/>
      <c r="BJ30" s="252"/>
      <c r="BK30" s="252"/>
      <c r="BL30" s="252"/>
      <c r="BM30" s="252"/>
      <c r="BN30" s="252"/>
      <c r="BO30" s="265"/>
      <c r="BP30" s="265"/>
      <c r="BQ30" s="262">
        <v>24</v>
      </c>
      <c r="BR30" s="263"/>
      <c r="BS30" s="850"/>
      <c r="BT30" s="851"/>
      <c r="BU30" s="851"/>
      <c r="BV30" s="851"/>
      <c r="BW30" s="851"/>
      <c r="BX30" s="851"/>
      <c r="BY30" s="851"/>
      <c r="BZ30" s="851"/>
      <c r="CA30" s="851"/>
      <c r="CB30" s="851"/>
      <c r="CC30" s="851"/>
      <c r="CD30" s="851"/>
      <c r="CE30" s="851"/>
      <c r="CF30" s="851"/>
      <c r="CG30" s="852"/>
      <c r="CH30" s="863"/>
      <c r="CI30" s="847"/>
      <c r="CJ30" s="847"/>
      <c r="CK30" s="847"/>
      <c r="CL30" s="864"/>
      <c r="CM30" s="863"/>
      <c r="CN30" s="847"/>
      <c r="CO30" s="847"/>
      <c r="CP30" s="847"/>
      <c r="CQ30" s="864"/>
      <c r="CR30" s="863"/>
      <c r="CS30" s="847"/>
      <c r="CT30" s="847"/>
      <c r="CU30" s="847"/>
      <c r="CV30" s="864"/>
      <c r="CW30" s="863"/>
      <c r="CX30" s="847"/>
      <c r="CY30" s="847"/>
      <c r="CZ30" s="847"/>
      <c r="DA30" s="864"/>
      <c r="DB30" s="863"/>
      <c r="DC30" s="847"/>
      <c r="DD30" s="847"/>
      <c r="DE30" s="847"/>
      <c r="DF30" s="864"/>
      <c r="DG30" s="863"/>
      <c r="DH30" s="847"/>
      <c r="DI30" s="847"/>
      <c r="DJ30" s="847"/>
      <c r="DK30" s="864"/>
      <c r="DL30" s="863"/>
      <c r="DM30" s="847"/>
      <c r="DN30" s="847"/>
      <c r="DO30" s="847"/>
      <c r="DP30" s="864"/>
      <c r="DQ30" s="863"/>
      <c r="DR30" s="847"/>
      <c r="DS30" s="847"/>
      <c r="DT30" s="847"/>
      <c r="DU30" s="864"/>
      <c r="DV30" s="865"/>
      <c r="DW30" s="866"/>
      <c r="DX30" s="866"/>
      <c r="DY30" s="866"/>
      <c r="DZ30" s="867"/>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652</v>
      </c>
      <c r="R31" s="839"/>
      <c r="S31" s="839"/>
      <c r="T31" s="839"/>
      <c r="U31" s="839"/>
      <c r="V31" s="839">
        <v>624</v>
      </c>
      <c r="W31" s="839"/>
      <c r="X31" s="839"/>
      <c r="Y31" s="839"/>
      <c r="Z31" s="839"/>
      <c r="AA31" s="839">
        <v>28</v>
      </c>
      <c r="AB31" s="839"/>
      <c r="AC31" s="839"/>
      <c r="AD31" s="839"/>
      <c r="AE31" s="840"/>
      <c r="AF31" s="841">
        <v>983</v>
      </c>
      <c r="AG31" s="842"/>
      <c r="AH31" s="842"/>
      <c r="AI31" s="842"/>
      <c r="AJ31" s="843"/>
      <c r="AK31" s="911">
        <v>2</v>
      </c>
      <c r="AL31" s="912"/>
      <c r="AM31" s="912"/>
      <c r="AN31" s="912"/>
      <c r="AO31" s="912"/>
      <c r="AP31" s="912">
        <v>1345</v>
      </c>
      <c r="AQ31" s="912"/>
      <c r="AR31" s="912"/>
      <c r="AS31" s="912"/>
      <c r="AT31" s="912"/>
      <c r="AU31" s="912">
        <v>4</v>
      </c>
      <c r="AV31" s="912"/>
      <c r="AW31" s="912"/>
      <c r="AX31" s="912"/>
      <c r="AY31" s="912"/>
      <c r="AZ31" s="913" t="s">
        <v>503</v>
      </c>
      <c r="BA31" s="913"/>
      <c r="BB31" s="913"/>
      <c r="BC31" s="913"/>
      <c r="BD31" s="913"/>
      <c r="BE31" s="909" t="s">
        <v>403</v>
      </c>
      <c r="BF31" s="909"/>
      <c r="BG31" s="909"/>
      <c r="BH31" s="909"/>
      <c r="BI31" s="910"/>
      <c r="BJ31" s="252"/>
      <c r="BK31" s="252"/>
      <c r="BL31" s="252"/>
      <c r="BM31" s="252"/>
      <c r="BN31" s="252"/>
      <c r="BO31" s="265"/>
      <c r="BP31" s="265"/>
      <c r="BQ31" s="262">
        <v>25</v>
      </c>
      <c r="BR31" s="263"/>
      <c r="BS31" s="850"/>
      <c r="BT31" s="851"/>
      <c r="BU31" s="851"/>
      <c r="BV31" s="851"/>
      <c r="BW31" s="851"/>
      <c r="BX31" s="851"/>
      <c r="BY31" s="851"/>
      <c r="BZ31" s="851"/>
      <c r="CA31" s="851"/>
      <c r="CB31" s="851"/>
      <c r="CC31" s="851"/>
      <c r="CD31" s="851"/>
      <c r="CE31" s="851"/>
      <c r="CF31" s="851"/>
      <c r="CG31" s="852"/>
      <c r="CH31" s="863"/>
      <c r="CI31" s="847"/>
      <c r="CJ31" s="847"/>
      <c r="CK31" s="847"/>
      <c r="CL31" s="864"/>
      <c r="CM31" s="863"/>
      <c r="CN31" s="847"/>
      <c r="CO31" s="847"/>
      <c r="CP31" s="847"/>
      <c r="CQ31" s="864"/>
      <c r="CR31" s="863"/>
      <c r="CS31" s="847"/>
      <c r="CT31" s="847"/>
      <c r="CU31" s="847"/>
      <c r="CV31" s="864"/>
      <c r="CW31" s="863"/>
      <c r="CX31" s="847"/>
      <c r="CY31" s="847"/>
      <c r="CZ31" s="847"/>
      <c r="DA31" s="864"/>
      <c r="DB31" s="863"/>
      <c r="DC31" s="847"/>
      <c r="DD31" s="847"/>
      <c r="DE31" s="847"/>
      <c r="DF31" s="864"/>
      <c r="DG31" s="863"/>
      <c r="DH31" s="847"/>
      <c r="DI31" s="847"/>
      <c r="DJ31" s="847"/>
      <c r="DK31" s="864"/>
      <c r="DL31" s="863"/>
      <c r="DM31" s="847"/>
      <c r="DN31" s="847"/>
      <c r="DO31" s="847"/>
      <c r="DP31" s="864"/>
      <c r="DQ31" s="863"/>
      <c r="DR31" s="847"/>
      <c r="DS31" s="847"/>
      <c r="DT31" s="847"/>
      <c r="DU31" s="864"/>
      <c r="DV31" s="865"/>
      <c r="DW31" s="866"/>
      <c r="DX31" s="866"/>
      <c r="DY31" s="866"/>
      <c r="DZ31" s="867"/>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564</v>
      </c>
      <c r="R32" s="839"/>
      <c r="S32" s="839"/>
      <c r="T32" s="839"/>
      <c r="U32" s="839"/>
      <c r="V32" s="839">
        <v>507</v>
      </c>
      <c r="W32" s="839"/>
      <c r="X32" s="839"/>
      <c r="Y32" s="839"/>
      <c r="Z32" s="839"/>
      <c r="AA32" s="839">
        <v>56</v>
      </c>
      <c r="AB32" s="839"/>
      <c r="AC32" s="839"/>
      <c r="AD32" s="839"/>
      <c r="AE32" s="840"/>
      <c r="AF32" s="841">
        <v>56</v>
      </c>
      <c r="AG32" s="842"/>
      <c r="AH32" s="842"/>
      <c r="AI32" s="842"/>
      <c r="AJ32" s="843"/>
      <c r="AK32" s="911">
        <v>146</v>
      </c>
      <c r="AL32" s="912"/>
      <c r="AM32" s="912"/>
      <c r="AN32" s="912"/>
      <c r="AO32" s="912"/>
      <c r="AP32" s="912">
        <v>2076</v>
      </c>
      <c r="AQ32" s="912"/>
      <c r="AR32" s="912"/>
      <c r="AS32" s="912"/>
      <c r="AT32" s="912"/>
      <c r="AU32" s="912">
        <v>1572</v>
      </c>
      <c r="AV32" s="912"/>
      <c r="AW32" s="912"/>
      <c r="AX32" s="912"/>
      <c r="AY32" s="912"/>
      <c r="AZ32" s="913" t="s">
        <v>503</v>
      </c>
      <c r="BA32" s="913"/>
      <c r="BB32" s="913"/>
      <c r="BC32" s="913"/>
      <c r="BD32" s="913"/>
      <c r="BE32" s="909" t="s">
        <v>405</v>
      </c>
      <c r="BF32" s="909"/>
      <c r="BG32" s="909"/>
      <c r="BH32" s="909"/>
      <c r="BI32" s="910"/>
      <c r="BJ32" s="252"/>
      <c r="BK32" s="252"/>
      <c r="BL32" s="252"/>
      <c r="BM32" s="252"/>
      <c r="BN32" s="252"/>
      <c r="BO32" s="265"/>
      <c r="BP32" s="265"/>
      <c r="BQ32" s="262">
        <v>26</v>
      </c>
      <c r="BR32" s="263"/>
      <c r="BS32" s="850"/>
      <c r="BT32" s="851"/>
      <c r="BU32" s="851"/>
      <c r="BV32" s="851"/>
      <c r="BW32" s="851"/>
      <c r="BX32" s="851"/>
      <c r="BY32" s="851"/>
      <c r="BZ32" s="851"/>
      <c r="CA32" s="851"/>
      <c r="CB32" s="851"/>
      <c r="CC32" s="851"/>
      <c r="CD32" s="851"/>
      <c r="CE32" s="851"/>
      <c r="CF32" s="851"/>
      <c r="CG32" s="852"/>
      <c r="CH32" s="863"/>
      <c r="CI32" s="847"/>
      <c r="CJ32" s="847"/>
      <c r="CK32" s="847"/>
      <c r="CL32" s="864"/>
      <c r="CM32" s="863"/>
      <c r="CN32" s="847"/>
      <c r="CO32" s="847"/>
      <c r="CP32" s="847"/>
      <c r="CQ32" s="864"/>
      <c r="CR32" s="863"/>
      <c r="CS32" s="847"/>
      <c r="CT32" s="847"/>
      <c r="CU32" s="847"/>
      <c r="CV32" s="864"/>
      <c r="CW32" s="863"/>
      <c r="CX32" s="847"/>
      <c r="CY32" s="847"/>
      <c r="CZ32" s="847"/>
      <c r="DA32" s="864"/>
      <c r="DB32" s="863"/>
      <c r="DC32" s="847"/>
      <c r="DD32" s="847"/>
      <c r="DE32" s="847"/>
      <c r="DF32" s="864"/>
      <c r="DG32" s="863"/>
      <c r="DH32" s="847"/>
      <c r="DI32" s="847"/>
      <c r="DJ32" s="847"/>
      <c r="DK32" s="864"/>
      <c r="DL32" s="863"/>
      <c r="DM32" s="847"/>
      <c r="DN32" s="847"/>
      <c r="DO32" s="847"/>
      <c r="DP32" s="864"/>
      <c r="DQ32" s="863"/>
      <c r="DR32" s="847"/>
      <c r="DS32" s="847"/>
      <c r="DT32" s="847"/>
      <c r="DU32" s="864"/>
      <c r="DV32" s="865"/>
      <c r="DW32" s="866"/>
      <c r="DX32" s="866"/>
      <c r="DY32" s="866"/>
      <c r="DZ32" s="867"/>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323</v>
      </c>
      <c r="R33" s="839"/>
      <c r="S33" s="839"/>
      <c r="T33" s="839"/>
      <c r="U33" s="839"/>
      <c r="V33" s="839">
        <v>280</v>
      </c>
      <c r="W33" s="839"/>
      <c r="X33" s="839"/>
      <c r="Y33" s="839"/>
      <c r="Z33" s="839"/>
      <c r="AA33" s="839">
        <v>18</v>
      </c>
      <c r="AB33" s="839"/>
      <c r="AC33" s="839"/>
      <c r="AD33" s="839"/>
      <c r="AE33" s="840"/>
      <c r="AF33" s="841">
        <v>18</v>
      </c>
      <c r="AG33" s="842"/>
      <c r="AH33" s="842"/>
      <c r="AI33" s="842"/>
      <c r="AJ33" s="843"/>
      <c r="AK33" s="911">
        <v>201</v>
      </c>
      <c r="AL33" s="912"/>
      <c r="AM33" s="912"/>
      <c r="AN33" s="912"/>
      <c r="AO33" s="912"/>
      <c r="AP33" s="912">
        <v>1697</v>
      </c>
      <c r="AQ33" s="912"/>
      <c r="AR33" s="912"/>
      <c r="AS33" s="912"/>
      <c r="AT33" s="912"/>
      <c r="AU33" s="912">
        <v>1697</v>
      </c>
      <c r="AV33" s="912"/>
      <c r="AW33" s="912"/>
      <c r="AX33" s="912"/>
      <c r="AY33" s="912"/>
      <c r="AZ33" s="913" t="s">
        <v>503</v>
      </c>
      <c r="BA33" s="913"/>
      <c r="BB33" s="913"/>
      <c r="BC33" s="913"/>
      <c r="BD33" s="913"/>
      <c r="BE33" s="909" t="s">
        <v>405</v>
      </c>
      <c r="BF33" s="909"/>
      <c r="BG33" s="909"/>
      <c r="BH33" s="909"/>
      <c r="BI33" s="910"/>
      <c r="BJ33" s="252"/>
      <c r="BK33" s="252"/>
      <c r="BL33" s="252"/>
      <c r="BM33" s="252"/>
      <c r="BN33" s="252"/>
      <c r="BO33" s="265"/>
      <c r="BP33" s="265"/>
      <c r="BQ33" s="262">
        <v>27</v>
      </c>
      <c r="BR33" s="263"/>
      <c r="BS33" s="850"/>
      <c r="BT33" s="851"/>
      <c r="BU33" s="851"/>
      <c r="BV33" s="851"/>
      <c r="BW33" s="851"/>
      <c r="BX33" s="851"/>
      <c r="BY33" s="851"/>
      <c r="BZ33" s="851"/>
      <c r="CA33" s="851"/>
      <c r="CB33" s="851"/>
      <c r="CC33" s="851"/>
      <c r="CD33" s="851"/>
      <c r="CE33" s="851"/>
      <c r="CF33" s="851"/>
      <c r="CG33" s="852"/>
      <c r="CH33" s="863"/>
      <c r="CI33" s="847"/>
      <c r="CJ33" s="847"/>
      <c r="CK33" s="847"/>
      <c r="CL33" s="864"/>
      <c r="CM33" s="863"/>
      <c r="CN33" s="847"/>
      <c r="CO33" s="847"/>
      <c r="CP33" s="847"/>
      <c r="CQ33" s="864"/>
      <c r="CR33" s="863"/>
      <c r="CS33" s="847"/>
      <c r="CT33" s="847"/>
      <c r="CU33" s="847"/>
      <c r="CV33" s="864"/>
      <c r="CW33" s="863"/>
      <c r="CX33" s="847"/>
      <c r="CY33" s="847"/>
      <c r="CZ33" s="847"/>
      <c r="DA33" s="864"/>
      <c r="DB33" s="863"/>
      <c r="DC33" s="847"/>
      <c r="DD33" s="847"/>
      <c r="DE33" s="847"/>
      <c r="DF33" s="864"/>
      <c r="DG33" s="863"/>
      <c r="DH33" s="847"/>
      <c r="DI33" s="847"/>
      <c r="DJ33" s="847"/>
      <c r="DK33" s="864"/>
      <c r="DL33" s="863"/>
      <c r="DM33" s="847"/>
      <c r="DN33" s="847"/>
      <c r="DO33" s="847"/>
      <c r="DP33" s="864"/>
      <c r="DQ33" s="863"/>
      <c r="DR33" s="847"/>
      <c r="DS33" s="847"/>
      <c r="DT33" s="847"/>
      <c r="DU33" s="864"/>
      <c r="DV33" s="865"/>
      <c r="DW33" s="866"/>
      <c r="DX33" s="866"/>
      <c r="DY33" s="866"/>
      <c r="DZ33" s="867"/>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21</v>
      </c>
      <c r="R34" s="839"/>
      <c r="S34" s="839"/>
      <c r="T34" s="839"/>
      <c r="U34" s="839"/>
      <c r="V34" s="839">
        <v>18</v>
      </c>
      <c r="W34" s="839"/>
      <c r="X34" s="839"/>
      <c r="Y34" s="839"/>
      <c r="Z34" s="839"/>
      <c r="AA34" s="839">
        <v>3</v>
      </c>
      <c r="AB34" s="839"/>
      <c r="AC34" s="839"/>
      <c r="AD34" s="839"/>
      <c r="AE34" s="840"/>
      <c r="AF34" s="841">
        <v>3</v>
      </c>
      <c r="AG34" s="842"/>
      <c r="AH34" s="842"/>
      <c r="AI34" s="842"/>
      <c r="AJ34" s="843"/>
      <c r="AK34" s="911">
        <v>9</v>
      </c>
      <c r="AL34" s="912"/>
      <c r="AM34" s="912"/>
      <c r="AN34" s="912"/>
      <c r="AO34" s="912"/>
      <c r="AP34" s="912">
        <v>17</v>
      </c>
      <c r="AQ34" s="912"/>
      <c r="AR34" s="912"/>
      <c r="AS34" s="912"/>
      <c r="AT34" s="912"/>
      <c r="AU34" s="912">
        <v>17</v>
      </c>
      <c r="AV34" s="912"/>
      <c r="AW34" s="912"/>
      <c r="AX34" s="912"/>
      <c r="AY34" s="912"/>
      <c r="AZ34" s="913" t="s">
        <v>503</v>
      </c>
      <c r="BA34" s="913"/>
      <c r="BB34" s="913"/>
      <c r="BC34" s="913"/>
      <c r="BD34" s="913"/>
      <c r="BE34" s="909" t="s">
        <v>405</v>
      </c>
      <c r="BF34" s="909"/>
      <c r="BG34" s="909"/>
      <c r="BH34" s="909"/>
      <c r="BI34" s="910"/>
      <c r="BJ34" s="252"/>
      <c r="BK34" s="252"/>
      <c r="BL34" s="252"/>
      <c r="BM34" s="252"/>
      <c r="BN34" s="252"/>
      <c r="BO34" s="265"/>
      <c r="BP34" s="265"/>
      <c r="BQ34" s="262">
        <v>28</v>
      </c>
      <c r="BR34" s="263"/>
      <c r="BS34" s="850"/>
      <c r="BT34" s="851"/>
      <c r="BU34" s="851"/>
      <c r="BV34" s="851"/>
      <c r="BW34" s="851"/>
      <c r="BX34" s="851"/>
      <c r="BY34" s="851"/>
      <c r="BZ34" s="851"/>
      <c r="CA34" s="851"/>
      <c r="CB34" s="851"/>
      <c r="CC34" s="851"/>
      <c r="CD34" s="851"/>
      <c r="CE34" s="851"/>
      <c r="CF34" s="851"/>
      <c r="CG34" s="852"/>
      <c r="CH34" s="863"/>
      <c r="CI34" s="847"/>
      <c r="CJ34" s="847"/>
      <c r="CK34" s="847"/>
      <c r="CL34" s="864"/>
      <c r="CM34" s="863"/>
      <c r="CN34" s="847"/>
      <c r="CO34" s="847"/>
      <c r="CP34" s="847"/>
      <c r="CQ34" s="864"/>
      <c r="CR34" s="863"/>
      <c r="CS34" s="847"/>
      <c r="CT34" s="847"/>
      <c r="CU34" s="847"/>
      <c r="CV34" s="864"/>
      <c r="CW34" s="863"/>
      <c r="CX34" s="847"/>
      <c r="CY34" s="847"/>
      <c r="CZ34" s="847"/>
      <c r="DA34" s="864"/>
      <c r="DB34" s="863"/>
      <c r="DC34" s="847"/>
      <c r="DD34" s="847"/>
      <c r="DE34" s="847"/>
      <c r="DF34" s="864"/>
      <c r="DG34" s="863"/>
      <c r="DH34" s="847"/>
      <c r="DI34" s="847"/>
      <c r="DJ34" s="847"/>
      <c r="DK34" s="864"/>
      <c r="DL34" s="863"/>
      <c r="DM34" s="847"/>
      <c r="DN34" s="847"/>
      <c r="DO34" s="847"/>
      <c r="DP34" s="864"/>
      <c r="DQ34" s="863"/>
      <c r="DR34" s="847"/>
      <c r="DS34" s="847"/>
      <c r="DT34" s="847"/>
      <c r="DU34" s="864"/>
      <c r="DV34" s="865"/>
      <c r="DW34" s="866"/>
      <c r="DX34" s="866"/>
      <c r="DY34" s="866"/>
      <c r="DZ34" s="867"/>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50"/>
      <c r="BT35" s="851"/>
      <c r="BU35" s="851"/>
      <c r="BV35" s="851"/>
      <c r="BW35" s="851"/>
      <c r="BX35" s="851"/>
      <c r="BY35" s="851"/>
      <c r="BZ35" s="851"/>
      <c r="CA35" s="851"/>
      <c r="CB35" s="851"/>
      <c r="CC35" s="851"/>
      <c r="CD35" s="851"/>
      <c r="CE35" s="851"/>
      <c r="CF35" s="851"/>
      <c r="CG35" s="852"/>
      <c r="CH35" s="863"/>
      <c r="CI35" s="847"/>
      <c r="CJ35" s="847"/>
      <c r="CK35" s="847"/>
      <c r="CL35" s="864"/>
      <c r="CM35" s="863"/>
      <c r="CN35" s="847"/>
      <c r="CO35" s="847"/>
      <c r="CP35" s="847"/>
      <c r="CQ35" s="864"/>
      <c r="CR35" s="863"/>
      <c r="CS35" s="847"/>
      <c r="CT35" s="847"/>
      <c r="CU35" s="847"/>
      <c r="CV35" s="864"/>
      <c r="CW35" s="863"/>
      <c r="CX35" s="847"/>
      <c r="CY35" s="847"/>
      <c r="CZ35" s="847"/>
      <c r="DA35" s="864"/>
      <c r="DB35" s="863"/>
      <c r="DC35" s="847"/>
      <c r="DD35" s="847"/>
      <c r="DE35" s="847"/>
      <c r="DF35" s="864"/>
      <c r="DG35" s="863"/>
      <c r="DH35" s="847"/>
      <c r="DI35" s="847"/>
      <c r="DJ35" s="847"/>
      <c r="DK35" s="864"/>
      <c r="DL35" s="863"/>
      <c r="DM35" s="847"/>
      <c r="DN35" s="847"/>
      <c r="DO35" s="847"/>
      <c r="DP35" s="864"/>
      <c r="DQ35" s="863"/>
      <c r="DR35" s="847"/>
      <c r="DS35" s="847"/>
      <c r="DT35" s="847"/>
      <c r="DU35" s="864"/>
      <c r="DV35" s="865"/>
      <c r="DW35" s="866"/>
      <c r="DX35" s="866"/>
      <c r="DY35" s="866"/>
      <c r="DZ35" s="867"/>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50"/>
      <c r="BT36" s="851"/>
      <c r="BU36" s="851"/>
      <c r="BV36" s="851"/>
      <c r="BW36" s="851"/>
      <c r="BX36" s="851"/>
      <c r="BY36" s="851"/>
      <c r="BZ36" s="851"/>
      <c r="CA36" s="851"/>
      <c r="CB36" s="851"/>
      <c r="CC36" s="851"/>
      <c r="CD36" s="851"/>
      <c r="CE36" s="851"/>
      <c r="CF36" s="851"/>
      <c r="CG36" s="852"/>
      <c r="CH36" s="863"/>
      <c r="CI36" s="847"/>
      <c r="CJ36" s="847"/>
      <c r="CK36" s="847"/>
      <c r="CL36" s="864"/>
      <c r="CM36" s="863"/>
      <c r="CN36" s="847"/>
      <c r="CO36" s="847"/>
      <c r="CP36" s="847"/>
      <c r="CQ36" s="864"/>
      <c r="CR36" s="863"/>
      <c r="CS36" s="847"/>
      <c r="CT36" s="847"/>
      <c r="CU36" s="847"/>
      <c r="CV36" s="864"/>
      <c r="CW36" s="863"/>
      <c r="CX36" s="847"/>
      <c r="CY36" s="847"/>
      <c r="CZ36" s="847"/>
      <c r="DA36" s="864"/>
      <c r="DB36" s="863"/>
      <c r="DC36" s="847"/>
      <c r="DD36" s="847"/>
      <c r="DE36" s="847"/>
      <c r="DF36" s="864"/>
      <c r="DG36" s="863"/>
      <c r="DH36" s="847"/>
      <c r="DI36" s="847"/>
      <c r="DJ36" s="847"/>
      <c r="DK36" s="864"/>
      <c r="DL36" s="863"/>
      <c r="DM36" s="847"/>
      <c r="DN36" s="847"/>
      <c r="DO36" s="847"/>
      <c r="DP36" s="864"/>
      <c r="DQ36" s="863"/>
      <c r="DR36" s="847"/>
      <c r="DS36" s="847"/>
      <c r="DT36" s="847"/>
      <c r="DU36" s="864"/>
      <c r="DV36" s="865"/>
      <c r="DW36" s="866"/>
      <c r="DX36" s="866"/>
      <c r="DY36" s="866"/>
      <c r="DZ36" s="867"/>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50"/>
      <c r="BT37" s="851"/>
      <c r="BU37" s="851"/>
      <c r="BV37" s="851"/>
      <c r="BW37" s="851"/>
      <c r="BX37" s="851"/>
      <c r="BY37" s="851"/>
      <c r="BZ37" s="851"/>
      <c r="CA37" s="851"/>
      <c r="CB37" s="851"/>
      <c r="CC37" s="851"/>
      <c r="CD37" s="851"/>
      <c r="CE37" s="851"/>
      <c r="CF37" s="851"/>
      <c r="CG37" s="852"/>
      <c r="CH37" s="863"/>
      <c r="CI37" s="847"/>
      <c r="CJ37" s="847"/>
      <c r="CK37" s="847"/>
      <c r="CL37" s="864"/>
      <c r="CM37" s="863"/>
      <c r="CN37" s="847"/>
      <c r="CO37" s="847"/>
      <c r="CP37" s="847"/>
      <c r="CQ37" s="864"/>
      <c r="CR37" s="863"/>
      <c r="CS37" s="847"/>
      <c r="CT37" s="847"/>
      <c r="CU37" s="847"/>
      <c r="CV37" s="864"/>
      <c r="CW37" s="863"/>
      <c r="CX37" s="847"/>
      <c r="CY37" s="847"/>
      <c r="CZ37" s="847"/>
      <c r="DA37" s="864"/>
      <c r="DB37" s="863"/>
      <c r="DC37" s="847"/>
      <c r="DD37" s="847"/>
      <c r="DE37" s="847"/>
      <c r="DF37" s="864"/>
      <c r="DG37" s="863"/>
      <c r="DH37" s="847"/>
      <c r="DI37" s="847"/>
      <c r="DJ37" s="847"/>
      <c r="DK37" s="864"/>
      <c r="DL37" s="863"/>
      <c r="DM37" s="847"/>
      <c r="DN37" s="847"/>
      <c r="DO37" s="847"/>
      <c r="DP37" s="864"/>
      <c r="DQ37" s="863"/>
      <c r="DR37" s="847"/>
      <c r="DS37" s="847"/>
      <c r="DT37" s="847"/>
      <c r="DU37" s="864"/>
      <c r="DV37" s="865"/>
      <c r="DW37" s="866"/>
      <c r="DX37" s="866"/>
      <c r="DY37" s="866"/>
      <c r="DZ37" s="867"/>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50"/>
      <c r="BT38" s="851"/>
      <c r="BU38" s="851"/>
      <c r="BV38" s="851"/>
      <c r="BW38" s="851"/>
      <c r="BX38" s="851"/>
      <c r="BY38" s="851"/>
      <c r="BZ38" s="851"/>
      <c r="CA38" s="851"/>
      <c r="CB38" s="851"/>
      <c r="CC38" s="851"/>
      <c r="CD38" s="851"/>
      <c r="CE38" s="851"/>
      <c r="CF38" s="851"/>
      <c r="CG38" s="852"/>
      <c r="CH38" s="863"/>
      <c r="CI38" s="847"/>
      <c r="CJ38" s="847"/>
      <c r="CK38" s="847"/>
      <c r="CL38" s="864"/>
      <c r="CM38" s="863"/>
      <c r="CN38" s="847"/>
      <c r="CO38" s="847"/>
      <c r="CP38" s="847"/>
      <c r="CQ38" s="864"/>
      <c r="CR38" s="863"/>
      <c r="CS38" s="847"/>
      <c r="CT38" s="847"/>
      <c r="CU38" s="847"/>
      <c r="CV38" s="864"/>
      <c r="CW38" s="863"/>
      <c r="CX38" s="847"/>
      <c r="CY38" s="847"/>
      <c r="CZ38" s="847"/>
      <c r="DA38" s="864"/>
      <c r="DB38" s="863"/>
      <c r="DC38" s="847"/>
      <c r="DD38" s="847"/>
      <c r="DE38" s="847"/>
      <c r="DF38" s="864"/>
      <c r="DG38" s="863"/>
      <c r="DH38" s="847"/>
      <c r="DI38" s="847"/>
      <c r="DJ38" s="847"/>
      <c r="DK38" s="864"/>
      <c r="DL38" s="863"/>
      <c r="DM38" s="847"/>
      <c r="DN38" s="847"/>
      <c r="DO38" s="847"/>
      <c r="DP38" s="864"/>
      <c r="DQ38" s="863"/>
      <c r="DR38" s="847"/>
      <c r="DS38" s="847"/>
      <c r="DT38" s="847"/>
      <c r="DU38" s="864"/>
      <c r="DV38" s="865"/>
      <c r="DW38" s="866"/>
      <c r="DX38" s="866"/>
      <c r="DY38" s="866"/>
      <c r="DZ38" s="867"/>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50"/>
      <c r="BT39" s="851"/>
      <c r="BU39" s="851"/>
      <c r="BV39" s="851"/>
      <c r="BW39" s="851"/>
      <c r="BX39" s="851"/>
      <c r="BY39" s="851"/>
      <c r="BZ39" s="851"/>
      <c r="CA39" s="851"/>
      <c r="CB39" s="851"/>
      <c r="CC39" s="851"/>
      <c r="CD39" s="851"/>
      <c r="CE39" s="851"/>
      <c r="CF39" s="851"/>
      <c r="CG39" s="852"/>
      <c r="CH39" s="863"/>
      <c r="CI39" s="847"/>
      <c r="CJ39" s="847"/>
      <c r="CK39" s="847"/>
      <c r="CL39" s="864"/>
      <c r="CM39" s="863"/>
      <c r="CN39" s="847"/>
      <c r="CO39" s="847"/>
      <c r="CP39" s="847"/>
      <c r="CQ39" s="864"/>
      <c r="CR39" s="863"/>
      <c r="CS39" s="847"/>
      <c r="CT39" s="847"/>
      <c r="CU39" s="847"/>
      <c r="CV39" s="864"/>
      <c r="CW39" s="863"/>
      <c r="CX39" s="847"/>
      <c r="CY39" s="847"/>
      <c r="CZ39" s="847"/>
      <c r="DA39" s="864"/>
      <c r="DB39" s="863"/>
      <c r="DC39" s="847"/>
      <c r="DD39" s="847"/>
      <c r="DE39" s="847"/>
      <c r="DF39" s="864"/>
      <c r="DG39" s="863"/>
      <c r="DH39" s="847"/>
      <c r="DI39" s="847"/>
      <c r="DJ39" s="847"/>
      <c r="DK39" s="864"/>
      <c r="DL39" s="863"/>
      <c r="DM39" s="847"/>
      <c r="DN39" s="847"/>
      <c r="DO39" s="847"/>
      <c r="DP39" s="864"/>
      <c r="DQ39" s="863"/>
      <c r="DR39" s="847"/>
      <c r="DS39" s="847"/>
      <c r="DT39" s="847"/>
      <c r="DU39" s="864"/>
      <c r="DV39" s="865"/>
      <c r="DW39" s="866"/>
      <c r="DX39" s="866"/>
      <c r="DY39" s="866"/>
      <c r="DZ39" s="867"/>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50"/>
      <c r="BT40" s="851"/>
      <c r="BU40" s="851"/>
      <c r="BV40" s="851"/>
      <c r="BW40" s="851"/>
      <c r="BX40" s="851"/>
      <c r="BY40" s="851"/>
      <c r="BZ40" s="851"/>
      <c r="CA40" s="851"/>
      <c r="CB40" s="851"/>
      <c r="CC40" s="851"/>
      <c r="CD40" s="851"/>
      <c r="CE40" s="851"/>
      <c r="CF40" s="851"/>
      <c r="CG40" s="852"/>
      <c r="CH40" s="863"/>
      <c r="CI40" s="847"/>
      <c r="CJ40" s="847"/>
      <c r="CK40" s="847"/>
      <c r="CL40" s="864"/>
      <c r="CM40" s="863"/>
      <c r="CN40" s="847"/>
      <c r="CO40" s="847"/>
      <c r="CP40" s="847"/>
      <c r="CQ40" s="864"/>
      <c r="CR40" s="863"/>
      <c r="CS40" s="847"/>
      <c r="CT40" s="847"/>
      <c r="CU40" s="847"/>
      <c r="CV40" s="864"/>
      <c r="CW40" s="863"/>
      <c r="CX40" s="847"/>
      <c r="CY40" s="847"/>
      <c r="CZ40" s="847"/>
      <c r="DA40" s="864"/>
      <c r="DB40" s="863"/>
      <c r="DC40" s="847"/>
      <c r="DD40" s="847"/>
      <c r="DE40" s="847"/>
      <c r="DF40" s="864"/>
      <c r="DG40" s="863"/>
      <c r="DH40" s="847"/>
      <c r="DI40" s="847"/>
      <c r="DJ40" s="847"/>
      <c r="DK40" s="864"/>
      <c r="DL40" s="863"/>
      <c r="DM40" s="847"/>
      <c r="DN40" s="847"/>
      <c r="DO40" s="847"/>
      <c r="DP40" s="864"/>
      <c r="DQ40" s="863"/>
      <c r="DR40" s="847"/>
      <c r="DS40" s="847"/>
      <c r="DT40" s="847"/>
      <c r="DU40" s="864"/>
      <c r="DV40" s="865"/>
      <c r="DW40" s="866"/>
      <c r="DX40" s="866"/>
      <c r="DY40" s="866"/>
      <c r="DZ40" s="867"/>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50"/>
      <c r="BT41" s="851"/>
      <c r="BU41" s="851"/>
      <c r="BV41" s="851"/>
      <c r="BW41" s="851"/>
      <c r="BX41" s="851"/>
      <c r="BY41" s="851"/>
      <c r="BZ41" s="851"/>
      <c r="CA41" s="851"/>
      <c r="CB41" s="851"/>
      <c r="CC41" s="851"/>
      <c r="CD41" s="851"/>
      <c r="CE41" s="851"/>
      <c r="CF41" s="851"/>
      <c r="CG41" s="852"/>
      <c r="CH41" s="863"/>
      <c r="CI41" s="847"/>
      <c r="CJ41" s="847"/>
      <c r="CK41" s="847"/>
      <c r="CL41" s="864"/>
      <c r="CM41" s="863"/>
      <c r="CN41" s="847"/>
      <c r="CO41" s="847"/>
      <c r="CP41" s="847"/>
      <c r="CQ41" s="864"/>
      <c r="CR41" s="863"/>
      <c r="CS41" s="847"/>
      <c r="CT41" s="847"/>
      <c r="CU41" s="847"/>
      <c r="CV41" s="864"/>
      <c r="CW41" s="863"/>
      <c r="CX41" s="847"/>
      <c r="CY41" s="847"/>
      <c r="CZ41" s="847"/>
      <c r="DA41" s="864"/>
      <c r="DB41" s="863"/>
      <c r="DC41" s="847"/>
      <c r="DD41" s="847"/>
      <c r="DE41" s="847"/>
      <c r="DF41" s="864"/>
      <c r="DG41" s="863"/>
      <c r="DH41" s="847"/>
      <c r="DI41" s="847"/>
      <c r="DJ41" s="847"/>
      <c r="DK41" s="864"/>
      <c r="DL41" s="863"/>
      <c r="DM41" s="847"/>
      <c r="DN41" s="847"/>
      <c r="DO41" s="847"/>
      <c r="DP41" s="864"/>
      <c r="DQ41" s="863"/>
      <c r="DR41" s="847"/>
      <c r="DS41" s="847"/>
      <c r="DT41" s="847"/>
      <c r="DU41" s="864"/>
      <c r="DV41" s="865"/>
      <c r="DW41" s="866"/>
      <c r="DX41" s="866"/>
      <c r="DY41" s="866"/>
      <c r="DZ41" s="867"/>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50"/>
      <c r="BT42" s="851"/>
      <c r="BU42" s="851"/>
      <c r="BV42" s="851"/>
      <c r="BW42" s="851"/>
      <c r="BX42" s="851"/>
      <c r="BY42" s="851"/>
      <c r="BZ42" s="851"/>
      <c r="CA42" s="851"/>
      <c r="CB42" s="851"/>
      <c r="CC42" s="851"/>
      <c r="CD42" s="851"/>
      <c r="CE42" s="851"/>
      <c r="CF42" s="851"/>
      <c r="CG42" s="852"/>
      <c r="CH42" s="863"/>
      <c r="CI42" s="847"/>
      <c r="CJ42" s="847"/>
      <c r="CK42" s="847"/>
      <c r="CL42" s="864"/>
      <c r="CM42" s="863"/>
      <c r="CN42" s="847"/>
      <c r="CO42" s="847"/>
      <c r="CP42" s="847"/>
      <c r="CQ42" s="864"/>
      <c r="CR42" s="863"/>
      <c r="CS42" s="847"/>
      <c r="CT42" s="847"/>
      <c r="CU42" s="847"/>
      <c r="CV42" s="864"/>
      <c r="CW42" s="863"/>
      <c r="CX42" s="847"/>
      <c r="CY42" s="847"/>
      <c r="CZ42" s="847"/>
      <c r="DA42" s="864"/>
      <c r="DB42" s="863"/>
      <c r="DC42" s="847"/>
      <c r="DD42" s="847"/>
      <c r="DE42" s="847"/>
      <c r="DF42" s="864"/>
      <c r="DG42" s="863"/>
      <c r="DH42" s="847"/>
      <c r="DI42" s="847"/>
      <c r="DJ42" s="847"/>
      <c r="DK42" s="864"/>
      <c r="DL42" s="863"/>
      <c r="DM42" s="847"/>
      <c r="DN42" s="847"/>
      <c r="DO42" s="847"/>
      <c r="DP42" s="864"/>
      <c r="DQ42" s="863"/>
      <c r="DR42" s="847"/>
      <c r="DS42" s="847"/>
      <c r="DT42" s="847"/>
      <c r="DU42" s="864"/>
      <c r="DV42" s="865"/>
      <c r="DW42" s="866"/>
      <c r="DX42" s="866"/>
      <c r="DY42" s="866"/>
      <c r="DZ42" s="867"/>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50"/>
      <c r="BT43" s="851"/>
      <c r="BU43" s="851"/>
      <c r="BV43" s="851"/>
      <c r="BW43" s="851"/>
      <c r="BX43" s="851"/>
      <c r="BY43" s="851"/>
      <c r="BZ43" s="851"/>
      <c r="CA43" s="851"/>
      <c r="CB43" s="851"/>
      <c r="CC43" s="851"/>
      <c r="CD43" s="851"/>
      <c r="CE43" s="851"/>
      <c r="CF43" s="851"/>
      <c r="CG43" s="852"/>
      <c r="CH43" s="863"/>
      <c r="CI43" s="847"/>
      <c r="CJ43" s="847"/>
      <c r="CK43" s="847"/>
      <c r="CL43" s="864"/>
      <c r="CM43" s="863"/>
      <c r="CN43" s="847"/>
      <c r="CO43" s="847"/>
      <c r="CP43" s="847"/>
      <c r="CQ43" s="864"/>
      <c r="CR43" s="863"/>
      <c r="CS43" s="847"/>
      <c r="CT43" s="847"/>
      <c r="CU43" s="847"/>
      <c r="CV43" s="864"/>
      <c r="CW43" s="863"/>
      <c r="CX43" s="847"/>
      <c r="CY43" s="847"/>
      <c r="CZ43" s="847"/>
      <c r="DA43" s="864"/>
      <c r="DB43" s="863"/>
      <c r="DC43" s="847"/>
      <c r="DD43" s="847"/>
      <c r="DE43" s="847"/>
      <c r="DF43" s="864"/>
      <c r="DG43" s="863"/>
      <c r="DH43" s="847"/>
      <c r="DI43" s="847"/>
      <c r="DJ43" s="847"/>
      <c r="DK43" s="864"/>
      <c r="DL43" s="863"/>
      <c r="DM43" s="847"/>
      <c r="DN43" s="847"/>
      <c r="DO43" s="847"/>
      <c r="DP43" s="864"/>
      <c r="DQ43" s="863"/>
      <c r="DR43" s="847"/>
      <c r="DS43" s="847"/>
      <c r="DT43" s="847"/>
      <c r="DU43" s="864"/>
      <c r="DV43" s="865"/>
      <c r="DW43" s="866"/>
      <c r="DX43" s="866"/>
      <c r="DY43" s="866"/>
      <c r="DZ43" s="867"/>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50"/>
      <c r="BT44" s="851"/>
      <c r="BU44" s="851"/>
      <c r="BV44" s="851"/>
      <c r="BW44" s="851"/>
      <c r="BX44" s="851"/>
      <c r="BY44" s="851"/>
      <c r="BZ44" s="851"/>
      <c r="CA44" s="851"/>
      <c r="CB44" s="851"/>
      <c r="CC44" s="851"/>
      <c r="CD44" s="851"/>
      <c r="CE44" s="851"/>
      <c r="CF44" s="851"/>
      <c r="CG44" s="852"/>
      <c r="CH44" s="863"/>
      <c r="CI44" s="847"/>
      <c r="CJ44" s="847"/>
      <c r="CK44" s="847"/>
      <c r="CL44" s="864"/>
      <c r="CM44" s="863"/>
      <c r="CN44" s="847"/>
      <c r="CO44" s="847"/>
      <c r="CP44" s="847"/>
      <c r="CQ44" s="864"/>
      <c r="CR44" s="863"/>
      <c r="CS44" s="847"/>
      <c r="CT44" s="847"/>
      <c r="CU44" s="847"/>
      <c r="CV44" s="864"/>
      <c r="CW44" s="863"/>
      <c r="CX44" s="847"/>
      <c r="CY44" s="847"/>
      <c r="CZ44" s="847"/>
      <c r="DA44" s="864"/>
      <c r="DB44" s="863"/>
      <c r="DC44" s="847"/>
      <c r="DD44" s="847"/>
      <c r="DE44" s="847"/>
      <c r="DF44" s="864"/>
      <c r="DG44" s="863"/>
      <c r="DH44" s="847"/>
      <c r="DI44" s="847"/>
      <c r="DJ44" s="847"/>
      <c r="DK44" s="864"/>
      <c r="DL44" s="863"/>
      <c r="DM44" s="847"/>
      <c r="DN44" s="847"/>
      <c r="DO44" s="847"/>
      <c r="DP44" s="864"/>
      <c r="DQ44" s="863"/>
      <c r="DR44" s="847"/>
      <c r="DS44" s="847"/>
      <c r="DT44" s="847"/>
      <c r="DU44" s="864"/>
      <c r="DV44" s="865"/>
      <c r="DW44" s="866"/>
      <c r="DX44" s="866"/>
      <c r="DY44" s="866"/>
      <c r="DZ44" s="867"/>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50"/>
      <c r="BT45" s="851"/>
      <c r="BU45" s="851"/>
      <c r="BV45" s="851"/>
      <c r="BW45" s="851"/>
      <c r="BX45" s="851"/>
      <c r="BY45" s="851"/>
      <c r="BZ45" s="851"/>
      <c r="CA45" s="851"/>
      <c r="CB45" s="851"/>
      <c r="CC45" s="851"/>
      <c r="CD45" s="851"/>
      <c r="CE45" s="851"/>
      <c r="CF45" s="851"/>
      <c r="CG45" s="852"/>
      <c r="CH45" s="863"/>
      <c r="CI45" s="847"/>
      <c r="CJ45" s="847"/>
      <c r="CK45" s="847"/>
      <c r="CL45" s="864"/>
      <c r="CM45" s="863"/>
      <c r="CN45" s="847"/>
      <c r="CO45" s="847"/>
      <c r="CP45" s="847"/>
      <c r="CQ45" s="864"/>
      <c r="CR45" s="863"/>
      <c r="CS45" s="847"/>
      <c r="CT45" s="847"/>
      <c r="CU45" s="847"/>
      <c r="CV45" s="864"/>
      <c r="CW45" s="863"/>
      <c r="CX45" s="847"/>
      <c r="CY45" s="847"/>
      <c r="CZ45" s="847"/>
      <c r="DA45" s="864"/>
      <c r="DB45" s="863"/>
      <c r="DC45" s="847"/>
      <c r="DD45" s="847"/>
      <c r="DE45" s="847"/>
      <c r="DF45" s="864"/>
      <c r="DG45" s="863"/>
      <c r="DH45" s="847"/>
      <c r="DI45" s="847"/>
      <c r="DJ45" s="847"/>
      <c r="DK45" s="864"/>
      <c r="DL45" s="863"/>
      <c r="DM45" s="847"/>
      <c r="DN45" s="847"/>
      <c r="DO45" s="847"/>
      <c r="DP45" s="864"/>
      <c r="DQ45" s="863"/>
      <c r="DR45" s="847"/>
      <c r="DS45" s="847"/>
      <c r="DT45" s="847"/>
      <c r="DU45" s="864"/>
      <c r="DV45" s="865"/>
      <c r="DW45" s="866"/>
      <c r="DX45" s="866"/>
      <c r="DY45" s="866"/>
      <c r="DZ45" s="867"/>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50"/>
      <c r="BT46" s="851"/>
      <c r="BU46" s="851"/>
      <c r="BV46" s="851"/>
      <c r="BW46" s="851"/>
      <c r="BX46" s="851"/>
      <c r="BY46" s="851"/>
      <c r="BZ46" s="851"/>
      <c r="CA46" s="851"/>
      <c r="CB46" s="851"/>
      <c r="CC46" s="851"/>
      <c r="CD46" s="851"/>
      <c r="CE46" s="851"/>
      <c r="CF46" s="851"/>
      <c r="CG46" s="852"/>
      <c r="CH46" s="863"/>
      <c r="CI46" s="847"/>
      <c r="CJ46" s="847"/>
      <c r="CK46" s="847"/>
      <c r="CL46" s="864"/>
      <c r="CM46" s="863"/>
      <c r="CN46" s="847"/>
      <c r="CO46" s="847"/>
      <c r="CP46" s="847"/>
      <c r="CQ46" s="864"/>
      <c r="CR46" s="863"/>
      <c r="CS46" s="847"/>
      <c r="CT46" s="847"/>
      <c r="CU46" s="847"/>
      <c r="CV46" s="864"/>
      <c r="CW46" s="863"/>
      <c r="CX46" s="847"/>
      <c r="CY46" s="847"/>
      <c r="CZ46" s="847"/>
      <c r="DA46" s="864"/>
      <c r="DB46" s="863"/>
      <c r="DC46" s="847"/>
      <c r="DD46" s="847"/>
      <c r="DE46" s="847"/>
      <c r="DF46" s="864"/>
      <c r="DG46" s="863"/>
      <c r="DH46" s="847"/>
      <c r="DI46" s="847"/>
      <c r="DJ46" s="847"/>
      <c r="DK46" s="864"/>
      <c r="DL46" s="863"/>
      <c r="DM46" s="847"/>
      <c r="DN46" s="847"/>
      <c r="DO46" s="847"/>
      <c r="DP46" s="864"/>
      <c r="DQ46" s="863"/>
      <c r="DR46" s="847"/>
      <c r="DS46" s="847"/>
      <c r="DT46" s="847"/>
      <c r="DU46" s="864"/>
      <c r="DV46" s="865"/>
      <c r="DW46" s="866"/>
      <c r="DX46" s="866"/>
      <c r="DY46" s="866"/>
      <c r="DZ46" s="867"/>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50"/>
      <c r="BT47" s="851"/>
      <c r="BU47" s="851"/>
      <c r="BV47" s="851"/>
      <c r="BW47" s="851"/>
      <c r="BX47" s="851"/>
      <c r="BY47" s="851"/>
      <c r="BZ47" s="851"/>
      <c r="CA47" s="851"/>
      <c r="CB47" s="851"/>
      <c r="CC47" s="851"/>
      <c r="CD47" s="851"/>
      <c r="CE47" s="851"/>
      <c r="CF47" s="851"/>
      <c r="CG47" s="852"/>
      <c r="CH47" s="863"/>
      <c r="CI47" s="847"/>
      <c r="CJ47" s="847"/>
      <c r="CK47" s="847"/>
      <c r="CL47" s="864"/>
      <c r="CM47" s="863"/>
      <c r="CN47" s="847"/>
      <c r="CO47" s="847"/>
      <c r="CP47" s="847"/>
      <c r="CQ47" s="864"/>
      <c r="CR47" s="863"/>
      <c r="CS47" s="847"/>
      <c r="CT47" s="847"/>
      <c r="CU47" s="847"/>
      <c r="CV47" s="864"/>
      <c r="CW47" s="863"/>
      <c r="CX47" s="847"/>
      <c r="CY47" s="847"/>
      <c r="CZ47" s="847"/>
      <c r="DA47" s="864"/>
      <c r="DB47" s="863"/>
      <c r="DC47" s="847"/>
      <c r="DD47" s="847"/>
      <c r="DE47" s="847"/>
      <c r="DF47" s="864"/>
      <c r="DG47" s="863"/>
      <c r="DH47" s="847"/>
      <c r="DI47" s="847"/>
      <c r="DJ47" s="847"/>
      <c r="DK47" s="864"/>
      <c r="DL47" s="863"/>
      <c r="DM47" s="847"/>
      <c r="DN47" s="847"/>
      <c r="DO47" s="847"/>
      <c r="DP47" s="864"/>
      <c r="DQ47" s="863"/>
      <c r="DR47" s="847"/>
      <c r="DS47" s="847"/>
      <c r="DT47" s="847"/>
      <c r="DU47" s="864"/>
      <c r="DV47" s="865"/>
      <c r="DW47" s="866"/>
      <c r="DX47" s="866"/>
      <c r="DY47" s="866"/>
      <c r="DZ47" s="867"/>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50"/>
      <c r="BT48" s="851"/>
      <c r="BU48" s="851"/>
      <c r="BV48" s="851"/>
      <c r="BW48" s="851"/>
      <c r="BX48" s="851"/>
      <c r="BY48" s="851"/>
      <c r="BZ48" s="851"/>
      <c r="CA48" s="851"/>
      <c r="CB48" s="851"/>
      <c r="CC48" s="851"/>
      <c r="CD48" s="851"/>
      <c r="CE48" s="851"/>
      <c r="CF48" s="851"/>
      <c r="CG48" s="852"/>
      <c r="CH48" s="863"/>
      <c r="CI48" s="847"/>
      <c r="CJ48" s="847"/>
      <c r="CK48" s="847"/>
      <c r="CL48" s="864"/>
      <c r="CM48" s="863"/>
      <c r="CN48" s="847"/>
      <c r="CO48" s="847"/>
      <c r="CP48" s="847"/>
      <c r="CQ48" s="864"/>
      <c r="CR48" s="863"/>
      <c r="CS48" s="847"/>
      <c r="CT48" s="847"/>
      <c r="CU48" s="847"/>
      <c r="CV48" s="864"/>
      <c r="CW48" s="863"/>
      <c r="CX48" s="847"/>
      <c r="CY48" s="847"/>
      <c r="CZ48" s="847"/>
      <c r="DA48" s="864"/>
      <c r="DB48" s="863"/>
      <c r="DC48" s="847"/>
      <c r="DD48" s="847"/>
      <c r="DE48" s="847"/>
      <c r="DF48" s="864"/>
      <c r="DG48" s="863"/>
      <c r="DH48" s="847"/>
      <c r="DI48" s="847"/>
      <c r="DJ48" s="847"/>
      <c r="DK48" s="864"/>
      <c r="DL48" s="863"/>
      <c r="DM48" s="847"/>
      <c r="DN48" s="847"/>
      <c r="DO48" s="847"/>
      <c r="DP48" s="864"/>
      <c r="DQ48" s="863"/>
      <c r="DR48" s="847"/>
      <c r="DS48" s="847"/>
      <c r="DT48" s="847"/>
      <c r="DU48" s="864"/>
      <c r="DV48" s="865"/>
      <c r="DW48" s="866"/>
      <c r="DX48" s="866"/>
      <c r="DY48" s="866"/>
      <c r="DZ48" s="867"/>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50"/>
      <c r="BT49" s="851"/>
      <c r="BU49" s="851"/>
      <c r="BV49" s="851"/>
      <c r="BW49" s="851"/>
      <c r="BX49" s="851"/>
      <c r="BY49" s="851"/>
      <c r="BZ49" s="851"/>
      <c r="CA49" s="851"/>
      <c r="CB49" s="851"/>
      <c r="CC49" s="851"/>
      <c r="CD49" s="851"/>
      <c r="CE49" s="851"/>
      <c r="CF49" s="851"/>
      <c r="CG49" s="852"/>
      <c r="CH49" s="863"/>
      <c r="CI49" s="847"/>
      <c r="CJ49" s="847"/>
      <c r="CK49" s="847"/>
      <c r="CL49" s="864"/>
      <c r="CM49" s="863"/>
      <c r="CN49" s="847"/>
      <c r="CO49" s="847"/>
      <c r="CP49" s="847"/>
      <c r="CQ49" s="864"/>
      <c r="CR49" s="863"/>
      <c r="CS49" s="847"/>
      <c r="CT49" s="847"/>
      <c r="CU49" s="847"/>
      <c r="CV49" s="864"/>
      <c r="CW49" s="863"/>
      <c r="CX49" s="847"/>
      <c r="CY49" s="847"/>
      <c r="CZ49" s="847"/>
      <c r="DA49" s="864"/>
      <c r="DB49" s="863"/>
      <c r="DC49" s="847"/>
      <c r="DD49" s="847"/>
      <c r="DE49" s="847"/>
      <c r="DF49" s="864"/>
      <c r="DG49" s="863"/>
      <c r="DH49" s="847"/>
      <c r="DI49" s="847"/>
      <c r="DJ49" s="847"/>
      <c r="DK49" s="864"/>
      <c r="DL49" s="863"/>
      <c r="DM49" s="847"/>
      <c r="DN49" s="847"/>
      <c r="DO49" s="847"/>
      <c r="DP49" s="864"/>
      <c r="DQ49" s="863"/>
      <c r="DR49" s="847"/>
      <c r="DS49" s="847"/>
      <c r="DT49" s="847"/>
      <c r="DU49" s="864"/>
      <c r="DV49" s="865"/>
      <c r="DW49" s="866"/>
      <c r="DX49" s="866"/>
      <c r="DY49" s="866"/>
      <c r="DZ49" s="867"/>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50"/>
      <c r="BT50" s="851"/>
      <c r="BU50" s="851"/>
      <c r="BV50" s="851"/>
      <c r="BW50" s="851"/>
      <c r="BX50" s="851"/>
      <c r="BY50" s="851"/>
      <c r="BZ50" s="851"/>
      <c r="CA50" s="851"/>
      <c r="CB50" s="851"/>
      <c r="CC50" s="851"/>
      <c r="CD50" s="851"/>
      <c r="CE50" s="851"/>
      <c r="CF50" s="851"/>
      <c r="CG50" s="852"/>
      <c r="CH50" s="863"/>
      <c r="CI50" s="847"/>
      <c r="CJ50" s="847"/>
      <c r="CK50" s="847"/>
      <c r="CL50" s="864"/>
      <c r="CM50" s="863"/>
      <c r="CN50" s="847"/>
      <c r="CO50" s="847"/>
      <c r="CP50" s="847"/>
      <c r="CQ50" s="864"/>
      <c r="CR50" s="863"/>
      <c r="CS50" s="847"/>
      <c r="CT50" s="847"/>
      <c r="CU50" s="847"/>
      <c r="CV50" s="864"/>
      <c r="CW50" s="863"/>
      <c r="CX50" s="847"/>
      <c r="CY50" s="847"/>
      <c r="CZ50" s="847"/>
      <c r="DA50" s="864"/>
      <c r="DB50" s="863"/>
      <c r="DC50" s="847"/>
      <c r="DD50" s="847"/>
      <c r="DE50" s="847"/>
      <c r="DF50" s="864"/>
      <c r="DG50" s="863"/>
      <c r="DH50" s="847"/>
      <c r="DI50" s="847"/>
      <c r="DJ50" s="847"/>
      <c r="DK50" s="864"/>
      <c r="DL50" s="863"/>
      <c r="DM50" s="847"/>
      <c r="DN50" s="847"/>
      <c r="DO50" s="847"/>
      <c r="DP50" s="864"/>
      <c r="DQ50" s="863"/>
      <c r="DR50" s="847"/>
      <c r="DS50" s="847"/>
      <c r="DT50" s="847"/>
      <c r="DU50" s="864"/>
      <c r="DV50" s="865"/>
      <c r="DW50" s="866"/>
      <c r="DX50" s="866"/>
      <c r="DY50" s="866"/>
      <c r="DZ50" s="867"/>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50"/>
      <c r="BT51" s="851"/>
      <c r="BU51" s="851"/>
      <c r="BV51" s="851"/>
      <c r="BW51" s="851"/>
      <c r="BX51" s="851"/>
      <c r="BY51" s="851"/>
      <c r="BZ51" s="851"/>
      <c r="CA51" s="851"/>
      <c r="CB51" s="851"/>
      <c r="CC51" s="851"/>
      <c r="CD51" s="851"/>
      <c r="CE51" s="851"/>
      <c r="CF51" s="851"/>
      <c r="CG51" s="852"/>
      <c r="CH51" s="863"/>
      <c r="CI51" s="847"/>
      <c r="CJ51" s="847"/>
      <c r="CK51" s="847"/>
      <c r="CL51" s="864"/>
      <c r="CM51" s="863"/>
      <c r="CN51" s="847"/>
      <c r="CO51" s="847"/>
      <c r="CP51" s="847"/>
      <c r="CQ51" s="864"/>
      <c r="CR51" s="863"/>
      <c r="CS51" s="847"/>
      <c r="CT51" s="847"/>
      <c r="CU51" s="847"/>
      <c r="CV51" s="864"/>
      <c r="CW51" s="863"/>
      <c r="CX51" s="847"/>
      <c r="CY51" s="847"/>
      <c r="CZ51" s="847"/>
      <c r="DA51" s="864"/>
      <c r="DB51" s="863"/>
      <c r="DC51" s="847"/>
      <c r="DD51" s="847"/>
      <c r="DE51" s="847"/>
      <c r="DF51" s="864"/>
      <c r="DG51" s="863"/>
      <c r="DH51" s="847"/>
      <c r="DI51" s="847"/>
      <c r="DJ51" s="847"/>
      <c r="DK51" s="864"/>
      <c r="DL51" s="863"/>
      <c r="DM51" s="847"/>
      <c r="DN51" s="847"/>
      <c r="DO51" s="847"/>
      <c r="DP51" s="864"/>
      <c r="DQ51" s="863"/>
      <c r="DR51" s="847"/>
      <c r="DS51" s="847"/>
      <c r="DT51" s="847"/>
      <c r="DU51" s="864"/>
      <c r="DV51" s="865"/>
      <c r="DW51" s="866"/>
      <c r="DX51" s="866"/>
      <c r="DY51" s="866"/>
      <c r="DZ51" s="867"/>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50"/>
      <c r="BT52" s="851"/>
      <c r="BU52" s="851"/>
      <c r="BV52" s="851"/>
      <c r="BW52" s="851"/>
      <c r="BX52" s="851"/>
      <c r="BY52" s="851"/>
      <c r="BZ52" s="851"/>
      <c r="CA52" s="851"/>
      <c r="CB52" s="851"/>
      <c r="CC52" s="851"/>
      <c r="CD52" s="851"/>
      <c r="CE52" s="851"/>
      <c r="CF52" s="851"/>
      <c r="CG52" s="852"/>
      <c r="CH52" s="863"/>
      <c r="CI52" s="847"/>
      <c r="CJ52" s="847"/>
      <c r="CK52" s="847"/>
      <c r="CL52" s="864"/>
      <c r="CM52" s="863"/>
      <c r="CN52" s="847"/>
      <c r="CO52" s="847"/>
      <c r="CP52" s="847"/>
      <c r="CQ52" s="864"/>
      <c r="CR52" s="863"/>
      <c r="CS52" s="847"/>
      <c r="CT52" s="847"/>
      <c r="CU52" s="847"/>
      <c r="CV52" s="864"/>
      <c r="CW52" s="863"/>
      <c r="CX52" s="847"/>
      <c r="CY52" s="847"/>
      <c r="CZ52" s="847"/>
      <c r="DA52" s="864"/>
      <c r="DB52" s="863"/>
      <c r="DC52" s="847"/>
      <c r="DD52" s="847"/>
      <c r="DE52" s="847"/>
      <c r="DF52" s="864"/>
      <c r="DG52" s="863"/>
      <c r="DH52" s="847"/>
      <c r="DI52" s="847"/>
      <c r="DJ52" s="847"/>
      <c r="DK52" s="864"/>
      <c r="DL52" s="863"/>
      <c r="DM52" s="847"/>
      <c r="DN52" s="847"/>
      <c r="DO52" s="847"/>
      <c r="DP52" s="864"/>
      <c r="DQ52" s="863"/>
      <c r="DR52" s="847"/>
      <c r="DS52" s="847"/>
      <c r="DT52" s="847"/>
      <c r="DU52" s="864"/>
      <c r="DV52" s="865"/>
      <c r="DW52" s="866"/>
      <c r="DX52" s="866"/>
      <c r="DY52" s="866"/>
      <c r="DZ52" s="867"/>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50"/>
      <c r="BT53" s="851"/>
      <c r="BU53" s="851"/>
      <c r="BV53" s="851"/>
      <c r="BW53" s="851"/>
      <c r="BX53" s="851"/>
      <c r="BY53" s="851"/>
      <c r="BZ53" s="851"/>
      <c r="CA53" s="851"/>
      <c r="CB53" s="851"/>
      <c r="CC53" s="851"/>
      <c r="CD53" s="851"/>
      <c r="CE53" s="851"/>
      <c r="CF53" s="851"/>
      <c r="CG53" s="852"/>
      <c r="CH53" s="863"/>
      <c r="CI53" s="847"/>
      <c r="CJ53" s="847"/>
      <c r="CK53" s="847"/>
      <c r="CL53" s="864"/>
      <c r="CM53" s="863"/>
      <c r="CN53" s="847"/>
      <c r="CO53" s="847"/>
      <c r="CP53" s="847"/>
      <c r="CQ53" s="864"/>
      <c r="CR53" s="863"/>
      <c r="CS53" s="847"/>
      <c r="CT53" s="847"/>
      <c r="CU53" s="847"/>
      <c r="CV53" s="864"/>
      <c r="CW53" s="863"/>
      <c r="CX53" s="847"/>
      <c r="CY53" s="847"/>
      <c r="CZ53" s="847"/>
      <c r="DA53" s="864"/>
      <c r="DB53" s="863"/>
      <c r="DC53" s="847"/>
      <c r="DD53" s="847"/>
      <c r="DE53" s="847"/>
      <c r="DF53" s="864"/>
      <c r="DG53" s="863"/>
      <c r="DH53" s="847"/>
      <c r="DI53" s="847"/>
      <c r="DJ53" s="847"/>
      <c r="DK53" s="864"/>
      <c r="DL53" s="863"/>
      <c r="DM53" s="847"/>
      <c r="DN53" s="847"/>
      <c r="DO53" s="847"/>
      <c r="DP53" s="864"/>
      <c r="DQ53" s="863"/>
      <c r="DR53" s="847"/>
      <c r="DS53" s="847"/>
      <c r="DT53" s="847"/>
      <c r="DU53" s="864"/>
      <c r="DV53" s="865"/>
      <c r="DW53" s="866"/>
      <c r="DX53" s="866"/>
      <c r="DY53" s="866"/>
      <c r="DZ53" s="867"/>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50"/>
      <c r="BT54" s="851"/>
      <c r="BU54" s="851"/>
      <c r="BV54" s="851"/>
      <c r="BW54" s="851"/>
      <c r="BX54" s="851"/>
      <c r="BY54" s="851"/>
      <c r="BZ54" s="851"/>
      <c r="CA54" s="851"/>
      <c r="CB54" s="851"/>
      <c r="CC54" s="851"/>
      <c r="CD54" s="851"/>
      <c r="CE54" s="851"/>
      <c r="CF54" s="851"/>
      <c r="CG54" s="852"/>
      <c r="CH54" s="863"/>
      <c r="CI54" s="847"/>
      <c r="CJ54" s="847"/>
      <c r="CK54" s="847"/>
      <c r="CL54" s="864"/>
      <c r="CM54" s="863"/>
      <c r="CN54" s="847"/>
      <c r="CO54" s="847"/>
      <c r="CP54" s="847"/>
      <c r="CQ54" s="864"/>
      <c r="CR54" s="863"/>
      <c r="CS54" s="847"/>
      <c r="CT54" s="847"/>
      <c r="CU54" s="847"/>
      <c r="CV54" s="864"/>
      <c r="CW54" s="863"/>
      <c r="CX54" s="847"/>
      <c r="CY54" s="847"/>
      <c r="CZ54" s="847"/>
      <c r="DA54" s="864"/>
      <c r="DB54" s="863"/>
      <c r="DC54" s="847"/>
      <c r="DD54" s="847"/>
      <c r="DE54" s="847"/>
      <c r="DF54" s="864"/>
      <c r="DG54" s="863"/>
      <c r="DH54" s="847"/>
      <c r="DI54" s="847"/>
      <c r="DJ54" s="847"/>
      <c r="DK54" s="864"/>
      <c r="DL54" s="863"/>
      <c r="DM54" s="847"/>
      <c r="DN54" s="847"/>
      <c r="DO54" s="847"/>
      <c r="DP54" s="864"/>
      <c r="DQ54" s="863"/>
      <c r="DR54" s="847"/>
      <c r="DS54" s="847"/>
      <c r="DT54" s="847"/>
      <c r="DU54" s="864"/>
      <c r="DV54" s="865"/>
      <c r="DW54" s="866"/>
      <c r="DX54" s="866"/>
      <c r="DY54" s="866"/>
      <c r="DZ54" s="867"/>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50"/>
      <c r="BT55" s="851"/>
      <c r="BU55" s="851"/>
      <c r="BV55" s="851"/>
      <c r="BW55" s="851"/>
      <c r="BX55" s="851"/>
      <c r="BY55" s="851"/>
      <c r="BZ55" s="851"/>
      <c r="CA55" s="851"/>
      <c r="CB55" s="851"/>
      <c r="CC55" s="851"/>
      <c r="CD55" s="851"/>
      <c r="CE55" s="851"/>
      <c r="CF55" s="851"/>
      <c r="CG55" s="852"/>
      <c r="CH55" s="863"/>
      <c r="CI55" s="847"/>
      <c r="CJ55" s="847"/>
      <c r="CK55" s="847"/>
      <c r="CL55" s="864"/>
      <c r="CM55" s="863"/>
      <c r="CN55" s="847"/>
      <c r="CO55" s="847"/>
      <c r="CP55" s="847"/>
      <c r="CQ55" s="864"/>
      <c r="CR55" s="863"/>
      <c r="CS55" s="847"/>
      <c r="CT55" s="847"/>
      <c r="CU55" s="847"/>
      <c r="CV55" s="864"/>
      <c r="CW55" s="863"/>
      <c r="CX55" s="847"/>
      <c r="CY55" s="847"/>
      <c r="CZ55" s="847"/>
      <c r="DA55" s="864"/>
      <c r="DB55" s="863"/>
      <c r="DC55" s="847"/>
      <c r="DD55" s="847"/>
      <c r="DE55" s="847"/>
      <c r="DF55" s="864"/>
      <c r="DG55" s="863"/>
      <c r="DH55" s="847"/>
      <c r="DI55" s="847"/>
      <c r="DJ55" s="847"/>
      <c r="DK55" s="864"/>
      <c r="DL55" s="863"/>
      <c r="DM55" s="847"/>
      <c r="DN55" s="847"/>
      <c r="DO55" s="847"/>
      <c r="DP55" s="864"/>
      <c r="DQ55" s="863"/>
      <c r="DR55" s="847"/>
      <c r="DS55" s="847"/>
      <c r="DT55" s="847"/>
      <c r="DU55" s="864"/>
      <c r="DV55" s="865"/>
      <c r="DW55" s="866"/>
      <c r="DX55" s="866"/>
      <c r="DY55" s="866"/>
      <c r="DZ55" s="867"/>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50"/>
      <c r="BT56" s="851"/>
      <c r="BU56" s="851"/>
      <c r="BV56" s="851"/>
      <c r="BW56" s="851"/>
      <c r="BX56" s="851"/>
      <c r="BY56" s="851"/>
      <c r="BZ56" s="851"/>
      <c r="CA56" s="851"/>
      <c r="CB56" s="851"/>
      <c r="CC56" s="851"/>
      <c r="CD56" s="851"/>
      <c r="CE56" s="851"/>
      <c r="CF56" s="851"/>
      <c r="CG56" s="852"/>
      <c r="CH56" s="863"/>
      <c r="CI56" s="847"/>
      <c r="CJ56" s="847"/>
      <c r="CK56" s="847"/>
      <c r="CL56" s="864"/>
      <c r="CM56" s="863"/>
      <c r="CN56" s="847"/>
      <c r="CO56" s="847"/>
      <c r="CP56" s="847"/>
      <c r="CQ56" s="864"/>
      <c r="CR56" s="863"/>
      <c r="CS56" s="847"/>
      <c r="CT56" s="847"/>
      <c r="CU56" s="847"/>
      <c r="CV56" s="864"/>
      <c r="CW56" s="863"/>
      <c r="CX56" s="847"/>
      <c r="CY56" s="847"/>
      <c r="CZ56" s="847"/>
      <c r="DA56" s="864"/>
      <c r="DB56" s="863"/>
      <c r="DC56" s="847"/>
      <c r="DD56" s="847"/>
      <c r="DE56" s="847"/>
      <c r="DF56" s="864"/>
      <c r="DG56" s="863"/>
      <c r="DH56" s="847"/>
      <c r="DI56" s="847"/>
      <c r="DJ56" s="847"/>
      <c r="DK56" s="864"/>
      <c r="DL56" s="863"/>
      <c r="DM56" s="847"/>
      <c r="DN56" s="847"/>
      <c r="DO56" s="847"/>
      <c r="DP56" s="864"/>
      <c r="DQ56" s="863"/>
      <c r="DR56" s="847"/>
      <c r="DS56" s="847"/>
      <c r="DT56" s="847"/>
      <c r="DU56" s="864"/>
      <c r="DV56" s="865"/>
      <c r="DW56" s="866"/>
      <c r="DX56" s="866"/>
      <c r="DY56" s="866"/>
      <c r="DZ56" s="867"/>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50"/>
      <c r="BT57" s="851"/>
      <c r="BU57" s="851"/>
      <c r="BV57" s="851"/>
      <c r="BW57" s="851"/>
      <c r="BX57" s="851"/>
      <c r="BY57" s="851"/>
      <c r="BZ57" s="851"/>
      <c r="CA57" s="851"/>
      <c r="CB57" s="851"/>
      <c r="CC57" s="851"/>
      <c r="CD57" s="851"/>
      <c r="CE57" s="851"/>
      <c r="CF57" s="851"/>
      <c r="CG57" s="852"/>
      <c r="CH57" s="863"/>
      <c r="CI57" s="847"/>
      <c r="CJ57" s="847"/>
      <c r="CK57" s="847"/>
      <c r="CL57" s="864"/>
      <c r="CM57" s="863"/>
      <c r="CN57" s="847"/>
      <c r="CO57" s="847"/>
      <c r="CP57" s="847"/>
      <c r="CQ57" s="864"/>
      <c r="CR57" s="863"/>
      <c r="CS57" s="847"/>
      <c r="CT57" s="847"/>
      <c r="CU57" s="847"/>
      <c r="CV57" s="864"/>
      <c r="CW57" s="863"/>
      <c r="CX57" s="847"/>
      <c r="CY57" s="847"/>
      <c r="CZ57" s="847"/>
      <c r="DA57" s="864"/>
      <c r="DB57" s="863"/>
      <c r="DC57" s="847"/>
      <c r="DD57" s="847"/>
      <c r="DE57" s="847"/>
      <c r="DF57" s="864"/>
      <c r="DG57" s="863"/>
      <c r="DH57" s="847"/>
      <c r="DI57" s="847"/>
      <c r="DJ57" s="847"/>
      <c r="DK57" s="864"/>
      <c r="DL57" s="863"/>
      <c r="DM57" s="847"/>
      <c r="DN57" s="847"/>
      <c r="DO57" s="847"/>
      <c r="DP57" s="864"/>
      <c r="DQ57" s="863"/>
      <c r="DR57" s="847"/>
      <c r="DS57" s="847"/>
      <c r="DT57" s="847"/>
      <c r="DU57" s="864"/>
      <c r="DV57" s="865"/>
      <c r="DW57" s="866"/>
      <c r="DX57" s="866"/>
      <c r="DY57" s="866"/>
      <c r="DZ57" s="867"/>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50"/>
      <c r="BT58" s="851"/>
      <c r="BU58" s="851"/>
      <c r="BV58" s="851"/>
      <c r="BW58" s="851"/>
      <c r="BX58" s="851"/>
      <c r="BY58" s="851"/>
      <c r="BZ58" s="851"/>
      <c r="CA58" s="851"/>
      <c r="CB58" s="851"/>
      <c r="CC58" s="851"/>
      <c r="CD58" s="851"/>
      <c r="CE58" s="851"/>
      <c r="CF58" s="851"/>
      <c r="CG58" s="852"/>
      <c r="CH58" s="863"/>
      <c r="CI58" s="847"/>
      <c r="CJ58" s="847"/>
      <c r="CK58" s="847"/>
      <c r="CL58" s="864"/>
      <c r="CM58" s="863"/>
      <c r="CN58" s="847"/>
      <c r="CO58" s="847"/>
      <c r="CP58" s="847"/>
      <c r="CQ58" s="864"/>
      <c r="CR58" s="863"/>
      <c r="CS58" s="847"/>
      <c r="CT58" s="847"/>
      <c r="CU58" s="847"/>
      <c r="CV58" s="864"/>
      <c r="CW58" s="863"/>
      <c r="CX58" s="847"/>
      <c r="CY58" s="847"/>
      <c r="CZ58" s="847"/>
      <c r="DA58" s="864"/>
      <c r="DB58" s="863"/>
      <c r="DC58" s="847"/>
      <c r="DD58" s="847"/>
      <c r="DE58" s="847"/>
      <c r="DF58" s="864"/>
      <c r="DG58" s="863"/>
      <c r="DH58" s="847"/>
      <c r="DI58" s="847"/>
      <c r="DJ58" s="847"/>
      <c r="DK58" s="864"/>
      <c r="DL58" s="863"/>
      <c r="DM58" s="847"/>
      <c r="DN58" s="847"/>
      <c r="DO58" s="847"/>
      <c r="DP58" s="864"/>
      <c r="DQ58" s="863"/>
      <c r="DR58" s="847"/>
      <c r="DS58" s="847"/>
      <c r="DT58" s="847"/>
      <c r="DU58" s="864"/>
      <c r="DV58" s="865"/>
      <c r="DW58" s="866"/>
      <c r="DX58" s="866"/>
      <c r="DY58" s="866"/>
      <c r="DZ58" s="867"/>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50"/>
      <c r="BT59" s="851"/>
      <c r="BU59" s="851"/>
      <c r="BV59" s="851"/>
      <c r="BW59" s="851"/>
      <c r="BX59" s="851"/>
      <c r="BY59" s="851"/>
      <c r="BZ59" s="851"/>
      <c r="CA59" s="851"/>
      <c r="CB59" s="851"/>
      <c r="CC59" s="851"/>
      <c r="CD59" s="851"/>
      <c r="CE59" s="851"/>
      <c r="CF59" s="851"/>
      <c r="CG59" s="852"/>
      <c r="CH59" s="863"/>
      <c r="CI59" s="847"/>
      <c r="CJ59" s="847"/>
      <c r="CK59" s="847"/>
      <c r="CL59" s="864"/>
      <c r="CM59" s="863"/>
      <c r="CN59" s="847"/>
      <c r="CO59" s="847"/>
      <c r="CP59" s="847"/>
      <c r="CQ59" s="864"/>
      <c r="CR59" s="863"/>
      <c r="CS59" s="847"/>
      <c r="CT59" s="847"/>
      <c r="CU59" s="847"/>
      <c r="CV59" s="864"/>
      <c r="CW59" s="863"/>
      <c r="CX59" s="847"/>
      <c r="CY59" s="847"/>
      <c r="CZ59" s="847"/>
      <c r="DA59" s="864"/>
      <c r="DB59" s="863"/>
      <c r="DC59" s="847"/>
      <c r="DD59" s="847"/>
      <c r="DE59" s="847"/>
      <c r="DF59" s="864"/>
      <c r="DG59" s="863"/>
      <c r="DH59" s="847"/>
      <c r="DI59" s="847"/>
      <c r="DJ59" s="847"/>
      <c r="DK59" s="864"/>
      <c r="DL59" s="863"/>
      <c r="DM59" s="847"/>
      <c r="DN59" s="847"/>
      <c r="DO59" s="847"/>
      <c r="DP59" s="864"/>
      <c r="DQ59" s="863"/>
      <c r="DR59" s="847"/>
      <c r="DS59" s="847"/>
      <c r="DT59" s="847"/>
      <c r="DU59" s="864"/>
      <c r="DV59" s="865"/>
      <c r="DW59" s="866"/>
      <c r="DX59" s="866"/>
      <c r="DY59" s="866"/>
      <c r="DZ59" s="867"/>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50"/>
      <c r="BT60" s="851"/>
      <c r="BU60" s="851"/>
      <c r="BV60" s="851"/>
      <c r="BW60" s="851"/>
      <c r="BX60" s="851"/>
      <c r="BY60" s="851"/>
      <c r="BZ60" s="851"/>
      <c r="CA60" s="851"/>
      <c r="CB60" s="851"/>
      <c r="CC60" s="851"/>
      <c r="CD60" s="851"/>
      <c r="CE60" s="851"/>
      <c r="CF60" s="851"/>
      <c r="CG60" s="852"/>
      <c r="CH60" s="863"/>
      <c r="CI60" s="847"/>
      <c r="CJ60" s="847"/>
      <c r="CK60" s="847"/>
      <c r="CL60" s="864"/>
      <c r="CM60" s="863"/>
      <c r="CN60" s="847"/>
      <c r="CO60" s="847"/>
      <c r="CP60" s="847"/>
      <c r="CQ60" s="864"/>
      <c r="CR60" s="863"/>
      <c r="CS60" s="847"/>
      <c r="CT60" s="847"/>
      <c r="CU60" s="847"/>
      <c r="CV60" s="864"/>
      <c r="CW60" s="863"/>
      <c r="CX60" s="847"/>
      <c r="CY60" s="847"/>
      <c r="CZ60" s="847"/>
      <c r="DA60" s="864"/>
      <c r="DB60" s="863"/>
      <c r="DC60" s="847"/>
      <c r="DD60" s="847"/>
      <c r="DE60" s="847"/>
      <c r="DF60" s="864"/>
      <c r="DG60" s="863"/>
      <c r="DH60" s="847"/>
      <c r="DI60" s="847"/>
      <c r="DJ60" s="847"/>
      <c r="DK60" s="864"/>
      <c r="DL60" s="863"/>
      <c r="DM60" s="847"/>
      <c r="DN60" s="847"/>
      <c r="DO60" s="847"/>
      <c r="DP60" s="864"/>
      <c r="DQ60" s="863"/>
      <c r="DR60" s="847"/>
      <c r="DS60" s="847"/>
      <c r="DT60" s="847"/>
      <c r="DU60" s="864"/>
      <c r="DV60" s="865"/>
      <c r="DW60" s="866"/>
      <c r="DX60" s="866"/>
      <c r="DY60" s="866"/>
      <c r="DZ60" s="867"/>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50"/>
      <c r="BT61" s="851"/>
      <c r="BU61" s="851"/>
      <c r="BV61" s="851"/>
      <c r="BW61" s="851"/>
      <c r="BX61" s="851"/>
      <c r="BY61" s="851"/>
      <c r="BZ61" s="851"/>
      <c r="CA61" s="851"/>
      <c r="CB61" s="851"/>
      <c r="CC61" s="851"/>
      <c r="CD61" s="851"/>
      <c r="CE61" s="851"/>
      <c r="CF61" s="851"/>
      <c r="CG61" s="852"/>
      <c r="CH61" s="863"/>
      <c r="CI61" s="847"/>
      <c r="CJ61" s="847"/>
      <c r="CK61" s="847"/>
      <c r="CL61" s="864"/>
      <c r="CM61" s="863"/>
      <c r="CN61" s="847"/>
      <c r="CO61" s="847"/>
      <c r="CP61" s="847"/>
      <c r="CQ61" s="864"/>
      <c r="CR61" s="863"/>
      <c r="CS61" s="847"/>
      <c r="CT61" s="847"/>
      <c r="CU61" s="847"/>
      <c r="CV61" s="864"/>
      <c r="CW61" s="863"/>
      <c r="CX61" s="847"/>
      <c r="CY61" s="847"/>
      <c r="CZ61" s="847"/>
      <c r="DA61" s="864"/>
      <c r="DB61" s="863"/>
      <c r="DC61" s="847"/>
      <c r="DD61" s="847"/>
      <c r="DE61" s="847"/>
      <c r="DF61" s="864"/>
      <c r="DG61" s="863"/>
      <c r="DH61" s="847"/>
      <c r="DI61" s="847"/>
      <c r="DJ61" s="847"/>
      <c r="DK61" s="864"/>
      <c r="DL61" s="863"/>
      <c r="DM61" s="847"/>
      <c r="DN61" s="847"/>
      <c r="DO61" s="847"/>
      <c r="DP61" s="864"/>
      <c r="DQ61" s="863"/>
      <c r="DR61" s="847"/>
      <c r="DS61" s="847"/>
      <c r="DT61" s="847"/>
      <c r="DU61" s="864"/>
      <c r="DV61" s="865"/>
      <c r="DW61" s="866"/>
      <c r="DX61" s="866"/>
      <c r="DY61" s="866"/>
      <c r="DZ61" s="867"/>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408</v>
      </c>
      <c r="BK62" s="887"/>
      <c r="BL62" s="887"/>
      <c r="BM62" s="887"/>
      <c r="BN62" s="888"/>
      <c r="BO62" s="265"/>
      <c r="BP62" s="265"/>
      <c r="BQ62" s="262">
        <v>56</v>
      </c>
      <c r="BR62" s="263"/>
      <c r="BS62" s="850"/>
      <c r="BT62" s="851"/>
      <c r="BU62" s="851"/>
      <c r="BV62" s="851"/>
      <c r="BW62" s="851"/>
      <c r="BX62" s="851"/>
      <c r="BY62" s="851"/>
      <c r="BZ62" s="851"/>
      <c r="CA62" s="851"/>
      <c r="CB62" s="851"/>
      <c r="CC62" s="851"/>
      <c r="CD62" s="851"/>
      <c r="CE62" s="851"/>
      <c r="CF62" s="851"/>
      <c r="CG62" s="852"/>
      <c r="CH62" s="863"/>
      <c r="CI62" s="847"/>
      <c r="CJ62" s="847"/>
      <c r="CK62" s="847"/>
      <c r="CL62" s="864"/>
      <c r="CM62" s="863"/>
      <c r="CN62" s="847"/>
      <c r="CO62" s="847"/>
      <c r="CP62" s="847"/>
      <c r="CQ62" s="864"/>
      <c r="CR62" s="863"/>
      <c r="CS62" s="847"/>
      <c r="CT62" s="847"/>
      <c r="CU62" s="847"/>
      <c r="CV62" s="864"/>
      <c r="CW62" s="863"/>
      <c r="CX62" s="847"/>
      <c r="CY62" s="847"/>
      <c r="CZ62" s="847"/>
      <c r="DA62" s="864"/>
      <c r="DB62" s="863"/>
      <c r="DC62" s="847"/>
      <c r="DD62" s="847"/>
      <c r="DE62" s="847"/>
      <c r="DF62" s="864"/>
      <c r="DG62" s="863"/>
      <c r="DH62" s="847"/>
      <c r="DI62" s="847"/>
      <c r="DJ62" s="847"/>
      <c r="DK62" s="864"/>
      <c r="DL62" s="863"/>
      <c r="DM62" s="847"/>
      <c r="DN62" s="847"/>
      <c r="DO62" s="847"/>
      <c r="DP62" s="864"/>
      <c r="DQ62" s="863"/>
      <c r="DR62" s="847"/>
      <c r="DS62" s="847"/>
      <c r="DT62" s="847"/>
      <c r="DU62" s="864"/>
      <c r="DV62" s="865"/>
      <c r="DW62" s="866"/>
      <c r="DX62" s="866"/>
      <c r="DY62" s="866"/>
      <c r="DZ62" s="867"/>
      <c r="EA62" s="246"/>
    </row>
    <row r="63" spans="1:131" s="247" customFormat="1" ht="26.25" customHeight="1" thickBot="1">
      <c r="A63" s="264" t="s">
        <v>387</v>
      </c>
      <c r="B63" s="871" t="s">
        <v>409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1244</v>
      </c>
      <c r="AG63" s="923"/>
      <c r="AH63" s="923"/>
      <c r="AI63" s="923"/>
      <c r="AJ63" s="924"/>
      <c r="AK63" s="925"/>
      <c r="AL63" s="920"/>
      <c r="AM63" s="920"/>
      <c r="AN63" s="920"/>
      <c r="AO63" s="920"/>
      <c r="AP63" s="923"/>
      <c r="AQ63" s="923"/>
      <c r="AR63" s="923"/>
      <c r="AS63" s="923"/>
      <c r="AT63" s="923"/>
      <c r="AU63" s="923"/>
      <c r="AV63" s="923"/>
      <c r="AW63" s="923"/>
      <c r="AX63" s="923"/>
      <c r="AY63" s="923"/>
      <c r="AZ63" s="927"/>
      <c r="BA63" s="927"/>
      <c r="BB63" s="927"/>
      <c r="BC63" s="927"/>
      <c r="BD63" s="927"/>
      <c r="BE63" s="928"/>
      <c r="BF63" s="928"/>
      <c r="BG63" s="928"/>
      <c r="BH63" s="928"/>
      <c r="BI63" s="929"/>
      <c r="BJ63" s="930" t="s">
        <v>128</v>
      </c>
      <c r="BK63" s="931"/>
      <c r="BL63" s="931"/>
      <c r="BM63" s="931"/>
      <c r="BN63" s="932"/>
      <c r="BO63" s="265"/>
      <c r="BP63" s="265"/>
      <c r="BQ63" s="262">
        <v>57</v>
      </c>
      <c r="BR63" s="263"/>
      <c r="BS63" s="850"/>
      <c r="BT63" s="851"/>
      <c r="BU63" s="851"/>
      <c r="BV63" s="851"/>
      <c r="BW63" s="851"/>
      <c r="BX63" s="851"/>
      <c r="BY63" s="851"/>
      <c r="BZ63" s="851"/>
      <c r="CA63" s="851"/>
      <c r="CB63" s="851"/>
      <c r="CC63" s="851"/>
      <c r="CD63" s="851"/>
      <c r="CE63" s="851"/>
      <c r="CF63" s="851"/>
      <c r="CG63" s="852"/>
      <c r="CH63" s="863"/>
      <c r="CI63" s="847"/>
      <c r="CJ63" s="847"/>
      <c r="CK63" s="847"/>
      <c r="CL63" s="864"/>
      <c r="CM63" s="863"/>
      <c r="CN63" s="847"/>
      <c r="CO63" s="847"/>
      <c r="CP63" s="847"/>
      <c r="CQ63" s="864"/>
      <c r="CR63" s="863"/>
      <c r="CS63" s="847"/>
      <c r="CT63" s="847"/>
      <c r="CU63" s="847"/>
      <c r="CV63" s="864"/>
      <c r="CW63" s="863"/>
      <c r="CX63" s="847"/>
      <c r="CY63" s="847"/>
      <c r="CZ63" s="847"/>
      <c r="DA63" s="864"/>
      <c r="DB63" s="863"/>
      <c r="DC63" s="847"/>
      <c r="DD63" s="847"/>
      <c r="DE63" s="847"/>
      <c r="DF63" s="864"/>
      <c r="DG63" s="863"/>
      <c r="DH63" s="847"/>
      <c r="DI63" s="847"/>
      <c r="DJ63" s="847"/>
      <c r="DK63" s="864"/>
      <c r="DL63" s="863"/>
      <c r="DM63" s="847"/>
      <c r="DN63" s="847"/>
      <c r="DO63" s="847"/>
      <c r="DP63" s="864"/>
      <c r="DQ63" s="863"/>
      <c r="DR63" s="847"/>
      <c r="DS63" s="847"/>
      <c r="DT63" s="847"/>
      <c r="DU63" s="864"/>
      <c r="DV63" s="865"/>
      <c r="DW63" s="866"/>
      <c r="DX63" s="866"/>
      <c r="DY63" s="866"/>
      <c r="DZ63" s="86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0"/>
      <c r="BT64" s="851"/>
      <c r="BU64" s="851"/>
      <c r="BV64" s="851"/>
      <c r="BW64" s="851"/>
      <c r="BX64" s="851"/>
      <c r="BY64" s="851"/>
      <c r="BZ64" s="851"/>
      <c r="CA64" s="851"/>
      <c r="CB64" s="851"/>
      <c r="CC64" s="851"/>
      <c r="CD64" s="851"/>
      <c r="CE64" s="851"/>
      <c r="CF64" s="851"/>
      <c r="CG64" s="852"/>
      <c r="CH64" s="863"/>
      <c r="CI64" s="847"/>
      <c r="CJ64" s="847"/>
      <c r="CK64" s="847"/>
      <c r="CL64" s="864"/>
      <c r="CM64" s="863"/>
      <c r="CN64" s="847"/>
      <c r="CO64" s="847"/>
      <c r="CP64" s="847"/>
      <c r="CQ64" s="864"/>
      <c r="CR64" s="863"/>
      <c r="CS64" s="847"/>
      <c r="CT64" s="847"/>
      <c r="CU64" s="847"/>
      <c r="CV64" s="864"/>
      <c r="CW64" s="863"/>
      <c r="CX64" s="847"/>
      <c r="CY64" s="847"/>
      <c r="CZ64" s="847"/>
      <c r="DA64" s="864"/>
      <c r="DB64" s="863"/>
      <c r="DC64" s="847"/>
      <c r="DD64" s="847"/>
      <c r="DE64" s="847"/>
      <c r="DF64" s="864"/>
      <c r="DG64" s="863"/>
      <c r="DH64" s="847"/>
      <c r="DI64" s="847"/>
      <c r="DJ64" s="847"/>
      <c r="DK64" s="864"/>
      <c r="DL64" s="863"/>
      <c r="DM64" s="847"/>
      <c r="DN64" s="847"/>
      <c r="DO64" s="847"/>
      <c r="DP64" s="864"/>
      <c r="DQ64" s="863"/>
      <c r="DR64" s="847"/>
      <c r="DS64" s="847"/>
      <c r="DT64" s="847"/>
      <c r="DU64" s="864"/>
      <c r="DV64" s="865"/>
      <c r="DW64" s="866"/>
      <c r="DX64" s="866"/>
      <c r="DY64" s="866"/>
      <c r="DZ64" s="867"/>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0"/>
      <c r="BT65" s="851"/>
      <c r="BU65" s="851"/>
      <c r="BV65" s="851"/>
      <c r="BW65" s="851"/>
      <c r="BX65" s="851"/>
      <c r="BY65" s="851"/>
      <c r="BZ65" s="851"/>
      <c r="CA65" s="851"/>
      <c r="CB65" s="851"/>
      <c r="CC65" s="851"/>
      <c r="CD65" s="851"/>
      <c r="CE65" s="851"/>
      <c r="CF65" s="851"/>
      <c r="CG65" s="852"/>
      <c r="CH65" s="863"/>
      <c r="CI65" s="847"/>
      <c r="CJ65" s="847"/>
      <c r="CK65" s="847"/>
      <c r="CL65" s="864"/>
      <c r="CM65" s="863"/>
      <c r="CN65" s="847"/>
      <c r="CO65" s="847"/>
      <c r="CP65" s="847"/>
      <c r="CQ65" s="864"/>
      <c r="CR65" s="863"/>
      <c r="CS65" s="847"/>
      <c r="CT65" s="847"/>
      <c r="CU65" s="847"/>
      <c r="CV65" s="864"/>
      <c r="CW65" s="863"/>
      <c r="CX65" s="847"/>
      <c r="CY65" s="847"/>
      <c r="CZ65" s="847"/>
      <c r="DA65" s="864"/>
      <c r="DB65" s="863"/>
      <c r="DC65" s="847"/>
      <c r="DD65" s="847"/>
      <c r="DE65" s="847"/>
      <c r="DF65" s="864"/>
      <c r="DG65" s="863"/>
      <c r="DH65" s="847"/>
      <c r="DI65" s="847"/>
      <c r="DJ65" s="847"/>
      <c r="DK65" s="864"/>
      <c r="DL65" s="863"/>
      <c r="DM65" s="847"/>
      <c r="DN65" s="847"/>
      <c r="DO65" s="847"/>
      <c r="DP65" s="864"/>
      <c r="DQ65" s="863"/>
      <c r="DR65" s="847"/>
      <c r="DS65" s="847"/>
      <c r="DT65" s="847"/>
      <c r="DU65" s="864"/>
      <c r="DV65" s="865"/>
      <c r="DW65" s="866"/>
      <c r="DX65" s="866"/>
      <c r="DY65" s="866"/>
      <c r="DZ65" s="867"/>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392</v>
      </c>
      <c r="W66" s="798"/>
      <c r="X66" s="798"/>
      <c r="Y66" s="798"/>
      <c r="Z66" s="799"/>
      <c r="AA66" s="797" t="s">
        <v>393</v>
      </c>
      <c r="AB66" s="798"/>
      <c r="AC66" s="798"/>
      <c r="AD66" s="798"/>
      <c r="AE66" s="799"/>
      <c r="AF66" s="933" t="s">
        <v>394</v>
      </c>
      <c r="AG66" s="894"/>
      <c r="AH66" s="894"/>
      <c r="AI66" s="894"/>
      <c r="AJ66" s="934"/>
      <c r="AK66" s="797" t="s">
        <v>395</v>
      </c>
      <c r="AL66" s="821"/>
      <c r="AM66" s="821"/>
      <c r="AN66" s="821"/>
      <c r="AO66" s="822"/>
      <c r="AP66" s="797" t="s">
        <v>413</v>
      </c>
      <c r="AQ66" s="798"/>
      <c r="AR66" s="798"/>
      <c r="AS66" s="798"/>
      <c r="AT66" s="799"/>
      <c r="AU66" s="797" t="s">
        <v>414</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570</v>
      </c>
      <c r="C68" s="951"/>
      <c r="D68" s="951"/>
      <c r="E68" s="951"/>
      <c r="F68" s="951"/>
      <c r="G68" s="951"/>
      <c r="H68" s="951"/>
      <c r="I68" s="951"/>
      <c r="J68" s="951"/>
      <c r="K68" s="951"/>
      <c r="L68" s="951"/>
      <c r="M68" s="951"/>
      <c r="N68" s="951"/>
      <c r="O68" s="951"/>
      <c r="P68" s="952"/>
      <c r="Q68" s="953">
        <v>792</v>
      </c>
      <c r="R68" s="947"/>
      <c r="S68" s="947"/>
      <c r="T68" s="947"/>
      <c r="U68" s="947"/>
      <c r="V68" s="947">
        <v>768</v>
      </c>
      <c r="W68" s="947"/>
      <c r="X68" s="947"/>
      <c r="Y68" s="947"/>
      <c r="Z68" s="947"/>
      <c r="AA68" s="947">
        <v>24</v>
      </c>
      <c r="AB68" s="947"/>
      <c r="AC68" s="947"/>
      <c r="AD68" s="947"/>
      <c r="AE68" s="947"/>
      <c r="AF68" s="947">
        <v>24</v>
      </c>
      <c r="AG68" s="947"/>
      <c r="AH68" s="947"/>
      <c r="AI68" s="947"/>
      <c r="AJ68" s="947"/>
      <c r="AK68" s="947">
        <v>9</v>
      </c>
      <c r="AL68" s="947"/>
      <c r="AM68" s="947"/>
      <c r="AN68" s="947"/>
      <c r="AO68" s="947"/>
      <c r="AP68" s="947" t="s">
        <v>587</v>
      </c>
      <c r="AQ68" s="947"/>
      <c r="AR68" s="947"/>
      <c r="AS68" s="947"/>
      <c r="AT68" s="947"/>
      <c r="AU68" s="947" t="s">
        <v>581</v>
      </c>
      <c r="AV68" s="947"/>
      <c r="AW68" s="947"/>
      <c r="AX68" s="947"/>
      <c r="AY68" s="947"/>
      <c r="AZ68" s="948" t="s">
        <v>589</v>
      </c>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571</v>
      </c>
      <c r="C69" s="955"/>
      <c r="D69" s="955"/>
      <c r="E69" s="955"/>
      <c r="F69" s="955"/>
      <c r="G69" s="955"/>
      <c r="H69" s="955"/>
      <c r="I69" s="955"/>
      <c r="J69" s="955"/>
      <c r="K69" s="955"/>
      <c r="L69" s="955"/>
      <c r="M69" s="955"/>
      <c r="N69" s="955"/>
      <c r="O69" s="955"/>
      <c r="P69" s="956"/>
      <c r="Q69" s="957">
        <v>326</v>
      </c>
      <c r="R69" s="912"/>
      <c r="S69" s="912"/>
      <c r="T69" s="912"/>
      <c r="U69" s="912"/>
      <c r="V69" s="912">
        <v>295</v>
      </c>
      <c r="W69" s="912"/>
      <c r="X69" s="912"/>
      <c r="Y69" s="912"/>
      <c r="Z69" s="912"/>
      <c r="AA69" s="912">
        <v>31</v>
      </c>
      <c r="AB69" s="912"/>
      <c r="AC69" s="912"/>
      <c r="AD69" s="912"/>
      <c r="AE69" s="912"/>
      <c r="AF69" s="912">
        <v>31</v>
      </c>
      <c r="AG69" s="912"/>
      <c r="AH69" s="912"/>
      <c r="AI69" s="912"/>
      <c r="AJ69" s="912"/>
      <c r="AK69" s="912" t="s">
        <v>588</v>
      </c>
      <c r="AL69" s="912"/>
      <c r="AM69" s="912"/>
      <c r="AN69" s="912"/>
      <c r="AO69" s="912"/>
      <c r="AP69" s="912" t="s">
        <v>581</v>
      </c>
      <c r="AQ69" s="912"/>
      <c r="AR69" s="912"/>
      <c r="AS69" s="912"/>
      <c r="AT69" s="912"/>
      <c r="AU69" s="912" t="s">
        <v>588</v>
      </c>
      <c r="AV69" s="912"/>
      <c r="AW69" s="912"/>
      <c r="AX69" s="912"/>
      <c r="AY69" s="912"/>
      <c r="AZ69" s="958" t="s">
        <v>589</v>
      </c>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572</v>
      </c>
      <c r="C70" s="955"/>
      <c r="D70" s="955"/>
      <c r="E70" s="955"/>
      <c r="F70" s="955"/>
      <c r="G70" s="955"/>
      <c r="H70" s="955"/>
      <c r="I70" s="955"/>
      <c r="J70" s="955"/>
      <c r="K70" s="955"/>
      <c r="L70" s="955"/>
      <c r="M70" s="955"/>
      <c r="N70" s="955"/>
      <c r="O70" s="955"/>
      <c r="P70" s="956"/>
      <c r="Q70" s="957">
        <v>80</v>
      </c>
      <c r="R70" s="912"/>
      <c r="S70" s="912"/>
      <c r="T70" s="912"/>
      <c r="U70" s="912"/>
      <c r="V70" s="912">
        <v>70</v>
      </c>
      <c r="W70" s="912"/>
      <c r="X70" s="912"/>
      <c r="Y70" s="912"/>
      <c r="Z70" s="912"/>
      <c r="AA70" s="912">
        <v>10</v>
      </c>
      <c r="AB70" s="912"/>
      <c r="AC70" s="912"/>
      <c r="AD70" s="912"/>
      <c r="AE70" s="912"/>
      <c r="AF70" s="912">
        <v>9</v>
      </c>
      <c r="AG70" s="912"/>
      <c r="AH70" s="912"/>
      <c r="AI70" s="912"/>
      <c r="AJ70" s="912"/>
      <c r="AK70" s="912" t="s">
        <v>578</v>
      </c>
      <c r="AL70" s="912"/>
      <c r="AM70" s="912"/>
      <c r="AN70" s="912"/>
      <c r="AO70" s="912"/>
      <c r="AP70" s="912" t="s">
        <v>578</v>
      </c>
      <c r="AQ70" s="912"/>
      <c r="AR70" s="912"/>
      <c r="AS70" s="912"/>
      <c r="AT70" s="912"/>
      <c r="AU70" s="912" t="s">
        <v>578</v>
      </c>
      <c r="AV70" s="912"/>
      <c r="AW70" s="912"/>
      <c r="AX70" s="912"/>
      <c r="AY70" s="912"/>
      <c r="AZ70" s="958" t="s">
        <v>589</v>
      </c>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t="s">
        <v>572</v>
      </c>
      <c r="C71" s="955"/>
      <c r="D71" s="955"/>
      <c r="E71" s="955"/>
      <c r="F71" s="955"/>
      <c r="G71" s="955"/>
      <c r="H71" s="955"/>
      <c r="I71" s="955"/>
      <c r="J71" s="955"/>
      <c r="K71" s="955"/>
      <c r="L71" s="955"/>
      <c r="M71" s="955"/>
      <c r="N71" s="955"/>
      <c r="O71" s="955"/>
      <c r="P71" s="956"/>
      <c r="Q71" s="957">
        <v>3086</v>
      </c>
      <c r="R71" s="912"/>
      <c r="S71" s="912"/>
      <c r="T71" s="912"/>
      <c r="U71" s="912"/>
      <c r="V71" s="912">
        <v>2946</v>
      </c>
      <c r="W71" s="912"/>
      <c r="X71" s="912"/>
      <c r="Y71" s="912"/>
      <c r="Z71" s="912"/>
      <c r="AA71" s="912">
        <v>140</v>
      </c>
      <c r="AB71" s="912"/>
      <c r="AC71" s="912"/>
      <c r="AD71" s="912"/>
      <c r="AE71" s="912"/>
      <c r="AF71" s="912">
        <v>140</v>
      </c>
      <c r="AG71" s="912"/>
      <c r="AH71" s="912"/>
      <c r="AI71" s="912"/>
      <c r="AJ71" s="912"/>
      <c r="AK71" s="912" t="s">
        <v>578</v>
      </c>
      <c r="AL71" s="912"/>
      <c r="AM71" s="912"/>
      <c r="AN71" s="912"/>
      <c r="AO71" s="912"/>
      <c r="AP71" s="912">
        <v>1379</v>
      </c>
      <c r="AQ71" s="912"/>
      <c r="AR71" s="912"/>
      <c r="AS71" s="912"/>
      <c r="AT71" s="912"/>
      <c r="AU71" s="912" t="s">
        <v>578</v>
      </c>
      <c r="AV71" s="912"/>
      <c r="AW71" s="912"/>
      <c r="AX71" s="912"/>
      <c r="AY71" s="912"/>
      <c r="AZ71" s="958" t="s">
        <v>590</v>
      </c>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t="s">
        <v>572</v>
      </c>
      <c r="C72" s="955"/>
      <c r="D72" s="955"/>
      <c r="E72" s="955"/>
      <c r="F72" s="955"/>
      <c r="G72" s="955"/>
      <c r="H72" s="955"/>
      <c r="I72" s="955"/>
      <c r="J72" s="955"/>
      <c r="K72" s="955"/>
      <c r="L72" s="955"/>
      <c r="M72" s="955"/>
      <c r="N72" s="955"/>
      <c r="O72" s="955"/>
      <c r="P72" s="956"/>
      <c r="Q72" s="957">
        <v>260</v>
      </c>
      <c r="R72" s="912"/>
      <c r="S72" s="912"/>
      <c r="T72" s="912"/>
      <c r="U72" s="912"/>
      <c r="V72" s="912">
        <v>222</v>
      </c>
      <c r="W72" s="912"/>
      <c r="X72" s="912"/>
      <c r="Y72" s="912"/>
      <c r="Z72" s="912"/>
      <c r="AA72" s="912">
        <v>38</v>
      </c>
      <c r="AB72" s="912"/>
      <c r="AC72" s="912"/>
      <c r="AD72" s="912"/>
      <c r="AE72" s="912"/>
      <c r="AF72" s="912">
        <v>38</v>
      </c>
      <c r="AG72" s="912"/>
      <c r="AH72" s="912"/>
      <c r="AI72" s="912"/>
      <c r="AJ72" s="912"/>
      <c r="AK72" s="912" t="s">
        <v>578</v>
      </c>
      <c r="AL72" s="912"/>
      <c r="AM72" s="912"/>
      <c r="AN72" s="912"/>
      <c r="AO72" s="912"/>
      <c r="AP72" s="960" t="s">
        <v>578</v>
      </c>
      <c r="AQ72" s="961"/>
      <c r="AR72" s="961"/>
      <c r="AS72" s="961"/>
      <c r="AT72" s="911"/>
      <c r="AU72" s="912" t="s">
        <v>578</v>
      </c>
      <c r="AV72" s="912"/>
      <c r="AW72" s="912"/>
      <c r="AX72" s="912"/>
      <c r="AY72" s="912"/>
      <c r="AZ72" s="958" t="s">
        <v>591</v>
      </c>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t="s">
        <v>572</v>
      </c>
      <c r="C73" s="955"/>
      <c r="D73" s="955"/>
      <c r="E73" s="955"/>
      <c r="F73" s="955"/>
      <c r="G73" s="955"/>
      <c r="H73" s="955"/>
      <c r="I73" s="955"/>
      <c r="J73" s="955"/>
      <c r="K73" s="955"/>
      <c r="L73" s="955"/>
      <c r="M73" s="955"/>
      <c r="N73" s="955"/>
      <c r="O73" s="955"/>
      <c r="P73" s="956"/>
      <c r="Q73" s="957">
        <v>71</v>
      </c>
      <c r="R73" s="912"/>
      <c r="S73" s="912"/>
      <c r="T73" s="912"/>
      <c r="U73" s="912"/>
      <c r="V73" s="912">
        <v>60</v>
      </c>
      <c r="W73" s="912"/>
      <c r="X73" s="912"/>
      <c r="Y73" s="912"/>
      <c r="Z73" s="912"/>
      <c r="AA73" s="912">
        <v>11</v>
      </c>
      <c r="AB73" s="912"/>
      <c r="AC73" s="912"/>
      <c r="AD73" s="912"/>
      <c r="AE73" s="912"/>
      <c r="AF73" s="912">
        <v>11</v>
      </c>
      <c r="AG73" s="912"/>
      <c r="AH73" s="912"/>
      <c r="AI73" s="912"/>
      <c r="AJ73" s="912"/>
      <c r="AK73" s="912" t="s">
        <v>578</v>
      </c>
      <c r="AL73" s="912"/>
      <c r="AM73" s="912"/>
      <c r="AN73" s="912"/>
      <c r="AO73" s="912"/>
      <c r="AP73" s="960" t="s">
        <v>578</v>
      </c>
      <c r="AQ73" s="961"/>
      <c r="AR73" s="961"/>
      <c r="AS73" s="961"/>
      <c r="AT73" s="911"/>
      <c r="AU73" s="912" t="s">
        <v>578</v>
      </c>
      <c r="AV73" s="912"/>
      <c r="AW73" s="912"/>
      <c r="AX73" s="912"/>
      <c r="AY73" s="912"/>
      <c r="AZ73" s="958" t="s">
        <v>592</v>
      </c>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t="s">
        <v>572</v>
      </c>
      <c r="C74" s="955"/>
      <c r="D74" s="955"/>
      <c r="E74" s="955"/>
      <c r="F74" s="955"/>
      <c r="G74" s="955"/>
      <c r="H74" s="955"/>
      <c r="I74" s="955"/>
      <c r="J74" s="955"/>
      <c r="K74" s="955"/>
      <c r="L74" s="955"/>
      <c r="M74" s="955"/>
      <c r="N74" s="955"/>
      <c r="O74" s="955"/>
      <c r="P74" s="956"/>
      <c r="Q74" s="957">
        <v>1</v>
      </c>
      <c r="R74" s="912"/>
      <c r="S74" s="912"/>
      <c r="T74" s="912"/>
      <c r="U74" s="912"/>
      <c r="V74" s="912">
        <v>0</v>
      </c>
      <c r="W74" s="912"/>
      <c r="X74" s="912"/>
      <c r="Y74" s="912"/>
      <c r="Z74" s="912"/>
      <c r="AA74" s="912">
        <v>1</v>
      </c>
      <c r="AB74" s="912"/>
      <c r="AC74" s="912"/>
      <c r="AD74" s="912"/>
      <c r="AE74" s="912"/>
      <c r="AF74" s="912">
        <v>1</v>
      </c>
      <c r="AG74" s="912"/>
      <c r="AH74" s="912"/>
      <c r="AI74" s="912"/>
      <c r="AJ74" s="912"/>
      <c r="AK74" s="912" t="s">
        <v>578</v>
      </c>
      <c r="AL74" s="912"/>
      <c r="AM74" s="912"/>
      <c r="AN74" s="912"/>
      <c r="AO74" s="912"/>
      <c r="AP74" s="960" t="s">
        <v>578</v>
      </c>
      <c r="AQ74" s="961"/>
      <c r="AR74" s="961"/>
      <c r="AS74" s="961"/>
      <c r="AT74" s="911"/>
      <c r="AU74" s="912" t="s">
        <v>578</v>
      </c>
      <c r="AV74" s="912"/>
      <c r="AW74" s="912"/>
      <c r="AX74" s="912"/>
      <c r="AY74" s="912"/>
      <c r="AZ74" s="958" t="s">
        <v>593</v>
      </c>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t="s">
        <v>573</v>
      </c>
      <c r="C75" s="955"/>
      <c r="D75" s="955"/>
      <c r="E75" s="955"/>
      <c r="F75" s="955"/>
      <c r="G75" s="955"/>
      <c r="H75" s="955"/>
      <c r="I75" s="955"/>
      <c r="J75" s="955"/>
      <c r="K75" s="955"/>
      <c r="L75" s="955"/>
      <c r="M75" s="955"/>
      <c r="N75" s="955"/>
      <c r="O75" s="955"/>
      <c r="P75" s="956"/>
      <c r="Q75" s="962">
        <v>20560</v>
      </c>
      <c r="R75" s="961"/>
      <c r="S75" s="961"/>
      <c r="T75" s="961"/>
      <c r="U75" s="911"/>
      <c r="V75" s="960">
        <v>2034</v>
      </c>
      <c r="W75" s="961"/>
      <c r="X75" s="961"/>
      <c r="Y75" s="961"/>
      <c r="Z75" s="911"/>
      <c r="AA75" s="960">
        <v>22</v>
      </c>
      <c r="AB75" s="961"/>
      <c r="AC75" s="961"/>
      <c r="AD75" s="961"/>
      <c r="AE75" s="911"/>
      <c r="AF75" s="960">
        <v>22</v>
      </c>
      <c r="AG75" s="961"/>
      <c r="AH75" s="961"/>
      <c r="AI75" s="961"/>
      <c r="AJ75" s="911"/>
      <c r="AK75" s="960" t="s">
        <v>578</v>
      </c>
      <c r="AL75" s="961"/>
      <c r="AM75" s="961"/>
      <c r="AN75" s="961"/>
      <c r="AO75" s="911"/>
      <c r="AP75" s="960" t="s">
        <v>579</v>
      </c>
      <c r="AQ75" s="961"/>
      <c r="AR75" s="961"/>
      <c r="AS75" s="961"/>
      <c r="AT75" s="911"/>
      <c r="AU75" s="960" t="s">
        <v>579</v>
      </c>
      <c r="AV75" s="961"/>
      <c r="AW75" s="961"/>
      <c r="AX75" s="961"/>
      <c r="AY75" s="911"/>
      <c r="AZ75" s="958" t="s">
        <v>580</v>
      </c>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t="s">
        <v>573</v>
      </c>
      <c r="C76" s="955"/>
      <c r="D76" s="955"/>
      <c r="E76" s="955"/>
      <c r="F76" s="955"/>
      <c r="G76" s="955"/>
      <c r="H76" s="955"/>
      <c r="I76" s="955"/>
      <c r="J76" s="955"/>
      <c r="K76" s="955"/>
      <c r="L76" s="955"/>
      <c r="M76" s="955"/>
      <c r="N76" s="955"/>
      <c r="O76" s="955"/>
      <c r="P76" s="956"/>
      <c r="Q76" s="962">
        <v>723894</v>
      </c>
      <c r="R76" s="961"/>
      <c r="S76" s="961"/>
      <c r="T76" s="961"/>
      <c r="U76" s="911"/>
      <c r="V76" s="960">
        <v>705179</v>
      </c>
      <c r="W76" s="961"/>
      <c r="X76" s="961"/>
      <c r="Y76" s="961"/>
      <c r="Z76" s="911"/>
      <c r="AA76" s="960">
        <v>18715</v>
      </c>
      <c r="AB76" s="961"/>
      <c r="AC76" s="961"/>
      <c r="AD76" s="961"/>
      <c r="AE76" s="911"/>
      <c r="AF76" s="960">
        <v>18715</v>
      </c>
      <c r="AG76" s="961"/>
      <c r="AH76" s="961"/>
      <c r="AI76" s="961"/>
      <c r="AJ76" s="911"/>
      <c r="AK76" s="960">
        <v>1705</v>
      </c>
      <c r="AL76" s="961"/>
      <c r="AM76" s="961"/>
      <c r="AN76" s="961"/>
      <c r="AO76" s="911"/>
      <c r="AP76" s="960" t="s">
        <v>581</v>
      </c>
      <c r="AQ76" s="961"/>
      <c r="AR76" s="961"/>
      <c r="AS76" s="961"/>
      <c r="AT76" s="911"/>
      <c r="AU76" s="960" t="s">
        <v>582</v>
      </c>
      <c r="AV76" s="961"/>
      <c r="AW76" s="961"/>
      <c r="AX76" s="961"/>
      <c r="AY76" s="911"/>
      <c r="AZ76" s="958" t="s">
        <v>583</v>
      </c>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t="s">
        <v>574</v>
      </c>
      <c r="C77" s="955"/>
      <c r="D77" s="955"/>
      <c r="E77" s="955"/>
      <c r="F77" s="955"/>
      <c r="G77" s="955"/>
      <c r="H77" s="955"/>
      <c r="I77" s="955"/>
      <c r="J77" s="955"/>
      <c r="K77" s="955"/>
      <c r="L77" s="955"/>
      <c r="M77" s="955"/>
      <c r="N77" s="955"/>
      <c r="O77" s="955"/>
      <c r="P77" s="956"/>
      <c r="Q77" s="962">
        <v>23533</v>
      </c>
      <c r="R77" s="961"/>
      <c r="S77" s="961"/>
      <c r="T77" s="961"/>
      <c r="U77" s="911"/>
      <c r="V77" s="960">
        <v>22843</v>
      </c>
      <c r="W77" s="961"/>
      <c r="X77" s="961"/>
      <c r="Y77" s="961"/>
      <c r="Z77" s="911"/>
      <c r="AA77" s="960">
        <v>689497</v>
      </c>
      <c r="AB77" s="961"/>
      <c r="AC77" s="961"/>
      <c r="AD77" s="961"/>
      <c r="AE77" s="911"/>
      <c r="AF77" s="960">
        <v>689497</v>
      </c>
      <c r="AG77" s="961"/>
      <c r="AH77" s="961"/>
      <c r="AI77" s="961"/>
      <c r="AJ77" s="911"/>
      <c r="AK77" s="960">
        <v>22</v>
      </c>
      <c r="AL77" s="961"/>
      <c r="AM77" s="961"/>
      <c r="AN77" s="961"/>
      <c r="AO77" s="911"/>
      <c r="AP77" s="960" t="s">
        <v>581</v>
      </c>
      <c r="AQ77" s="961"/>
      <c r="AR77" s="961"/>
      <c r="AS77" s="961"/>
      <c r="AT77" s="911"/>
      <c r="AU77" s="960" t="s">
        <v>585</v>
      </c>
      <c r="AV77" s="961"/>
      <c r="AW77" s="961"/>
      <c r="AX77" s="961"/>
      <c r="AY77" s="911"/>
      <c r="AZ77" s="958" t="s">
        <v>580</v>
      </c>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t="s">
        <v>574</v>
      </c>
      <c r="C78" s="955"/>
      <c r="D78" s="955"/>
      <c r="E78" s="955"/>
      <c r="F78" s="955"/>
      <c r="G78" s="955"/>
      <c r="H78" s="955"/>
      <c r="I78" s="955"/>
      <c r="J78" s="955"/>
      <c r="K78" s="955"/>
      <c r="L78" s="955"/>
      <c r="M78" s="955"/>
      <c r="N78" s="955"/>
      <c r="O78" s="955"/>
      <c r="P78" s="956"/>
      <c r="Q78" s="962">
        <v>370</v>
      </c>
      <c r="R78" s="961"/>
      <c r="S78" s="961"/>
      <c r="T78" s="961"/>
      <c r="U78" s="911"/>
      <c r="V78" s="960">
        <v>135</v>
      </c>
      <c r="W78" s="961"/>
      <c r="X78" s="961"/>
      <c r="Y78" s="961"/>
      <c r="Z78" s="911"/>
      <c r="AA78" s="960">
        <v>235</v>
      </c>
      <c r="AB78" s="961"/>
      <c r="AC78" s="961"/>
      <c r="AD78" s="961"/>
      <c r="AE78" s="911"/>
      <c r="AF78" s="960">
        <v>235</v>
      </c>
      <c r="AG78" s="961"/>
      <c r="AH78" s="961"/>
      <c r="AI78" s="961"/>
      <c r="AJ78" s="911"/>
      <c r="AK78" s="960" t="s">
        <v>584</v>
      </c>
      <c r="AL78" s="961"/>
      <c r="AM78" s="961"/>
      <c r="AN78" s="961"/>
      <c r="AO78" s="911"/>
      <c r="AP78" s="960" t="s">
        <v>581</v>
      </c>
      <c r="AQ78" s="961"/>
      <c r="AR78" s="961"/>
      <c r="AS78" s="961"/>
      <c r="AT78" s="911"/>
      <c r="AU78" s="960" t="s">
        <v>585</v>
      </c>
      <c r="AV78" s="961"/>
      <c r="AW78" s="961"/>
      <c r="AX78" s="961"/>
      <c r="AY78" s="911"/>
      <c r="AZ78" s="958" t="s">
        <v>586</v>
      </c>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t="s">
        <v>575</v>
      </c>
      <c r="C79" s="955"/>
      <c r="D79" s="955"/>
      <c r="E79" s="955"/>
      <c r="F79" s="955"/>
      <c r="G79" s="955"/>
      <c r="H79" s="955"/>
      <c r="I79" s="955"/>
      <c r="J79" s="955"/>
      <c r="K79" s="955"/>
      <c r="L79" s="955"/>
      <c r="M79" s="955"/>
      <c r="N79" s="955"/>
      <c r="O79" s="955"/>
      <c r="P79" s="956"/>
      <c r="Q79" s="957">
        <v>405</v>
      </c>
      <c r="R79" s="912"/>
      <c r="S79" s="912"/>
      <c r="T79" s="912"/>
      <c r="U79" s="912"/>
      <c r="V79" s="912">
        <v>397</v>
      </c>
      <c r="W79" s="912"/>
      <c r="X79" s="912"/>
      <c r="Y79" s="912"/>
      <c r="Z79" s="912"/>
      <c r="AA79" s="912">
        <v>8</v>
      </c>
      <c r="AB79" s="912"/>
      <c r="AC79" s="912"/>
      <c r="AD79" s="912"/>
      <c r="AE79" s="912"/>
      <c r="AF79" s="912">
        <v>8</v>
      </c>
      <c r="AG79" s="912"/>
      <c r="AH79" s="912"/>
      <c r="AI79" s="912"/>
      <c r="AJ79" s="912"/>
      <c r="AK79" s="960" t="s">
        <v>584</v>
      </c>
      <c r="AL79" s="961"/>
      <c r="AM79" s="961"/>
      <c r="AN79" s="961"/>
      <c r="AO79" s="911"/>
      <c r="AP79" s="960" t="s">
        <v>581</v>
      </c>
      <c r="AQ79" s="961"/>
      <c r="AR79" s="961"/>
      <c r="AS79" s="961"/>
      <c r="AT79" s="911"/>
      <c r="AU79" s="960" t="s">
        <v>585</v>
      </c>
      <c r="AV79" s="961"/>
      <c r="AW79" s="961"/>
      <c r="AX79" s="961"/>
      <c r="AY79" s="911"/>
      <c r="AZ79" s="958" t="s">
        <v>589</v>
      </c>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t="s">
        <v>576</v>
      </c>
      <c r="C80" s="955"/>
      <c r="D80" s="955"/>
      <c r="E80" s="955"/>
      <c r="F80" s="955"/>
      <c r="G80" s="955"/>
      <c r="H80" s="955"/>
      <c r="I80" s="955"/>
      <c r="J80" s="955"/>
      <c r="K80" s="955"/>
      <c r="L80" s="955"/>
      <c r="M80" s="955"/>
      <c r="N80" s="955"/>
      <c r="O80" s="955"/>
      <c r="P80" s="956"/>
      <c r="Q80" s="957">
        <v>542</v>
      </c>
      <c r="R80" s="912"/>
      <c r="S80" s="912"/>
      <c r="T80" s="912"/>
      <c r="U80" s="912"/>
      <c r="V80" s="912">
        <v>526</v>
      </c>
      <c r="W80" s="912"/>
      <c r="X80" s="912"/>
      <c r="Y80" s="912"/>
      <c r="Z80" s="912"/>
      <c r="AA80" s="912">
        <v>16</v>
      </c>
      <c r="AB80" s="912"/>
      <c r="AC80" s="912"/>
      <c r="AD80" s="912"/>
      <c r="AE80" s="912"/>
      <c r="AF80" s="912">
        <v>16</v>
      </c>
      <c r="AG80" s="912"/>
      <c r="AH80" s="912"/>
      <c r="AI80" s="912"/>
      <c r="AJ80" s="912"/>
      <c r="AK80" s="912">
        <v>89</v>
      </c>
      <c r="AL80" s="912"/>
      <c r="AM80" s="912"/>
      <c r="AN80" s="912"/>
      <c r="AO80" s="912"/>
      <c r="AP80" s="960" t="s">
        <v>581</v>
      </c>
      <c r="AQ80" s="961"/>
      <c r="AR80" s="961"/>
      <c r="AS80" s="961"/>
      <c r="AT80" s="911"/>
      <c r="AU80" s="960" t="s">
        <v>585</v>
      </c>
      <c r="AV80" s="961"/>
      <c r="AW80" s="961"/>
      <c r="AX80" s="961"/>
      <c r="AY80" s="911"/>
      <c r="AZ80" s="958" t="s">
        <v>589</v>
      </c>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387</v>
      </c>
      <c r="B88" s="871" t="s">
        <v>415</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c r="AG88" s="923"/>
      <c r="AH88" s="923"/>
      <c r="AI88" s="923"/>
      <c r="AJ88" s="923"/>
      <c r="AK88" s="920"/>
      <c r="AL88" s="920"/>
      <c r="AM88" s="920"/>
      <c r="AN88" s="920"/>
      <c r="AO88" s="920"/>
      <c r="AP88" s="923"/>
      <c r="AQ88" s="923"/>
      <c r="AR88" s="923"/>
      <c r="AS88" s="923"/>
      <c r="AT88" s="923"/>
      <c r="AU88" s="923"/>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1" t="s">
        <v>416</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421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423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424</v>
      </c>
      <c r="AB109" s="976"/>
      <c r="AC109" s="976"/>
      <c r="AD109" s="976"/>
      <c r="AE109" s="977"/>
      <c r="AF109" s="975" t="s">
        <v>306</v>
      </c>
      <c r="AG109" s="976"/>
      <c r="AH109" s="976"/>
      <c r="AI109" s="976"/>
      <c r="AJ109" s="977"/>
      <c r="AK109" s="975" t="s">
        <v>305</v>
      </c>
      <c r="AL109" s="976"/>
      <c r="AM109" s="976"/>
      <c r="AN109" s="976"/>
      <c r="AO109" s="977"/>
      <c r="AP109" s="975" t="s">
        <v>425</v>
      </c>
      <c r="AQ109" s="976"/>
      <c r="AR109" s="976"/>
      <c r="AS109" s="976"/>
      <c r="AT109" s="978"/>
      <c r="AU109" s="995" t="s">
        <v>423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424</v>
      </c>
      <c r="BR109" s="976"/>
      <c r="BS109" s="976"/>
      <c r="BT109" s="976"/>
      <c r="BU109" s="977"/>
      <c r="BV109" s="975" t="s">
        <v>306</v>
      </c>
      <c r="BW109" s="976"/>
      <c r="BX109" s="976"/>
      <c r="BY109" s="976"/>
      <c r="BZ109" s="977"/>
      <c r="CA109" s="975" t="s">
        <v>305</v>
      </c>
      <c r="CB109" s="976"/>
      <c r="CC109" s="976"/>
      <c r="CD109" s="976"/>
      <c r="CE109" s="977"/>
      <c r="CF109" s="996" t="s">
        <v>425</v>
      </c>
      <c r="CG109" s="996"/>
      <c r="CH109" s="996"/>
      <c r="CI109" s="996"/>
      <c r="CJ109" s="996"/>
      <c r="CK109" s="975" t="s">
        <v>426</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424</v>
      </c>
      <c r="DH109" s="976"/>
      <c r="DI109" s="976"/>
      <c r="DJ109" s="976"/>
      <c r="DK109" s="977"/>
      <c r="DL109" s="975" t="s">
        <v>306</v>
      </c>
      <c r="DM109" s="976"/>
      <c r="DN109" s="976"/>
      <c r="DO109" s="976"/>
      <c r="DP109" s="977"/>
      <c r="DQ109" s="975" t="s">
        <v>305</v>
      </c>
      <c r="DR109" s="976"/>
      <c r="DS109" s="976"/>
      <c r="DT109" s="976"/>
      <c r="DU109" s="977"/>
      <c r="DV109" s="975" t="s">
        <v>425</v>
      </c>
      <c r="DW109" s="976"/>
      <c r="DX109" s="976"/>
      <c r="DY109" s="976"/>
      <c r="DZ109" s="978"/>
    </row>
    <row r="110" spans="1:131" s="246" customFormat="1" ht="26.25" customHeight="1">
      <c r="A110" s="979" t="s">
        <v>427</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595998</v>
      </c>
      <c r="AB110" s="983"/>
      <c r="AC110" s="983"/>
      <c r="AD110" s="983"/>
      <c r="AE110" s="984"/>
      <c r="AF110" s="985">
        <v>612909</v>
      </c>
      <c r="AG110" s="983"/>
      <c r="AH110" s="983"/>
      <c r="AI110" s="983"/>
      <c r="AJ110" s="984"/>
      <c r="AK110" s="985">
        <v>618537</v>
      </c>
      <c r="AL110" s="983"/>
      <c r="AM110" s="983"/>
      <c r="AN110" s="983"/>
      <c r="AO110" s="984"/>
      <c r="AP110" s="986">
        <v>15</v>
      </c>
      <c r="AQ110" s="987"/>
      <c r="AR110" s="987"/>
      <c r="AS110" s="987"/>
      <c r="AT110" s="988"/>
      <c r="AU110" s="989" t="s">
        <v>73</v>
      </c>
      <c r="AV110" s="990"/>
      <c r="AW110" s="990"/>
      <c r="AX110" s="990"/>
      <c r="AY110" s="990"/>
      <c r="AZ110" s="1031" t="s">
        <v>428</v>
      </c>
      <c r="BA110" s="980"/>
      <c r="BB110" s="980"/>
      <c r="BC110" s="980"/>
      <c r="BD110" s="980"/>
      <c r="BE110" s="980"/>
      <c r="BF110" s="980"/>
      <c r="BG110" s="980"/>
      <c r="BH110" s="980"/>
      <c r="BI110" s="980"/>
      <c r="BJ110" s="980"/>
      <c r="BK110" s="980"/>
      <c r="BL110" s="980"/>
      <c r="BM110" s="980"/>
      <c r="BN110" s="980"/>
      <c r="BO110" s="980"/>
      <c r="BP110" s="981"/>
      <c r="BQ110" s="1017">
        <v>6048249</v>
      </c>
      <c r="BR110" s="1018"/>
      <c r="BS110" s="1018"/>
      <c r="BT110" s="1018"/>
      <c r="BU110" s="1018"/>
      <c r="BV110" s="1018">
        <v>5795748</v>
      </c>
      <c r="BW110" s="1018"/>
      <c r="BX110" s="1018"/>
      <c r="BY110" s="1018"/>
      <c r="BZ110" s="1018"/>
      <c r="CA110" s="1018">
        <v>5580902</v>
      </c>
      <c r="CB110" s="1018"/>
      <c r="CC110" s="1018"/>
      <c r="CD110" s="1018"/>
      <c r="CE110" s="1018"/>
      <c r="CF110" s="1032">
        <v>135.69999999999999</v>
      </c>
      <c r="CG110" s="1033"/>
      <c r="CH110" s="1033"/>
      <c r="CI110" s="1033"/>
      <c r="CJ110" s="1033"/>
      <c r="CK110" s="1034" t="s">
        <v>429</v>
      </c>
      <c r="CL110" s="1035"/>
      <c r="CM110" s="1014" t="s">
        <v>430</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128</v>
      </c>
      <c r="DH110" s="1018"/>
      <c r="DI110" s="1018"/>
      <c r="DJ110" s="1018"/>
      <c r="DK110" s="1018"/>
      <c r="DL110" s="1018" t="s">
        <v>431</v>
      </c>
      <c r="DM110" s="1018"/>
      <c r="DN110" s="1018"/>
      <c r="DO110" s="1018"/>
      <c r="DP110" s="1018"/>
      <c r="DQ110" s="1018" t="s">
        <v>431</v>
      </c>
      <c r="DR110" s="1018"/>
      <c r="DS110" s="1018"/>
      <c r="DT110" s="1018"/>
      <c r="DU110" s="1018"/>
      <c r="DV110" s="1019" t="s">
        <v>128</v>
      </c>
      <c r="DW110" s="1019"/>
      <c r="DX110" s="1019"/>
      <c r="DY110" s="1019"/>
      <c r="DZ110" s="1020"/>
    </row>
    <row r="111" spans="1:131" s="246" customFormat="1" ht="26.25" customHeight="1">
      <c r="A111" s="1021" t="s">
        <v>432</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431</v>
      </c>
      <c r="AB111" s="1025"/>
      <c r="AC111" s="1025"/>
      <c r="AD111" s="1025"/>
      <c r="AE111" s="1026"/>
      <c r="AF111" s="1027" t="s">
        <v>433</v>
      </c>
      <c r="AG111" s="1025"/>
      <c r="AH111" s="1025"/>
      <c r="AI111" s="1025"/>
      <c r="AJ111" s="1026"/>
      <c r="AK111" s="1027" t="s">
        <v>128</v>
      </c>
      <c r="AL111" s="1025"/>
      <c r="AM111" s="1025"/>
      <c r="AN111" s="1025"/>
      <c r="AO111" s="1026"/>
      <c r="AP111" s="1028" t="s">
        <v>128</v>
      </c>
      <c r="AQ111" s="1029"/>
      <c r="AR111" s="1029"/>
      <c r="AS111" s="1029"/>
      <c r="AT111" s="1030"/>
      <c r="AU111" s="991"/>
      <c r="AV111" s="992"/>
      <c r="AW111" s="992"/>
      <c r="AX111" s="992"/>
      <c r="AY111" s="992"/>
      <c r="AZ111" s="1040" t="s">
        <v>434</v>
      </c>
      <c r="BA111" s="1041"/>
      <c r="BB111" s="1041"/>
      <c r="BC111" s="1041"/>
      <c r="BD111" s="1041"/>
      <c r="BE111" s="1041"/>
      <c r="BF111" s="1041"/>
      <c r="BG111" s="1041"/>
      <c r="BH111" s="1041"/>
      <c r="BI111" s="1041"/>
      <c r="BJ111" s="1041"/>
      <c r="BK111" s="1041"/>
      <c r="BL111" s="1041"/>
      <c r="BM111" s="1041"/>
      <c r="BN111" s="1041"/>
      <c r="BO111" s="1041"/>
      <c r="BP111" s="1042"/>
      <c r="BQ111" s="1010" t="s">
        <v>128</v>
      </c>
      <c r="BR111" s="1011"/>
      <c r="BS111" s="1011"/>
      <c r="BT111" s="1011"/>
      <c r="BU111" s="1011"/>
      <c r="BV111" s="1011" t="s">
        <v>128</v>
      </c>
      <c r="BW111" s="1011"/>
      <c r="BX111" s="1011"/>
      <c r="BY111" s="1011"/>
      <c r="BZ111" s="1011"/>
      <c r="CA111" s="1011" t="s">
        <v>128</v>
      </c>
      <c r="CB111" s="1011"/>
      <c r="CC111" s="1011"/>
      <c r="CD111" s="1011"/>
      <c r="CE111" s="1011"/>
      <c r="CF111" s="1005" t="s">
        <v>128</v>
      </c>
      <c r="CG111" s="1006"/>
      <c r="CH111" s="1006"/>
      <c r="CI111" s="1006"/>
      <c r="CJ111" s="1006"/>
      <c r="CK111" s="1036"/>
      <c r="CL111" s="1037"/>
      <c r="CM111" s="1007" t="s">
        <v>435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431</v>
      </c>
      <c r="DM111" s="1011"/>
      <c r="DN111" s="1011"/>
      <c r="DO111" s="1011"/>
      <c r="DP111" s="1011"/>
      <c r="DQ111" s="1011" t="s">
        <v>128</v>
      </c>
      <c r="DR111" s="1011"/>
      <c r="DS111" s="1011"/>
      <c r="DT111" s="1011"/>
      <c r="DU111" s="1011"/>
      <c r="DV111" s="1012" t="s">
        <v>128</v>
      </c>
      <c r="DW111" s="1012"/>
      <c r="DX111" s="1012"/>
      <c r="DY111" s="1012"/>
      <c r="DZ111" s="1013"/>
    </row>
    <row r="112" spans="1:131" s="246" customFormat="1" ht="26.25" customHeight="1">
      <c r="A112" s="1043" t="s">
        <v>436</v>
      </c>
      <c r="B112" s="1044"/>
      <c r="C112" s="1041" t="s">
        <v>437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128</v>
      </c>
      <c r="AB112" s="1050"/>
      <c r="AC112" s="1050"/>
      <c r="AD112" s="1050"/>
      <c r="AE112" s="1051"/>
      <c r="AF112" s="1052" t="s">
        <v>431</v>
      </c>
      <c r="AG112" s="1050"/>
      <c r="AH112" s="1050"/>
      <c r="AI112" s="1050"/>
      <c r="AJ112" s="1051"/>
      <c r="AK112" s="1052" t="s">
        <v>128</v>
      </c>
      <c r="AL112" s="1050"/>
      <c r="AM112" s="1050"/>
      <c r="AN112" s="1050"/>
      <c r="AO112" s="1051"/>
      <c r="AP112" s="1053" t="s">
        <v>431</v>
      </c>
      <c r="AQ112" s="1054"/>
      <c r="AR112" s="1054"/>
      <c r="AS112" s="1054"/>
      <c r="AT112" s="1055"/>
      <c r="AU112" s="991"/>
      <c r="AV112" s="992"/>
      <c r="AW112" s="992"/>
      <c r="AX112" s="992"/>
      <c r="AY112" s="992"/>
      <c r="AZ112" s="1040" t="s">
        <v>438</v>
      </c>
      <c r="BA112" s="1041"/>
      <c r="BB112" s="1041"/>
      <c r="BC112" s="1041"/>
      <c r="BD112" s="1041"/>
      <c r="BE112" s="1041"/>
      <c r="BF112" s="1041"/>
      <c r="BG112" s="1041"/>
      <c r="BH112" s="1041"/>
      <c r="BI112" s="1041"/>
      <c r="BJ112" s="1041"/>
      <c r="BK112" s="1041"/>
      <c r="BL112" s="1041"/>
      <c r="BM112" s="1041"/>
      <c r="BN112" s="1041"/>
      <c r="BO112" s="1041"/>
      <c r="BP112" s="1042"/>
      <c r="BQ112" s="1010">
        <v>2818139</v>
      </c>
      <c r="BR112" s="1011"/>
      <c r="BS112" s="1011"/>
      <c r="BT112" s="1011"/>
      <c r="BU112" s="1011"/>
      <c r="BV112" s="1011">
        <v>2888888</v>
      </c>
      <c r="BW112" s="1011"/>
      <c r="BX112" s="1011"/>
      <c r="BY112" s="1011"/>
      <c r="BZ112" s="1011"/>
      <c r="CA112" s="1011">
        <v>3289761</v>
      </c>
      <c r="CB112" s="1011"/>
      <c r="CC112" s="1011"/>
      <c r="CD112" s="1011"/>
      <c r="CE112" s="1011"/>
      <c r="CF112" s="1005">
        <v>80</v>
      </c>
      <c r="CG112" s="1006"/>
      <c r="CH112" s="1006"/>
      <c r="CI112" s="1006"/>
      <c r="CJ112" s="1006"/>
      <c r="CK112" s="1036"/>
      <c r="CL112" s="1037"/>
      <c r="CM112" s="1007" t="s">
        <v>439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431</v>
      </c>
      <c r="DH112" s="1011"/>
      <c r="DI112" s="1011"/>
      <c r="DJ112" s="1011"/>
      <c r="DK112" s="1011"/>
      <c r="DL112" s="1011" t="s">
        <v>431</v>
      </c>
      <c r="DM112" s="1011"/>
      <c r="DN112" s="1011"/>
      <c r="DO112" s="1011"/>
      <c r="DP112" s="1011"/>
      <c r="DQ112" s="1011" t="s">
        <v>128</v>
      </c>
      <c r="DR112" s="1011"/>
      <c r="DS112" s="1011"/>
      <c r="DT112" s="1011"/>
      <c r="DU112" s="1011"/>
      <c r="DV112" s="1012" t="s">
        <v>128</v>
      </c>
      <c r="DW112" s="1012"/>
      <c r="DX112" s="1012"/>
      <c r="DY112" s="1012"/>
      <c r="DZ112" s="1013"/>
    </row>
    <row r="113" spans="1:130" s="246" customFormat="1" ht="26.25" customHeight="1">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243031</v>
      </c>
      <c r="AB113" s="1025"/>
      <c r="AC113" s="1025"/>
      <c r="AD113" s="1025"/>
      <c r="AE113" s="1026"/>
      <c r="AF113" s="1027">
        <v>261023</v>
      </c>
      <c r="AG113" s="1025"/>
      <c r="AH113" s="1025"/>
      <c r="AI113" s="1025"/>
      <c r="AJ113" s="1026"/>
      <c r="AK113" s="1027">
        <v>240401</v>
      </c>
      <c r="AL113" s="1025"/>
      <c r="AM113" s="1025"/>
      <c r="AN113" s="1025"/>
      <c r="AO113" s="1026"/>
      <c r="AP113" s="1028">
        <v>5.8</v>
      </c>
      <c r="AQ113" s="1029"/>
      <c r="AR113" s="1029"/>
      <c r="AS113" s="1029"/>
      <c r="AT113" s="1030"/>
      <c r="AU113" s="991"/>
      <c r="AV113" s="992"/>
      <c r="AW113" s="992"/>
      <c r="AX113" s="992"/>
      <c r="AY113" s="992"/>
      <c r="AZ113" s="1040" t="s">
        <v>441</v>
      </c>
      <c r="BA113" s="1041"/>
      <c r="BB113" s="1041"/>
      <c r="BC113" s="1041"/>
      <c r="BD113" s="1041"/>
      <c r="BE113" s="1041"/>
      <c r="BF113" s="1041"/>
      <c r="BG113" s="1041"/>
      <c r="BH113" s="1041"/>
      <c r="BI113" s="1041"/>
      <c r="BJ113" s="1041"/>
      <c r="BK113" s="1041"/>
      <c r="BL113" s="1041"/>
      <c r="BM113" s="1041"/>
      <c r="BN113" s="1041"/>
      <c r="BO113" s="1041"/>
      <c r="BP113" s="1042"/>
      <c r="BQ113" s="1010">
        <v>181619</v>
      </c>
      <c r="BR113" s="1011"/>
      <c r="BS113" s="1011"/>
      <c r="BT113" s="1011"/>
      <c r="BU113" s="1011"/>
      <c r="BV113" s="1011">
        <v>173675</v>
      </c>
      <c r="BW113" s="1011"/>
      <c r="BX113" s="1011"/>
      <c r="BY113" s="1011"/>
      <c r="BZ113" s="1011"/>
      <c r="CA113" s="1011">
        <v>149034</v>
      </c>
      <c r="CB113" s="1011"/>
      <c r="CC113" s="1011"/>
      <c r="CD113" s="1011"/>
      <c r="CE113" s="1011"/>
      <c r="CF113" s="1005">
        <v>3.6</v>
      </c>
      <c r="CG113" s="1006"/>
      <c r="CH113" s="1006"/>
      <c r="CI113" s="1006"/>
      <c r="CJ113" s="1006"/>
      <c r="CK113" s="1036"/>
      <c r="CL113" s="1037"/>
      <c r="CM113" s="1007" t="s">
        <v>442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431</v>
      </c>
      <c r="DH113" s="1050"/>
      <c r="DI113" s="1050"/>
      <c r="DJ113" s="1050"/>
      <c r="DK113" s="1051"/>
      <c r="DL113" s="1052" t="s">
        <v>431</v>
      </c>
      <c r="DM113" s="1050"/>
      <c r="DN113" s="1050"/>
      <c r="DO113" s="1050"/>
      <c r="DP113" s="1051"/>
      <c r="DQ113" s="1052" t="s">
        <v>431</v>
      </c>
      <c r="DR113" s="1050"/>
      <c r="DS113" s="1050"/>
      <c r="DT113" s="1050"/>
      <c r="DU113" s="1051"/>
      <c r="DV113" s="1053" t="s">
        <v>128</v>
      </c>
      <c r="DW113" s="1054"/>
      <c r="DX113" s="1054"/>
      <c r="DY113" s="1054"/>
      <c r="DZ113" s="1055"/>
    </row>
    <row r="114" spans="1:130" s="246" customFormat="1" ht="26.25" customHeight="1">
      <c r="A114" s="1045"/>
      <c r="B114" s="1046"/>
      <c r="C114" s="1041" t="s">
        <v>443</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25091</v>
      </c>
      <c r="AB114" s="1050"/>
      <c r="AC114" s="1050"/>
      <c r="AD114" s="1050"/>
      <c r="AE114" s="1051"/>
      <c r="AF114" s="1052">
        <v>22881</v>
      </c>
      <c r="AG114" s="1050"/>
      <c r="AH114" s="1050"/>
      <c r="AI114" s="1050"/>
      <c r="AJ114" s="1051"/>
      <c r="AK114" s="1052">
        <v>23271</v>
      </c>
      <c r="AL114" s="1050"/>
      <c r="AM114" s="1050"/>
      <c r="AN114" s="1050"/>
      <c r="AO114" s="1051"/>
      <c r="AP114" s="1053">
        <v>0.6</v>
      </c>
      <c r="AQ114" s="1054"/>
      <c r="AR114" s="1054"/>
      <c r="AS114" s="1054"/>
      <c r="AT114" s="1055"/>
      <c r="AU114" s="991"/>
      <c r="AV114" s="992"/>
      <c r="AW114" s="992"/>
      <c r="AX114" s="992"/>
      <c r="AY114" s="992"/>
      <c r="AZ114" s="1040" t="s">
        <v>444</v>
      </c>
      <c r="BA114" s="1041"/>
      <c r="BB114" s="1041"/>
      <c r="BC114" s="1041"/>
      <c r="BD114" s="1041"/>
      <c r="BE114" s="1041"/>
      <c r="BF114" s="1041"/>
      <c r="BG114" s="1041"/>
      <c r="BH114" s="1041"/>
      <c r="BI114" s="1041"/>
      <c r="BJ114" s="1041"/>
      <c r="BK114" s="1041"/>
      <c r="BL114" s="1041"/>
      <c r="BM114" s="1041"/>
      <c r="BN114" s="1041"/>
      <c r="BO114" s="1041"/>
      <c r="BP114" s="1042"/>
      <c r="BQ114" s="1010">
        <v>1268814</v>
      </c>
      <c r="BR114" s="1011"/>
      <c r="BS114" s="1011"/>
      <c r="BT114" s="1011"/>
      <c r="BU114" s="1011"/>
      <c r="BV114" s="1011">
        <v>1207642</v>
      </c>
      <c r="BW114" s="1011"/>
      <c r="BX114" s="1011"/>
      <c r="BY114" s="1011"/>
      <c r="BZ114" s="1011"/>
      <c r="CA114" s="1011">
        <v>1216537</v>
      </c>
      <c r="CB114" s="1011"/>
      <c r="CC114" s="1011"/>
      <c r="CD114" s="1011"/>
      <c r="CE114" s="1011"/>
      <c r="CF114" s="1005">
        <v>29.6</v>
      </c>
      <c r="CG114" s="1006"/>
      <c r="CH114" s="1006"/>
      <c r="CI114" s="1006"/>
      <c r="CJ114" s="1006"/>
      <c r="CK114" s="1036"/>
      <c r="CL114" s="1037"/>
      <c r="CM114" s="1007" t="s">
        <v>445</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431</v>
      </c>
      <c r="DH114" s="1050"/>
      <c r="DI114" s="1050"/>
      <c r="DJ114" s="1050"/>
      <c r="DK114" s="1051"/>
      <c r="DL114" s="1052" t="s">
        <v>431</v>
      </c>
      <c r="DM114" s="1050"/>
      <c r="DN114" s="1050"/>
      <c r="DO114" s="1050"/>
      <c r="DP114" s="1051"/>
      <c r="DQ114" s="1052" t="s">
        <v>431</v>
      </c>
      <c r="DR114" s="1050"/>
      <c r="DS114" s="1050"/>
      <c r="DT114" s="1050"/>
      <c r="DU114" s="1051"/>
      <c r="DV114" s="1053" t="s">
        <v>128</v>
      </c>
      <c r="DW114" s="1054"/>
      <c r="DX114" s="1054"/>
      <c r="DY114" s="1054"/>
      <c r="DZ114" s="1055"/>
    </row>
    <row r="115" spans="1:130" s="246" customFormat="1" ht="26.25" customHeight="1">
      <c r="A115" s="1045"/>
      <c r="B115" s="1046"/>
      <c r="C115" s="1041" t="s">
        <v>446</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128</v>
      </c>
      <c r="AB115" s="1025"/>
      <c r="AC115" s="1025"/>
      <c r="AD115" s="1025"/>
      <c r="AE115" s="1026"/>
      <c r="AF115" s="1027" t="s">
        <v>431</v>
      </c>
      <c r="AG115" s="1025"/>
      <c r="AH115" s="1025"/>
      <c r="AI115" s="1025"/>
      <c r="AJ115" s="1026"/>
      <c r="AK115" s="1027" t="s">
        <v>433</v>
      </c>
      <c r="AL115" s="1025"/>
      <c r="AM115" s="1025"/>
      <c r="AN115" s="1025"/>
      <c r="AO115" s="1026"/>
      <c r="AP115" s="1028" t="s">
        <v>431</v>
      </c>
      <c r="AQ115" s="1029"/>
      <c r="AR115" s="1029"/>
      <c r="AS115" s="1029"/>
      <c r="AT115" s="1030"/>
      <c r="AU115" s="991"/>
      <c r="AV115" s="992"/>
      <c r="AW115" s="992"/>
      <c r="AX115" s="992"/>
      <c r="AY115" s="992"/>
      <c r="AZ115" s="1040" t="s">
        <v>447</v>
      </c>
      <c r="BA115" s="1041"/>
      <c r="BB115" s="1041"/>
      <c r="BC115" s="1041"/>
      <c r="BD115" s="1041"/>
      <c r="BE115" s="1041"/>
      <c r="BF115" s="1041"/>
      <c r="BG115" s="1041"/>
      <c r="BH115" s="1041"/>
      <c r="BI115" s="1041"/>
      <c r="BJ115" s="1041"/>
      <c r="BK115" s="1041"/>
      <c r="BL115" s="1041"/>
      <c r="BM115" s="1041"/>
      <c r="BN115" s="1041"/>
      <c r="BO115" s="1041"/>
      <c r="BP115" s="1042"/>
      <c r="BQ115" s="1010" t="s">
        <v>128</v>
      </c>
      <c r="BR115" s="1011"/>
      <c r="BS115" s="1011"/>
      <c r="BT115" s="1011"/>
      <c r="BU115" s="1011"/>
      <c r="BV115" s="1011" t="s">
        <v>431</v>
      </c>
      <c r="BW115" s="1011"/>
      <c r="BX115" s="1011"/>
      <c r="BY115" s="1011"/>
      <c r="BZ115" s="1011"/>
      <c r="CA115" s="1011" t="s">
        <v>431</v>
      </c>
      <c r="CB115" s="1011"/>
      <c r="CC115" s="1011"/>
      <c r="CD115" s="1011"/>
      <c r="CE115" s="1011"/>
      <c r="CF115" s="1005" t="s">
        <v>431</v>
      </c>
      <c r="CG115" s="1006"/>
      <c r="CH115" s="1006"/>
      <c r="CI115" s="1006"/>
      <c r="CJ115" s="1006"/>
      <c r="CK115" s="1036"/>
      <c r="CL115" s="1037"/>
      <c r="CM115" s="1040" t="s">
        <v>448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128</v>
      </c>
      <c r="DM115" s="1050"/>
      <c r="DN115" s="1050"/>
      <c r="DO115" s="1050"/>
      <c r="DP115" s="1051"/>
      <c r="DQ115" s="1052" t="s">
        <v>431</v>
      </c>
      <c r="DR115" s="1050"/>
      <c r="DS115" s="1050"/>
      <c r="DT115" s="1050"/>
      <c r="DU115" s="1051"/>
      <c r="DV115" s="1053" t="s">
        <v>433</v>
      </c>
      <c r="DW115" s="1054"/>
      <c r="DX115" s="1054"/>
      <c r="DY115" s="1054"/>
      <c r="DZ115" s="1055"/>
    </row>
    <row r="116" spans="1:130" s="246" customFormat="1" ht="26.25" customHeight="1">
      <c r="A116" s="1047"/>
      <c r="B116" s="1048"/>
      <c r="C116" s="1056" t="s">
        <v>449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431</v>
      </c>
      <c r="AB116" s="1050"/>
      <c r="AC116" s="1050"/>
      <c r="AD116" s="1050"/>
      <c r="AE116" s="1051"/>
      <c r="AF116" s="1052" t="s">
        <v>431</v>
      </c>
      <c r="AG116" s="1050"/>
      <c r="AH116" s="1050"/>
      <c r="AI116" s="1050"/>
      <c r="AJ116" s="1051"/>
      <c r="AK116" s="1052" t="s">
        <v>431</v>
      </c>
      <c r="AL116" s="1050"/>
      <c r="AM116" s="1050"/>
      <c r="AN116" s="1050"/>
      <c r="AO116" s="1051"/>
      <c r="AP116" s="1053" t="s">
        <v>431</v>
      </c>
      <c r="AQ116" s="1054"/>
      <c r="AR116" s="1054"/>
      <c r="AS116" s="1054"/>
      <c r="AT116" s="1055"/>
      <c r="AU116" s="991"/>
      <c r="AV116" s="992"/>
      <c r="AW116" s="992"/>
      <c r="AX116" s="992"/>
      <c r="AY116" s="992"/>
      <c r="AZ116" s="1058" t="s">
        <v>450</v>
      </c>
      <c r="BA116" s="1059"/>
      <c r="BB116" s="1059"/>
      <c r="BC116" s="1059"/>
      <c r="BD116" s="1059"/>
      <c r="BE116" s="1059"/>
      <c r="BF116" s="1059"/>
      <c r="BG116" s="1059"/>
      <c r="BH116" s="1059"/>
      <c r="BI116" s="1059"/>
      <c r="BJ116" s="1059"/>
      <c r="BK116" s="1059"/>
      <c r="BL116" s="1059"/>
      <c r="BM116" s="1059"/>
      <c r="BN116" s="1059"/>
      <c r="BO116" s="1059"/>
      <c r="BP116" s="1060"/>
      <c r="BQ116" s="1010" t="s">
        <v>431</v>
      </c>
      <c r="BR116" s="1011"/>
      <c r="BS116" s="1011"/>
      <c r="BT116" s="1011"/>
      <c r="BU116" s="1011"/>
      <c r="BV116" s="1011" t="s">
        <v>431</v>
      </c>
      <c r="BW116" s="1011"/>
      <c r="BX116" s="1011"/>
      <c r="BY116" s="1011"/>
      <c r="BZ116" s="1011"/>
      <c r="CA116" s="1011" t="s">
        <v>431</v>
      </c>
      <c r="CB116" s="1011"/>
      <c r="CC116" s="1011"/>
      <c r="CD116" s="1011"/>
      <c r="CE116" s="1011"/>
      <c r="CF116" s="1005" t="s">
        <v>128</v>
      </c>
      <c r="CG116" s="1006"/>
      <c r="CH116" s="1006"/>
      <c r="CI116" s="1006"/>
      <c r="CJ116" s="1006"/>
      <c r="CK116" s="1036"/>
      <c r="CL116" s="1037"/>
      <c r="CM116" s="1007" t="s">
        <v>451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431</v>
      </c>
      <c r="DH116" s="1050"/>
      <c r="DI116" s="1050"/>
      <c r="DJ116" s="1050"/>
      <c r="DK116" s="1051"/>
      <c r="DL116" s="1052" t="s">
        <v>431</v>
      </c>
      <c r="DM116" s="1050"/>
      <c r="DN116" s="1050"/>
      <c r="DO116" s="1050"/>
      <c r="DP116" s="1051"/>
      <c r="DQ116" s="1052" t="s">
        <v>431</v>
      </c>
      <c r="DR116" s="1050"/>
      <c r="DS116" s="1050"/>
      <c r="DT116" s="1050"/>
      <c r="DU116" s="1051"/>
      <c r="DV116" s="1053" t="s">
        <v>431</v>
      </c>
      <c r="DW116" s="1054"/>
      <c r="DX116" s="1054"/>
      <c r="DY116" s="1054"/>
      <c r="DZ116" s="1055"/>
    </row>
    <row r="117" spans="1:130" s="246" customFormat="1" ht="26.25" customHeight="1">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452</v>
      </c>
      <c r="Z117" s="977"/>
      <c r="AA117" s="1067">
        <v>864120</v>
      </c>
      <c r="AB117" s="1068"/>
      <c r="AC117" s="1068"/>
      <c r="AD117" s="1068"/>
      <c r="AE117" s="1069"/>
      <c r="AF117" s="1070">
        <v>896813</v>
      </c>
      <c r="AG117" s="1068"/>
      <c r="AH117" s="1068"/>
      <c r="AI117" s="1068"/>
      <c r="AJ117" s="1069"/>
      <c r="AK117" s="1070">
        <v>882209</v>
      </c>
      <c r="AL117" s="1068"/>
      <c r="AM117" s="1068"/>
      <c r="AN117" s="1068"/>
      <c r="AO117" s="1069"/>
      <c r="AP117" s="1071"/>
      <c r="AQ117" s="1072"/>
      <c r="AR117" s="1072"/>
      <c r="AS117" s="1072"/>
      <c r="AT117" s="1073"/>
      <c r="AU117" s="991"/>
      <c r="AV117" s="992"/>
      <c r="AW117" s="992"/>
      <c r="AX117" s="992"/>
      <c r="AY117" s="992"/>
      <c r="AZ117" s="1058" t="s">
        <v>453</v>
      </c>
      <c r="BA117" s="1059"/>
      <c r="BB117" s="1059"/>
      <c r="BC117" s="1059"/>
      <c r="BD117" s="1059"/>
      <c r="BE117" s="1059"/>
      <c r="BF117" s="1059"/>
      <c r="BG117" s="1059"/>
      <c r="BH117" s="1059"/>
      <c r="BI117" s="1059"/>
      <c r="BJ117" s="1059"/>
      <c r="BK117" s="1059"/>
      <c r="BL117" s="1059"/>
      <c r="BM117" s="1059"/>
      <c r="BN117" s="1059"/>
      <c r="BO117" s="1059"/>
      <c r="BP117" s="1060"/>
      <c r="BQ117" s="1010" t="s">
        <v>128</v>
      </c>
      <c r="BR117" s="1011"/>
      <c r="BS117" s="1011"/>
      <c r="BT117" s="1011"/>
      <c r="BU117" s="1011"/>
      <c r="BV117" s="1011" t="s">
        <v>128</v>
      </c>
      <c r="BW117" s="1011"/>
      <c r="BX117" s="1011"/>
      <c r="BY117" s="1011"/>
      <c r="BZ117" s="1011"/>
      <c r="CA117" s="1011" t="s">
        <v>128</v>
      </c>
      <c r="CB117" s="1011"/>
      <c r="CC117" s="1011"/>
      <c r="CD117" s="1011"/>
      <c r="CE117" s="1011"/>
      <c r="CF117" s="1005" t="s">
        <v>128</v>
      </c>
      <c r="CG117" s="1006"/>
      <c r="CH117" s="1006"/>
      <c r="CI117" s="1006"/>
      <c r="CJ117" s="1006"/>
      <c r="CK117" s="1036"/>
      <c r="CL117" s="1037"/>
      <c r="CM117" s="1007" t="s">
        <v>454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128</v>
      </c>
      <c r="DH117" s="1050"/>
      <c r="DI117" s="1050"/>
      <c r="DJ117" s="1050"/>
      <c r="DK117" s="1051"/>
      <c r="DL117" s="1052" t="s">
        <v>128</v>
      </c>
      <c r="DM117" s="1050"/>
      <c r="DN117" s="1050"/>
      <c r="DO117" s="1050"/>
      <c r="DP117" s="1051"/>
      <c r="DQ117" s="1052" t="s">
        <v>128</v>
      </c>
      <c r="DR117" s="1050"/>
      <c r="DS117" s="1050"/>
      <c r="DT117" s="1050"/>
      <c r="DU117" s="1051"/>
      <c r="DV117" s="1053" t="s">
        <v>128</v>
      </c>
      <c r="DW117" s="1054"/>
      <c r="DX117" s="1054"/>
      <c r="DY117" s="1054"/>
      <c r="DZ117" s="1055"/>
    </row>
    <row r="118" spans="1:130" s="246" customFormat="1" ht="26.25" customHeight="1">
      <c r="A118" s="995" t="s">
        <v>426</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424</v>
      </c>
      <c r="AB118" s="976"/>
      <c r="AC118" s="976"/>
      <c r="AD118" s="976"/>
      <c r="AE118" s="977"/>
      <c r="AF118" s="975" t="s">
        <v>306</v>
      </c>
      <c r="AG118" s="976"/>
      <c r="AH118" s="976"/>
      <c r="AI118" s="976"/>
      <c r="AJ118" s="977"/>
      <c r="AK118" s="975" t="s">
        <v>305</v>
      </c>
      <c r="AL118" s="976"/>
      <c r="AM118" s="976"/>
      <c r="AN118" s="976"/>
      <c r="AO118" s="977"/>
      <c r="AP118" s="1062" t="s">
        <v>425</v>
      </c>
      <c r="AQ118" s="1063"/>
      <c r="AR118" s="1063"/>
      <c r="AS118" s="1063"/>
      <c r="AT118" s="1064"/>
      <c r="AU118" s="991"/>
      <c r="AV118" s="992"/>
      <c r="AW118" s="992"/>
      <c r="AX118" s="992"/>
      <c r="AY118" s="992"/>
      <c r="AZ118" s="1065" t="s">
        <v>455</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128</v>
      </c>
      <c r="BW118" s="1089"/>
      <c r="BX118" s="1089"/>
      <c r="BY118" s="1089"/>
      <c r="BZ118" s="1089"/>
      <c r="CA118" s="1089" t="s">
        <v>128</v>
      </c>
      <c r="CB118" s="1089"/>
      <c r="CC118" s="1089"/>
      <c r="CD118" s="1089"/>
      <c r="CE118" s="1089"/>
      <c r="CF118" s="1005" t="s">
        <v>128</v>
      </c>
      <c r="CG118" s="1006"/>
      <c r="CH118" s="1006"/>
      <c r="CI118" s="1006"/>
      <c r="CJ118" s="1006"/>
      <c r="CK118" s="1036"/>
      <c r="CL118" s="1037"/>
      <c r="CM118" s="1007" t="s">
        <v>456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128</v>
      </c>
      <c r="DH118" s="1050"/>
      <c r="DI118" s="1050"/>
      <c r="DJ118" s="1050"/>
      <c r="DK118" s="1051"/>
      <c r="DL118" s="1052" t="s">
        <v>128</v>
      </c>
      <c r="DM118" s="1050"/>
      <c r="DN118" s="1050"/>
      <c r="DO118" s="1050"/>
      <c r="DP118" s="1051"/>
      <c r="DQ118" s="1052" t="s">
        <v>128</v>
      </c>
      <c r="DR118" s="1050"/>
      <c r="DS118" s="1050"/>
      <c r="DT118" s="1050"/>
      <c r="DU118" s="1051"/>
      <c r="DV118" s="1053" t="s">
        <v>128</v>
      </c>
      <c r="DW118" s="1054"/>
      <c r="DX118" s="1054"/>
      <c r="DY118" s="1054"/>
      <c r="DZ118" s="1055"/>
    </row>
    <row r="119" spans="1:130" s="246" customFormat="1" ht="26.25" customHeight="1">
      <c r="A119" s="1149" t="s">
        <v>429</v>
      </c>
      <c r="B119" s="1035"/>
      <c r="C119" s="1014" t="s">
        <v>430</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128</v>
      </c>
      <c r="AB119" s="983"/>
      <c r="AC119" s="983"/>
      <c r="AD119" s="983"/>
      <c r="AE119" s="984"/>
      <c r="AF119" s="985" t="s">
        <v>128</v>
      </c>
      <c r="AG119" s="983"/>
      <c r="AH119" s="983"/>
      <c r="AI119" s="983"/>
      <c r="AJ119" s="984"/>
      <c r="AK119" s="985" t="s">
        <v>128</v>
      </c>
      <c r="AL119" s="983"/>
      <c r="AM119" s="983"/>
      <c r="AN119" s="983"/>
      <c r="AO119" s="984"/>
      <c r="AP119" s="986" t="s">
        <v>128</v>
      </c>
      <c r="AQ119" s="987"/>
      <c r="AR119" s="987"/>
      <c r="AS119" s="987"/>
      <c r="AT119" s="988"/>
      <c r="AU119" s="993"/>
      <c r="AV119" s="994"/>
      <c r="AW119" s="994"/>
      <c r="AX119" s="994"/>
      <c r="AY119" s="994"/>
      <c r="AZ119" s="277" t="s">
        <v>187</v>
      </c>
      <c r="BA119" s="277"/>
      <c r="BB119" s="277"/>
      <c r="BC119" s="277"/>
      <c r="BD119" s="277"/>
      <c r="BE119" s="277"/>
      <c r="BF119" s="277"/>
      <c r="BG119" s="277"/>
      <c r="BH119" s="277"/>
      <c r="BI119" s="277"/>
      <c r="BJ119" s="277"/>
      <c r="BK119" s="277"/>
      <c r="BL119" s="277"/>
      <c r="BM119" s="277"/>
      <c r="BN119" s="277"/>
      <c r="BO119" s="1066" t="s">
        <v>457</v>
      </c>
      <c r="BP119" s="1097"/>
      <c r="BQ119" s="1088">
        <v>10316821</v>
      </c>
      <c r="BR119" s="1089"/>
      <c r="BS119" s="1089"/>
      <c r="BT119" s="1089"/>
      <c r="BU119" s="1089"/>
      <c r="BV119" s="1089">
        <v>10065953</v>
      </c>
      <c r="BW119" s="1089"/>
      <c r="BX119" s="1089"/>
      <c r="BY119" s="1089"/>
      <c r="BZ119" s="1089"/>
      <c r="CA119" s="1089">
        <v>10236234</v>
      </c>
      <c r="CB119" s="1089"/>
      <c r="CC119" s="1089"/>
      <c r="CD119" s="1089"/>
      <c r="CE119" s="1089"/>
      <c r="CF119" s="1090"/>
      <c r="CG119" s="1091"/>
      <c r="CH119" s="1091"/>
      <c r="CI119" s="1091"/>
      <c r="CJ119" s="1092"/>
      <c r="CK119" s="1038"/>
      <c r="CL119" s="1039"/>
      <c r="CM119" s="1093" t="s">
        <v>458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128</v>
      </c>
      <c r="DH119" s="1075"/>
      <c r="DI119" s="1075"/>
      <c r="DJ119" s="1075"/>
      <c r="DK119" s="1076"/>
      <c r="DL119" s="1074" t="s">
        <v>128</v>
      </c>
      <c r="DM119" s="1075"/>
      <c r="DN119" s="1075"/>
      <c r="DO119" s="1075"/>
      <c r="DP119" s="1076"/>
      <c r="DQ119" s="1074" t="s">
        <v>128</v>
      </c>
      <c r="DR119" s="1075"/>
      <c r="DS119" s="1075"/>
      <c r="DT119" s="1075"/>
      <c r="DU119" s="1076"/>
      <c r="DV119" s="1077" t="s">
        <v>128</v>
      </c>
      <c r="DW119" s="1078"/>
      <c r="DX119" s="1078"/>
      <c r="DY119" s="1078"/>
      <c r="DZ119" s="1079"/>
    </row>
    <row r="120" spans="1:130" s="246" customFormat="1" ht="26.25" customHeight="1">
      <c r="A120" s="1150"/>
      <c r="B120" s="1037"/>
      <c r="C120" s="1007" t="s">
        <v>435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128</v>
      </c>
      <c r="AG120" s="1050"/>
      <c r="AH120" s="1050"/>
      <c r="AI120" s="1050"/>
      <c r="AJ120" s="1051"/>
      <c r="AK120" s="1052" t="s">
        <v>128</v>
      </c>
      <c r="AL120" s="1050"/>
      <c r="AM120" s="1050"/>
      <c r="AN120" s="1050"/>
      <c r="AO120" s="1051"/>
      <c r="AP120" s="1053" t="s">
        <v>128</v>
      </c>
      <c r="AQ120" s="1054"/>
      <c r="AR120" s="1054"/>
      <c r="AS120" s="1054"/>
      <c r="AT120" s="1055"/>
      <c r="AU120" s="1080" t="s">
        <v>459</v>
      </c>
      <c r="AV120" s="1081"/>
      <c r="AW120" s="1081"/>
      <c r="AX120" s="1081"/>
      <c r="AY120" s="1082"/>
      <c r="AZ120" s="1031" t="s">
        <v>460</v>
      </c>
      <c r="BA120" s="980"/>
      <c r="BB120" s="980"/>
      <c r="BC120" s="980"/>
      <c r="BD120" s="980"/>
      <c r="BE120" s="980"/>
      <c r="BF120" s="980"/>
      <c r="BG120" s="980"/>
      <c r="BH120" s="980"/>
      <c r="BI120" s="980"/>
      <c r="BJ120" s="980"/>
      <c r="BK120" s="980"/>
      <c r="BL120" s="980"/>
      <c r="BM120" s="980"/>
      <c r="BN120" s="980"/>
      <c r="BO120" s="980"/>
      <c r="BP120" s="981"/>
      <c r="BQ120" s="1017">
        <v>2168760</v>
      </c>
      <c r="BR120" s="1018"/>
      <c r="BS120" s="1018"/>
      <c r="BT120" s="1018"/>
      <c r="BU120" s="1018"/>
      <c r="BV120" s="1018">
        <v>2149866</v>
      </c>
      <c r="BW120" s="1018"/>
      <c r="BX120" s="1018"/>
      <c r="BY120" s="1018"/>
      <c r="BZ120" s="1018"/>
      <c r="CA120" s="1018">
        <v>2576935</v>
      </c>
      <c r="CB120" s="1018"/>
      <c r="CC120" s="1018"/>
      <c r="CD120" s="1018"/>
      <c r="CE120" s="1018"/>
      <c r="CF120" s="1032">
        <v>62.7</v>
      </c>
      <c r="CG120" s="1033"/>
      <c r="CH120" s="1033"/>
      <c r="CI120" s="1033"/>
      <c r="CJ120" s="1033"/>
      <c r="CK120" s="1098" t="s">
        <v>461</v>
      </c>
      <c r="CL120" s="1099"/>
      <c r="CM120" s="1099"/>
      <c r="CN120" s="1099"/>
      <c r="CO120" s="1100"/>
      <c r="CP120" s="1106" t="s">
        <v>406</v>
      </c>
      <c r="CQ120" s="1107"/>
      <c r="CR120" s="1107"/>
      <c r="CS120" s="1107"/>
      <c r="CT120" s="1107"/>
      <c r="CU120" s="1107"/>
      <c r="CV120" s="1107"/>
      <c r="CW120" s="1107"/>
      <c r="CX120" s="1107"/>
      <c r="CY120" s="1107"/>
      <c r="CZ120" s="1107"/>
      <c r="DA120" s="1107"/>
      <c r="DB120" s="1107"/>
      <c r="DC120" s="1107"/>
      <c r="DD120" s="1107"/>
      <c r="DE120" s="1107"/>
      <c r="DF120" s="1108"/>
      <c r="DG120" s="1017">
        <v>1647826</v>
      </c>
      <c r="DH120" s="1018"/>
      <c r="DI120" s="1018"/>
      <c r="DJ120" s="1018"/>
      <c r="DK120" s="1018"/>
      <c r="DL120" s="1018">
        <v>1608053</v>
      </c>
      <c r="DM120" s="1018"/>
      <c r="DN120" s="1018"/>
      <c r="DO120" s="1018"/>
      <c r="DP120" s="1018"/>
      <c r="DQ120" s="1018">
        <v>1697367</v>
      </c>
      <c r="DR120" s="1018"/>
      <c r="DS120" s="1018"/>
      <c r="DT120" s="1018"/>
      <c r="DU120" s="1018"/>
      <c r="DV120" s="1019">
        <v>41.3</v>
      </c>
      <c r="DW120" s="1019"/>
      <c r="DX120" s="1019"/>
      <c r="DY120" s="1019"/>
      <c r="DZ120" s="1020"/>
    </row>
    <row r="121" spans="1:130" s="246" customFormat="1" ht="26.25" customHeight="1">
      <c r="A121" s="1150"/>
      <c r="B121" s="1037"/>
      <c r="C121" s="1058" t="s">
        <v>462</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128</v>
      </c>
      <c r="AB121" s="1050"/>
      <c r="AC121" s="1050"/>
      <c r="AD121" s="1050"/>
      <c r="AE121" s="1051"/>
      <c r="AF121" s="1052" t="s">
        <v>128</v>
      </c>
      <c r="AG121" s="1050"/>
      <c r="AH121" s="1050"/>
      <c r="AI121" s="1050"/>
      <c r="AJ121" s="1051"/>
      <c r="AK121" s="1052" t="s">
        <v>128</v>
      </c>
      <c r="AL121" s="1050"/>
      <c r="AM121" s="1050"/>
      <c r="AN121" s="1050"/>
      <c r="AO121" s="1051"/>
      <c r="AP121" s="1053" t="s">
        <v>128</v>
      </c>
      <c r="AQ121" s="1054"/>
      <c r="AR121" s="1054"/>
      <c r="AS121" s="1054"/>
      <c r="AT121" s="1055"/>
      <c r="AU121" s="1083"/>
      <c r="AV121" s="1084"/>
      <c r="AW121" s="1084"/>
      <c r="AX121" s="1084"/>
      <c r="AY121" s="1085"/>
      <c r="AZ121" s="1040" t="s">
        <v>463</v>
      </c>
      <c r="BA121" s="1041"/>
      <c r="BB121" s="1041"/>
      <c r="BC121" s="1041"/>
      <c r="BD121" s="1041"/>
      <c r="BE121" s="1041"/>
      <c r="BF121" s="1041"/>
      <c r="BG121" s="1041"/>
      <c r="BH121" s="1041"/>
      <c r="BI121" s="1041"/>
      <c r="BJ121" s="1041"/>
      <c r="BK121" s="1041"/>
      <c r="BL121" s="1041"/>
      <c r="BM121" s="1041"/>
      <c r="BN121" s="1041"/>
      <c r="BO121" s="1041"/>
      <c r="BP121" s="1042"/>
      <c r="BQ121" s="1010" t="s">
        <v>128</v>
      </c>
      <c r="BR121" s="1011"/>
      <c r="BS121" s="1011"/>
      <c r="BT121" s="1011"/>
      <c r="BU121" s="1011"/>
      <c r="BV121" s="1011" t="s">
        <v>128</v>
      </c>
      <c r="BW121" s="1011"/>
      <c r="BX121" s="1011"/>
      <c r="BY121" s="1011"/>
      <c r="BZ121" s="1011"/>
      <c r="CA121" s="1011" t="s">
        <v>128</v>
      </c>
      <c r="CB121" s="1011"/>
      <c r="CC121" s="1011"/>
      <c r="CD121" s="1011"/>
      <c r="CE121" s="1011"/>
      <c r="CF121" s="1005" t="s">
        <v>128</v>
      </c>
      <c r="CG121" s="1006"/>
      <c r="CH121" s="1006"/>
      <c r="CI121" s="1006"/>
      <c r="CJ121" s="1006"/>
      <c r="CK121" s="1101"/>
      <c r="CL121" s="1102"/>
      <c r="CM121" s="1102"/>
      <c r="CN121" s="1102"/>
      <c r="CO121" s="1103"/>
      <c r="CP121" s="1111" t="s">
        <v>404</v>
      </c>
      <c r="CQ121" s="1112"/>
      <c r="CR121" s="1112"/>
      <c r="CS121" s="1112"/>
      <c r="CT121" s="1112"/>
      <c r="CU121" s="1112"/>
      <c r="CV121" s="1112"/>
      <c r="CW121" s="1112"/>
      <c r="CX121" s="1112"/>
      <c r="CY121" s="1112"/>
      <c r="CZ121" s="1112"/>
      <c r="DA121" s="1112"/>
      <c r="DB121" s="1112"/>
      <c r="DC121" s="1112"/>
      <c r="DD121" s="1112"/>
      <c r="DE121" s="1112"/>
      <c r="DF121" s="1113"/>
      <c r="DG121" s="1010">
        <v>1154738</v>
      </c>
      <c r="DH121" s="1011"/>
      <c r="DI121" s="1011"/>
      <c r="DJ121" s="1011"/>
      <c r="DK121" s="1011"/>
      <c r="DL121" s="1011">
        <v>1262636</v>
      </c>
      <c r="DM121" s="1011"/>
      <c r="DN121" s="1011"/>
      <c r="DO121" s="1011"/>
      <c r="DP121" s="1011"/>
      <c r="DQ121" s="1011">
        <v>1571710</v>
      </c>
      <c r="DR121" s="1011"/>
      <c r="DS121" s="1011"/>
      <c r="DT121" s="1011"/>
      <c r="DU121" s="1011"/>
      <c r="DV121" s="1012">
        <v>38.200000000000003</v>
      </c>
      <c r="DW121" s="1012"/>
      <c r="DX121" s="1012"/>
      <c r="DY121" s="1012"/>
      <c r="DZ121" s="1013"/>
    </row>
    <row r="122" spans="1:130" s="246" customFormat="1" ht="26.25" customHeight="1">
      <c r="A122" s="1150"/>
      <c r="B122" s="1037"/>
      <c r="C122" s="1007" t="s">
        <v>445</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128</v>
      </c>
      <c r="AL122" s="1050"/>
      <c r="AM122" s="1050"/>
      <c r="AN122" s="1050"/>
      <c r="AO122" s="1051"/>
      <c r="AP122" s="1053" t="s">
        <v>128</v>
      </c>
      <c r="AQ122" s="1054"/>
      <c r="AR122" s="1054"/>
      <c r="AS122" s="1054"/>
      <c r="AT122" s="1055"/>
      <c r="AU122" s="1083"/>
      <c r="AV122" s="1084"/>
      <c r="AW122" s="1084"/>
      <c r="AX122" s="1084"/>
      <c r="AY122" s="1085"/>
      <c r="AZ122" s="1065" t="s">
        <v>464</v>
      </c>
      <c r="BA122" s="1056"/>
      <c r="BB122" s="1056"/>
      <c r="BC122" s="1056"/>
      <c r="BD122" s="1056"/>
      <c r="BE122" s="1056"/>
      <c r="BF122" s="1056"/>
      <c r="BG122" s="1056"/>
      <c r="BH122" s="1056"/>
      <c r="BI122" s="1056"/>
      <c r="BJ122" s="1056"/>
      <c r="BK122" s="1056"/>
      <c r="BL122" s="1056"/>
      <c r="BM122" s="1056"/>
      <c r="BN122" s="1056"/>
      <c r="BO122" s="1056"/>
      <c r="BP122" s="1057"/>
      <c r="BQ122" s="1088">
        <v>7131208</v>
      </c>
      <c r="BR122" s="1089"/>
      <c r="BS122" s="1089"/>
      <c r="BT122" s="1089"/>
      <c r="BU122" s="1089"/>
      <c r="BV122" s="1089">
        <v>6924318</v>
      </c>
      <c r="BW122" s="1089"/>
      <c r="BX122" s="1089"/>
      <c r="BY122" s="1089"/>
      <c r="BZ122" s="1089"/>
      <c r="CA122" s="1089">
        <v>6662841</v>
      </c>
      <c r="CB122" s="1089"/>
      <c r="CC122" s="1089"/>
      <c r="CD122" s="1089"/>
      <c r="CE122" s="1089"/>
      <c r="CF122" s="1109">
        <v>162</v>
      </c>
      <c r="CG122" s="1110"/>
      <c r="CH122" s="1110"/>
      <c r="CI122" s="1110"/>
      <c r="CJ122" s="1110"/>
      <c r="CK122" s="1101"/>
      <c r="CL122" s="1102"/>
      <c r="CM122" s="1102"/>
      <c r="CN122" s="1102"/>
      <c r="CO122" s="1103"/>
      <c r="CP122" s="1111" t="s">
        <v>407</v>
      </c>
      <c r="CQ122" s="1112"/>
      <c r="CR122" s="1112"/>
      <c r="CS122" s="1112"/>
      <c r="CT122" s="1112"/>
      <c r="CU122" s="1112"/>
      <c r="CV122" s="1112"/>
      <c r="CW122" s="1112"/>
      <c r="CX122" s="1112"/>
      <c r="CY122" s="1112"/>
      <c r="CZ122" s="1112"/>
      <c r="DA122" s="1112"/>
      <c r="DB122" s="1112"/>
      <c r="DC122" s="1112"/>
      <c r="DD122" s="1112"/>
      <c r="DE122" s="1112"/>
      <c r="DF122" s="1113"/>
      <c r="DG122" s="1010">
        <v>10911</v>
      </c>
      <c r="DH122" s="1011"/>
      <c r="DI122" s="1011"/>
      <c r="DJ122" s="1011"/>
      <c r="DK122" s="1011"/>
      <c r="DL122" s="1011">
        <v>13846</v>
      </c>
      <c r="DM122" s="1011"/>
      <c r="DN122" s="1011"/>
      <c r="DO122" s="1011"/>
      <c r="DP122" s="1011"/>
      <c r="DQ122" s="1011">
        <v>16650</v>
      </c>
      <c r="DR122" s="1011"/>
      <c r="DS122" s="1011"/>
      <c r="DT122" s="1011"/>
      <c r="DU122" s="1011"/>
      <c r="DV122" s="1012">
        <v>0.4</v>
      </c>
      <c r="DW122" s="1012"/>
      <c r="DX122" s="1012"/>
      <c r="DY122" s="1012"/>
      <c r="DZ122" s="1013"/>
    </row>
    <row r="123" spans="1:130" s="246" customFormat="1" ht="26.25" customHeight="1">
      <c r="A123" s="1150"/>
      <c r="B123" s="1037"/>
      <c r="C123" s="1007" t="s">
        <v>451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128</v>
      </c>
      <c r="AB123" s="1050"/>
      <c r="AC123" s="1050"/>
      <c r="AD123" s="1050"/>
      <c r="AE123" s="1051"/>
      <c r="AF123" s="1052" t="s">
        <v>128</v>
      </c>
      <c r="AG123" s="1050"/>
      <c r="AH123" s="1050"/>
      <c r="AI123" s="1050"/>
      <c r="AJ123" s="1051"/>
      <c r="AK123" s="1052" t="s">
        <v>128</v>
      </c>
      <c r="AL123" s="1050"/>
      <c r="AM123" s="1050"/>
      <c r="AN123" s="1050"/>
      <c r="AO123" s="1051"/>
      <c r="AP123" s="1053" t="s">
        <v>128</v>
      </c>
      <c r="AQ123" s="1054"/>
      <c r="AR123" s="1054"/>
      <c r="AS123" s="1054"/>
      <c r="AT123" s="1055"/>
      <c r="AU123" s="1086"/>
      <c r="AV123" s="1087"/>
      <c r="AW123" s="1087"/>
      <c r="AX123" s="1087"/>
      <c r="AY123" s="1087"/>
      <c r="AZ123" s="277" t="s">
        <v>187</v>
      </c>
      <c r="BA123" s="277"/>
      <c r="BB123" s="277"/>
      <c r="BC123" s="277"/>
      <c r="BD123" s="277"/>
      <c r="BE123" s="277"/>
      <c r="BF123" s="277"/>
      <c r="BG123" s="277"/>
      <c r="BH123" s="277"/>
      <c r="BI123" s="277"/>
      <c r="BJ123" s="277"/>
      <c r="BK123" s="277"/>
      <c r="BL123" s="277"/>
      <c r="BM123" s="277"/>
      <c r="BN123" s="277"/>
      <c r="BO123" s="1066" t="s">
        <v>465</v>
      </c>
      <c r="BP123" s="1097"/>
      <c r="BQ123" s="1156">
        <v>9299968</v>
      </c>
      <c r="BR123" s="1157"/>
      <c r="BS123" s="1157"/>
      <c r="BT123" s="1157"/>
      <c r="BU123" s="1157"/>
      <c r="BV123" s="1157">
        <v>9074184</v>
      </c>
      <c r="BW123" s="1157"/>
      <c r="BX123" s="1157"/>
      <c r="BY123" s="1157"/>
      <c r="BZ123" s="1157"/>
      <c r="CA123" s="1157">
        <v>9239776</v>
      </c>
      <c r="CB123" s="1157"/>
      <c r="CC123" s="1157"/>
      <c r="CD123" s="1157"/>
      <c r="CE123" s="1157"/>
      <c r="CF123" s="1090"/>
      <c r="CG123" s="1091"/>
      <c r="CH123" s="1091"/>
      <c r="CI123" s="1091"/>
      <c r="CJ123" s="1092"/>
      <c r="CK123" s="1101"/>
      <c r="CL123" s="1102"/>
      <c r="CM123" s="1102"/>
      <c r="CN123" s="1102"/>
      <c r="CO123" s="1103"/>
      <c r="CP123" s="1111" t="s">
        <v>402</v>
      </c>
      <c r="CQ123" s="1112"/>
      <c r="CR123" s="1112"/>
      <c r="CS123" s="1112"/>
      <c r="CT123" s="1112"/>
      <c r="CU123" s="1112"/>
      <c r="CV123" s="1112"/>
      <c r="CW123" s="1112"/>
      <c r="CX123" s="1112"/>
      <c r="CY123" s="1112"/>
      <c r="CZ123" s="1112"/>
      <c r="DA123" s="1112"/>
      <c r="DB123" s="1112"/>
      <c r="DC123" s="1112"/>
      <c r="DD123" s="1112"/>
      <c r="DE123" s="1112"/>
      <c r="DF123" s="1113"/>
      <c r="DG123" s="1049">
        <v>4664</v>
      </c>
      <c r="DH123" s="1050"/>
      <c r="DI123" s="1050"/>
      <c r="DJ123" s="1050"/>
      <c r="DK123" s="1051"/>
      <c r="DL123" s="1052">
        <v>4353</v>
      </c>
      <c r="DM123" s="1050"/>
      <c r="DN123" s="1050"/>
      <c r="DO123" s="1050"/>
      <c r="DP123" s="1051"/>
      <c r="DQ123" s="1052">
        <v>4034</v>
      </c>
      <c r="DR123" s="1050"/>
      <c r="DS123" s="1050"/>
      <c r="DT123" s="1050"/>
      <c r="DU123" s="1051"/>
      <c r="DV123" s="1053">
        <v>0.1</v>
      </c>
      <c r="DW123" s="1054"/>
      <c r="DX123" s="1054"/>
      <c r="DY123" s="1054"/>
      <c r="DZ123" s="1055"/>
    </row>
    <row r="124" spans="1:130" s="246" customFormat="1" ht="26.25" customHeight="1" thickBot="1">
      <c r="A124" s="1150"/>
      <c r="B124" s="1037"/>
      <c r="C124" s="1007" t="s">
        <v>454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128</v>
      </c>
      <c r="AB124" s="1050"/>
      <c r="AC124" s="1050"/>
      <c r="AD124" s="1050"/>
      <c r="AE124" s="1051"/>
      <c r="AF124" s="1052" t="s">
        <v>128</v>
      </c>
      <c r="AG124" s="1050"/>
      <c r="AH124" s="1050"/>
      <c r="AI124" s="1050"/>
      <c r="AJ124" s="1051"/>
      <c r="AK124" s="1052" t="s">
        <v>128</v>
      </c>
      <c r="AL124" s="1050"/>
      <c r="AM124" s="1050"/>
      <c r="AN124" s="1050"/>
      <c r="AO124" s="1051"/>
      <c r="AP124" s="1053" t="s">
        <v>128</v>
      </c>
      <c r="AQ124" s="1054"/>
      <c r="AR124" s="1054"/>
      <c r="AS124" s="1054"/>
      <c r="AT124" s="1055"/>
      <c r="AU124" s="1152" t="s">
        <v>466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24.8</v>
      </c>
      <c r="BR124" s="1119"/>
      <c r="BS124" s="1119"/>
      <c r="BT124" s="1119"/>
      <c r="BU124" s="1119"/>
      <c r="BV124" s="1119">
        <v>24.1</v>
      </c>
      <c r="BW124" s="1119"/>
      <c r="BX124" s="1119"/>
      <c r="BY124" s="1119"/>
      <c r="BZ124" s="1119"/>
      <c r="CA124" s="1119">
        <v>24.2</v>
      </c>
      <c r="CB124" s="1119"/>
      <c r="CC124" s="1119"/>
      <c r="CD124" s="1119"/>
      <c r="CE124" s="1119"/>
      <c r="CF124" s="1120"/>
      <c r="CG124" s="1121"/>
      <c r="CH124" s="1121"/>
      <c r="CI124" s="1121"/>
      <c r="CJ124" s="1122"/>
      <c r="CK124" s="1104"/>
      <c r="CL124" s="1104"/>
      <c r="CM124" s="1104"/>
      <c r="CN124" s="1104"/>
      <c r="CO124" s="1105"/>
      <c r="CP124" s="1111" t="s">
        <v>467</v>
      </c>
      <c r="CQ124" s="1112"/>
      <c r="CR124" s="1112"/>
      <c r="CS124" s="1112"/>
      <c r="CT124" s="1112"/>
      <c r="CU124" s="1112"/>
      <c r="CV124" s="1112"/>
      <c r="CW124" s="1112"/>
      <c r="CX124" s="1112"/>
      <c r="CY124" s="1112"/>
      <c r="CZ124" s="1112"/>
      <c r="DA124" s="1112"/>
      <c r="DB124" s="1112"/>
      <c r="DC124" s="1112"/>
      <c r="DD124" s="1112"/>
      <c r="DE124" s="1112"/>
      <c r="DF124" s="1113"/>
      <c r="DG124" s="1096" t="s">
        <v>128</v>
      </c>
      <c r="DH124" s="1075"/>
      <c r="DI124" s="1075"/>
      <c r="DJ124" s="1075"/>
      <c r="DK124" s="1076"/>
      <c r="DL124" s="1074" t="s">
        <v>128</v>
      </c>
      <c r="DM124" s="1075"/>
      <c r="DN124" s="1075"/>
      <c r="DO124" s="1075"/>
      <c r="DP124" s="1076"/>
      <c r="DQ124" s="1074" t="s">
        <v>128</v>
      </c>
      <c r="DR124" s="1075"/>
      <c r="DS124" s="1075"/>
      <c r="DT124" s="1075"/>
      <c r="DU124" s="1076"/>
      <c r="DV124" s="1077" t="s">
        <v>128</v>
      </c>
      <c r="DW124" s="1078"/>
      <c r="DX124" s="1078"/>
      <c r="DY124" s="1078"/>
      <c r="DZ124" s="1079"/>
    </row>
    <row r="125" spans="1:130" s="246" customFormat="1" ht="26.25" customHeight="1">
      <c r="A125" s="1150"/>
      <c r="B125" s="1037"/>
      <c r="C125" s="1007" t="s">
        <v>456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128</v>
      </c>
      <c r="AB125" s="1050"/>
      <c r="AC125" s="1050"/>
      <c r="AD125" s="1050"/>
      <c r="AE125" s="1051"/>
      <c r="AF125" s="1052" t="s">
        <v>128</v>
      </c>
      <c r="AG125" s="1050"/>
      <c r="AH125" s="1050"/>
      <c r="AI125" s="1050"/>
      <c r="AJ125" s="1051"/>
      <c r="AK125" s="1052" t="s">
        <v>128</v>
      </c>
      <c r="AL125" s="1050"/>
      <c r="AM125" s="1050"/>
      <c r="AN125" s="1050"/>
      <c r="AO125" s="1051"/>
      <c r="AP125" s="1053" t="s">
        <v>128</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468</v>
      </c>
      <c r="CL125" s="1099"/>
      <c r="CM125" s="1099"/>
      <c r="CN125" s="1099"/>
      <c r="CO125" s="1100"/>
      <c r="CP125" s="1031" t="s">
        <v>469</v>
      </c>
      <c r="CQ125" s="980"/>
      <c r="CR125" s="980"/>
      <c r="CS125" s="980"/>
      <c r="CT125" s="980"/>
      <c r="CU125" s="980"/>
      <c r="CV125" s="980"/>
      <c r="CW125" s="980"/>
      <c r="CX125" s="980"/>
      <c r="CY125" s="980"/>
      <c r="CZ125" s="980"/>
      <c r="DA125" s="980"/>
      <c r="DB125" s="980"/>
      <c r="DC125" s="980"/>
      <c r="DD125" s="980"/>
      <c r="DE125" s="980"/>
      <c r="DF125" s="981"/>
      <c r="DG125" s="1017" t="s">
        <v>128</v>
      </c>
      <c r="DH125" s="1018"/>
      <c r="DI125" s="1018"/>
      <c r="DJ125" s="1018"/>
      <c r="DK125" s="1018"/>
      <c r="DL125" s="1018" t="s">
        <v>128</v>
      </c>
      <c r="DM125" s="1018"/>
      <c r="DN125" s="1018"/>
      <c r="DO125" s="1018"/>
      <c r="DP125" s="1018"/>
      <c r="DQ125" s="1018" t="s">
        <v>128</v>
      </c>
      <c r="DR125" s="1018"/>
      <c r="DS125" s="1018"/>
      <c r="DT125" s="1018"/>
      <c r="DU125" s="1018"/>
      <c r="DV125" s="1019" t="s">
        <v>128</v>
      </c>
      <c r="DW125" s="1019"/>
      <c r="DX125" s="1019"/>
      <c r="DY125" s="1019"/>
      <c r="DZ125" s="1020"/>
    </row>
    <row r="126" spans="1:130" s="246" customFormat="1" ht="26.25" customHeight="1" thickBot="1">
      <c r="A126" s="1150"/>
      <c r="B126" s="1037"/>
      <c r="C126" s="1007" t="s">
        <v>458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128</v>
      </c>
      <c r="AB126" s="1050"/>
      <c r="AC126" s="1050"/>
      <c r="AD126" s="1050"/>
      <c r="AE126" s="1051"/>
      <c r="AF126" s="1052" t="s">
        <v>128</v>
      </c>
      <c r="AG126" s="1050"/>
      <c r="AH126" s="1050"/>
      <c r="AI126" s="1050"/>
      <c r="AJ126" s="1051"/>
      <c r="AK126" s="1052" t="s">
        <v>128</v>
      </c>
      <c r="AL126" s="1050"/>
      <c r="AM126" s="1050"/>
      <c r="AN126" s="1050"/>
      <c r="AO126" s="1051"/>
      <c r="AP126" s="1053" t="s">
        <v>128</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470</v>
      </c>
      <c r="CQ126" s="1041"/>
      <c r="CR126" s="1041"/>
      <c r="CS126" s="1041"/>
      <c r="CT126" s="1041"/>
      <c r="CU126" s="1041"/>
      <c r="CV126" s="1041"/>
      <c r="CW126" s="1041"/>
      <c r="CX126" s="1041"/>
      <c r="CY126" s="1041"/>
      <c r="CZ126" s="1041"/>
      <c r="DA126" s="1041"/>
      <c r="DB126" s="1041"/>
      <c r="DC126" s="1041"/>
      <c r="DD126" s="1041"/>
      <c r="DE126" s="1041"/>
      <c r="DF126" s="1042"/>
      <c r="DG126" s="1010" t="s">
        <v>128</v>
      </c>
      <c r="DH126" s="1011"/>
      <c r="DI126" s="1011"/>
      <c r="DJ126" s="1011"/>
      <c r="DK126" s="1011"/>
      <c r="DL126" s="1011" t="s">
        <v>128</v>
      </c>
      <c r="DM126" s="1011"/>
      <c r="DN126" s="1011"/>
      <c r="DO126" s="1011"/>
      <c r="DP126" s="1011"/>
      <c r="DQ126" s="1011" t="s">
        <v>128</v>
      </c>
      <c r="DR126" s="1011"/>
      <c r="DS126" s="1011"/>
      <c r="DT126" s="1011"/>
      <c r="DU126" s="1011"/>
      <c r="DV126" s="1012" t="s">
        <v>128</v>
      </c>
      <c r="DW126" s="1012"/>
      <c r="DX126" s="1012"/>
      <c r="DY126" s="1012"/>
      <c r="DZ126" s="1013"/>
    </row>
    <row r="127" spans="1:130" s="246" customFormat="1" ht="26.25" customHeight="1">
      <c r="A127" s="1151"/>
      <c r="B127" s="1039"/>
      <c r="C127" s="1093" t="s">
        <v>471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128</v>
      </c>
      <c r="AB127" s="1050"/>
      <c r="AC127" s="1050"/>
      <c r="AD127" s="1050"/>
      <c r="AE127" s="1051"/>
      <c r="AF127" s="1052" t="s">
        <v>128</v>
      </c>
      <c r="AG127" s="1050"/>
      <c r="AH127" s="1050"/>
      <c r="AI127" s="1050"/>
      <c r="AJ127" s="1051"/>
      <c r="AK127" s="1052" t="s">
        <v>128</v>
      </c>
      <c r="AL127" s="1050"/>
      <c r="AM127" s="1050"/>
      <c r="AN127" s="1050"/>
      <c r="AO127" s="1051"/>
      <c r="AP127" s="1053" t="s">
        <v>128</v>
      </c>
      <c r="AQ127" s="1054"/>
      <c r="AR127" s="1054"/>
      <c r="AS127" s="1054"/>
      <c r="AT127" s="1055"/>
      <c r="AU127" s="282"/>
      <c r="AV127" s="282"/>
      <c r="AW127" s="282"/>
      <c r="AX127" s="1123" t="s">
        <v>472</v>
      </c>
      <c r="AY127" s="1124"/>
      <c r="AZ127" s="1124"/>
      <c r="BA127" s="1124"/>
      <c r="BB127" s="1124"/>
      <c r="BC127" s="1124"/>
      <c r="BD127" s="1124"/>
      <c r="BE127" s="1125"/>
      <c r="BF127" s="1126" t="s">
        <v>473</v>
      </c>
      <c r="BG127" s="1124"/>
      <c r="BH127" s="1124"/>
      <c r="BI127" s="1124"/>
      <c r="BJ127" s="1124"/>
      <c r="BK127" s="1124"/>
      <c r="BL127" s="1125"/>
      <c r="BM127" s="1126" t="s">
        <v>474</v>
      </c>
      <c r="BN127" s="1124"/>
      <c r="BO127" s="1124"/>
      <c r="BP127" s="1124"/>
      <c r="BQ127" s="1124"/>
      <c r="BR127" s="1124"/>
      <c r="BS127" s="1125"/>
      <c r="BT127" s="1126" t="s">
        <v>475</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476</v>
      </c>
      <c r="CQ127" s="1041"/>
      <c r="CR127" s="1041"/>
      <c r="CS127" s="1041"/>
      <c r="CT127" s="1041"/>
      <c r="CU127" s="1041"/>
      <c r="CV127" s="1041"/>
      <c r="CW127" s="1041"/>
      <c r="CX127" s="1041"/>
      <c r="CY127" s="1041"/>
      <c r="CZ127" s="1041"/>
      <c r="DA127" s="1041"/>
      <c r="DB127" s="1041"/>
      <c r="DC127" s="1041"/>
      <c r="DD127" s="1041"/>
      <c r="DE127" s="1041"/>
      <c r="DF127" s="1042"/>
      <c r="DG127" s="1010" t="s">
        <v>128</v>
      </c>
      <c r="DH127" s="1011"/>
      <c r="DI127" s="1011"/>
      <c r="DJ127" s="1011"/>
      <c r="DK127" s="1011"/>
      <c r="DL127" s="1011" t="s">
        <v>128</v>
      </c>
      <c r="DM127" s="1011"/>
      <c r="DN127" s="1011"/>
      <c r="DO127" s="1011"/>
      <c r="DP127" s="1011"/>
      <c r="DQ127" s="1011" t="s">
        <v>128</v>
      </c>
      <c r="DR127" s="1011"/>
      <c r="DS127" s="1011"/>
      <c r="DT127" s="1011"/>
      <c r="DU127" s="1011"/>
      <c r="DV127" s="1012" t="s">
        <v>128</v>
      </c>
      <c r="DW127" s="1012"/>
      <c r="DX127" s="1012"/>
      <c r="DY127" s="1012"/>
      <c r="DZ127" s="1013"/>
    </row>
    <row r="128" spans="1:130" s="246" customFormat="1" ht="26.25" customHeight="1" thickBot="1">
      <c r="A128" s="1134" t="s">
        <v>477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478</v>
      </c>
      <c r="X128" s="1136"/>
      <c r="Y128" s="1136"/>
      <c r="Z128" s="1137"/>
      <c r="AA128" s="1138" t="s">
        <v>128</v>
      </c>
      <c r="AB128" s="1139"/>
      <c r="AC128" s="1139"/>
      <c r="AD128" s="1139"/>
      <c r="AE128" s="1140"/>
      <c r="AF128" s="1141" t="s">
        <v>128</v>
      </c>
      <c r="AG128" s="1139"/>
      <c r="AH128" s="1139"/>
      <c r="AI128" s="1139"/>
      <c r="AJ128" s="1140"/>
      <c r="AK128" s="1141" t="s">
        <v>128</v>
      </c>
      <c r="AL128" s="1139"/>
      <c r="AM128" s="1139"/>
      <c r="AN128" s="1139"/>
      <c r="AO128" s="1140"/>
      <c r="AP128" s="1142"/>
      <c r="AQ128" s="1143"/>
      <c r="AR128" s="1143"/>
      <c r="AS128" s="1143"/>
      <c r="AT128" s="1144"/>
      <c r="AU128" s="282"/>
      <c r="AV128" s="282"/>
      <c r="AW128" s="282"/>
      <c r="AX128" s="979" t="s">
        <v>479</v>
      </c>
      <c r="AY128" s="980"/>
      <c r="AZ128" s="980"/>
      <c r="BA128" s="980"/>
      <c r="BB128" s="980"/>
      <c r="BC128" s="980"/>
      <c r="BD128" s="980"/>
      <c r="BE128" s="981"/>
      <c r="BF128" s="1145" t="s">
        <v>128</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480</v>
      </c>
      <c r="CQ128" s="1128"/>
      <c r="CR128" s="1128"/>
      <c r="CS128" s="1128"/>
      <c r="CT128" s="1128"/>
      <c r="CU128" s="1128"/>
      <c r="CV128" s="1128"/>
      <c r="CW128" s="1128"/>
      <c r="CX128" s="1128"/>
      <c r="CY128" s="1128"/>
      <c r="CZ128" s="1128"/>
      <c r="DA128" s="1128"/>
      <c r="DB128" s="1128"/>
      <c r="DC128" s="1128"/>
      <c r="DD128" s="1128"/>
      <c r="DE128" s="1128"/>
      <c r="DF128" s="1129"/>
      <c r="DG128" s="1130" t="s">
        <v>128</v>
      </c>
      <c r="DH128" s="1131"/>
      <c r="DI128" s="1131"/>
      <c r="DJ128" s="1131"/>
      <c r="DK128" s="1131"/>
      <c r="DL128" s="1131" t="s">
        <v>128</v>
      </c>
      <c r="DM128" s="1131"/>
      <c r="DN128" s="1131"/>
      <c r="DO128" s="1131"/>
      <c r="DP128" s="1131"/>
      <c r="DQ128" s="1131" t="s">
        <v>128</v>
      </c>
      <c r="DR128" s="1131"/>
      <c r="DS128" s="1131"/>
      <c r="DT128" s="1131"/>
      <c r="DU128" s="1131"/>
      <c r="DV128" s="1132" t="s">
        <v>128</v>
      </c>
      <c r="DW128" s="1132"/>
      <c r="DX128" s="1132"/>
      <c r="DY128" s="1132"/>
      <c r="DZ128" s="1133"/>
    </row>
    <row r="129" spans="1:131" s="246" customFormat="1" ht="26.25" customHeight="1">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481</v>
      </c>
      <c r="X129" s="1165"/>
      <c r="Y129" s="1165"/>
      <c r="Z129" s="1166"/>
      <c r="AA129" s="1049">
        <v>4704951</v>
      </c>
      <c r="AB129" s="1050"/>
      <c r="AC129" s="1050"/>
      <c r="AD129" s="1050"/>
      <c r="AE129" s="1051"/>
      <c r="AF129" s="1052">
        <v>4720440</v>
      </c>
      <c r="AG129" s="1050"/>
      <c r="AH129" s="1050"/>
      <c r="AI129" s="1050"/>
      <c r="AJ129" s="1051"/>
      <c r="AK129" s="1052">
        <v>4734765</v>
      </c>
      <c r="AL129" s="1050"/>
      <c r="AM129" s="1050"/>
      <c r="AN129" s="1050"/>
      <c r="AO129" s="1051"/>
      <c r="AP129" s="1167"/>
      <c r="AQ129" s="1168"/>
      <c r="AR129" s="1168"/>
      <c r="AS129" s="1168"/>
      <c r="AT129" s="1169"/>
      <c r="AU129" s="284"/>
      <c r="AV129" s="284"/>
      <c r="AW129" s="284"/>
      <c r="AX129" s="1158" t="s">
        <v>482</v>
      </c>
      <c r="AY129" s="1041"/>
      <c r="AZ129" s="1041"/>
      <c r="BA129" s="1041"/>
      <c r="BB129" s="1041"/>
      <c r="BC129" s="1041"/>
      <c r="BD129" s="1041"/>
      <c r="BE129" s="1042"/>
      <c r="BF129" s="1159" t="s">
        <v>128</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483</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484</v>
      </c>
      <c r="X130" s="1165"/>
      <c r="Y130" s="1165"/>
      <c r="Z130" s="1166"/>
      <c r="AA130" s="1049">
        <v>613346</v>
      </c>
      <c r="AB130" s="1050"/>
      <c r="AC130" s="1050"/>
      <c r="AD130" s="1050"/>
      <c r="AE130" s="1051"/>
      <c r="AF130" s="1052">
        <v>615721</v>
      </c>
      <c r="AG130" s="1050"/>
      <c r="AH130" s="1050"/>
      <c r="AI130" s="1050"/>
      <c r="AJ130" s="1051"/>
      <c r="AK130" s="1052">
        <v>621939</v>
      </c>
      <c r="AL130" s="1050"/>
      <c r="AM130" s="1050"/>
      <c r="AN130" s="1050"/>
      <c r="AO130" s="1051"/>
      <c r="AP130" s="1167"/>
      <c r="AQ130" s="1168"/>
      <c r="AR130" s="1168"/>
      <c r="AS130" s="1168"/>
      <c r="AT130" s="1169"/>
      <c r="AU130" s="284"/>
      <c r="AV130" s="284"/>
      <c r="AW130" s="284"/>
      <c r="AX130" s="1158" t="s">
        <v>485</v>
      </c>
      <c r="AY130" s="1041"/>
      <c r="AZ130" s="1041"/>
      <c r="BA130" s="1041"/>
      <c r="BB130" s="1041"/>
      <c r="BC130" s="1041"/>
      <c r="BD130" s="1041"/>
      <c r="BE130" s="1042"/>
      <c r="BF130" s="1195">
        <v>6.4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486</v>
      </c>
      <c r="X131" s="1203"/>
      <c r="Y131" s="1203"/>
      <c r="Z131" s="1204"/>
      <c r="AA131" s="1096">
        <v>4091605</v>
      </c>
      <c r="AB131" s="1075"/>
      <c r="AC131" s="1075"/>
      <c r="AD131" s="1075"/>
      <c r="AE131" s="1076"/>
      <c r="AF131" s="1074">
        <v>4104719</v>
      </c>
      <c r="AG131" s="1075"/>
      <c r="AH131" s="1075"/>
      <c r="AI131" s="1075"/>
      <c r="AJ131" s="1076"/>
      <c r="AK131" s="1074">
        <v>4112826</v>
      </c>
      <c r="AL131" s="1075"/>
      <c r="AM131" s="1075"/>
      <c r="AN131" s="1075"/>
      <c r="AO131" s="1076"/>
      <c r="AP131" s="1205"/>
      <c r="AQ131" s="1206"/>
      <c r="AR131" s="1206"/>
      <c r="AS131" s="1206"/>
      <c r="AT131" s="1207"/>
      <c r="AU131" s="284"/>
      <c r="AV131" s="284"/>
      <c r="AW131" s="284"/>
      <c r="AX131" s="1177" t="s">
        <v>487</v>
      </c>
      <c r="AY131" s="1128"/>
      <c r="AZ131" s="1128"/>
      <c r="BA131" s="1128"/>
      <c r="BB131" s="1128"/>
      <c r="BC131" s="1128"/>
      <c r="BD131" s="1128"/>
      <c r="BE131" s="1129"/>
      <c r="BF131" s="1178">
        <v>24.2</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488</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489</v>
      </c>
      <c r="W132" s="1188"/>
      <c r="X132" s="1188"/>
      <c r="Y132" s="1188"/>
      <c r="Z132" s="1189"/>
      <c r="AA132" s="1190">
        <v>6.1289885020000003</v>
      </c>
      <c r="AB132" s="1191"/>
      <c r="AC132" s="1191"/>
      <c r="AD132" s="1191"/>
      <c r="AE132" s="1192"/>
      <c r="AF132" s="1193">
        <v>6.8480205339999998</v>
      </c>
      <c r="AG132" s="1191"/>
      <c r="AH132" s="1191"/>
      <c r="AI132" s="1191"/>
      <c r="AJ132" s="1192"/>
      <c r="AK132" s="1193">
        <v>6.3282521559999996</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490</v>
      </c>
      <c r="W133" s="1171"/>
      <c r="X133" s="1171"/>
      <c r="Y133" s="1171"/>
      <c r="Z133" s="1172"/>
      <c r="AA133" s="1173">
        <v>6.2</v>
      </c>
      <c r="AB133" s="1174"/>
      <c r="AC133" s="1174"/>
      <c r="AD133" s="1174"/>
      <c r="AE133" s="1175"/>
      <c r="AF133" s="1173">
        <v>6.3</v>
      </c>
      <c r="AG133" s="1174"/>
      <c r="AH133" s="1174"/>
      <c r="AI133" s="1174"/>
      <c r="AJ133" s="1175"/>
      <c r="AK133" s="1173">
        <v>6.4</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M7xwzvn6wIV/zXP7zp7yLC+iyWOz7JA/VwfVj6pEwGDShqzRFR05Sw+nC793ZRlq9ZxyunJY+tQCU+fdraJ6w==" saltValue="k6K3RKrYmjJvkRc79Rv8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4YPpw1NxxDrsF3KTWyXA1ZSWu0ZJeuSfoOjyM5ocFwmmNZmwrrxpkmxkA4gaDDVjIjMiXR1pgk+i793Fxsuo5A==" saltValue="nVYM9N9Pl+UqOzco30gm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uU4uR3u8PhikPKv/ecP8YnTHA3GRsENPz43srDwSxeAfOq4+gFHbNE3yEvI9vpzW297vvKd4g20EtCBQMX4HQ==" saltValue="CjrMrJlqxsjYae2B0Bc2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494</v>
      </c>
      <c r="AP7" s="303"/>
      <c r="AQ7" s="304" t="s">
        <v>495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496</v>
      </c>
      <c r="AQ8" s="310" t="s">
        <v>497</v>
      </c>
      <c r="AR8" s="311" t="s">
        <v>498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499</v>
      </c>
      <c r="AL9" s="1214"/>
      <c r="AM9" s="1214"/>
      <c r="AN9" s="1215"/>
      <c r="AO9" s="312">
        <v>1251802</v>
      </c>
      <c r="AP9" s="312">
        <v>65307</v>
      </c>
      <c r="AQ9" s="313">
        <v>81866</v>
      </c>
      <c r="AR9" s="314">
        <v>-20.2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500</v>
      </c>
      <c r="AL10" s="1214"/>
      <c r="AM10" s="1214"/>
      <c r="AN10" s="1215"/>
      <c r="AO10" s="315">
        <v>116693</v>
      </c>
      <c r="AP10" s="315">
        <v>6088</v>
      </c>
      <c r="AQ10" s="316">
        <v>9373</v>
      </c>
      <c r="AR10" s="317">
        <v>-35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501</v>
      </c>
      <c r="AL11" s="1214"/>
      <c r="AM11" s="1214"/>
      <c r="AN11" s="1215"/>
      <c r="AO11" s="315">
        <v>258289</v>
      </c>
      <c r="AP11" s="315">
        <v>13475</v>
      </c>
      <c r="AQ11" s="316">
        <v>11195</v>
      </c>
      <c r="AR11" s="317">
        <v>20.399999999999999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502</v>
      </c>
      <c r="AL12" s="1214"/>
      <c r="AM12" s="1214"/>
      <c r="AN12" s="1215"/>
      <c r="AO12" s="315" t="s">
        <v>503</v>
      </c>
      <c r="AP12" s="315" t="s">
        <v>503</v>
      </c>
      <c r="AQ12" s="316">
        <v>1565</v>
      </c>
      <c r="AR12" s="317" t="s">
        <v>503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504</v>
      </c>
      <c r="AL13" s="1214"/>
      <c r="AM13" s="1214"/>
      <c r="AN13" s="1215"/>
      <c r="AO13" s="315" t="s">
        <v>503</v>
      </c>
      <c r="AP13" s="315" t="s">
        <v>503</v>
      </c>
      <c r="AQ13" s="316" t="s">
        <v>503</v>
      </c>
      <c r="AR13" s="317" t="s">
        <v>503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505</v>
      </c>
      <c r="AL14" s="1214"/>
      <c r="AM14" s="1214"/>
      <c r="AN14" s="1215"/>
      <c r="AO14" s="315">
        <v>122802</v>
      </c>
      <c r="AP14" s="315">
        <v>6407</v>
      </c>
      <c r="AQ14" s="316">
        <v>4756</v>
      </c>
      <c r="AR14" s="317">
        <v>34.700000000000003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506</v>
      </c>
      <c r="AL15" s="1214"/>
      <c r="AM15" s="1214"/>
      <c r="AN15" s="1215"/>
      <c r="AO15" s="315">
        <v>16932</v>
      </c>
      <c r="AP15" s="315">
        <v>883</v>
      </c>
      <c r="AQ15" s="316">
        <v>1563</v>
      </c>
      <c r="AR15" s="317">
        <v>-43.5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507</v>
      </c>
      <c r="AL16" s="1217"/>
      <c r="AM16" s="1217"/>
      <c r="AN16" s="1218"/>
      <c r="AO16" s="315">
        <v>-96812</v>
      </c>
      <c r="AP16" s="315">
        <v>-5051</v>
      </c>
      <c r="AQ16" s="316">
        <v>-7824</v>
      </c>
      <c r="AR16" s="317">
        <v>-35.4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187</v>
      </c>
      <c r="AL17" s="1217"/>
      <c r="AM17" s="1217"/>
      <c r="AN17" s="1218"/>
      <c r="AO17" s="315">
        <v>1669706</v>
      </c>
      <c r="AP17" s="315">
        <v>87109</v>
      </c>
      <c r="AQ17" s="316">
        <v>102493</v>
      </c>
      <c r="AR17" s="317">
        <v>-15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512</v>
      </c>
      <c r="AL21" s="1209"/>
      <c r="AM21" s="1209"/>
      <c r="AN21" s="1210"/>
      <c r="AO21" s="327">
        <v>7.83</v>
      </c>
      <c r="AP21" s="328">
        <v>9.5299999999999994</v>
      </c>
      <c r="AQ21" s="329">
        <v>-1.7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513</v>
      </c>
      <c r="AL22" s="1209"/>
      <c r="AM22" s="1209"/>
      <c r="AN22" s="1210"/>
      <c r="AO22" s="332">
        <v>99.7</v>
      </c>
      <c r="AP22" s="333">
        <v>96.6</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494</v>
      </c>
      <c r="AP30" s="303"/>
      <c r="AQ30" s="304" t="s">
        <v>495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496</v>
      </c>
      <c r="AQ31" s="310" t="s">
        <v>497</v>
      </c>
      <c r="AR31" s="311" t="s">
        <v>498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517</v>
      </c>
      <c r="AL32" s="1225"/>
      <c r="AM32" s="1225"/>
      <c r="AN32" s="1226"/>
      <c r="AO32" s="342">
        <v>618537</v>
      </c>
      <c r="AP32" s="342">
        <v>32269</v>
      </c>
      <c r="AQ32" s="343">
        <v>54189</v>
      </c>
      <c r="AR32" s="344">
        <v>-40.5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518</v>
      </c>
      <c r="AL33" s="1225"/>
      <c r="AM33" s="1225"/>
      <c r="AN33" s="1226"/>
      <c r="AO33" s="342" t="s">
        <v>503</v>
      </c>
      <c r="AP33" s="342" t="s">
        <v>503</v>
      </c>
      <c r="AQ33" s="343" t="s">
        <v>503</v>
      </c>
      <c r="AR33" s="344" t="s">
        <v>503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519</v>
      </c>
      <c r="AL34" s="1225"/>
      <c r="AM34" s="1225"/>
      <c r="AN34" s="1226"/>
      <c r="AO34" s="342" t="s">
        <v>503</v>
      </c>
      <c r="AP34" s="342" t="s">
        <v>503</v>
      </c>
      <c r="AQ34" s="343">
        <v>69</v>
      </c>
      <c r="AR34" s="344" t="s">
        <v>503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520</v>
      </c>
      <c r="AL35" s="1225"/>
      <c r="AM35" s="1225"/>
      <c r="AN35" s="1226"/>
      <c r="AO35" s="342">
        <v>240401</v>
      </c>
      <c r="AP35" s="342">
        <v>12542</v>
      </c>
      <c r="AQ35" s="343">
        <v>21047</v>
      </c>
      <c r="AR35" s="344">
        <v>-40.4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521</v>
      </c>
      <c r="AL36" s="1225"/>
      <c r="AM36" s="1225"/>
      <c r="AN36" s="1226"/>
      <c r="AO36" s="342">
        <v>23271</v>
      </c>
      <c r="AP36" s="342">
        <v>1214</v>
      </c>
      <c r="AQ36" s="343">
        <v>3967</v>
      </c>
      <c r="AR36" s="344">
        <v>-69.400000000000006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522</v>
      </c>
      <c r="AL37" s="1225"/>
      <c r="AM37" s="1225"/>
      <c r="AN37" s="1226"/>
      <c r="AO37" s="342" t="s">
        <v>503</v>
      </c>
      <c r="AP37" s="342" t="s">
        <v>503</v>
      </c>
      <c r="AQ37" s="343">
        <v>1992</v>
      </c>
      <c r="AR37" s="344" t="s">
        <v>503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523</v>
      </c>
      <c r="AL38" s="1228"/>
      <c r="AM38" s="1228"/>
      <c r="AN38" s="1229"/>
      <c r="AO38" s="345" t="s">
        <v>503</v>
      </c>
      <c r="AP38" s="345" t="s">
        <v>503</v>
      </c>
      <c r="AQ38" s="346">
        <v>4</v>
      </c>
      <c r="AR38" s="334" t="s">
        <v>503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524</v>
      </c>
      <c r="AL39" s="1228"/>
      <c r="AM39" s="1228"/>
      <c r="AN39" s="1229"/>
      <c r="AO39" s="342" t="s">
        <v>503</v>
      </c>
      <c r="AP39" s="342" t="s">
        <v>503</v>
      </c>
      <c r="AQ39" s="343">
        <v>-3421</v>
      </c>
      <c r="AR39" s="344" t="s">
        <v>503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525</v>
      </c>
      <c r="AL40" s="1225"/>
      <c r="AM40" s="1225"/>
      <c r="AN40" s="1226"/>
      <c r="AO40" s="342">
        <v>-621939</v>
      </c>
      <c r="AP40" s="342">
        <v>-32447</v>
      </c>
      <c r="AQ40" s="343">
        <v>-53760</v>
      </c>
      <c r="AR40" s="344">
        <v>-39.6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260270</v>
      </c>
      <c r="AP41" s="342">
        <v>13578</v>
      </c>
      <c r="AQ41" s="343">
        <v>24086</v>
      </c>
      <c r="AR41" s="344">
        <v>-43.6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494</v>
      </c>
      <c r="AN49" s="1221" t="s">
        <v>529</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530</v>
      </c>
      <c r="AO50" s="359" t="s">
        <v>531</v>
      </c>
      <c r="AP50" s="360" t="s">
        <v>532</v>
      </c>
      <c r="AQ50" s="361" t="s">
        <v>533</v>
      </c>
      <c r="AR50" s="362" t="s">
        <v>534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520131</v>
      </c>
      <c r="AN51" s="364">
        <v>25519</v>
      </c>
      <c r="AO51" s="365">
        <v>22.4</v>
      </c>
      <c r="AP51" s="366">
        <v>53292</v>
      </c>
      <c r="AQ51" s="367">
        <v>0</v>
      </c>
      <c r="AR51" s="368">
        <v>22.4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307763</v>
      </c>
      <c r="AN52" s="372">
        <v>15100</v>
      </c>
      <c r="AO52" s="373">
        <v>-9.4</v>
      </c>
      <c r="AP52" s="374">
        <v>28900</v>
      </c>
      <c r="AQ52" s="375">
        <v>18.899999999999999</v>
      </c>
      <c r="AR52" s="376">
        <v>-28.3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672058</v>
      </c>
      <c r="AN53" s="364">
        <v>33581</v>
      </c>
      <c r="AO53" s="365">
        <v>31.6</v>
      </c>
      <c r="AP53" s="366">
        <v>77577</v>
      </c>
      <c r="AQ53" s="367">
        <v>45.6</v>
      </c>
      <c r="AR53" s="368">
        <v>-14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605003</v>
      </c>
      <c r="AN54" s="372">
        <v>30231</v>
      </c>
      <c r="AO54" s="373">
        <v>100.2</v>
      </c>
      <c r="AP54" s="374">
        <v>40870</v>
      </c>
      <c r="AQ54" s="375">
        <v>41.4</v>
      </c>
      <c r="AR54" s="376">
        <v>58.8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391232</v>
      </c>
      <c r="AN55" s="364">
        <v>19814</v>
      </c>
      <c r="AO55" s="365">
        <v>-41</v>
      </c>
      <c r="AP55" s="366">
        <v>115123</v>
      </c>
      <c r="AQ55" s="367">
        <v>48.4</v>
      </c>
      <c r="AR55" s="368">
        <v>-89.4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258420</v>
      </c>
      <c r="AN56" s="372">
        <v>13088</v>
      </c>
      <c r="AO56" s="373">
        <v>-56.7</v>
      </c>
      <c r="AP56" s="374">
        <v>46026</v>
      </c>
      <c r="AQ56" s="375">
        <v>12.6</v>
      </c>
      <c r="AR56" s="376">
        <v>-69.3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665017</v>
      </c>
      <c r="AN57" s="364">
        <v>34242</v>
      </c>
      <c r="AO57" s="365">
        <v>72.8</v>
      </c>
      <c r="AP57" s="366">
        <v>98899</v>
      </c>
      <c r="AQ57" s="367">
        <v>-14.1</v>
      </c>
      <c r="AR57" s="368">
        <v>86.9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413532</v>
      </c>
      <c r="AN58" s="372">
        <v>21293</v>
      </c>
      <c r="AO58" s="373">
        <v>62.7</v>
      </c>
      <c r="AP58" s="374">
        <v>43734</v>
      </c>
      <c r="AQ58" s="375">
        <v>-5</v>
      </c>
      <c r="AR58" s="376">
        <v>67.7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705831</v>
      </c>
      <c r="AN59" s="364">
        <v>36823</v>
      </c>
      <c r="AO59" s="365">
        <v>7.5</v>
      </c>
      <c r="AP59" s="366">
        <v>96462</v>
      </c>
      <c r="AQ59" s="367">
        <v>-2.5</v>
      </c>
      <c r="AR59" s="368">
        <v>10</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365246</v>
      </c>
      <c r="AN60" s="372">
        <v>19055</v>
      </c>
      <c r="AO60" s="373">
        <v>-10.5</v>
      </c>
      <c r="AP60" s="374">
        <v>39886</v>
      </c>
      <c r="AQ60" s="375">
        <v>-8.8000000000000007</v>
      </c>
      <c r="AR60" s="376">
        <v>-1.7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590854</v>
      </c>
      <c r="AN61" s="379">
        <v>29996</v>
      </c>
      <c r="AO61" s="380">
        <v>18.7</v>
      </c>
      <c r="AP61" s="381">
        <v>88271</v>
      </c>
      <c r="AQ61" s="382">
        <v>15.5</v>
      </c>
      <c r="AR61" s="368">
        <v>3.2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389993</v>
      </c>
      <c r="AN62" s="372">
        <v>19753</v>
      </c>
      <c r="AO62" s="373">
        <v>17.3</v>
      </c>
      <c r="AP62" s="374">
        <v>39883</v>
      </c>
      <c r="AQ62" s="375">
        <v>11.8</v>
      </c>
      <c r="AR62" s="376">
        <v>5.5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D9zwTVs1AL4DbTTI0nEQR630jw5VNVlYLMR/niNQuYoARqzEzyszQn018umfx3FG3X3laLNd9m0tIIJW2qynQ==" saltValue="RZVfWRqbAHZrQsWhMXeO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v5MrMeHmV6peGhVqqxZGkesPk3OpIbkmPQ2YVfjW8GJ/jjDMmsBdGcGuaarq3YauI5smBWRfSLkvVsp3khm/Q==" saltValue="3YCEfV8cJx8P+dzLWfhs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8csy6w9rvUYnaWU0rXgsd/yK5vovf1y2U+TjVVgX27hh15gJsQWshd1DYNqa1kFOU4S3Kyf15yA1UK9KHf3Gw==" saltValue="w3O1kUXUZkdbgRhj8ZhK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3" t="s">
        <v>3</v>
      </c>
      <c r="D47" s="1233"/>
      <c r="E47" s="1234"/>
      <c r="F47" s="11">
        <v>25.73</v>
      </c>
      <c r="G47" s="12">
        <v>26.76</v>
      </c>
      <c r="H47" s="12">
        <v>32.68</v>
      </c>
      <c r="I47" s="12">
        <v>22.93</v>
      </c>
      <c r="J47" s="13">
        <v>25.36</v>
      </c>
    </row>
    <row r="48" spans="2:10" ht="57.75" customHeight="1">
      <c r="B48" s="14"/>
      <c r="C48" s="1235" t="s">
        <v>4</v>
      </c>
      <c r="D48" s="1235"/>
      <c r="E48" s="1236"/>
      <c r="F48" s="15">
        <v>10.16</v>
      </c>
      <c r="G48" s="16">
        <v>12.84</v>
      </c>
      <c r="H48" s="16">
        <v>11.13</v>
      </c>
      <c r="I48" s="16">
        <v>11.95</v>
      </c>
      <c r="J48" s="17">
        <v>9.85</v>
      </c>
    </row>
    <row r="49" spans="2:10" ht="57.75" customHeight="1" thickBot="1">
      <c r="B49" s="18"/>
      <c r="C49" s="1237" t="s">
        <v>5</v>
      </c>
      <c r="D49" s="1237"/>
      <c r="E49" s="1238"/>
      <c r="F49" s="19">
        <v>4.9400000000000004</v>
      </c>
      <c r="G49" s="20">
        <v>4.83</v>
      </c>
      <c r="H49" s="20">
        <v>4.05</v>
      </c>
      <c r="I49" s="20" t="s">
        <v>550</v>
      </c>
      <c r="J49" s="21">
        <v>0.43</v>
      </c>
    </row>
    <row r="50" spans="2:10" ht="13.5" customHeight="1"/>
    <row r="51" spans="2:10" ht="13.5" hidden="1" customHeight="1"/>
    <row r="52" spans="2:10" ht="13.5" hidden="1" customHeight="1"/>
    <row r="53" spans="2:10" ht="13.5" hidden="1" customHeight="1"/>
  </sheetData>
  <sheetProtection algorithmName="SHA-512" hashValue="yYU8ixi2VxvxNBMe+nbLf5t1jNmF4fIeU0JqwPz5LvaoLCM4KzDBjf05qjrURlzdW4WOXfmcah2IY6HrllgEhA==" saltValue="Ux/xApKi7MlcdQgCP6IA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2020-09-24T04:09:01Z</cp:lastPrinted>
  <dcterms:created xsi:type="dcterms:W3CDTF">2020-02-10T03:07:46Z</dcterms:created>
  <dcterms:modified xsi:type="dcterms:W3CDTF">2020-09-28T01:37:05Z</dcterms:modified>
  <cp:category/>
</cp:coreProperties>
</file>