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は\"/>
    </mc:Choice>
  </mc:AlternateContent>
  <xr:revisionPtr revIDLastSave="0" documentId="13_ncr:1_{547CD056-44AC-4585-96C4-157FF9DEAA1B}" xr6:coauthVersionLast="36" xr6:coauthVersionMax="45"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O35" i="10"/>
  <c r="AM35" i="10"/>
  <c r="CO34" i="10"/>
  <c r="C34" i="10"/>
  <c r="U34" i="10" l="1"/>
  <c r="U35" i="10" s="1"/>
  <c r="U36" i="10" s="1"/>
  <c r="AM34" i="10"/>
  <c r="C35" i="10"/>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<sst xmlns="http://schemas.openxmlformats.org/spreadsheetml/2006/main" count="1113" uniqueCount="601">
  <si>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</si>
  <si>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</si>
  <si>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</si>
  <si>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</si>
  <si>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</si>
  <si>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</si>
  <si>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</si>
  <si>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</si>
  <si>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</si>
  <si>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</si>
  <si>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</si>
  <si>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</si>
  <si>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</si>
  <si>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</si>
  <si>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</si>
  <si>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</si>
  <si>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</si>
  <si>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</si>
  <si>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</si>
  <si>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</si>
  <si>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</si>
  <si>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</si>
  <si>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</si>
  <si>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</si>
  <si>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</si>
  <si>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</si>
  <si>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</si>
  <si>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</si>
  <si>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</si>
  <si>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</si>
  <si>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</si>
  <si>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</si>
  <si>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</si>
  <si>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</si>
  <si>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</si>
  <si>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</si>
  <si>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</si>
  <si>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</si>
  <si>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</si>
  <si>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</si>
  <si>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</si>
  <si>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</si>
  <si>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</si>
  <si>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</si>
  <si>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</si>
  <si>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</si>
  <si>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</si>
  <si>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</si>
  <si>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</si>
  <si>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</si>
  <si>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</si>
  <si>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</si>
  <si>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</si>
  <si>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</si>
  <si>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</si>
  <si>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</si>
  <si>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</si>
  <si>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</si>
  <si>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</si>
  <si>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</si>
  <si>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</si>
  <si>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</si>
  <si>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</si>
  <si>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</si>
  <si>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</si>
  <si>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</si>
  <si>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</si>
  <si>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</si>
  <si>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</si>
  <si>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</si>
  <si>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</si>
  <si>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</si>
  <si>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</si>
  <si>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</si>
  <si>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</si>
  <si>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</si>
  <si>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</si>
  <si>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</si>
  <si>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</si>
  <si>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</si>
  <si>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</si>
  <si>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</si>
  <si>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</si>
  <si>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</si>
  <si>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</si>
  <si>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</si>
  <si>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</si>
  <si>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</si>
  <si>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</si>
  <si>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</si>
  <si>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</si>
  <si>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</si>
  <si>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</si>
  <si>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</si>
  <si>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</si>
  <si>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</si>
  <si>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</si>
  <si>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</si>
  <si>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鳩山町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</si>
  <si>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</si>
  <si>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</si>
  <si>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</si>
  <si>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</si>
  <si>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</si>
  <si>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</si>
  <si>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</si>
  <si>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</si>
  <si>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</si>
  <si>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</si>
  <si>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</si>
  <si>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</si>
  <si>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</si>
  <si>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</si>
  <si>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</si>
  <si>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</si>
  <si>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</si>
  <si>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</si>
  <si>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</si>
  <si>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</si>
  <si>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</si>
  <si>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</si>
  <si>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</si>
  <si>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</si>
  <si>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</si>
  <si>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</si>
  <si>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</si>
  <si>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</si>
  <si>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</si>
  <si>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</si>
  <si>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</si>
  <si>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</si>
  <si>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</si>
  <si>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</si>
  <si>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</si>
  <si>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</si>
  <si>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</si>
  <si>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</si>
  <si>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</si>
  <si>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</si>
  <si>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</si>
  <si>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</si>
  <si>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</si>
  <si>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</si>
  <si>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</si>
  <si>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</si>
  <si>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</si>
  <si>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</si>
  <si>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</si>
  <si>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</si>
  <si>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</si>
  <si>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</si>
  <si>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</si>
  <si>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</si>
  <si>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</si>
  <si>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</si>
  <si>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</si>
  <si>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</si>
  <si>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</si>
  <si>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</si>
  <si>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</si>
  <si>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</si>
  <si>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</si>
  <si>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</si>
  <si>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</si>
  <si>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</si>
  <si>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</si>
  <si>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</si>
  <si>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</si>
  <si>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</si>
  <si>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</si>
  <si>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</si>
  <si>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</si>
  <si>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</si>
  <si>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</si>
  <si>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</si>
  <si>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</si>
  <si>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</si>
  <si>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</si>
  <si>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</si>
  <si>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</si>
  <si>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</si>
  <si>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</si>
  <si>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</si>
  <si>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</si>
  <si>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</si>
  <si>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</si>
  <si>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</si>
  <si>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</si>
  <si>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</si>
  <si>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</si>
  <si>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</si>
  <si>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</si>
  <si>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</si>
  <si>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</si>
  <si>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</si>
  <si>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</si>
  <si>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</si>
  <si>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</si>
  <si>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</si>
  <si>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</si>
  <si>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</si>
  <si>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</si>
  <si>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</si>
  <si>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</si>
  <si>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</si>
  <si>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</si>
  <si>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</si>
  <si>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</si>
  <si>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</si>
  <si>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</si>
  <si>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</si>
  <si>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</si>
  <si>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</si>
  <si>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埼玉県鳩山町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</si>
  <si>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</si>
  <si>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</si>
  <si>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</si>
  <si>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</si>
  <si>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</si>
  <si>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</si>
  <si>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</si>
  <si>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</si>
  <si>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</si>
  <si>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</si>
  <si>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</si>
  <si>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</si>
  <si>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</si>
  <si>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</si>
  <si>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</si>
  <si>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</si>
  <si>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</si>
  <si>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</si>
  <si>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</si>
  <si>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</si>
  <si>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</si>
  <si>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</si>
  <si>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</si>
  <si>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</si>
  <si>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</si>
  <si>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</si>
  <si>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</si>
  <si>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</si>
  <si>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</si>
  <si>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</si>
  <si>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</si>
  <si>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</si>
  <si>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</si>
  <si>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</si>
  <si>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</si>
  <si>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</si>
  <si>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</si>
  <si>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</si>
  <si>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</si>
  <si>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</si>
  <si>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</si>
  <si>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</si>
  <si>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</si>
  <si>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</si>
  <si>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</si>
  <si>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</si>
  <si>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</si>
  <si>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</si>
  <si>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</si>
  <si>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</si>
  <si>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</si>
  <si>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</si>
  <si>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</si>
  <si>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</si>
  <si>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</si>
  <si>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</si>
  <si>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</si>
  <si>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</si>
  <si>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</si>
  <si>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</si>
  <si>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</si>
  <si>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</si>
  <si>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</si>
  <si>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</si>
  <si>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</si>
  <si>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</si>
  <si>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</si>
  <si>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</si>
  <si>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</si>
  <si>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</si>
  <si>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</si>
  <si>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</si>
  <si>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</si>
  <si>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</si>
  <si>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</si>
  <si>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</si>
  <si>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</si>
  <si>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</si>
  <si>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</si>
  <si>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</si>
  <si>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</si>
  <si>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</si>
  <si>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</si>
  <si>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</si>
  <si>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</si>
  <si>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</si>
  <si>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</si>
  <si>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</si>
  <si>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</si>
  <si>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</si>
  <si>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</si>
  <si>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</si>
  <si>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</si>
  <si>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</si>
  <si>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</si>
  <si>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</si>
  <si>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</si>
  <si>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</si>
  <si>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</si>
  <si>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</si>
  <si>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</si>
  <si>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</si>
  <si>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</si>
  <si>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</si>
  <si>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</si>
  <si>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</si>
  <si>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</si>
  <si>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</si>
  <si>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</si>
  <si>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</si>
  <si>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</si>
  <si>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</si>
  <si>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</si>
  <si>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</si>
  <si>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</si>
  <si>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</si>
  <si>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</si>
  <si>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</si>
  <si>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</si>
  <si>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</si>
  <si>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</si>
  <si>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</si>
  <si>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</si>
  <si>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</si>
  <si>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</si>
  <si>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</si>
  <si>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</si>
  <si>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</si>
  <si>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</si>
  <si>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</si>
  <si>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</si>
  <si>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</si>
  <si>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</si>
  <si>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</si>
  <si>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</si>
  <si>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</si>
  <si>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</si>
  <si>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</si>
  <si>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</si>
  <si>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</si>
  <si>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</si>
  <si>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</si>
  <si>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</si>
  <si>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</si>
  <si>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</si>
  <si>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</si>
  <si>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</si>
  <si>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</si>
  <si>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</si>
  <si>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</si>
  <si>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</si>
  <si>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埼玉県鳩山町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</si>
  <si>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</si>
  <si>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</si>
  <si>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</si>
  <si>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</si>
  <si>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</si>
  <si>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</si>
  <si>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</si>
  <si>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</si>
  <si>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</si>
  <si>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</si>
  <si>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</si>
  <si>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</si>
  <si>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</si>
  <si>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</si>
  <si>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</si>
  <si>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</si>
  <si>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</si>
  <si>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</si>
  <si>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</si>
  <si>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</si>
  <si>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鳩山町毛呂山・越生都市計画事業今宿東土地区画整理事業（普通会計）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</si>
  <si>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</si>
  <si>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</si>
  <si>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</si>
  <si>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</si>
  <si>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</si>
  <si>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</si>
  <si>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</si>
  <si>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</si>
  <si>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</si>
  <si>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</si>
  <si>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</si>
  <si>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</si>
  <si>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</si>
  <si>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</si>
  <si>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</si>
  <si>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</si>
  <si>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</si>
  <si>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</si>
  <si>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</si>
  <si>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</si>
  <si>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</si>
  <si>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</si>
  <si>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鳩山町毛呂山・越生都市計画事業今宿東土地区画整理事業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</si>
  <si>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</si>
  <si>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</si>
  <si>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</si>
  <si>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</si>
  <si>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</si>
  <si>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</si>
  <si>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</si>
  <si>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</si>
  <si>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</si>
  <si>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</si>
  <si>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</si>
  <si>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</si>
  <si>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</si>
  <si>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</si>
  <si>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</si>
  <si>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</si>
  <si>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</si>
  <si>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</si>
  <si>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</si>
  <si>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</si>
  <si>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</si>
  <si>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</si>
  <si>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</si>
  <si>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</si>
  <si>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</si>
  <si>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</si>
  <si>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</si>
  <si>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</si>
  <si>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</si>
  <si>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</si>
  <si>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</si>
  <si>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</si>
  <si>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</si>
  <si>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</si>
  <si>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</si>
  <si>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</si>
  <si>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</si>
  <si>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</si>
  <si>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</si>
  <si>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</si>
  <si>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</si>
  <si>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</si>
  <si>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</si>
  <si>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</si>
  <si>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</si>
  <si>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</si>
  <si>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</si>
  <si>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</si>
  <si>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</si>
  <si>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</si>
  <si>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</si>
  <si>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</si>
  <si>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</si>
  <si>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</si>
  <si>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</si>
  <si>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</si>
  <si>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</si>
  <si>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</si>
  <si>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</si>
  <si>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</si>
  <si>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</si>
  <si>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</si>
  <si>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</si>
  <si>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</si>
  <si>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</si>
  <si>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毛呂山・越生都市計画事業　今宿東土地区画整理事業特別会計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</si>
  <si>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</si>
  <si>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</si>
  <si>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</si>
  <si>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</si>
  <si>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</si>
  <si>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</si>
  <si>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</si>
  <si>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</si>
  <si>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</si>
  <si>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</si>
  <si>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</si>
  <si>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</si>
  <si>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</si>
  <si>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</si>
  <si>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</si>
  <si>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</si>
  <si>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</si>
  <si>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</si>
  <si>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</si>
  <si>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</si>
  <si>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</si>
  <si>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</si>
  <si>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</si>
  <si>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</si>
  <si>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</si>
  <si>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</si>
  <si>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</si>
  <si>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</si>
  <si>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</si>
  <si>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</si>
  <si>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</si>
  <si>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</si>
  <si>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</si>
  <si>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</si>
  <si>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</si>
  <si>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</si>
  <si>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</si>
  <si>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</si>
  <si>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</si>
  <si>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</si>
  <si>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</si>
  <si>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</si>
  <si>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</si>
  <si>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</si>
  <si>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</si>
  <si>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</si>
  <si>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</si>
  <si>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</si>
  <si>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</si>
  <si>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</si>
  <si>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</si>
  <si>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</si>
  <si>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</si>
  <si>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</si>
  <si>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</si>
  <si>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</si>
  <si>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</si>
  <si>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</si>
  <si>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</si>
  <si>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</si>
  <si>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</si>
  <si>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</si>
  <si>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</si>
  <si>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</si>
  <si>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</si>
  <si>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</si>
  <si>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</si>
  <si>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</si>
  <si>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</si>
  <si>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</si>
  <si>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</si>
  <si>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</si>
  <si>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</si>
  <si>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</si>
  <si>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</si>
  <si>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</si>
  <si>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</si>
  <si>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</si>
  <si>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</si>
  <si>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</si>
  <si>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</si>
  <si>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</si>
  <si>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</si>
  <si>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</si>
  <si>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</si>
  <si>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2.89</t>
  </si>
  <si>
    <t>▲ 1.72</t>
  </si>
  <si>
    <t>▲ 1.05</t>
  </si>
  <si>
    <t>水道事業会計</t>
  </si>
  <si>
    <t>国民健康保険特別会計</t>
  </si>
  <si>
    <t>介護保険特別会計</t>
  </si>
  <si>
    <t>一般会計</t>
  </si>
  <si>
    <t>鳩山町毛呂山・越生都市計画事業今宿東土地区画整理事業</t>
  </si>
  <si>
    <t>浄化槽設置管理事業特別会計</t>
  </si>
  <si>
    <t>鳩山町毛呂山・越生都市計画事業今宿東土地区画整理事業（普通会計）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</si>
  <si>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</si>
  <si>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</si>
  <si>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</si>
  <si>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</si>
  <si>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</si>
  <si>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</si>
  <si>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</si>
  <si>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</si>
  <si>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</si>
  <si>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</si>
  <si>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</si>
  <si>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</si>
  <si>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</si>
  <si>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ふるさとづくり基金</t>
    <rPh sb="7" eb="9">
      <t>キキン</t>
    </rPh>
    <phoneticPr fontId="2"/>
  </si>
  <si>
    <t>地域福祉基金</t>
    <rPh sb="0" eb="2">
      <t>チイキ</t>
    </rPh>
    <rPh sb="2" eb="4">
      <t>フクシ</t>
    </rPh>
    <rPh sb="4" eb="6">
      <t>キキン</t>
    </rPh>
    <phoneticPr fontId="2"/>
  </si>
  <si>
    <t>庁舎等改修基金</t>
    <rPh sb="0" eb="3">
      <t>チョウシャトウ</t>
    </rPh>
    <rPh sb="3" eb="5">
      <t>カイシュウ</t>
    </rPh>
    <rPh sb="5" eb="7">
      <t>キキン</t>
    </rPh>
    <phoneticPr fontId="2"/>
  </si>
  <si>
    <t>まちづくり応援基金</t>
    <rPh sb="5" eb="7">
      <t>オウエン</t>
    </rPh>
    <rPh sb="7" eb="9">
      <t>キキン</t>
    </rPh>
    <phoneticPr fontId="2"/>
  </si>
  <si>
    <t>北部地域活性化基金</t>
    <rPh sb="0" eb="2">
      <t>ホクブ</t>
    </rPh>
    <rPh sb="2" eb="4">
      <t>チイキ</t>
    </rPh>
    <rPh sb="4" eb="7">
      <t>カッセイカ</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</si>
  <si>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</si>
  <si>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</si>
  <si>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</si>
  <si>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と比べて高い水準である。有形固定資産減価償却率は類似団体と比べて高い水準であるが、前年度からほぼ横ばいである。平成28・29年度に実施した地域包括ケアセンター整備事業及び、平成30年度に多世代活動交流センター耐震補強及び改修工事に係る新たな起債額が増加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</si>
  <si>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</si>
  <si>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</si>
  <si>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</si>
  <si>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</si>
  <si>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</si>
  <si>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</si>
  <si>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くなっており、上昇傾向である。主な要因としては、平成27年度から平成29年度にかけて行った学校給食センター建て替え事業に際し、合計で5億1,780万円の地方債を発行したことが考えられる。これらの地方債の償還が平成29年度から始まり、今後も実質公債費が上昇していくことが考えられるため、これまで以上に公債費の適正化に取り組んでいく必要がある。</t>
    <rPh sb="175" eb="178">
      <t>コウサイヒ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</si>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</sst>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17419B6-913C-4F57-B649-C1640E393A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75972</c:v>
                </c:pt>
                <c:pt idx="2">
                  <c:v>79466</c:v>
                </c:pt>
                <c:pt idx="3">
                  <c:v>90072</c:v>
                </c:pt>
                <c:pt idx="4">
                  <c:v>88328</c:v>
                </c:pt>
              </c:numCache>
            </c:numRef>
          </c:val>
          <c:smooth val="0"/>
          <c:extLst>
            <c:ext xmlns:c16="http://schemas.microsoft.com/office/drawing/2014/chart" uri="{C3380CC4-5D6E-409C-BE32-E72D297353CC}">
              <c16:uniqueId val="{00000000-AC0F-4989-A394-4A2569078A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65722</c:v>
                </c:pt>
                <c:pt idx="1">
                  <c:v>20856</c:v>
                </c:pt>
                <c:pt idx="2">
                  <c:v>46166</c:v>
                </c:pt>
                <c:pt idx="3">
                  <c:v>113608</c:v>
                </c:pt>
                <c:pt idx="4">
                  <c:v>50271</c:v>
                </c:pt>
              </c:numCache>
            </c:numRef>
          </c:val>
          <c:smooth val="0"/>
          <c:extLst>
            <c:ext xmlns:c16="http://schemas.microsoft.com/office/drawing/2014/chart" uri="{C3380CC4-5D6E-409C-BE32-E72D297353CC}">
              <c16:uniqueId val="{00000001-AC0F-4989-A394-4A2569078AFC}"/>
            </c:ext>
          </c:extLst>
        </c:ser>
        <c:dLbls>
          <c:showLegendKey val="0"/>
          <c:showVal val="0"/>
          <c:showCatName val="0"/>
          <c:showSerName val="0"/>
          <c:showPercent val="0"/>
          <c:showBubbleSize val="0"/>
        </c:dLbls>
        <c:marker val="1"/>
        <c:smooth val="0"/>
        <c:axId val="231609544"/>
        <c:axId val="108532520"/>
      </c:lineChart>
      <c:catAx>
        <c:axId val="231609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32520"/>
        <c:crosses val="autoZero"/>
        <c:auto val="1"/>
        <c:lblAlgn val="ctr"/>
        <c:lblOffset val="100"/>
        <c:tickLblSkip val="1"/>
        <c:tickMarkSkip val="1"/>
        <c:noMultiLvlLbl val="0"/>
      </c:catAx>
      <c:valAx>
        <c:axId val="108532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609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3.46</c:v>
                </c:pt>
                <c:pt idx="1">
                  <c:v>2.21</c:v>
                </c:pt>
                <c:pt idx="2">
                  <c:v>1.38</c:v>
                </c:pt>
                <c:pt idx="3">
                  <c:v>3.07</c:v>
                </c:pt>
                <c:pt idx="4">
                  <c:v>2.1</c:v>
                </c:pt>
              </c:numCache>
            </c:numRef>
          </c:val>
          <c:extLst>
            <c:ext xmlns:c16="http://schemas.microsoft.com/office/drawing/2014/chart" uri="{C3380CC4-5D6E-409C-BE32-E72D297353CC}">
              <c16:uniqueId val="{00000000-54C2-45B4-A53F-8F39544C4F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4.46</c:v>
                </c:pt>
                <c:pt idx="1">
                  <c:v>8.3000000000000007</c:v>
                </c:pt>
                <c:pt idx="2">
                  <c:v>7.46</c:v>
                </c:pt>
                <c:pt idx="3">
                  <c:v>5.82</c:v>
                </c:pt>
                <c:pt idx="4">
                  <c:v>5.69</c:v>
                </c:pt>
              </c:numCache>
            </c:numRef>
          </c:val>
          <c:extLst>
            <c:ext xmlns:c16="http://schemas.microsoft.com/office/drawing/2014/chart" uri="{C3380CC4-5D6E-409C-BE32-E72D297353CC}">
              <c16:uniqueId val="{00000001-54C2-45B4-A53F-8F39544C4F7D}"/>
            </c:ext>
          </c:extLst>
        </c:ser>
        <c:dLbls>
          <c:showLegendKey val="0"/>
          <c:showVal val="0"/>
          <c:showCatName val="0"/>
          <c:showSerName val="0"/>
          <c:showPercent val="0"/>
          <c:showBubbleSize val="0"/>
        </c:dLbls>
        <c:gapWidth val="250"/>
        <c:overlap val="100"/>
        <c:axId val="109541672"/>
        <c:axId val="10954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-2.89</c:v>
                </c:pt>
                <c:pt idx="1">
                  <c:v>2.93</c:v>
                </c:pt>
                <c:pt idx="2">
                  <c:v>-1.72</c:v>
                </c:pt>
                <c:pt idx="3">
                  <c:v>0.04</c:v>
                </c:pt>
                <c:pt idx="4">
                  <c:v>-1.05</c:v>
                </c:pt>
              </c:numCache>
            </c:numRef>
          </c:val>
          <c:smooth val="0"/>
          <c:extLst>
            <c:ext xmlns:c16="http://schemas.microsoft.com/office/drawing/2014/chart" uri="{C3380CC4-5D6E-409C-BE32-E72D297353CC}">
              <c16:uniqueId val="{00000002-54C2-45B4-A53F-8F39544C4F7D}"/>
            </c:ext>
          </c:extLst>
        </c:ser>
        <c:dLbls>
          <c:showLegendKey val="0"/>
          <c:showVal val="0"/>
          <c:showCatName val="0"/>
          <c:showSerName val="0"/>
          <c:showPercent val="0"/>
          <c:showBubbleSize val="0"/>
        </c:dLbls>
        <c:marker val="1"/>
        <c:smooth val="0"/>
        <c:axId val="109541672"/>
        <c:axId val="109542064"/>
      </c:lineChart>
      <c:catAx>
        <c:axId val="10954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42064"/>
        <c:crosses val="autoZero"/>
        <c:auto val="1"/>
        <c:lblAlgn val="ctr"/>
        <c:lblOffset val="100"/>
        <c:tickLblSkip val="1"/>
        <c:tickMarkSkip val="1"/>
        <c:noMultiLvlLbl val="0"/>
      </c:catAx>
      <c:valAx>
        <c:axId val="10954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0.02</c:v>
                </c:pt>
                <c:pt idx="8">
                  <c:v>#N/A</c:v>
                </c:pt>
                <c:pt idx="9">
                  <c:v>0</c:v>
                </c:pt>
              </c:numCache>
            </c:numRef>
          </c:val>
          <c:extLst>
            <c:ext xmlns:c16="http://schemas.microsoft.com/office/drawing/2014/chart" uri="{C3380CC4-5D6E-409C-BE32-E72D297353CC}">
              <c16:uniqueId val="{00000000-CA0D-4353-8D80-A169E285A5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0D-4353-8D80-A169E285A58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CA0D-4353-8D80-A169E285A587}"/>
            </c:ext>
          </c:extLst>
        </c:ser>
        <c:ser>
          <c:idx val="3"/>
          <c:order val="3"/>
          <c:tx>
            <c:strRef>
              <c:f>データシート!$A$30</c:f>
              <c:strCache>
                <c:ptCount val="1"/>
                <c:pt idx="0">
                  <c:v>鳩山町毛呂山・越生都市計画事業今宿東土地区画整理事業（普通会計）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0.54</c:v>
                </c:pt>
                <c:pt idx="2">
                  <c:v>#N/A</c:v>
                </c:pt>
                <c:pt idx="3">
                  <c:v>0.03</c:v>
                </c:pt>
                <c:pt idx="4">
                  <c:v>#N/A</c:v>
                </c:pt>
                <c:pt idx="5">
                  <c:v>0.02</c:v>
                </c:pt>
                <c:pt idx="6">
                  <c:v>#N/A</c:v>
                </c:pt>
                <c:pt idx="7">
                  <c:v>0.1</c:v>
                </c:pt>
                <c:pt idx="8">
                  <c:v>#N/A</c:v>
                </c:pt>
                <c:pt idx="9">
                  <c:v>0.04</c:v>
                </c:pt>
              </c:numCache>
            </c:numRef>
          </c:val>
          <c:extLst>
            <c:ext xmlns:c16="http://schemas.microsoft.com/office/drawing/2014/chart" uri="{C3380CC4-5D6E-409C-BE32-E72D297353CC}">
              <c16:uniqueId val="{00000003-CA0D-4353-8D80-A169E285A587}"/>
            </c:ext>
          </c:extLst>
        </c:ser>
        <c:ser>
          <c:idx val="4"/>
          <c:order val="4"/>
          <c:tx>
            <c:strRef>
              <c:f>データシート!$A$31</c:f>
              <c:strCache>
                <c:ptCount val="1"/>
                <c:pt idx="0">
                  <c:v>浄化槽設置管理事業特別会計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0.03</c:v>
                </c:pt>
                <c:pt idx="8">
                  <c:v>#N/A</c:v>
                </c:pt>
                <c:pt idx="9">
                  <c:v>0.05</c:v>
                </c:pt>
              </c:numCache>
            </c:numRef>
          </c:val>
          <c:extLst>
            <c:ext xmlns:c16="http://schemas.microsoft.com/office/drawing/2014/chart" uri="{C3380CC4-5D6E-409C-BE32-E72D297353CC}">
              <c16:uniqueId val="{00000004-CA0D-4353-8D80-A169E285A587}"/>
            </c:ext>
          </c:extLst>
        </c:ser>
        <c:ser>
          <c:idx val="5"/>
          <c:order val="5"/>
          <c:tx>
            <c:strRef>
              <c:f>データシート!$A$32</c:f>
              <c:strCache>
                <c:ptCount val="1"/>
                <c:pt idx="0">
                  <c:v>鳩山町毛呂山・越生都市計画事業今宿東土地区画整理事業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0.46</c:v>
                </c:pt>
                <c:pt idx="2">
                  <c:v>#N/A</c:v>
                </c:pt>
                <c:pt idx="3">
                  <c:v>0.37</c:v>
                </c:pt>
                <c:pt idx="4">
                  <c:v>#N/A</c:v>
                </c:pt>
                <c:pt idx="5">
                  <c:v>0.19</c:v>
                </c:pt>
                <c:pt idx="6">
                  <c:v>#N/A</c:v>
                </c:pt>
                <c:pt idx="7">
                  <c:v>0.21</c:v>
                </c:pt>
                <c:pt idx="8">
                  <c:v>#N/A</c:v>
                </c:pt>
                <c:pt idx="9">
                  <c:v>0.2</c:v>
                </c:pt>
              </c:numCache>
            </c:numRef>
          </c:val>
          <c:extLst>
            <c:ext xmlns:c16="http://schemas.microsoft.com/office/drawing/2014/chart" uri="{C3380CC4-5D6E-409C-BE32-E72D297353CC}">
              <c16:uniqueId val="{00000005-CA0D-4353-8D80-A169E285A58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2.91</c:v>
                </c:pt>
                <c:pt idx="2">
                  <c:v>#N/A</c:v>
                </c:pt>
                <c:pt idx="3">
                  <c:v>2.17</c:v>
                </c:pt>
                <c:pt idx="4">
                  <c:v>#N/A</c:v>
                </c:pt>
                <c:pt idx="5">
                  <c:v>1.35</c:v>
                </c:pt>
                <c:pt idx="6">
                  <c:v>#N/A</c:v>
                </c:pt>
                <c:pt idx="7">
                  <c:v>2.96</c:v>
                </c:pt>
                <c:pt idx="8">
                  <c:v>#N/A</c:v>
                </c:pt>
                <c:pt idx="9">
                  <c:v>2.0499999999999998</c:v>
                </c:pt>
              </c:numCache>
            </c:numRef>
          </c:val>
          <c:extLst>
            <c:ext xmlns:c16="http://schemas.microsoft.com/office/drawing/2014/chart" uri="{C3380CC4-5D6E-409C-BE32-E72D297353CC}">
              <c16:uniqueId val="{00000006-CA0D-4353-8D80-A169E285A58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1.53</c:v>
                </c:pt>
                <c:pt idx="2">
                  <c:v>#N/A</c:v>
                </c:pt>
                <c:pt idx="3">
                  <c:v>2.78</c:v>
                </c:pt>
                <c:pt idx="4">
                  <c:v>#N/A</c:v>
                </c:pt>
                <c:pt idx="5">
                  <c:v>1.8</c:v>
                </c:pt>
                <c:pt idx="6">
                  <c:v>#N/A</c:v>
                </c:pt>
                <c:pt idx="7">
                  <c:v>1.7</c:v>
                </c:pt>
                <c:pt idx="8">
                  <c:v>#N/A</c:v>
                </c:pt>
                <c:pt idx="9">
                  <c:v>2.11</c:v>
                </c:pt>
              </c:numCache>
            </c:numRef>
          </c:val>
          <c:extLst>
            <c:ext xmlns:c16="http://schemas.microsoft.com/office/drawing/2014/chart" uri="{C3380CC4-5D6E-409C-BE32-E72D297353CC}">
              <c16:uniqueId val="{00000007-CA0D-4353-8D80-A169E285A58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2.66</c:v>
                </c:pt>
                <c:pt idx="2">
                  <c:v>#N/A</c:v>
                </c:pt>
                <c:pt idx="3">
                  <c:v>2.33</c:v>
                </c:pt>
                <c:pt idx="4">
                  <c:v>#N/A</c:v>
                </c:pt>
                <c:pt idx="5">
                  <c:v>3.54</c:v>
                </c:pt>
                <c:pt idx="6">
                  <c:v>#N/A</c:v>
                </c:pt>
                <c:pt idx="7">
                  <c:v>5.0999999999999996</c:v>
                </c:pt>
                <c:pt idx="8">
                  <c:v>#N/A</c:v>
                </c:pt>
                <c:pt idx="9">
                  <c:v>3.58</c:v>
                </c:pt>
              </c:numCache>
            </c:numRef>
          </c:val>
          <c:extLst>
            <c:ext xmlns:c16="http://schemas.microsoft.com/office/drawing/2014/chart" uri="{C3380CC4-5D6E-409C-BE32-E72D297353CC}">
              <c16:uniqueId val="{00000008-CA0D-4353-8D80-A169E285A5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15.76</c:v>
                </c:pt>
                <c:pt idx="2">
                  <c:v>#N/A</c:v>
                </c:pt>
                <c:pt idx="3">
                  <c:v>17.690000000000001</c:v>
                </c:pt>
                <c:pt idx="4">
                  <c:v>#N/A</c:v>
                </c:pt>
                <c:pt idx="5">
                  <c:v>18.64</c:v>
                </c:pt>
                <c:pt idx="6">
                  <c:v>#N/A</c:v>
                </c:pt>
                <c:pt idx="7">
                  <c:v>17.940000000000001</c:v>
                </c:pt>
                <c:pt idx="8">
                  <c:v>#N/A</c:v>
                </c:pt>
                <c:pt idx="9">
                  <c:v>18.739999999999998</c:v>
                </c:pt>
              </c:numCache>
            </c:numRef>
          </c:val>
          <c:extLst>
            <c:ext xmlns:c16="http://schemas.microsoft.com/office/drawing/2014/chart" uri="{C3380CC4-5D6E-409C-BE32-E72D297353CC}">
              <c16:uniqueId val="{00000009-CA0D-4353-8D80-A169E285A587}"/>
            </c:ext>
          </c:extLst>
        </c:ser>
        <c:dLbls>
          <c:showLegendKey val="0"/>
          <c:showVal val="0"/>
          <c:showCatName val="0"/>
          <c:showSerName val="0"/>
          <c:showPercent val="0"/>
          <c:showBubbleSize val="0"/>
        </c:dLbls>
        <c:gapWidth val="150"/>
        <c:overlap val="100"/>
        <c:axId val="109542848"/>
        <c:axId val="273485752"/>
      </c:barChart>
      <c:catAx>
        <c:axId val="10954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485752"/>
        <c:crosses val="autoZero"/>
        <c:auto val="1"/>
        <c:lblAlgn val="ctr"/>
        <c:lblOffset val="100"/>
        <c:tickLblSkip val="1"/>
        <c:tickMarkSkip val="1"/>
        <c:noMultiLvlLbl val="0"/>
      </c:catAx>
      <c:valAx>
        <c:axId val="27348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392</c:v>
                </c:pt>
                <c:pt idx="5">
                  <c:v>394</c:v>
                </c:pt>
                <c:pt idx="8">
                  <c:v>411</c:v>
                </c:pt>
                <c:pt idx="11">
                  <c:v>428</c:v>
                </c:pt>
                <c:pt idx="14">
                  <c:v>430</c:v>
                </c:pt>
              </c:numCache>
            </c:numRef>
          </c:val>
          <c:extLst>
            <c:ext xmlns:c16="http://schemas.microsoft.com/office/drawing/2014/chart" uri="{C3380CC4-5D6E-409C-BE32-E72D297353CC}">
              <c16:uniqueId val="{00000000-275A-43CB-9C1C-404415825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275A-43CB-9C1C-404415825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5A-43CB-9C1C-404415825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143</c:v>
                </c:pt>
                <c:pt idx="3">
                  <c:v>139</c:v>
                </c:pt>
                <c:pt idx="6">
                  <c:v>141</c:v>
                </c:pt>
                <c:pt idx="9">
                  <c:v>137</c:v>
                </c:pt>
                <c:pt idx="12">
                  <c:v>135</c:v>
                </c:pt>
              </c:numCache>
            </c:numRef>
          </c:val>
          <c:extLst>
            <c:ext xmlns:c16="http://schemas.microsoft.com/office/drawing/2014/chart" uri="{C3380CC4-5D6E-409C-BE32-E72D297353CC}">
              <c16:uniqueId val="{00000003-275A-43CB-9C1C-404415825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c:v>
                </c:pt>
                <c:pt idx="3">
                  <c:v>17</c:v>
                </c:pt>
                <c:pt idx="6">
                  <c:v>25</c:v>
                </c:pt>
                <c:pt idx="9">
                  <c:v>25</c:v>
                </c:pt>
                <c:pt idx="12">
                  <c:v>25</c:v>
                </c:pt>
              </c:numCache>
            </c:numRef>
          </c:val>
          <c:extLst>
            <c:ext xmlns:c16="http://schemas.microsoft.com/office/drawing/2014/chart" uri="{C3380CC4-5D6E-409C-BE32-E72D297353CC}">
              <c16:uniqueId val="{00000004-275A-43CB-9C1C-404415825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A-43CB-9C1C-404415825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5A-43CB-9C1C-404415825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423</c:v>
                </c:pt>
                <c:pt idx="3">
                  <c:v>417</c:v>
                </c:pt>
                <c:pt idx="6">
                  <c:v>495</c:v>
                </c:pt>
                <c:pt idx="9">
                  <c:v>572</c:v>
                </c:pt>
                <c:pt idx="12">
                  <c:v>586</c:v>
                </c:pt>
              </c:numCache>
            </c:numRef>
          </c:val>
          <c:extLst>
            <c:ext xmlns:c16="http://schemas.microsoft.com/office/drawing/2014/chart" uri="{C3380CC4-5D6E-409C-BE32-E72D297353CC}">
              <c16:uniqueId val="{00000007-275A-43CB-9C1C-404415825033}"/>
            </c:ext>
          </c:extLst>
        </c:ser>
        <c:dLbls>
          <c:showLegendKey val="0"/>
          <c:showVal val="0"/>
          <c:showCatName val="0"/>
          <c:showSerName val="0"/>
          <c:showPercent val="0"/>
          <c:showBubbleSize val="0"/>
        </c:dLbls>
        <c:gapWidth val="100"/>
        <c:overlap val="100"/>
        <c:axId val="273488104"/>
        <c:axId val="27348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194</c:v>
                </c:pt>
                <c:pt idx="2">
                  <c:v>#N/A</c:v>
                </c:pt>
                <c:pt idx="3">
                  <c:v>#N/A</c:v>
                </c:pt>
                <c:pt idx="4">
                  <c:v>179</c:v>
                </c:pt>
                <c:pt idx="5">
                  <c:v>#N/A</c:v>
                </c:pt>
                <c:pt idx="6">
                  <c:v>#N/A</c:v>
                </c:pt>
                <c:pt idx="7">
                  <c:v>250</c:v>
                </c:pt>
                <c:pt idx="8">
                  <c:v>#N/A</c:v>
                </c:pt>
                <c:pt idx="9">
                  <c:v>#N/A</c:v>
                </c:pt>
                <c:pt idx="10">
                  <c:v>307</c:v>
                </c:pt>
                <c:pt idx="11">
                  <c:v>#N/A</c:v>
                </c:pt>
                <c:pt idx="12">
                  <c:v>#N/A</c:v>
                </c:pt>
                <c:pt idx="13">
                  <c:v>316</c:v>
                </c:pt>
                <c:pt idx="14">
                  <c:v>#N/A</c:v>
                </c:pt>
              </c:numCache>
            </c:numRef>
          </c:val>
          <c:smooth val="0"/>
          <c:extLst>
            <c:ext xmlns:c16="http://schemas.microsoft.com/office/drawing/2014/chart" uri="{C3380CC4-5D6E-409C-BE32-E72D297353CC}">
              <c16:uniqueId val="{00000008-275A-43CB-9C1C-404415825033}"/>
            </c:ext>
          </c:extLst>
        </c:ser>
        <c:dLbls>
          <c:showLegendKey val="0"/>
          <c:showVal val="0"/>
          <c:showCatName val="0"/>
          <c:showSerName val="0"/>
          <c:showPercent val="0"/>
          <c:showBubbleSize val="0"/>
        </c:dLbls>
        <c:marker val="1"/>
        <c:smooth val="0"/>
        <c:axId val="273488104"/>
        <c:axId val="273488496"/>
      </c:lineChart>
      <c:catAx>
        <c:axId val="27348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488496"/>
        <c:crosses val="autoZero"/>
        <c:auto val="1"/>
        <c:lblAlgn val="ctr"/>
        <c:lblOffset val="100"/>
        <c:tickLblSkip val="1"/>
        <c:tickMarkSkip val="1"/>
        <c:noMultiLvlLbl val="0"/>
      </c:catAx>
      <c:valAx>
        <c:axId val="27348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48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5442</c:v>
                </c:pt>
                <c:pt idx="5">
                  <c:v>5160</c:v>
                </c:pt>
                <c:pt idx="8">
                  <c:v>5180</c:v>
                </c:pt>
                <c:pt idx="11">
                  <c:v>5059</c:v>
                </c:pt>
                <c:pt idx="14">
                  <c:v>5020</c:v>
                </c:pt>
              </c:numCache>
            </c:numRef>
          </c:val>
          <c:extLst>
            <c:ext xmlns:c16="http://schemas.microsoft.com/office/drawing/2014/chart" uri="{C3380CC4-5D6E-409C-BE32-E72D297353CC}">
              <c16:uniqueId val="{00000000-3605-45C6-8CD4-C4231ABFAC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605-45C6-8CD4-C4231ABFAC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441</c:v>
                </c:pt>
                <c:pt idx="5">
                  <c:v>662</c:v>
                </c:pt>
                <c:pt idx="8">
                  <c:v>656</c:v>
                </c:pt>
                <c:pt idx="11">
                  <c:v>661</c:v>
                </c:pt>
                <c:pt idx="14">
                  <c:v>788</c:v>
                </c:pt>
              </c:numCache>
            </c:numRef>
          </c:val>
          <c:extLst>
            <c:ext xmlns:c16="http://schemas.microsoft.com/office/drawing/2014/chart" uri="{C3380CC4-5D6E-409C-BE32-E72D297353CC}">
              <c16:uniqueId val="{00000002-3605-45C6-8CD4-C4231ABFAC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05-45C6-8CD4-C4231ABFAC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05-45C6-8CD4-C4231ABFAC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05-45C6-8CD4-C4231ABFAC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748</c:v>
                </c:pt>
                <c:pt idx="3">
                  <c:v>705</c:v>
                </c:pt>
                <c:pt idx="6">
                  <c:v>760</c:v>
                </c:pt>
                <c:pt idx="9">
                  <c:v>787</c:v>
                </c:pt>
                <c:pt idx="12">
                  <c:v>686</c:v>
                </c:pt>
              </c:numCache>
            </c:numRef>
          </c:val>
          <c:extLst>
            <c:ext xmlns:c16="http://schemas.microsoft.com/office/drawing/2014/chart" uri="{C3380CC4-5D6E-409C-BE32-E72D297353CC}">
              <c16:uniqueId val="{00000006-3605-45C6-8CD4-C4231ABFAC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1190</c:v>
                </c:pt>
                <c:pt idx="3">
                  <c:v>1249</c:v>
                </c:pt>
                <c:pt idx="6">
                  <c:v>1251</c:v>
                </c:pt>
                <c:pt idx="9">
                  <c:v>1256</c:v>
                </c:pt>
                <c:pt idx="12">
                  <c:v>1260</c:v>
                </c:pt>
              </c:numCache>
            </c:numRef>
          </c:val>
          <c:extLst>
            <c:ext xmlns:c16="http://schemas.microsoft.com/office/drawing/2014/chart" uri="{C3380CC4-5D6E-409C-BE32-E72D297353CC}">
              <c16:uniqueId val="{00000007-3605-45C6-8CD4-C4231ABFAC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291</c:v>
                </c:pt>
                <c:pt idx="3">
                  <c:v>258</c:v>
                </c:pt>
                <c:pt idx="6">
                  <c:v>274</c:v>
                </c:pt>
                <c:pt idx="9">
                  <c:v>277</c:v>
                </c:pt>
                <c:pt idx="12">
                  <c:v>300</c:v>
                </c:pt>
              </c:numCache>
            </c:numRef>
          </c:val>
          <c:extLst>
            <c:ext xmlns:c16="http://schemas.microsoft.com/office/drawing/2014/chart" uri="{C3380CC4-5D6E-409C-BE32-E72D297353CC}">
              <c16:uniqueId val="{00000008-3605-45C6-8CD4-C4231ABFAC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05-45C6-8CD4-C4231ABFAC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5709</c:v>
                </c:pt>
                <c:pt idx="3">
                  <c:v>5789</c:v>
                </c:pt>
                <c:pt idx="6">
                  <c:v>5980</c:v>
                </c:pt>
                <c:pt idx="9">
                  <c:v>6692</c:v>
                </c:pt>
                <c:pt idx="12">
                  <c:v>6960</c:v>
                </c:pt>
              </c:numCache>
            </c:numRef>
          </c:val>
          <c:extLst>
            <c:ext xmlns:c16="http://schemas.microsoft.com/office/drawing/2014/chart" uri="{C3380CC4-5D6E-409C-BE32-E72D297353CC}">
              <c16:uniqueId val="{0000000A-3605-45C6-8CD4-C4231ABFAC92}"/>
            </c:ext>
          </c:extLst>
        </c:ser>
        <c:dLbls>
          <c:showLegendKey val="0"/>
          <c:showVal val="0"/>
          <c:showCatName val="0"/>
          <c:showSerName val="0"/>
          <c:showPercent val="0"/>
          <c:showBubbleSize val="0"/>
        </c:dLbls>
        <c:gapWidth val="100"/>
        <c:overlap val="100"/>
        <c:axId val="273489280"/>
        <c:axId val="27749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2055</c:v>
                </c:pt>
                <c:pt idx="2">
                  <c:v>#N/A</c:v>
                </c:pt>
                <c:pt idx="3">
                  <c:v>#N/A</c:v>
                </c:pt>
                <c:pt idx="4">
                  <c:v>2179</c:v>
                </c:pt>
                <c:pt idx="5">
                  <c:v>#N/A</c:v>
                </c:pt>
                <c:pt idx="6">
                  <c:v>#N/A</c:v>
                </c:pt>
                <c:pt idx="7">
                  <c:v>2430</c:v>
                </c:pt>
                <c:pt idx="8">
                  <c:v>#N/A</c:v>
                </c:pt>
                <c:pt idx="9">
                  <c:v>#N/A</c:v>
                </c:pt>
                <c:pt idx="10">
                  <c:v>3292</c:v>
                </c:pt>
                <c:pt idx="11">
                  <c:v>#N/A</c:v>
                </c:pt>
                <c:pt idx="12">
                  <c:v>#N/A</c:v>
                </c:pt>
                <c:pt idx="13">
                  <c:v>3399</c:v>
                </c:pt>
                <c:pt idx="14">
                  <c:v>#N/A</c:v>
                </c:pt>
              </c:numCache>
            </c:numRef>
          </c:val>
          <c:smooth val="0"/>
          <c:extLst>
            <c:ext xmlns:c16="http://schemas.microsoft.com/office/drawing/2014/chart" uri="{C3380CC4-5D6E-409C-BE32-E72D297353CC}">
              <c16:uniqueId val="{0000000B-3605-45C6-8CD4-C4231ABFAC92}"/>
            </c:ext>
          </c:extLst>
        </c:ser>
        <c:dLbls>
          <c:showLegendKey val="0"/>
          <c:showVal val="0"/>
          <c:showCatName val="0"/>
          <c:showSerName val="0"/>
          <c:showPercent val="0"/>
          <c:showBubbleSize val="0"/>
        </c:dLbls>
        <c:marker val="1"/>
        <c:smooth val="0"/>
        <c:axId val="273489280"/>
        <c:axId val="277495696"/>
      </c:lineChart>
      <c:catAx>
        <c:axId val="2734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495696"/>
        <c:crosses val="autoZero"/>
        <c:auto val="1"/>
        <c:lblAlgn val="ctr"/>
        <c:lblOffset val="100"/>
        <c:tickLblSkip val="1"/>
        <c:tickMarkSkip val="1"/>
        <c:noMultiLvlLbl val="0"/>
      </c:catAx>
      <c:valAx>
        <c:axId val="27749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4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263</c:v>
                </c:pt>
                <c:pt idx="1">
                  <c:v>205</c:v>
                </c:pt>
                <c:pt idx="2">
                  <c:v>201</c:v>
                </c:pt>
              </c:numCache>
            </c:numRef>
          </c:val>
          <c:extLst>
            <c:ext xmlns:c16="http://schemas.microsoft.com/office/drawing/2014/chart" uri="{C3380CC4-5D6E-409C-BE32-E72D297353CC}">
              <c16:uniqueId val="{00000000-A39C-47E8-BA82-ADBE08746E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39C-47E8-BA82-ADBE08746E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294</c:v>
                </c:pt>
                <c:pt idx="1">
                  <c:v>271</c:v>
                </c:pt>
                <c:pt idx="2">
                  <c:v>256</c:v>
                </c:pt>
              </c:numCache>
            </c:numRef>
          </c:val>
          <c:extLst>
            <c:ext xmlns:c16="http://schemas.microsoft.com/office/drawing/2014/chart" uri="{C3380CC4-5D6E-409C-BE32-E72D297353CC}">
              <c16:uniqueId val="{00000002-A39C-47E8-BA82-ADBE08746EF2}"/>
            </c:ext>
          </c:extLst>
        </c:ser>
        <c:dLbls>
          <c:showLegendKey val="0"/>
          <c:showVal val="0"/>
          <c:showCatName val="0"/>
          <c:showSerName val="0"/>
          <c:showPercent val="0"/>
          <c:showBubbleSize val="0"/>
        </c:dLbls>
        <c:gapWidth val="120"/>
        <c:overlap val="100"/>
        <c:axId val="277497264"/>
        <c:axId val="277497656"/>
      </c:barChart>
      <c:catAx>
        <c:axId val="27749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497656"/>
        <c:crosses val="autoZero"/>
        <c:auto val="1"/>
        <c:lblAlgn val="ctr"/>
        <c:lblOffset val="100"/>
        <c:tickLblSkip val="1"/>
        <c:tickMarkSkip val="1"/>
        <c:noMultiLvlLbl val="0"/>
      </c:catAx>
      <c:valAx>
        <c:axId val="277497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749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{A3074997-2AA4-4693-B0A4-7FFB2DAD653C}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66-42E4-BC38-1E91223BB6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{C34E3BF5-18CB-4DEE-B72A-0D540235211E}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6-42E4-BC38-1E91223BB6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{9107F18A-81B8-4263-8FA1-2AE294B22FC8}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6-42E4-BC38-1E91223BB6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{99606C74-04CE-47D4-9374-C3F634C4955D}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6-42E4-BC38-1E91223BB6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{3390BB3B-42C1-4D1C-A7BE-AF3B89487CD6}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6-42E4-BC38-1E91223BB6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{C0591D86-AB66-4353-AF13-26E3FADA571C}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66-42E4-BC38-1E91223BB66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{03916ADE-663B-4E27-8FB2-C5498B6CF4A5}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66-42E4-BC38-1E91223BB66C}"/>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{BF339B77-BC4F-475C-82EA-9B412D0DEBBE}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66-42E4-BC38-1E91223BB66C}"/>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{1DBA001F-EC7C-4B4A-A266-92B3B8367B93}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66-42E4-BC38-1E91223BB6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66.099999999999994</c:v>
                </c:pt>
                <c:pt idx="24">
                  <c:v>66.099999999999994</c:v>
                </c:pt>
                <c:pt idx="32">
                  <c:v>67.400000000000006</c:v>
                </c:pt>
              </c:numCache>
            </c:numRef>
          </c:xVal>
          <c:yVal>
            <c:numRef>
              <c:f>公会計指標分析・財政指標組合せ分析表!$BP$51:$DC$51</c:f>
              <c:numCache>
                <c:formatCode>#,##0.0;"▲ "#,##0.0</c:formatCode>
                <c:ptCount val="40"/>
                <c:pt idx="16">
                  <c:v>78.099999999999994</c:v>
                </c:pt>
                <c:pt idx="24">
                  <c:v>106.5</c:v>
                </c:pt>
                <c:pt idx="32">
                  <c:v>109.4</c:v>
                </c:pt>
              </c:numCache>
            </c:numRef>
          </c:yVal>
          <c:smooth val="0"/>
          <c:extLst>
            <c:ext xmlns:c16="http://schemas.microsoft.com/office/drawing/2014/chart" uri="{C3380CC4-5D6E-409C-BE32-E72D297353CC}">
              <c16:uniqueId val="{00000009-FC66-42E4-BC38-1E91223BB6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{B9831F07-734B-4B1C-980A-973A1AAF776F}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66-42E4-BC38-1E91223BB6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{C93608C0-3E5F-499E-BB6F-F81A39619419}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6-42E4-BC38-1E91223BB6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{1878672C-9466-49C1-8793-ECE03876B220}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6-42E4-BC38-1E91223BB6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{30407C7D-39D1-44EE-A90C-BE4914343BF0}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6-42E4-BC38-1E91223BB6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{F0CC071A-ABC9-48E8-B54A-E2DD151FC14D}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6-42E4-BC38-1E91223BB6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{F94DA21B-5919-4ADA-90DE-3F563ED965DA}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66-42E4-BC38-1E91223BB6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{EA51F955-B76F-437A-9FFE-1C59E87CE674}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66-42E4-BC38-1E91223BB66C}"/>
                </c:ext>
              </c:extLst>
            </c:dLbl>
            <c:dLbl>
              <c:idx val="24"/>
              <c:layout>
                <c:manualLayout>
                  <c:x val="-3.040621906637127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{E1900A43-6993-4104-AC44-E8778C24F275}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66-42E4-BC38-1E91223BB66C}"/>
                </c:ext>
              </c:extLst>
            </c:dLbl>
            <c:dLbl>
              <c:idx val="32"/>
              <c:layout>
                <c:manualLayout>
                  <c:x val="-3.3884181872773464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{8D7F80AE-7BCB-400E-B3E6-ABDDF3CA60E5}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66-42E4-BC38-1E91223BB6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C66-42E4-BC38-1E91223BB66C}"/>
            </c:ext>
          </c:extLst>
        </c:ser>
        <c:dLbls>
          <c:showLegendKey val="0"/>
          <c:showVal val="1"/>
          <c:showCatName val="0"/>
          <c:showSerName val="0"/>
          <c:showPercent val="0"/>
          <c:showBubbleSize val="0"/>
        </c:dLbls>
        <c:axId val="46179840"/>
        <c:axId val="46181760"/>
      </c:scatterChart>
      <c:valAx>
        <c:axId val="46179840"/>
        <c:scaling>
          <c:orientation val="minMax"/>
          <c:max val="69"/>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{DD95B59B-57FF-4253-B92B-AB8F87FF6D6C}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76-4534-8532-AAD4037B05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{102D3952-CE3C-4991-86ED-3B94E3F16B8C}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76-4534-8532-AAD4037B05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{CA300D5A-9323-4538-9F5F-E4ACCEBC8B5D}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76-4534-8532-AAD4037B05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{5EC67702-5241-4132-AA97-200D464A0E56}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76-4534-8532-AAD4037B05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{C7029531-FA54-4088-859F-14C373DB3D73}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76-4534-8532-AAD4037B059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{EABC6B07-DDFD-46F4-B42A-C6ACC0F525EF}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76-4534-8532-AAD4037B059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{DEA4C1A9-566D-49C3-BB5B-94C30254A8DD}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76-4534-8532-AAD4037B059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{88E1315C-6448-4752-BA75-52C5BC858EE4}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76-4534-8532-AAD4037B059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{77D0E9EA-F96E-4727-BE36-D0D3A8087F21}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76-4534-8532-AAD4037B05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6.2</c:v>
                </c:pt>
                <c:pt idx="16">
                  <c:v>6.7</c:v>
                </c:pt>
                <c:pt idx="24">
                  <c:v>7.8</c:v>
                </c:pt>
                <c:pt idx="32">
                  <c:v>9.3000000000000007</c:v>
                </c:pt>
              </c:numCache>
            </c:numRef>
          </c:xVal>
          <c:yVal>
            <c:numRef>
              <c:f>公会計指標分析・財政指標組合せ分析表!$BP$73:$DC$73</c:f>
              <c:numCache>
                <c:formatCode>#,##0.0;"▲ "#,##0.0</c:formatCode>
                <c:ptCount val="40"/>
                <c:pt idx="0">
                  <c:v>68.599999999999994</c:v>
                </c:pt>
                <c:pt idx="8">
                  <c:v>69.3</c:v>
                </c:pt>
                <c:pt idx="16">
                  <c:v>78.099999999999994</c:v>
                </c:pt>
                <c:pt idx="24">
                  <c:v>106.5</c:v>
                </c:pt>
                <c:pt idx="32">
                  <c:v>109.4</c:v>
                </c:pt>
              </c:numCache>
            </c:numRef>
          </c:yVal>
          <c:smooth val="0"/>
          <c:extLst>
            <c:ext xmlns:c16="http://schemas.microsoft.com/office/drawing/2014/chart" uri="{C3380CC4-5D6E-409C-BE32-E72D297353CC}">
              <c16:uniqueId val="{00000009-AD76-4534-8532-AAD4037B05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{93F361D9-2692-48F7-AF81-84E9B08F9BA4}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76-4534-8532-AAD4037B05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{9C68C5FC-84FF-42E2-893F-5EE4FA182A2D}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76-4534-8532-AAD4037B05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{DC9257F1-1EA6-4195-A8D0-29DF41B1955B}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76-4534-8532-AAD4037B05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{B46E2DED-111C-4444-A923-3415FF1E62F6}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76-4534-8532-AAD4037B05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{D064BC65-B7F9-45F1-9370-6469A61A2984}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76-4534-8532-AAD4037B059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{7A35AD7C-031B-4039-BDBF-15DCF617B690}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76-4534-8532-AAD4037B0594}"/>
                </c:ext>
              </c:extLst>
            </c:dLbl>
            <c:dLbl>
              <c:idx val="16"/>
              <c:layout>
                <c:manualLayout>
                  <c:x val="-4.5160355153971272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{8965DF1F-8AD8-4CA5-8446-C2E67658A08C}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76-4534-8532-AAD4037B059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{47F89DAC-4598-4AE3-8B2B-1C02C7E3D9DC}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76-4534-8532-AAD4037B0594}"/>
                </c:ext>
              </c:extLst>
            </c:dLbl>
            <c:dLbl>
              <c:idx val="32"/>
              <c:layout>
                <c:manualLayout>
                  <c:x val="-3.1697991619110633E-2"/>
                  <c:y val="-4.34959213155360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{FE828359-D63E-4D18-B780-83876B4CEBAE}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76-4534-8532-AAD4037B05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8.9</c:v>
                </c:pt>
                <c:pt idx="16">
                  <c:v>7.9</c:v>
                </c:pt>
                <c:pt idx="24">
                  <c:v>7.9</c:v>
                </c:pt>
                <c:pt idx="32">
                  <c:v>7.8</c:v>
                </c:pt>
              </c:numCache>
            </c:numRef>
          </c:xVal>
          <c:yVal>
            <c:numRef>
              <c:f>公会計指標分析・財政指標組合せ分析表!$BP$77:$DC$77</c:f>
              <c:numCache>
                <c:formatCode>#,##0.0;"▲ "#,##0.0</c:formatCode>
                <c:ptCount val="40"/>
                <c:pt idx="0">
                  <c:v>48.7</c:v>
                </c:pt>
                <c:pt idx="8">
                  <c:v>13.1</c:v>
                </c:pt>
                <c:pt idx="16">
                  <c:v>0</c:v>
                </c:pt>
                <c:pt idx="24">
                  <c:v>0</c:v>
                </c:pt>
                <c:pt idx="32">
                  <c:v>0</c:v>
                </c:pt>
              </c:numCache>
            </c:numRef>
          </c:yVal>
          <c:smooth val="0"/>
          <c:extLst>
            <c:ext xmlns:c16="http://schemas.microsoft.com/office/drawing/2014/chart" uri="{C3380CC4-5D6E-409C-BE32-E72D297353CC}">
              <c16:uniqueId val="{00000013-AD76-4534-8532-AAD4037B0594}"/>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近年実施した事業の財源として起債の発行を行っているため、元利償還金は増加傾向にある。平成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年度に増加した要因としては、平成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ja-JP" altLang="ja-JP" sz="1400">
              <a:solidFill>
                <a:schemeClr val="dk1"/>
              </a:solidFill>
              <a:effectLst/>
              <a:latin typeface="+mn-lt"/>
              <a:ea typeface="+mn-ea"/>
              <a:cs typeface="+mn-cs"/>
            </a:rPr>
            <a:t>に実施した学校教育施設等整備事業の起債の償還が開始したためと考えられる。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今後、財源として起債の発行を行う大規模な事業を予定しており、しばらくは元利償還金の増加傾向が見込まれる。予定している事業の終了後は、計画的に地方債の新規発行を抑え、高利率の地方債については借換等を行い元利償還金の減少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将来にわたる町財政の健全な運営を行うため減債基金の積立を目指すとともに、地方債の新規発行を抑えるよう計画的な財政運営に努める。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一般会計会計等に係る地方債残高については、建設事業の財源として起債の発行を続けており、平成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年度以降は臨時財政対策債を毎年度借り入れていることなどから増加傾向が続いている。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組合等負担等見込額については、新たな施設の建設に係る建設事業債を発行している組合もあるため、近年増加傾向となっている。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以上のようなことから、将来負担比率の分子が増加傾向となっているため、今後も将来負担比率の動向を見極めながら計画的な借入を行っていく必要がある。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埼玉県鳩山町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年度間における財源調整に不足が生じたため、財政調整基金を取り崩したこと。地域福祉基金、北部活性化基金を各基金条例に基づく運用のため取崩を行ったことにより、基金全体としては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今後、大きな事業を計画していることなどから、数年間は基金の減少傾向が見込まれる。現在計画している事業の終了後は、計画的な財政運営を行い、適正な基金残高まで基金を積み立てるよう努める。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・ふるさとづくり基金：活力に満ちたふるさとづくりの推進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・地域福祉基金：在宅福祉の推進など地域における保険福祉活動の振興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・まちづくり応援基金：ふるさと鳩山町を愛する人々からの寄附金を財源に、寄附者の思いを尊重した個性豊かで活力に満ちたまちづくり事業の展開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・庁舎等改修基金：鳩山町役場庁舎等の大規模改修の実施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・北部地域活性化基金：北部地域の活性化事業の円滑な推進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・地域福祉基金：社会福祉協議会補助金に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・北部地域活性化基金：北部地域活性化事業に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・近年、基金は減少傾向であるため、各基金条例に基づき適正な運用により取崩を行うものの、平行して基金の計画的な積立に取組む。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町税の減収や事業費の増加により、年度間における財源調整に不足が生じたため積立額以上に取崩を行ったため、財政調整基金は減となった。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百万円の減となっており、近年減少を続けている。一般的に標準財政規模の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年度における当町の財政調整基金の適正規模は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千万円程度であり、大きく下回っている。今後は、計画的な財政運営により、適正な基金残高を目指す。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年度にかけて減債基金の増減は生じなかった。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将来にわたる町財政の健全な運営を行うため減債基金の積立を目指すとともに、地方債の新規発行を抑えるよう計画的な財政運営に努める。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93DE07-C629-42C6-B7D3-E00A63184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3DB2C22-7B5D-4D0C-8824-5D140C642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37AD6DA-69B1-419B-919C-ACAF6E10B4E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60FE88-A368-4B8A-9D22-E53A7A7DE1C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3BB4755-B685-4FDC-97DD-47E939C084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47495D3-3FC9-443F-AED5-809141F770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650B9F9-FC53-44FF-97CD-D9BC4C62C5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10BD558-1CD2-4BFE-AC08-0915B4A251E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4324E1A-B579-486F-93C6-F088DA4B94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8C41E22-3533-4714-A3AF-95B1F3CF137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3D8DCFA-BB02-43E0-8659-FEE9F60CD51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5CA9659-DAF5-4935-A5CF-425A8CFFCC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CAAA62B-F6A3-4795-9238-CD42A46D24D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F6A491D-7431-452C-BAB5-E75B10FCCD4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38582EF-EE52-4295-B681-55D59D52C77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85437B0-AFE8-461F-90D8-9463F0B873F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F150A74-BAC2-4F0D-9384-2623D78B185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8DF9722-3137-4CE1-8250-5DAC41BC25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37D5DF-5D21-4952-B8AB-C996A4E1D6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1FCFEB8-22F5-4D1A-B579-04F83F2D38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DF944E9-E88E-4D63-9757-D63B39B2AE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4BE1BFD-2D31-4790-886F-62C1BEE7B81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B35368C-CD8D-4402-B43C-2AAB4F20B7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D0CE38C-1CAC-44C1-BCF7-EC278694DC5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5BD7E64-AFDC-4EB2-9FFB-7020E5F618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8A60995-E853-4FCA-89D6-0EE214B1331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9F1D5B-8DF0-47C9-B874-466334495D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6516F26-791F-4E4E-9E3C-9DC78B1579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7E352E5-3C0B-4467-96F4-BAEBC6232B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A59F0B2-BA15-4795-8E96-BD807370294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E9314B7-7DF3-4B41-BBDD-36F66C92BF5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230DF7B-7972-491A-A6F9-2DC40016078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57A3DB3-2CB5-4CC1-BEC4-0C09EDDEF90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CCE94D2-BA11-4471-ADD6-95FD0FAA53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7DC2EB3-96E9-499E-9A8F-25F524BD61B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07C1938-D1F2-411B-8471-F12EBEF516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5443408-3907-40B9-9319-56092DCD53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6E3F736-DE88-4036-BC33-86DB52A903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85D508D-434D-4FD7-862A-57102E2F1E2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73C3B42-125A-4888-957F-8B85879A2B0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6EB4892-E7FB-4651-A9E8-1A480038EEB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A838466-4514-4521-A452-9EC0C51AB69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74D91E2-ABF4-48E3-972C-0976ABB0F0D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5D2118D-F159-4842-8E2B-BFEC0EB7A6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93AE6E1-7EDA-4D25-9FC1-86FD8F1F4F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96632E1-A886-4C09-A31C-35F2294971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年度に策定した公共施設等総合管理計画において、公共施設等の施設総量を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は、類似団体と比較すると高い水準であるが、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年度に策定予定であり、当該計画に基づいた施設の維持管理を適切に進めていく。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B8F5C34-6935-490B-9B29-9C12638A63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BADE1D0-C04B-46B2-AA34-116408A0BA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FA5C34B-BDA9-4964-A3C5-0CC0A0B8F12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BC2C390-0837-4C5B-A829-A2EC380060C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A81C520-4A1C-4E46-8263-E31A65E78A9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12012A6B-EFFB-4B00-8937-0519112C96D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422F31F1-0E57-44FA-A350-69AB9CC3775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23675315-AFC3-40ED-9596-9D7A9624C11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AEF0DCB6-4055-4960-A8CD-E6FE576F968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E261FF2-9747-45A3-986E-133C63F3AA0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C1F9D84-2A25-4E79-97D2-EA0A9CCBD77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F4635A28-22F4-4754-9A21-6E50ED66DF0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5E1636DD-CADF-45BD-BC08-D0FF2A0D89F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8E0CFECF-5762-4C28-8B8B-F9A335B0A7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48469F76-B886-4CB3-92B0-F884B863B4C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65470F3E-CC3C-4A92-A3B0-79911E9976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F8D75E0B-3934-4714-B7D4-F8B24D4BB76A}"/>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ADD3B6E9-208C-4927-8B45-D69606457F0D}"/>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D2DD7375-0E7A-49F3-8F3D-69BE9F5C49FC}"/>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A0B52008-B72B-4BEF-919A-73C47659369E}"/>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EB6DDB83-3F75-42C6-9CF4-5DE1E9F562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1C14582E-C171-4863-869A-73DAAB8F9352}"/>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15DE7EA2-F0F3-4635-8EBE-D0FC13E17C1E}"/>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332A9295-D20E-4528-A6F7-04E48B6E00E3}"/>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E36929AA-B224-44B3-9D3B-70E2386DC01F}"/>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B9B14FD6-9F0D-4F58-9513-8F4C89EC07F8}"/>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5DFBFE9-9275-4968-8EE9-40E4E4B3A3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9F92AFF-3064-42B6-8F51-6BA8B774CFC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ED7BB23-19B0-431E-B5B0-F61E4A0F93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FA0E2EC-DF51-4616-9319-27CB703536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BCADE1B-1203-41B8-9536-717C4F4176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143298</xdr:rowOff>
    </xdr:from>
    <xdr:to>
      <xdr:col>23</xdr:col>
      <xdr:colOff>136525</xdr:colOff>
      <xdr:row>29</xdr:row>
      <xdr:rowOff>73448</xdr:rowOff>
    </xdr:to>
    <xdr:sp macro="" textlink="">
      <xdr:nvSpPr>
        <xdr:cNvPr id="79" name="楕円 78">
          <a:extLst>
            <a:ext uri="{FF2B5EF4-FFF2-40B4-BE49-F238E27FC236}">
              <a16:creationId xmlns:a16="http://schemas.microsoft.com/office/drawing/2014/main" id="{2E1A77B1-BBB6-48E3-974C-9A3301ABCEAF}"/>
            </a:ext>
          </a:extLst>
        </xdr:cNvPr>
        <xdr:cNvSpPr/>
      </xdr:nvSpPr>
      <xdr:spPr>
        <a:xfrm>
          <a:off x="47117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166175</xdr:rowOff>
    </xdr:from>
    <xdr:ext cx="405111" cy="259045"/>
    <xdr:sp macro="" textlink="">
      <xdr:nvSpPr>
        <xdr:cNvPr id="80" name="有形固定資産減価償却率該当値テキスト">
          <a:extLst>
            <a:ext uri="{FF2B5EF4-FFF2-40B4-BE49-F238E27FC236}">
              <a16:creationId xmlns:a16="http://schemas.microsoft.com/office/drawing/2014/main" id="{86D6FE4F-8D6B-4BF1-BF22-E167AAD8E6C7}"/>
            </a:ext>
          </a:extLst>
        </xdr:cNvPr>
        <xdr:cNvSpPr txBox="1"/>
      </xdr:nvSpPr>
      <xdr:spPr>
        <a:xfrm>
          <a:off x="4813300" y="556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1" name="楕円 80">
          <a:extLst>
            <a:ext uri="{FF2B5EF4-FFF2-40B4-BE49-F238E27FC236}">
              <a16:creationId xmlns:a16="http://schemas.microsoft.com/office/drawing/2014/main" id="{13CAD23A-11FA-4470-9D1B-743F543D39F9}"/>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22648</xdr:rowOff>
    </xdr:from>
    <xdr:to>
      <xdr:col>23</xdr:col>
      <xdr:colOff>85725</xdr:colOff>
      <xdr:row>29</xdr:row>
      <xdr:rowOff>69427</xdr:rowOff>
    </xdr:to>
    <xdr:cxnSp macro="">
      <xdr:nvCxnSpPr>
        <xdr:cNvPr id="82" name="直線コネクタ 81">
          <a:extLst>
            <a:ext uri="{FF2B5EF4-FFF2-40B4-BE49-F238E27FC236}">
              <a16:creationId xmlns:a16="http://schemas.microsoft.com/office/drawing/2014/main" id="{99863091-C2F6-4658-B3DB-AE08F6EB8D2F}"/>
            </a:ext>
          </a:extLst>
        </xdr:cNvPr>
        <xdr:cNvCxnSpPr/>
      </xdr:nvCxnSpPr>
      <xdr:spPr>
        <a:xfrm flipV="1">
          <a:off x="4051300" y="576622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3" name="楕円 82">
          <a:extLst>
            <a:ext uri="{FF2B5EF4-FFF2-40B4-BE49-F238E27FC236}">
              <a16:creationId xmlns:a16="http://schemas.microsoft.com/office/drawing/2014/main" id="{03774968-690A-4AD8-ABAA-8AF8C119B301}"/>
            </a:ext>
          </a:extLst>
        </xdr:cNvPr>
        <xdr:cNvSpPr/>
      </xdr:nvSpPr>
      <xdr:spPr>
        <a:xfrm>
          <a:off x="3238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69427</xdr:rowOff>
    </xdr:to>
    <xdr:cxnSp macro="">
      <xdr:nvCxnSpPr>
        <xdr:cNvPr id="84" name="直線コネクタ 83">
          <a:extLst>
            <a:ext uri="{FF2B5EF4-FFF2-40B4-BE49-F238E27FC236}">
              <a16:creationId xmlns:a16="http://schemas.microsoft.com/office/drawing/2014/main" id="{5527F34A-1F72-49E4-84E5-0FC5E463F7FF}"/>
            </a:ext>
          </a:extLst>
        </xdr:cNvPr>
        <xdr:cNvCxnSpPr/>
      </xdr:nvCxnSpPr>
      <xdr:spPr>
        <a:xfrm>
          <a:off x="3289300" y="58130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5" name="n_1aveValue有形固定資産減価償却率">
          <a:extLst>
            <a:ext uri="{FF2B5EF4-FFF2-40B4-BE49-F238E27FC236}">
              <a16:creationId xmlns:a16="http://schemas.microsoft.com/office/drawing/2014/main" id="{18CF3381-733F-40F5-BD5F-0E924C974AD4}"/>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id="{8D659419-C8AB-4CF8-9AD8-2AC21057A976}"/>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id="{A89A1FD0-C5D9-4B76-8AE1-3EA163916BC8}"/>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88" name="n_1mainValue有形固定資産減価償却率">
          <a:extLst>
            <a:ext uri="{FF2B5EF4-FFF2-40B4-BE49-F238E27FC236}">
              <a16:creationId xmlns:a16="http://schemas.microsoft.com/office/drawing/2014/main" id="{4E97FB11-B99F-42C6-B9AD-14A740917C10}"/>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9" name="n_2mainValue有形固定資産減価償却率">
          <a:extLst>
            <a:ext uri="{FF2B5EF4-FFF2-40B4-BE49-F238E27FC236}">
              <a16:creationId xmlns:a16="http://schemas.microsoft.com/office/drawing/2014/main" id="{E205A3D7-380F-43A2-B226-3F04A2F41B67}"/>
            </a:ext>
          </a:extLst>
        </xdr:cNvPr>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BCEACE3-186D-48D2-85E1-29E09867F2F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E16949B8-5A38-465A-BFF5-E1D0BDF3832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6D41161-0980-4DC9-BE72-9B2B71D5543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54E61301-6D9E-4493-8F30-106CADA43A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EB6A8B8D-A7DC-4757-99D4-D7CAD9C923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159DC86C-8ADF-45F7-BB65-59D8DC2A899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99BB776E-E074-46C1-93F2-35A047D1CD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AF52A15-74D1-40BF-83B8-0E6F24934C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6C477FA-5204-46CC-A201-2DB5A396C9F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D983ABFC-B9E4-4FC2-A1D7-951396B995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95B7C4BC-4CC0-4537-920E-4FA246751A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4AAE1C1F-4DB3-498E-9035-BC998D16663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8E84D4AF-BDB3-44E9-B7C6-5C9D64E1E27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債務償還比率は類似団体平均を上回っており、主な要因としては、平成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実施した地域包括ケアセンター整備事業に係る地方債の借入等により、地方債残高が上昇し、財政調整基金の年度間における取り崩し等により充当可能基金残高が減少した。そのため、分子が大きくなっている。今後も北部地域活性化事業の実施に係る地方債の借入を見込んでおり、地方債残高が増加により債務償還比率は上昇することが見込まれる。事業終了後は地方債の発行を抑制し、財政調整基金をはじめとする各種基金の適切な積立て・運用を行い、身の丈にあった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F32ED4EC-A74B-4D9B-A667-2BA79F5990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1F53C772-449F-41BD-A5AB-7E697E2EB7B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1B799AB4-8B7D-4E9D-947C-90DD76A4429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AE5E12BC-85E0-465A-86C9-20FF8440F14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31825EE9-4199-4740-9C8E-9610C3B8740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A0283EF7-B2E9-40A1-B9EF-63493D92857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7963387-2C92-4EEE-922B-64781E81576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5B0D40B2-DF7A-4989-A664-C2683052BE0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68B23BB4-59DD-4125-976A-EE51019B6E5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C7CCF1C8-9D81-4E33-8A59-353E913DA5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5FB9CEC7-740F-4FC7-A9FC-9141AF8870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4FF45EC0-2F4C-4178-BC99-22F8C3A38A4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B3563D05-1447-4F8D-AD55-FAEBBB7374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CD2DAC58-D2C8-43F3-A0A3-8898C579FAC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3EC44BD8-33B6-417E-8DA4-8602F3FA84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E1598118-60A5-470A-A0B8-021B10A92AE2}"/>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285D4E06-B5D4-4C8E-B948-26D37F9DE49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78818E6D-FCBA-4AA0-8E4F-0169F6B86B2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id="{DA1A4511-7689-49FC-B90A-679C199445D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id="{6ED3B8DE-2D73-43F2-BB7D-3844AF26FF88}"/>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id="{B15865CA-5F3C-4CFD-9CD8-4E25F94EA1F7}"/>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id="{1A67234C-60D3-487D-8D9C-8E650EF5929F}"/>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id="{9579BAFE-62E9-4E61-BCD5-050D0A54AF88}"/>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E647F74-5B60-4A72-8396-F704B90DE0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7B62042D-3BCF-47B6-91EC-82443B40DFF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BDE5C9A-E24C-4F90-BE1E-CEE75F88F76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7973A5C-809F-479A-947E-4B164E509E1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453BE85-D65A-4157-A770-D639F9CBC5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3083</xdr:rowOff>
    </xdr:from>
    <xdr:to>
      <xdr:col>76</xdr:col>
      <xdr:colOff>73025</xdr:colOff>
      <xdr:row>28</xdr:row>
      <xdr:rowOff>104683</xdr:rowOff>
    </xdr:to>
    <xdr:sp macro="" textlink="">
      <xdr:nvSpPr>
        <xdr:cNvPr id="131" name="楕円 130">
          <a:extLst>
            <a:ext uri="{FF2B5EF4-FFF2-40B4-BE49-F238E27FC236}">
              <a16:creationId xmlns:a16="http://schemas.microsoft.com/office/drawing/2014/main" id="{78A7C70C-AAAE-4D36-A208-01270F4BBDC3}"/>
            </a:ext>
          </a:extLst>
        </xdr:cNvPr>
        <xdr:cNvSpPr/>
      </xdr:nvSpPr>
      <xdr:spPr>
        <a:xfrm>
          <a:off x="14744700" y="55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89460</xdr:rowOff>
    </xdr:from>
    <xdr:ext cx="469744" cy="259045"/>
    <xdr:sp macro="" textlink="">
      <xdr:nvSpPr>
        <xdr:cNvPr id="132" name="債務償還比率該当値テキスト">
          <a:extLst>
            <a:ext uri="{FF2B5EF4-FFF2-40B4-BE49-F238E27FC236}">
              <a16:creationId xmlns:a16="http://schemas.microsoft.com/office/drawing/2014/main" id="{0E8D522B-4CD0-4905-A223-4AEEB9E142FF}"/>
            </a:ext>
          </a:extLst>
        </xdr:cNvPr>
        <xdr:cNvSpPr txBox="1"/>
      </xdr:nvSpPr>
      <xdr:spPr>
        <a:xfrm>
          <a:off x="14846300" y="549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24913</xdr:rowOff>
    </xdr:from>
    <xdr:to>
      <xdr:col>72</xdr:col>
      <xdr:colOff>123825</xdr:colOff>
      <xdr:row>28</xdr:row>
      <xdr:rowOff>126513</xdr:rowOff>
    </xdr:to>
    <xdr:sp macro="" textlink="">
      <xdr:nvSpPr>
        <xdr:cNvPr id="133" name="楕円 132">
          <a:extLst>
            <a:ext uri="{FF2B5EF4-FFF2-40B4-BE49-F238E27FC236}">
              <a16:creationId xmlns:a16="http://schemas.microsoft.com/office/drawing/2014/main" id="{E835770C-92F6-46AF-824E-59E39F8AB8C8}"/>
            </a:ext>
          </a:extLst>
        </xdr:cNvPr>
        <xdr:cNvSpPr/>
      </xdr:nvSpPr>
      <xdr:spPr>
        <a:xfrm>
          <a:off x="14033500" y="55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53883</xdr:rowOff>
    </xdr:from>
    <xdr:to>
      <xdr:col>76</xdr:col>
      <xdr:colOff>22225</xdr:colOff>
      <xdr:row>28</xdr:row>
      <xdr:rowOff>75713</xdr:rowOff>
    </xdr:to>
    <xdr:cxnSp macro="">
      <xdr:nvCxnSpPr>
        <xdr:cNvPr id="134" name="直線コネクタ 133">
          <a:extLst>
            <a:ext uri="{FF2B5EF4-FFF2-40B4-BE49-F238E27FC236}">
              <a16:creationId xmlns:a16="http://schemas.microsoft.com/office/drawing/2014/main" id="{9D46882C-BC16-4420-8D35-D483E405EED7}"/>
            </a:ext>
          </a:extLst>
        </xdr:cNvPr>
        <xdr:cNvCxnSpPr/>
      </xdr:nvCxnSpPr>
      <xdr:spPr>
        <a:xfrm flipV="1">
          <a:off x="14084300" y="5626008"/>
          <a:ext cx="7112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id="{C2190324-690C-4241-8880-134BA7AE030E}"/>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143040</xdr:rowOff>
    </xdr:from>
    <xdr:ext cx="469744" cy="259045"/>
    <xdr:sp macro="" textlink="">
      <xdr:nvSpPr>
        <xdr:cNvPr id="136" name="n_1mainValue債務償還比率">
          <a:extLst>
            <a:ext uri="{FF2B5EF4-FFF2-40B4-BE49-F238E27FC236}">
              <a16:creationId xmlns:a16="http://schemas.microsoft.com/office/drawing/2014/main" id="{EFACDE45-E5F6-4E8D-844F-DAA4D4B295CF}"/>
            </a:ext>
          </a:extLst>
        </xdr:cNvPr>
        <xdr:cNvSpPr txBox="1"/>
      </xdr:nvSpPr>
      <xdr:spPr>
        <a:xfrm>
          <a:off x="13836727" y="537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A9A8FE7F-042C-409A-BB84-0EC2892C8B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1F7D0F32-1964-48A8-9479-0651B9DB85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16D039C7-A4A4-4083-9C5D-62FE2A694D4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A1A442CE-6671-4CB1-9723-ABCF3C3CC75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B84724D2-DB2B-4BB7-8A43-D0D93A9D22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FD2D58FA-240A-46C6-8150-D2BCC869179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77A4F3-A200-429E-B6B3-6A30DEE50C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286889-8BF1-41D9-81FF-DC30556E53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6A879B-70C2-4722-8DB3-7E20345E65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AF4812-D828-4A8B-89C5-6142ACB055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B608C0-FF88-4F71-8157-39CC401C97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CFD389-6814-4692-A6D6-8577786BC5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28D398-0CC2-4E6B-A643-1BEDA093C2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0737F2-53A5-4CBC-B15D-AFCCA61151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DD72A6-876E-46A1-BE81-76E3316466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F5FC6D-79CC-4CBA-BB21-985876FCE6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2F13DE-2569-4799-AC0C-943B7B1435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6680B7-0EB0-4011-9547-6D04AE6B8E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FA99A6-5DE2-4373-91DF-43982DA065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67BC07-EA56-493D-B717-2A3003FAEB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A7E84B-E892-4EC8-BCF7-95A229F53B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A15A681-9E14-486D-AF85-4EF50A41D3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7AF2CE-2BB3-45C4-A5F1-4739FB9C14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5D21D2-F252-4D8C-9B0B-C7E24AA833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011F5F-2733-46B7-A8A8-BE51A8BFCC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E2D254-D0EC-4ECA-9CDB-58FC700690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48619A-6D69-4E96-ABD7-EA8611AAED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512072-465B-4409-9C5A-611EF15330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EC34D5-D4A5-4467-BDA2-27B2F9A975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E92998-BA6D-4FE8-AFCE-75CEBF4657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21D773-A3B4-455A-B5C3-4C3D766B3F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9DEBEA-983F-4CA6-B283-C74D15DB36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C00F7C-F024-49D2-A8FB-1FE62AE5F0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B78DC0-DFA6-44B1-9A1A-4F4483DD20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141678-F29F-4A70-8909-87BB4280DC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6E66E9-1B9B-442B-B37A-9692FE7AC4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8400B5D-38F6-4A3C-9514-F4317EBCED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83F6B8-3298-4E1F-AE41-362BC728BE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BEF238E-6999-434B-A0C1-2AB3EBEC4B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12EE34B-3CEE-486E-B341-B781CA57A1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B3E65F5-244D-4C2D-A9B3-37F617DDA2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C789816-59F2-4104-9369-3C2B63548D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15053F2-2A06-4B17-A7F6-59FB519FE7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10045C5-7C6A-44C1-BE4A-3C4B955C7E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786E80D-52B7-4CB6-95BA-D23D03AF5C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014F5EA-A6A0-4AF2-A930-73BB9ADD7D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A87D70B-1CA5-4449-BC74-B07B3C4002A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BDF96F0-A360-430B-9A4D-85E3BBDDF3A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B3E6BB3-A858-4DB7-9F02-4B0112DB0A9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B9F3A16-4AA8-41CE-813F-E40EEC4620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87AD858-1747-4568-A183-93460111E02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19703E8-D452-492C-8BF0-F11AA0F6CEF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E56BDF2-DF54-424A-93A1-3ED1821413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ACA934E-D8EE-4CCD-8AB5-01F4E34D05E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2549F8B-E212-4F42-B1C6-A8256328A12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3431CD6-420B-4985-9A6E-F5BC52545B5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BC90EDC-1966-45DB-9EBD-441A0E43F5C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6DF4784-7555-4EF1-976E-5CA57A163C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0EB18B5-850B-4A1D-988E-6C308F4A3FA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C0908B0-15E1-4AFB-A555-B06A96987B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53E29ED8-AFDA-4E8B-ABEB-38A5D2BDAB8D}"/>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8C70BDCB-814A-448B-A527-2F08F542CE88}"/>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B69C78B5-9A2F-46E6-AD4B-D7A7A02D369A}"/>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B4D0AA91-2110-498F-A51B-AA941C615FC5}"/>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C3B02A7D-4F26-4217-812D-9DC3F50011DA}"/>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9D074D2C-D98E-4A76-8A45-6706FF333AA4}"/>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3340F9EC-3A63-4C83-A3DF-CEE2309B7B51}"/>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4535EB9C-F0AA-4C21-BE7F-4BEE3898D319}"/>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6E47B6BA-56EF-49FD-A778-245006317FD5}"/>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6CD15762-A3AB-4B2B-BD2E-7E4FEDB76FFD}"/>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9050215-7F09-4DA9-93AB-A44742EE6C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73F075-4723-454D-967A-8749D30D59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F56865-2F84-4FBF-B3BB-471FF6EAE4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E4A03B-92F5-4442-8F7B-2E5E56F0D8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66D334-14C6-42EF-A07F-F36E5ED97F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1" name="楕円 70">
          <a:extLst>
            <a:ext uri="{FF2B5EF4-FFF2-40B4-BE49-F238E27FC236}">
              <a16:creationId xmlns:a16="http://schemas.microsoft.com/office/drawing/2014/main" id="{128206FA-C823-4DA7-B24A-763C11760BC8}"/>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2" name="【道路】&#10;有形固定資産減価償却率該当値テキスト">
          <a:extLst>
            <a:ext uri="{FF2B5EF4-FFF2-40B4-BE49-F238E27FC236}">
              <a16:creationId xmlns:a16="http://schemas.microsoft.com/office/drawing/2014/main" id="{995CEF4E-E77D-4452-84B0-5EA28B92BEF4}"/>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3" name="楕円 72">
          <a:extLst>
            <a:ext uri="{FF2B5EF4-FFF2-40B4-BE49-F238E27FC236}">
              <a16:creationId xmlns:a16="http://schemas.microsoft.com/office/drawing/2014/main" id="{92DC3DB1-EA17-40D5-B04E-98E703C2988F}"/>
            </a:ext>
          </a:extLst>
        </xdr:cNvPr>
        <xdr:cNvSpPr/>
      </xdr:nvSpPr>
      <xdr:spPr>
        <a:xfrm>
          <a:off x="3746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72390</xdr:rowOff>
    </xdr:to>
    <xdr:cxnSp macro="">
      <xdr:nvCxnSpPr>
        <xdr:cNvPr id="74" name="直線コネクタ 73">
          <a:extLst>
            <a:ext uri="{FF2B5EF4-FFF2-40B4-BE49-F238E27FC236}">
              <a16:creationId xmlns:a16="http://schemas.microsoft.com/office/drawing/2014/main" id="{FCD5F2B7-6AFE-4199-A77B-BE22F95D9496}"/>
            </a:ext>
          </a:extLst>
        </xdr:cNvPr>
        <xdr:cNvCxnSpPr/>
      </xdr:nvCxnSpPr>
      <xdr:spPr>
        <a:xfrm flipV="1">
          <a:off x="3797300" y="6210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5" name="楕円 74">
          <a:extLst>
            <a:ext uri="{FF2B5EF4-FFF2-40B4-BE49-F238E27FC236}">
              <a16:creationId xmlns:a16="http://schemas.microsoft.com/office/drawing/2014/main" id="{3619E384-7F9D-49B0-A49E-FC4DE397A21F}"/>
            </a:ext>
          </a:extLst>
        </xdr:cNvPr>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106680</xdr:rowOff>
    </xdr:to>
    <xdr:cxnSp macro="">
      <xdr:nvCxnSpPr>
        <xdr:cNvPr id="76" name="直線コネクタ 75">
          <a:extLst>
            <a:ext uri="{FF2B5EF4-FFF2-40B4-BE49-F238E27FC236}">
              <a16:creationId xmlns:a16="http://schemas.microsoft.com/office/drawing/2014/main" id="{5D580D21-528C-4531-B9C8-4C916148C298}"/>
            </a:ext>
          </a:extLst>
        </xdr:cNvPr>
        <xdr:cNvCxnSpPr/>
      </xdr:nvCxnSpPr>
      <xdr:spPr>
        <a:xfrm flipV="1">
          <a:off x="2908300" y="6244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9DF0651B-664E-4BC8-9223-FD3E2CA17E19}"/>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ED7EF2E5-5239-443F-BBFE-244FB2B014F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4FEBB591-E313-4B6A-B9D8-D26512974D82}"/>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80" name="n_1mainValue【道路】&#10;有形固定資産減価償却率">
          <a:extLst>
            <a:ext uri="{FF2B5EF4-FFF2-40B4-BE49-F238E27FC236}">
              <a16:creationId xmlns:a16="http://schemas.microsoft.com/office/drawing/2014/main" id="{D7C2DE4D-81A5-4194-97FE-20BE35413EDE}"/>
            </a:ext>
          </a:extLst>
        </xdr:cNvPr>
        <xdr:cNvSpPr txBox="1"/>
      </xdr:nvSpPr>
      <xdr:spPr>
        <a:xfrm>
          <a:off x="3582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1" name="n_2mainValue【道路】&#10;有形固定資産減価償却率">
          <a:extLst>
            <a:ext uri="{FF2B5EF4-FFF2-40B4-BE49-F238E27FC236}">
              <a16:creationId xmlns:a16="http://schemas.microsoft.com/office/drawing/2014/main" id="{94097508-EE75-4D0A-BCD9-85DDE134FFD7}"/>
            </a:ext>
          </a:extLst>
        </xdr:cNvPr>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3D6E45F-06EF-4D6F-A465-FCF9ACE17E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66AAEA2-169D-4488-AAA3-F8C3EC8B91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D914D841-246F-40C0-A9CC-F19FA31AC2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D992119-3B2F-4F61-BBAB-2E94B192B6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60011F27-EF61-4847-A835-3034BB4BF1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AD3BD112-A631-4BBE-8A97-CBDDE956B2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590D8F92-36F6-4A6D-B835-04226E655F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2981673E-A99A-4039-96D1-134EA6F624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D5FFF4D5-D711-4856-9F26-EF1D1B616A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96BACAA-2ADD-40F1-9385-249E1B6BE95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D03B77F5-EBFE-4651-BDFE-15E4A33A12E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2CD9CC33-A57E-436C-B3EC-2E103D48622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C8EC1386-E773-4B39-8EC3-9E03F31E185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78CEC35E-DEF6-42A3-BBD4-CF728B694F7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3020436D-973D-4828-9D7E-268497F1B48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9C58EF90-E94F-454D-8748-6A8297222EF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BE07598C-570E-4BE5-9A0B-284241E46D9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51C9DA8E-2236-4145-806F-8E32FFF318F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B3D33D3-C54D-4CCD-83FF-F21527969D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47EC983-C590-4E2A-B83E-2D22762935A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64BEDDD-A378-4718-91D2-185E60DBB3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2E5D2347-CBA5-4FC4-83A7-DCAA826A647E}"/>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51763EF-0D83-4550-B95E-5AFE77B1C578}"/>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FC1682E8-A6BA-4699-908A-BC45C37EC5E8}"/>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7F4485D5-696A-4EAD-9A9E-9876C913C2E8}"/>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369E9BDA-F318-4D7E-9668-9E85E0237816}"/>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a:extLst>
            <a:ext uri="{FF2B5EF4-FFF2-40B4-BE49-F238E27FC236}">
              <a16:creationId xmlns:a16="http://schemas.microsoft.com/office/drawing/2014/main" id="{9F86C550-B759-4D60-807F-0E2B4A2E6C17}"/>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352C53C2-BB61-4952-A6EC-D80952BE19B5}"/>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9B3F73FD-EBA4-4923-9B7C-B8E55CF0ED61}"/>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BE036E7C-A7FB-42B4-B445-41FF5F7F38B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71405A84-2DA3-4773-9CC1-1B704999B203}"/>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9914A50-9765-4CCD-A9F3-9CD03529AE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5748F2A-8DD3-421C-A445-A4713A07A8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1C485B5-CD0A-43B9-A6CA-8085328A18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EF7D1C9-D04C-48E5-A146-0447224F52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9A3A4E9-5C75-4FFE-897A-5C45D79F6A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153256</xdr:rowOff>
    </xdr:from>
    <xdr:to>
      <xdr:col>55</xdr:col>
      <xdr:colOff>50800</xdr:colOff>
      <xdr:row>38</xdr:row>
      <xdr:rowOff>83406</xdr:rowOff>
    </xdr:to>
    <xdr:sp macro="" textlink="">
      <xdr:nvSpPr>
        <xdr:cNvPr id="118" name="楕円 117">
          <a:extLst>
            <a:ext uri="{FF2B5EF4-FFF2-40B4-BE49-F238E27FC236}">
              <a16:creationId xmlns:a16="http://schemas.microsoft.com/office/drawing/2014/main" id="{036F3AE1-E433-4A3A-9C88-5FBE85F56A68}"/>
            </a:ext>
          </a:extLst>
        </xdr:cNvPr>
        <xdr:cNvSpPr/>
      </xdr:nvSpPr>
      <xdr:spPr>
        <a:xfrm>
          <a:off x="10426700" y="64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4683</xdr:rowOff>
    </xdr:from>
    <xdr:ext cx="534377" cy="259045"/>
    <xdr:sp macro="" textlink="">
      <xdr:nvSpPr>
        <xdr:cNvPr id="119" name="【道路】&#10;一人当たり延長該当値テキスト">
          <a:extLst>
            <a:ext uri="{FF2B5EF4-FFF2-40B4-BE49-F238E27FC236}">
              <a16:creationId xmlns:a16="http://schemas.microsoft.com/office/drawing/2014/main" id="{6ED426B3-399E-43F4-AD86-E22979571A8A}"/>
            </a:ext>
          </a:extLst>
        </xdr:cNvPr>
        <xdr:cNvSpPr txBox="1"/>
      </xdr:nvSpPr>
      <xdr:spPr>
        <a:xfrm>
          <a:off x="10515600" y="63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161074</xdr:rowOff>
    </xdr:from>
    <xdr:to>
      <xdr:col>50</xdr:col>
      <xdr:colOff>165100</xdr:colOff>
      <xdr:row>38</xdr:row>
      <xdr:rowOff>91224</xdr:rowOff>
    </xdr:to>
    <xdr:sp macro="" textlink="">
      <xdr:nvSpPr>
        <xdr:cNvPr id="120" name="楕円 119">
          <a:extLst>
            <a:ext uri="{FF2B5EF4-FFF2-40B4-BE49-F238E27FC236}">
              <a16:creationId xmlns:a16="http://schemas.microsoft.com/office/drawing/2014/main" id="{478008E8-B4BE-472A-93EF-B390BDF2A184}"/>
            </a:ext>
          </a:extLst>
        </xdr:cNvPr>
        <xdr:cNvSpPr/>
      </xdr:nvSpPr>
      <xdr:spPr>
        <a:xfrm>
          <a:off x="9588500" y="65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32606</xdr:rowOff>
    </xdr:from>
    <xdr:to>
      <xdr:col>55</xdr:col>
      <xdr:colOff>0</xdr:colOff>
      <xdr:row>38</xdr:row>
      <xdr:rowOff>40424</xdr:rowOff>
    </xdr:to>
    <xdr:cxnSp macro="">
      <xdr:nvCxnSpPr>
        <xdr:cNvPr id="121" name="直線コネクタ 120">
          <a:extLst>
            <a:ext uri="{FF2B5EF4-FFF2-40B4-BE49-F238E27FC236}">
              <a16:creationId xmlns:a16="http://schemas.microsoft.com/office/drawing/2014/main" id="{2AB1AF24-C0E8-434B-8A0F-E559BDF1CBB5}"/>
            </a:ext>
          </a:extLst>
        </xdr:cNvPr>
        <xdr:cNvCxnSpPr/>
      </xdr:nvCxnSpPr>
      <xdr:spPr>
        <a:xfrm flipV="1">
          <a:off x="9639300" y="6547706"/>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168138</xdr:rowOff>
    </xdr:from>
    <xdr:to>
      <xdr:col>46</xdr:col>
      <xdr:colOff>38100</xdr:colOff>
      <xdr:row>38</xdr:row>
      <xdr:rowOff>98288</xdr:rowOff>
    </xdr:to>
    <xdr:sp macro="" textlink="">
      <xdr:nvSpPr>
        <xdr:cNvPr id="122" name="楕円 121">
          <a:extLst>
            <a:ext uri="{FF2B5EF4-FFF2-40B4-BE49-F238E27FC236}">
              <a16:creationId xmlns:a16="http://schemas.microsoft.com/office/drawing/2014/main" id="{04F6DAE1-6E44-46F0-851F-24C5FAD96B42}"/>
            </a:ext>
          </a:extLst>
        </xdr:cNvPr>
        <xdr:cNvSpPr/>
      </xdr:nvSpPr>
      <xdr:spPr>
        <a:xfrm>
          <a:off x="8699500" y="65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40424</xdr:rowOff>
    </xdr:from>
    <xdr:to>
      <xdr:col>50</xdr:col>
      <xdr:colOff>114300</xdr:colOff>
      <xdr:row>38</xdr:row>
      <xdr:rowOff>47488</xdr:rowOff>
    </xdr:to>
    <xdr:cxnSp macro="">
      <xdr:nvCxnSpPr>
        <xdr:cNvPr id="123" name="直線コネクタ 122">
          <a:extLst>
            <a:ext uri="{FF2B5EF4-FFF2-40B4-BE49-F238E27FC236}">
              <a16:creationId xmlns:a16="http://schemas.microsoft.com/office/drawing/2014/main" id="{D7B7DDF2-DEF4-43BC-837D-A1BD28B97138}"/>
            </a:ext>
          </a:extLst>
        </xdr:cNvPr>
        <xdr:cNvCxnSpPr/>
      </xdr:nvCxnSpPr>
      <xdr:spPr>
        <a:xfrm flipV="1">
          <a:off x="8750300" y="6555524"/>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a:extLst>
            <a:ext uri="{FF2B5EF4-FFF2-40B4-BE49-F238E27FC236}">
              <a16:creationId xmlns:a16="http://schemas.microsoft.com/office/drawing/2014/main" id="{E9D6EE99-81FF-4D76-B572-B5035DFDEAF2}"/>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id="{B60E7635-5AD0-4301-A98C-65A19265EC97}"/>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04B67E99-A1BD-486D-8D51-92AED5518B3F}"/>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107751</xdr:rowOff>
    </xdr:from>
    <xdr:ext cx="534377" cy="259045"/>
    <xdr:sp macro="" textlink="">
      <xdr:nvSpPr>
        <xdr:cNvPr id="127" name="n_1mainValue【道路】&#10;一人当たり延長">
          <a:extLst>
            <a:ext uri="{FF2B5EF4-FFF2-40B4-BE49-F238E27FC236}">
              <a16:creationId xmlns:a16="http://schemas.microsoft.com/office/drawing/2014/main" id="{F6972A95-551F-4683-B2AD-FD506840744B}"/>
            </a:ext>
          </a:extLst>
        </xdr:cNvPr>
        <xdr:cNvSpPr txBox="1"/>
      </xdr:nvSpPr>
      <xdr:spPr>
        <a:xfrm>
          <a:off x="9359411" y="62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114815</xdr:rowOff>
    </xdr:from>
    <xdr:ext cx="534377" cy="259045"/>
    <xdr:sp macro="" textlink="">
      <xdr:nvSpPr>
        <xdr:cNvPr id="128" name="n_2mainValue【道路】&#10;一人当たり延長">
          <a:extLst>
            <a:ext uri="{FF2B5EF4-FFF2-40B4-BE49-F238E27FC236}">
              <a16:creationId xmlns:a16="http://schemas.microsoft.com/office/drawing/2014/main" id="{EF2A136C-DC61-4BA9-B805-60F3906021F5}"/>
            </a:ext>
          </a:extLst>
        </xdr:cNvPr>
        <xdr:cNvSpPr txBox="1"/>
      </xdr:nvSpPr>
      <xdr:spPr>
        <a:xfrm>
          <a:off x="8483111" y="62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14D949F-3574-4C2D-BCDF-F25123947F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B69D606-19E6-4798-89A4-963A34E199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AC2782F0-4806-4F23-BD7D-7629E8B786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610F9A61-68D8-4472-A01E-9718F8A067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2A19A1BC-066C-4922-A0FE-C04AAA245D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5258CB97-C8CD-434D-81A8-2F36EAE5DD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9C6C3622-E752-4351-8BC3-B299DB853E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681E1936-7BD9-4BD2-85DF-3B1C16B16F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97C0DF96-5A2E-4782-B48D-EE5CEE9546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4D6A572F-1C4E-461A-94F8-B7EB4C9217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5706B619-7808-417D-B5D3-A6030B178CA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32DDF6F6-21A8-4C4D-AE0D-3831BD7F7B4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46FBD3C1-132F-4438-A357-257CC90ABE8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421DC68A-C746-4F0B-B50D-2351F6D636E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A83F2DBF-80BB-4ED9-954D-327B6A83627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9E851DE8-38DE-44C2-9C9A-E4DDC990484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9704857A-4BAE-4E65-A421-20047EA2A84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81050306-A322-4F36-817D-A85D37C0B62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1EB90BBB-6524-44DD-82C1-95AC13C9BE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9F66A5D8-7232-4C9F-AC33-E03E6A339E7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ED4AC415-C81B-4859-A5A1-8434E9E0E1F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FEE06856-6A05-4977-A51D-8E22B64E04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4934B276-32ED-45B1-90DD-C9ED3572572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2C12D67F-81D4-40A7-B1D4-766F130232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60CB8581-8848-4393-88F9-BAE78044E886}"/>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166245F3-A876-4521-A2D9-CB55573511A6}"/>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BED56620-F6BE-456A-A7C8-96AE780A89DB}"/>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42916598-9442-43D6-8A8E-D3E304291C3F}"/>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FCFE06AC-CCD9-42AD-8872-B7E1C3E7A5F5}"/>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A56ABA7C-24B2-4BB1-8259-FAECE20E1B8E}"/>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D46BF60E-594C-4057-9E83-EEF6E57F8275}"/>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B5719B1E-0760-41C0-832B-90380EAAB2A9}"/>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0E44DF41-C9F0-4FA1-8599-23214C52959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387B7C50-67AA-4148-B3A5-C029A9AC56BA}"/>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7A96875-962D-4653-8AEB-E6F2B0339A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C9EFB68-45A2-425B-8996-74468C81F3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AAC63C2-9B31-457E-A659-3CDA88FD1C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7526E6D-957B-41F7-B310-F077022575F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A027B60-3981-427B-8FD9-7D91E06C54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8" name="楕円 167">
          <a:extLst>
            <a:ext uri="{FF2B5EF4-FFF2-40B4-BE49-F238E27FC236}">
              <a16:creationId xmlns:a16="http://schemas.microsoft.com/office/drawing/2014/main" id="{F8CFA7A4-0C43-4984-B885-B5BD56F0C5B4}"/>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38E3D7AF-0271-4D92-8858-EBA25D1C85C2}"/>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70" name="楕円 169">
          <a:extLst>
            <a:ext uri="{FF2B5EF4-FFF2-40B4-BE49-F238E27FC236}">
              <a16:creationId xmlns:a16="http://schemas.microsoft.com/office/drawing/2014/main" id="{D54B22AF-86E6-4032-AFBF-F0B7F6A77310}"/>
            </a:ext>
          </a:extLst>
        </xdr:cNvPr>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41910</xdr:rowOff>
    </xdr:to>
    <xdr:cxnSp macro="">
      <xdr:nvCxnSpPr>
        <xdr:cNvPr id="171" name="直線コネクタ 170">
          <a:extLst>
            <a:ext uri="{FF2B5EF4-FFF2-40B4-BE49-F238E27FC236}">
              <a16:creationId xmlns:a16="http://schemas.microsoft.com/office/drawing/2014/main" id="{11D34FA3-EE23-4B6A-9BB2-83AE2FAB8509}"/>
            </a:ext>
          </a:extLst>
        </xdr:cNvPr>
        <xdr:cNvCxnSpPr/>
      </xdr:nvCxnSpPr>
      <xdr:spPr>
        <a:xfrm flipV="1">
          <a:off x="3797300" y="104813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72" name="楕円 171">
          <a:extLst>
            <a:ext uri="{FF2B5EF4-FFF2-40B4-BE49-F238E27FC236}">
              <a16:creationId xmlns:a16="http://schemas.microsoft.com/office/drawing/2014/main" id="{FE535632-7CD4-444B-AA24-0D79708105AC}"/>
            </a:ext>
          </a:extLst>
        </xdr:cNvPr>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61</xdr:row>
      <xdr:rowOff>62865</xdr:rowOff>
    </xdr:to>
    <xdr:cxnSp macro="">
      <xdr:nvCxnSpPr>
        <xdr:cNvPr id="173" name="直線コネクタ 172">
          <a:extLst>
            <a:ext uri="{FF2B5EF4-FFF2-40B4-BE49-F238E27FC236}">
              <a16:creationId xmlns:a16="http://schemas.microsoft.com/office/drawing/2014/main" id="{514E2D65-2BFB-49ED-8D6B-DAD56BF48DC0}"/>
            </a:ext>
          </a:extLst>
        </xdr:cNvPr>
        <xdr:cNvCxnSpPr/>
      </xdr:nvCxnSpPr>
      <xdr:spPr>
        <a:xfrm flipV="1">
          <a:off x="2908300" y="105003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170D9FEA-9821-4586-801B-716CD1D74DFA}"/>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FA3D45CE-F339-4E44-A07E-4EA9A90AB04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904F673C-4CB3-4F75-93C7-74B1A9694CA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35FE5796-A647-486C-969F-1B4F0B3D3BDB}"/>
            </a:ext>
          </a:extLst>
        </xdr:cNvPr>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49C8D614-2493-4454-B034-2ECA8FF1523E}"/>
            </a:ext>
          </a:extLst>
        </xdr:cNvPr>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1A3510D5-9F66-4EFD-B98A-6A573D98DD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6E8A13DF-B7EA-476C-B22B-5B18E7FF40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98FE5121-3AA1-44A8-B338-3E52710795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1C734DAC-4DEC-40EE-B0EF-9AB8429813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863AF769-6848-43EF-9AFD-9D762EA8FF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B7FAB1C9-E684-4C2C-90F7-F3C201BC0C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596E5C4D-05FC-4A30-8898-5C89F96847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359892DC-C40C-45AF-880D-DEA0DA3E18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514E8F55-61F8-40E1-AC70-875E80EBC2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5DEE6DC1-6412-483E-BF29-C56C477D4F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C4503E5C-C76B-4174-AFBD-442F7A23E39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7EC96A91-062A-448B-A563-F3359BFD8E4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9746AE05-5899-4FA7-AABC-F6E86DA4198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0C8247EC-0270-46B0-81BB-A15DD97BDF7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FA90F5FC-39CA-4297-A23A-97154A274B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E90945EC-F7EA-4697-8238-E4D2FB1F7CF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9090F7C7-783E-4F80-A4AE-2C2204756C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2648BE01-95A9-40BF-92A0-648834F2BCB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9DB1EA5D-BD87-4FA0-ABAC-EAA5EACCC48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A335C077-7EB1-4AB6-B455-EB0514686B1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960D0788-8894-4B06-B378-902A761FEF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4984DA48-CB21-4AE9-A1E7-F59FD828695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BD56ED21-3E11-4253-A248-7B63F1E66D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D063A82D-36A5-4D22-A202-75FC08FA342F}"/>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8CC45D29-54C8-4C14-BCA5-A6120F70A08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E9ECB34F-D2C0-4A41-84C1-060D45C282FE}"/>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65464757-8F75-4BB4-B7E3-C5FE55D85123}"/>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221FD6F7-5ADF-4697-ADD3-72B92EDB9A62}"/>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63FB0F2E-BCE9-46EF-8BC3-436B50331A87}"/>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663C74F4-736F-41BB-84C5-A98211C70F46}"/>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E01231AF-ED37-4F5E-BA6A-55501A5991E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9CF74D91-A37C-4E49-BFC8-44A8036099B6}"/>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DD285AC3-7081-4D49-BB3F-92E3DA158ED7}"/>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0300BE8-C788-46B4-9988-7F31807D1E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7A134396-C141-4929-9330-E0DCF9A887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66E2FBA-A934-4A31-8C41-5A2655DEE9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9859F71-E600-4584-9140-687FD83EB7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2BB2E98-94A2-4E99-B98F-4E48818CD5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97937</xdr:rowOff>
    </xdr:from>
    <xdr:to>
      <xdr:col>55</xdr:col>
      <xdr:colOff>50800</xdr:colOff>
      <xdr:row>64</xdr:row>
      <xdr:rowOff>28087</xdr:rowOff>
    </xdr:to>
    <xdr:sp macro="" textlink="">
      <xdr:nvSpPr>
        <xdr:cNvPr id="217" name="楕円 216">
          <a:extLst>
            <a:ext uri="{FF2B5EF4-FFF2-40B4-BE49-F238E27FC236}">
              <a16:creationId xmlns:a16="http://schemas.microsoft.com/office/drawing/2014/main" id="{FA3FAC1E-2F8F-432F-9EBC-490D377F9937}"/>
            </a:ext>
          </a:extLst>
        </xdr:cNvPr>
        <xdr:cNvSpPr/>
      </xdr:nvSpPr>
      <xdr:spPr>
        <a:xfrm>
          <a:off x="10426700" y="108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12864</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0F9A61EC-C46C-46D6-AB4A-5E3FFD1C034B}"/>
            </a:ext>
          </a:extLst>
        </xdr:cNvPr>
        <xdr:cNvSpPr txBox="1"/>
      </xdr:nvSpPr>
      <xdr:spPr>
        <a:xfrm>
          <a:off x="10515600" y="108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100633</xdr:rowOff>
    </xdr:from>
    <xdr:to>
      <xdr:col>50</xdr:col>
      <xdr:colOff>165100</xdr:colOff>
      <xdr:row>64</xdr:row>
      <xdr:rowOff>30783</xdr:rowOff>
    </xdr:to>
    <xdr:sp macro="" textlink="">
      <xdr:nvSpPr>
        <xdr:cNvPr id="219" name="楕円 218">
          <a:extLst>
            <a:ext uri="{FF2B5EF4-FFF2-40B4-BE49-F238E27FC236}">
              <a16:creationId xmlns:a16="http://schemas.microsoft.com/office/drawing/2014/main" id="{D55B512A-56B6-4EC4-8A89-621CD0FC2CB9}"/>
            </a:ext>
          </a:extLst>
        </xdr:cNvPr>
        <xdr:cNvSpPr/>
      </xdr:nvSpPr>
      <xdr:spPr>
        <a:xfrm>
          <a:off x="9588500" y="109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148737</xdr:rowOff>
    </xdr:from>
    <xdr:to>
      <xdr:col>55</xdr:col>
      <xdr:colOff>0</xdr:colOff>
      <xdr:row>63</xdr:row>
      <xdr:rowOff>151433</xdr:rowOff>
    </xdr:to>
    <xdr:cxnSp macro="">
      <xdr:nvCxnSpPr>
        <xdr:cNvPr id="220" name="直線コネクタ 219">
          <a:extLst>
            <a:ext uri="{FF2B5EF4-FFF2-40B4-BE49-F238E27FC236}">
              <a16:creationId xmlns:a16="http://schemas.microsoft.com/office/drawing/2014/main" id="{F19571D3-3207-4920-8543-C870673A1B7E}"/>
            </a:ext>
          </a:extLst>
        </xdr:cNvPr>
        <xdr:cNvCxnSpPr/>
      </xdr:nvCxnSpPr>
      <xdr:spPr>
        <a:xfrm flipV="1">
          <a:off x="9639300" y="10950087"/>
          <a:ext cx="8382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102869</xdr:rowOff>
    </xdr:from>
    <xdr:to>
      <xdr:col>46</xdr:col>
      <xdr:colOff>38100</xdr:colOff>
      <xdr:row>64</xdr:row>
      <xdr:rowOff>33019</xdr:rowOff>
    </xdr:to>
    <xdr:sp macro="" textlink="">
      <xdr:nvSpPr>
        <xdr:cNvPr id="221" name="楕円 220">
          <a:extLst>
            <a:ext uri="{FF2B5EF4-FFF2-40B4-BE49-F238E27FC236}">
              <a16:creationId xmlns:a16="http://schemas.microsoft.com/office/drawing/2014/main" id="{BB3DE6EA-8B19-4CAD-8122-AE7A72D7640E}"/>
            </a:ext>
          </a:extLst>
        </xdr:cNvPr>
        <xdr:cNvSpPr/>
      </xdr:nvSpPr>
      <xdr:spPr>
        <a:xfrm>
          <a:off x="8699500" y="109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151433</xdr:rowOff>
    </xdr:from>
    <xdr:to>
      <xdr:col>50</xdr:col>
      <xdr:colOff>114300</xdr:colOff>
      <xdr:row>63</xdr:row>
      <xdr:rowOff>153669</xdr:rowOff>
    </xdr:to>
    <xdr:cxnSp macro="">
      <xdr:nvCxnSpPr>
        <xdr:cNvPr id="222" name="直線コネクタ 221">
          <a:extLst>
            <a:ext uri="{FF2B5EF4-FFF2-40B4-BE49-F238E27FC236}">
              <a16:creationId xmlns:a16="http://schemas.microsoft.com/office/drawing/2014/main" id="{CB2A03B0-8ABE-49B8-8F19-16636AD778FB}"/>
            </a:ext>
          </a:extLst>
        </xdr:cNvPr>
        <xdr:cNvCxnSpPr/>
      </xdr:nvCxnSpPr>
      <xdr:spPr>
        <a:xfrm flipV="1">
          <a:off x="8750300" y="10952783"/>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18BE4950-B58C-48AB-8D13-6D158EBE42E1}"/>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FA5215DE-7937-4276-8DE0-C6D9CEFF65E1}"/>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8AD8A55A-8924-4551-8C15-0D88223DC883}"/>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21910</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D32A7250-C5A7-4989-B9C0-6B3DC08CDF24}"/>
            </a:ext>
          </a:extLst>
        </xdr:cNvPr>
        <xdr:cNvSpPr txBox="1"/>
      </xdr:nvSpPr>
      <xdr:spPr>
        <a:xfrm>
          <a:off x="9359411" y="10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24146</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6464C935-6FA8-4479-8637-26A360E85493}"/>
            </a:ext>
          </a:extLst>
        </xdr:cNvPr>
        <xdr:cNvSpPr txBox="1"/>
      </xdr:nvSpPr>
      <xdr:spPr>
        <a:xfrm>
          <a:off x="8483111" y="109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5DCDF787-7023-4C8A-9A59-126F06AB1A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AF9032A-31D5-436B-BD5C-B1AAFBB4B36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7476634F-3C7C-4384-9FC5-371CDD9515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D0CAEEE5-BE30-491F-9B9D-0D035B3673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ED35C46F-BB02-44AD-8533-B2E38D7759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965DDF2B-E500-46D4-B97D-C3CEFBEDB2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F2AB9706-001E-4054-A14D-ADF9BD974F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CB45BF37-4F27-4F87-9604-6231E480FAB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a:extLst>
            <a:ext uri="{FF2B5EF4-FFF2-40B4-BE49-F238E27FC236}">
              <a16:creationId xmlns:a16="http://schemas.microsoft.com/office/drawing/2014/main" id="{E2F5957D-C307-4571-8599-9EA60A28CE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a:extLst>
            <a:ext uri="{FF2B5EF4-FFF2-40B4-BE49-F238E27FC236}">
              <a16:creationId xmlns:a16="http://schemas.microsoft.com/office/drawing/2014/main" id="{4E10738C-6120-484A-8D89-3070422780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a:extLst>
            <a:ext uri="{FF2B5EF4-FFF2-40B4-BE49-F238E27FC236}">
              <a16:creationId xmlns:a16="http://schemas.microsoft.com/office/drawing/2014/main" id="{CE011FB5-2EEB-4290-9E83-2885A933A8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a:extLst>
            <a:ext uri="{FF2B5EF4-FFF2-40B4-BE49-F238E27FC236}">
              <a16:creationId xmlns:a16="http://schemas.microsoft.com/office/drawing/2014/main" id="{9A291665-D468-43FF-948A-88B7D0C47B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a:extLst>
            <a:ext uri="{FF2B5EF4-FFF2-40B4-BE49-F238E27FC236}">
              <a16:creationId xmlns:a16="http://schemas.microsoft.com/office/drawing/2014/main" id="{663D9F55-64B2-4F0B-B83E-D160934606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a:extLst>
            <a:ext uri="{FF2B5EF4-FFF2-40B4-BE49-F238E27FC236}">
              <a16:creationId xmlns:a16="http://schemas.microsoft.com/office/drawing/2014/main" id="{BCD40A6A-281F-449C-B4E4-573B7E12C3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a:extLst>
            <a:ext uri="{FF2B5EF4-FFF2-40B4-BE49-F238E27FC236}">
              <a16:creationId xmlns:a16="http://schemas.microsoft.com/office/drawing/2014/main" id="{B302D4CD-F6D3-47E0-8E56-E7F91CFABA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a:extLst>
            <a:ext uri="{FF2B5EF4-FFF2-40B4-BE49-F238E27FC236}">
              <a16:creationId xmlns:a16="http://schemas.microsoft.com/office/drawing/2014/main" id="{FC8554D5-3600-4842-B56D-2F1010063E0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a:extLst>
            <a:ext uri="{FF2B5EF4-FFF2-40B4-BE49-F238E27FC236}">
              <a16:creationId xmlns:a16="http://schemas.microsoft.com/office/drawing/2014/main" id="{145A572F-4EFD-40F0-B23D-854724370D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a:extLst>
            <a:ext uri="{FF2B5EF4-FFF2-40B4-BE49-F238E27FC236}">
              <a16:creationId xmlns:a16="http://schemas.microsoft.com/office/drawing/2014/main" id="{BB193AA6-B282-415C-9573-CD93357655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a:extLst>
            <a:ext uri="{FF2B5EF4-FFF2-40B4-BE49-F238E27FC236}">
              <a16:creationId xmlns:a16="http://schemas.microsoft.com/office/drawing/2014/main" id="{889B9C25-7CEC-459A-812B-059A8F61B1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a:extLst>
            <a:ext uri="{FF2B5EF4-FFF2-40B4-BE49-F238E27FC236}">
              <a16:creationId xmlns:a16="http://schemas.microsoft.com/office/drawing/2014/main" id="{583C7505-663A-4C0E-8376-EE5432C80B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a:extLst>
            <a:ext uri="{FF2B5EF4-FFF2-40B4-BE49-F238E27FC236}">
              <a16:creationId xmlns:a16="http://schemas.microsoft.com/office/drawing/2014/main" id="{943DCFA3-5550-4653-AC33-DD141ADF75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a:extLst>
            <a:ext uri="{FF2B5EF4-FFF2-40B4-BE49-F238E27FC236}">
              <a16:creationId xmlns:a16="http://schemas.microsoft.com/office/drawing/2014/main" id="{5E94F93A-C8E4-47A0-94E7-9DE8B302E8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a:extLst>
            <a:ext uri="{FF2B5EF4-FFF2-40B4-BE49-F238E27FC236}">
              <a16:creationId xmlns:a16="http://schemas.microsoft.com/office/drawing/2014/main" id="{DCE51A95-5868-49A0-ACCB-EFEF7FDB71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a:extLst>
            <a:ext uri="{FF2B5EF4-FFF2-40B4-BE49-F238E27FC236}">
              <a16:creationId xmlns:a16="http://schemas.microsoft.com/office/drawing/2014/main" id="{83F8203F-2566-4F32-AC7E-759195EA2A5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a:extLst>
            <a:ext uri="{FF2B5EF4-FFF2-40B4-BE49-F238E27FC236}">
              <a16:creationId xmlns:a16="http://schemas.microsoft.com/office/drawing/2014/main" id="{52DEE9FA-8418-4E43-8855-F488B0E9DD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a:extLst>
            <a:ext uri="{FF2B5EF4-FFF2-40B4-BE49-F238E27FC236}">
              <a16:creationId xmlns:a16="http://schemas.microsoft.com/office/drawing/2014/main" id="{1D42BFFB-0389-4D60-B9CD-C3D99F2711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a:extLst>
            <a:ext uri="{FF2B5EF4-FFF2-40B4-BE49-F238E27FC236}">
              <a16:creationId xmlns:a16="http://schemas.microsoft.com/office/drawing/2014/main" id="{07EC868A-87B9-4160-B449-5A0644E1BA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a:extLst>
            <a:ext uri="{FF2B5EF4-FFF2-40B4-BE49-F238E27FC236}">
              <a16:creationId xmlns:a16="http://schemas.microsoft.com/office/drawing/2014/main" id="{DE6D1FEF-4EEB-470F-9868-8A587B749F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a:extLst>
            <a:ext uri="{FF2B5EF4-FFF2-40B4-BE49-F238E27FC236}">
              <a16:creationId xmlns:a16="http://schemas.microsoft.com/office/drawing/2014/main" id="{6FC54C15-4923-4B9D-B19E-46FF72C489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a:extLst>
            <a:ext uri="{FF2B5EF4-FFF2-40B4-BE49-F238E27FC236}">
              <a16:creationId xmlns:a16="http://schemas.microsoft.com/office/drawing/2014/main" id="{B6E25C29-EB10-4947-ADF8-32212224D0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a:extLst>
            <a:ext uri="{FF2B5EF4-FFF2-40B4-BE49-F238E27FC236}">
              <a16:creationId xmlns:a16="http://schemas.microsoft.com/office/drawing/2014/main" id="{31A28A31-E6F5-4E86-B990-E69F317B5D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a:extLst>
            <a:ext uri="{FF2B5EF4-FFF2-40B4-BE49-F238E27FC236}">
              <a16:creationId xmlns:a16="http://schemas.microsoft.com/office/drawing/2014/main" id="{B40D4A92-66F0-4176-B0C1-053C0082FB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a:extLst>
            <a:ext uri="{FF2B5EF4-FFF2-40B4-BE49-F238E27FC236}">
              <a16:creationId xmlns:a16="http://schemas.microsoft.com/office/drawing/2014/main" id="{E664AAD4-1CCA-4BDE-BC74-B92909F93C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a:extLst>
            <a:ext uri="{FF2B5EF4-FFF2-40B4-BE49-F238E27FC236}">
              <a16:creationId xmlns:a16="http://schemas.microsoft.com/office/drawing/2014/main" id="{F41A8926-30CF-4C31-AB42-957A3C4A92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a:extLst>
            <a:ext uri="{FF2B5EF4-FFF2-40B4-BE49-F238E27FC236}">
              <a16:creationId xmlns:a16="http://schemas.microsoft.com/office/drawing/2014/main" id="{B8558B55-43B3-44D2-A5B7-F4C126BA58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a:extLst>
            <a:ext uri="{FF2B5EF4-FFF2-40B4-BE49-F238E27FC236}">
              <a16:creationId xmlns:a16="http://schemas.microsoft.com/office/drawing/2014/main" id="{4E6E951F-8B48-49D3-89D0-EE1221ABCE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a:extLst>
            <a:ext uri="{FF2B5EF4-FFF2-40B4-BE49-F238E27FC236}">
              <a16:creationId xmlns:a16="http://schemas.microsoft.com/office/drawing/2014/main" id="{A6E21E7C-F77E-4133-84FA-B120DAB813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a:extLst>
            <a:ext uri="{FF2B5EF4-FFF2-40B4-BE49-F238E27FC236}">
              <a16:creationId xmlns:a16="http://schemas.microsoft.com/office/drawing/2014/main" id="{85DB38B4-CAF2-4889-9420-58A39164DE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a:extLst>
            <a:ext uri="{FF2B5EF4-FFF2-40B4-BE49-F238E27FC236}">
              <a16:creationId xmlns:a16="http://schemas.microsoft.com/office/drawing/2014/main" id="{CDA5689B-D53D-45FE-BC47-9A98C58878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a:extLst>
            <a:ext uri="{FF2B5EF4-FFF2-40B4-BE49-F238E27FC236}">
              <a16:creationId xmlns:a16="http://schemas.microsoft.com/office/drawing/2014/main" id="{7432F073-0227-420E-84D5-B90BAF8EF8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a:extLst>
            <a:ext uri="{FF2B5EF4-FFF2-40B4-BE49-F238E27FC236}">
              <a16:creationId xmlns:a16="http://schemas.microsoft.com/office/drawing/2014/main" id="{984BB402-2106-4A89-B40F-6F380AFDDE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a:extLst>
            <a:ext uri="{FF2B5EF4-FFF2-40B4-BE49-F238E27FC236}">
              <a16:creationId xmlns:a16="http://schemas.microsoft.com/office/drawing/2014/main" id="{2A688085-B7A0-4F4E-B59F-05EB71AD03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0" name="テキスト ボックス 269">
          <a:extLst>
            <a:ext uri="{FF2B5EF4-FFF2-40B4-BE49-F238E27FC236}">
              <a16:creationId xmlns:a16="http://schemas.microsoft.com/office/drawing/2014/main" id="{B5089ADB-805F-4982-A1B3-5CCEE4F464D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a:extLst>
            <a:ext uri="{FF2B5EF4-FFF2-40B4-BE49-F238E27FC236}">
              <a16:creationId xmlns:a16="http://schemas.microsoft.com/office/drawing/2014/main" id="{EAC3C9D9-D841-4BCF-AEF5-FFC3F27772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2" name="テキスト ボックス 271">
          <a:extLst>
            <a:ext uri="{FF2B5EF4-FFF2-40B4-BE49-F238E27FC236}">
              <a16:creationId xmlns:a16="http://schemas.microsoft.com/office/drawing/2014/main" id="{2E8F8B6E-473B-4098-BF87-A4514130421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a:extLst>
            <a:ext uri="{FF2B5EF4-FFF2-40B4-BE49-F238E27FC236}">
              <a16:creationId xmlns:a16="http://schemas.microsoft.com/office/drawing/2014/main" id="{C64A1FE3-9C62-45CE-9A25-BCE7E5CD4E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a:extLst>
            <a:ext uri="{FF2B5EF4-FFF2-40B4-BE49-F238E27FC236}">
              <a16:creationId xmlns:a16="http://schemas.microsoft.com/office/drawing/2014/main" id="{DC9885C1-D21F-4EED-AB5B-80783A1385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a:extLst>
            <a:ext uri="{FF2B5EF4-FFF2-40B4-BE49-F238E27FC236}">
              <a16:creationId xmlns:a16="http://schemas.microsoft.com/office/drawing/2014/main" id="{260974B6-531D-4DCE-B6D4-81CDC183551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a:extLst>
            <a:ext uri="{FF2B5EF4-FFF2-40B4-BE49-F238E27FC236}">
              <a16:creationId xmlns:a16="http://schemas.microsoft.com/office/drawing/2014/main" id="{DB82FE44-7AC2-4B30-8D13-5BCA2EAF970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a:extLst>
            <a:ext uri="{FF2B5EF4-FFF2-40B4-BE49-F238E27FC236}">
              <a16:creationId xmlns:a16="http://schemas.microsoft.com/office/drawing/2014/main" id="{E1C9DD7F-50FB-4DD6-973F-977BA01E246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a:extLst>
            <a:ext uri="{FF2B5EF4-FFF2-40B4-BE49-F238E27FC236}">
              <a16:creationId xmlns:a16="http://schemas.microsoft.com/office/drawing/2014/main" id="{37FAF67C-3E7C-41ED-8C00-48E507662A3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a:extLst>
            <a:ext uri="{FF2B5EF4-FFF2-40B4-BE49-F238E27FC236}">
              <a16:creationId xmlns:a16="http://schemas.microsoft.com/office/drawing/2014/main" id="{52D3A442-883C-4AA6-9EBD-4835CD6BA6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0" name="テキスト ボックス 279">
          <a:extLst>
            <a:ext uri="{FF2B5EF4-FFF2-40B4-BE49-F238E27FC236}">
              <a16:creationId xmlns:a16="http://schemas.microsoft.com/office/drawing/2014/main" id="{14668B50-6233-4015-AE39-CF2BC1AA047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a:extLst>
            <a:ext uri="{FF2B5EF4-FFF2-40B4-BE49-F238E27FC236}">
              <a16:creationId xmlns:a16="http://schemas.microsoft.com/office/drawing/2014/main" id="{89F09817-99A7-4A10-880F-53A69818F6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2" name="テキスト ボックス 281">
          <a:extLst>
            <a:ext uri="{FF2B5EF4-FFF2-40B4-BE49-F238E27FC236}">
              <a16:creationId xmlns:a16="http://schemas.microsoft.com/office/drawing/2014/main" id="{0254FD05-9F85-4E90-B649-A29108B0F49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a:extLst>
            <a:ext uri="{FF2B5EF4-FFF2-40B4-BE49-F238E27FC236}">
              <a16:creationId xmlns:a16="http://schemas.microsoft.com/office/drawing/2014/main" id="{537CF2C7-A651-43FF-A2B2-D631DE191D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284" name="直線コネクタ 283">
          <a:extLst>
            <a:ext uri="{FF2B5EF4-FFF2-40B4-BE49-F238E27FC236}">
              <a16:creationId xmlns:a16="http://schemas.microsoft.com/office/drawing/2014/main" id="{73DA2B5B-0E21-43CC-ABD6-E6ECD02F0312}"/>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285" name="【認定こども園・幼稚園・保育所】&#10;有形固定資産減価償却率最小値テキスト">
          <a:extLst>
            <a:ext uri="{FF2B5EF4-FFF2-40B4-BE49-F238E27FC236}">
              <a16:creationId xmlns:a16="http://schemas.microsoft.com/office/drawing/2014/main" id="{F54B4438-4A75-41E5-A93B-583EDA81C85B}"/>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286" name="直線コネクタ 285">
          <a:extLst>
            <a:ext uri="{FF2B5EF4-FFF2-40B4-BE49-F238E27FC236}">
              <a16:creationId xmlns:a16="http://schemas.microsoft.com/office/drawing/2014/main" id="{CB403390-F85E-478D-B440-C158DD4D273D}"/>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7" name="【認定こども園・幼稚園・保育所】&#10;有形固定資産減価償却率最大値テキスト">
          <a:extLst>
            <a:ext uri="{FF2B5EF4-FFF2-40B4-BE49-F238E27FC236}">
              <a16:creationId xmlns:a16="http://schemas.microsoft.com/office/drawing/2014/main" id="{F560B61C-1754-47B2-9B10-84958887DE4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8" name="直線コネクタ 287">
          <a:extLst>
            <a:ext uri="{FF2B5EF4-FFF2-40B4-BE49-F238E27FC236}">
              <a16:creationId xmlns:a16="http://schemas.microsoft.com/office/drawing/2014/main" id="{44387567-79EF-49DB-9F89-DC5B100D850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289" name="【認定こども園・幼稚園・保育所】&#10;有形固定資産減価償却率平均値テキスト">
          <a:extLst>
            <a:ext uri="{FF2B5EF4-FFF2-40B4-BE49-F238E27FC236}">
              <a16:creationId xmlns:a16="http://schemas.microsoft.com/office/drawing/2014/main" id="{9D1BD4E5-4DCA-41EC-8CA0-68EDE3752D70}"/>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290" name="フローチャート: 判断 289">
          <a:extLst>
            <a:ext uri="{FF2B5EF4-FFF2-40B4-BE49-F238E27FC236}">
              <a16:creationId xmlns:a16="http://schemas.microsoft.com/office/drawing/2014/main" id="{EDBC15F4-7848-4B49-B5E6-E5B2A9AB508C}"/>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291" name="フローチャート: 判断 290">
          <a:extLst>
            <a:ext uri="{FF2B5EF4-FFF2-40B4-BE49-F238E27FC236}">
              <a16:creationId xmlns:a16="http://schemas.microsoft.com/office/drawing/2014/main" id="{6F77F5D1-C116-4397-81C6-64FFE2EBAF4E}"/>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292" name="フローチャート: 判断 291">
          <a:extLst>
            <a:ext uri="{FF2B5EF4-FFF2-40B4-BE49-F238E27FC236}">
              <a16:creationId xmlns:a16="http://schemas.microsoft.com/office/drawing/2014/main" id="{3E75D75D-AE54-4909-924C-28B5754E0D1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293" name="フローチャート: 判断 292">
          <a:extLst>
            <a:ext uri="{FF2B5EF4-FFF2-40B4-BE49-F238E27FC236}">
              <a16:creationId xmlns:a16="http://schemas.microsoft.com/office/drawing/2014/main" id="{205B03D1-E081-44A3-A0ED-E8E0FC00D5A4}"/>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511656D-96B7-4ED9-8011-5A078EB009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BC192444-F99D-4185-B165-2E74DBD75F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48A5720D-C365-4533-8D79-922E15BD34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3F54651F-C271-4207-B89D-2FFB8C8998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976C7E8C-401E-48FA-9449-E8BFD7AC9B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299" name="楕円 298">
          <a:extLst>
            <a:ext uri="{FF2B5EF4-FFF2-40B4-BE49-F238E27FC236}">
              <a16:creationId xmlns:a16="http://schemas.microsoft.com/office/drawing/2014/main" id="{9C70E120-0C6D-48BA-90F4-EF58C7DE3C36}"/>
            </a:ext>
          </a:extLst>
        </xdr:cNvPr>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300" name="【認定こども園・幼稚園・保育所】&#10;有形固定資産減価償却率該当値テキスト">
          <a:extLst>
            <a:ext uri="{FF2B5EF4-FFF2-40B4-BE49-F238E27FC236}">
              <a16:creationId xmlns:a16="http://schemas.microsoft.com/office/drawing/2014/main" id="{C3EA4346-B626-469B-A80B-6598A00A8DE3}"/>
            </a:ext>
          </a:extLst>
        </xdr:cNvPr>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301" name="楕円 300">
          <a:extLst>
            <a:ext uri="{FF2B5EF4-FFF2-40B4-BE49-F238E27FC236}">
              <a16:creationId xmlns:a16="http://schemas.microsoft.com/office/drawing/2014/main" id="{6949FCC5-24D4-4E55-8FCF-E58ABD29ED26}"/>
            </a:ext>
          </a:extLst>
        </xdr:cNvPr>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76200</xdr:rowOff>
    </xdr:to>
    <xdr:cxnSp macro="">
      <xdr:nvCxnSpPr>
        <xdr:cNvPr id="302" name="直線コネクタ 301">
          <a:extLst>
            <a:ext uri="{FF2B5EF4-FFF2-40B4-BE49-F238E27FC236}">
              <a16:creationId xmlns:a16="http://schemas.microsoft.com/office/drawing/2014/main" id="{C6A81C0E-3B87-41AC-AAC7-119CB1B4049A}"/>
            </a:ext>
          </a:extLst>
        </xdr:cNvPr>
        <xdr:cNvCxnSpPr/>
      </xdr:nvCxnSpPr>
      <xdr:spPr>
        <a:xfrm flipV="1">
          <a:off x="15481300" y="67189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69215</xdr:rowOff>
    </xdr:from>
    <xdr:to>
      <xdr:col>76</xdr:col>
      <xdr:colOff>165100</xdr:colOff>
      <xdr:row>39</xdr:row>
      <xdr:rowOff>170815</xdr:rowOff>
    </xdr:to>
    <xdr:sp macro="" textlink="">
      <xdr:nvSpPr>
        <xdr:cNvPr id="303" name="楕円 302">
          <a:extLst>
            <a:ext uri="{FF2B5EF4-FFF2-40B4-BE49-F238E27FC236}">
              <a16:creationId xmlns:a16="http://schemas.microsoft.com/office/drawing/2014/main" id="{646A3625-FFA0-46D3-B228-0AF4B6308BCB}"/>
            </a:ext>
          </a:extLst>
        </xdr:cNvPr>
        <xdr:cNvSpPr/>
      </xdr:nvSpPr>
      <xdr:spPr>
        <a:xfrm>
          <a:off x="14541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120015</xdr:rowOff>
    </xdr:to>
    <xdr:cxnSp macro="">
      <xdr:nvCxnSpPr>
        <xdr:cNvPr id="304" name="直線コネクタ 303">
          <a:extLst>
            <a:ext uri="{FF2B5EF4-FFF2-40B4-BE49-F238E27FC236}">
              <a16:creationId xmlns:a16="http://schemas.microsoft.com/office/drawing/2014/main" id="{A2493BAA-4B45-4D34-9109-D2E3E23F1032}"/>
            </a:ext>
          </a:extLst>
        </xdr:cNvPr>
        <xdr:cNvCxnSpPr/>
      </xdr:nvCxnSpPr>
      <xdr:spPr>
        <a:xfrm flipV="1">
          <a:off x="14592300" y="67627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05" name="n_1aveValue【認定こども園・幼稚園・保育所】&#10;有形固定資産減価償却率">
          <a:extLst>
            <a:ext uri="{FF2B5EF4-FFF2-40B4-BE49-F238E27FC236}">
              <a16:creationId xmlns:a16="http://schemas.microsoft.com/office/drawing/2014/main" id="{7B61E329-5136-46BC-83A7-9F24A4528CFD}"/>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06" name="n_2aveValue【認定こども園・幼稚園・保育所】&#10;有形固定資産減価償却率">
          <a:extLst>
            <a:ext uri="{FF2B5EF4-FFF2-40B4-BE49-F238E27FC236}">
              <a16:creationId xmlns:a16="http://schemas.microsoft.com/office/drawing/2014/main" id="{3430ABEB-5351-4AF6-B0A4-90D99B833B83}"/>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07" name="n_3aveValue【認定こども園・幼稚園・保育所】&#10;有形固定資産減価償却率">
          <a:extLst>
            <a:ext uri="{FF2B5EF4-FFF2-40B4-BE49-F238E27FC236}">
              <a16:creationId xmlns:a16="http://schemas.microsoft.com/office/drawing/2014/main" id="{9089FE2B-FEDC-4CB8-983D-924A78FF1DE2}"/>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308" name="n_1mainValue【認定こども園・幼稚園・保育所】&#10;有形固定資産減価償却率">
          <a:extLst>
            <a:ext uri="{FF2B5EF4-FFF2-40B4-BE49-F238E27FC236}">
              <a16:creationId xmlns:a16="http://schemas.microsoft.com/office/drawing/2014/main" id="{E804F9C9-4E55-4B1C-8169-4750B4A3465D}"/>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161942</xdr:rowOff>
    </xdr:from>
    <xdr:ext cx="405111" cy="259045"/>
    <xdr:sp macro="" textlink="">
      <xdr:nvSpPr>
        <xdr:cNvPr id="309" name="n_2mainValue【認定こども園・幼稚園・保育所】&#10;有形固定資産減価償却率">
          <a:extLst>
            <a:ext uri="{FF2B5EF4-FFF2-40B4-BE49-F238E27FC236}">
              <a16:creationId xmlns:a16="http://schemas.microsoft.com/office/drawing/2014/main" id="{9F37F604-4A85-42ED-B2DF-7607A84A3577}"/>
            </a:ext>
          </a:extLst>
        </xdr:cNvPr>
        <xdr:cNvSpPr txBox="1"/>
      </xdr:nvSpPr>
      <xdr:spPr>
        <a:xfrm>
          <a:off x="14389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0" name="正方形/長方形 309">
          <a:extLst>
            <a:ext uri="{FF2B5EF4-FFF2-40B4-BE49-F238E27FC236}">
              <a16:creationId xmlns:a16="http://schemas.microsoft.com/office/drawing/2014/main" id="{839833AE-5820-4424-9927-0F15BDDE37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1" name="正方形/長方形 310">
          <a:extLst>
            <a:ext uri="{FF2B5EF4-FFF2-40B4-BE49-F238E27FC236}">
              <a16:creationId xmlns:a16="http://schemas.microsoft.com/office/drawing/2014/main" id="{82405FE5-F7D9-4D10-8DB0-AAAE7ABD88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2" name="正方形/長方形 311">
          <a:extLst>
            <a:ext uri="{FF2B5EF4-FFF2-40B4-BE49-F238E27FC236}">
              <a16:creationId xmlns:a16="http://schemas.microsoft.com/office/drawing/2014/main" id="{B8176DB2-F5AF-4955-86E7-402D78A00E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3" name="正方形/長方形 312">
          <a:extLst>
            <a:ext uri="{FF2B5EF4-FFF2-40B4-BE49-F238E27FC236}">
              <a16:creationId xmlns:a16="http://schemas.microsoft.com/office/drawing/2014/main" id="{1F536B34-0A4F-451E-8683-A2BCC5965B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4" name="正方形/長方形 313">
          <a:extLst>
            <a:ext uri="{FF2B5EF4-FFF2-40B4-BE49-F238E27FC236}">
              <a16:creationId xmlns:a16="http://schemas.microsoft.com/office/drawing/2014/main" id="{79C85A8F-9F32-4A2A-8ED5-4AE4354456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5" name="正方形/長方形 314">
          <a:extLst>
            <a:ext uri="{FF2B5EF4-FFF2-40B4-BE49-F238E27FC236}">
              <a16:creationId xmlns:a16="http://schemas.microsoft.com/office/drawing/2014/main" id="{AB9C8FB4-59A8-4BB5-BAA3-5EE38DE661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6" name="正方形/長方形 315">
          <a:extLst>
            <a:ext uri="{FF2B5EF4-FFF2-40B4-BE49-F238E27FC236}">
              <a16:creationId xmlns:a16="http://schemas.microsoft.com/office/drawing/2014/main" id="{947A87DB-04AD-4805-9EFE-DA26870DB4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7" name="正方形/長方形 316">
          <a:extLst>
            <a:ext uri="{FF2B5EF4-FFF2-40B4-BE49-F238E27FC236}">
              <a16:creationId xmlns:a16="http://schemas.microsoft.com/office/drawing/2014/main" id="{F7D38032-B085-4CD0-BE84-5A3A002D02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8" name="テキスト ボックス 317">
          <a:extLst>
            <a:ext uri="{FF2B5EF4-FFF2-40B4-BE49-F238E27FC236}">
              <a16:creationId xmlns:a16="http://schemas.microsoft.com/office/drawing/2014/main" id="{347ABD45-E015-4020-9CD3-988159DF3B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9" name="直線コネクタ 318">
          <a:extLst>
            <a:ext uri="{FF2B5EF4-FFF2-40B4-BE49-F238E27FC236}">
              <a16:creationId xmlns:a16="http://schemas.microsoft.com/office/drawing/2014/main" id="{ABF8E551-7F3E-466B-A97B-AB79A68868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0" name="直線コネクタ 319">
          <a:extLst>
            <a:ext uri="{FF2B5EF4-FFF2-40B4-BE49-F238E27FC236}">
              <a16:creationId xmlns:a16="http://schemas.microsoft.com/office/drawing/2014/main" id="{AA86CC8A-9303-4D5B-996E-F1D89DD5A6A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1" name="テキスト ボックス 320">
          <a:extLst>
            <a:ext uri="{FF2B5EF4-FFF2-40B4-BE49-F238E27FC236}">
              <a16:creationId xmlns:a16="http://schemas.microsoft.com/office/drawing/2014/main" id="{5955B200-236C-4C74-957A-1325B658BB1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2" name="直線コネクタ 321">
          <a:extLst>
            <a:ext uri="{FF2B5EF4-FFF2-40B4-BE49-F238E27FC236}">
              <a16:creationId xmlns:a16="http://schemas.microsoft.com/office/drawing/2014/main" id="{C084324B-23DC-4455-842E-DD0D30C56B7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3" name="テキスト ボックス 322">
          <a:extLst>
            <a:ext uri="{FF2B5EF4-FFF2-40B4-BE49-F238E27FC236}">
              <a16:creationId xmlns:a16="http://schemas.microsoft.com/office/drawing/2014/main" id="{88339EE7-D320-479D-BA42-34244112982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4" name="直線コネクタ 323">
          <a:extLst>
            <a:ext uri="{FF2B5EF4-FFF2-40B4-BE49-F238E27FC236}">
              <a16:creationId xmlns:a16="http://schemas.microsoft.com/office/drawing/2014/main" id="{B6349540-4501-439D-ACD1-1EC99980A55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5" name="テキスト ボックス 324">
          <a:extLst>
            <a:ext uri="{FF2B5EF4-FFF2-40B4-BE49-F238E27FC236}">
              <a16:creationId xmlns:a16="http://schemas.microsoft.com/office/drawing/2014/main" id="{F675C32C-D86D-4848-8A8A-F799F25EC75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6" name="直線コネクタ 325">
          <a:extLst>
            <a:ext uri="{FF2B5EF4-FFF2-40B4-BE49-F238E27FC236}">
              <a16:creationId xmlns:a16="http://schemas.microsoft.com/office/drawing/2014/main" id="{E5B4AECE-AF5A-432D-8593-51C0314EB5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7" name="テキスト ボックス 326">
          <a:extLst>
            <a:ext uri="{FF2B5EF4-FFF2-40B4-BE49-F238E27FC236}">
              <a16:creationId xmlns:a16="http://schemas.microsoft.com/office/drawing/2014/main" id="{04433AF1-5669-43B7-AE66-480EDB377DD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8" name="直線コネクタ 327">
          <a:extLst>
            <a:ext uri="{FF2B5EF4-FFF2-40B4-BE49-F238E27FC236}">
              <a16:creationId xmlns:a16="http://schemas.microsoft.com/office/drawing/2014/main" id="{09FBAE17-8870-4FF2-8244-EE6A2CF7E15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9" name="テキスト ボックス 328">
          <a:extLst>
            <a:ext uri="{FF2B5EF4-FFF2-40B4-BE49-F238E27FC236}">
              <a16:creationId xmlns:a16="http://schemas.microsoft.com/office/drawing/2014/main" id="{0F70E1AD-8C15-4B01-89BD-F58C1615602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0" name="直線コネクタ 329">
          <a:extLst>
            <a:ext uri="{FF2B5EF4-FFF2-40B4-BE49-F238E27FC236}">
              <a16:creationId xmlns:a16="http://schemas.microsoft.com/office/drawing/2014/main" id="{F9B5F5E0-DBDB-4AB8-8C07-79FB42971AC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id="{AE4F6A8E-5110-49F8-AEA9-5FDAFA9BD45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13F842BF-F0C3-4B2E-BBB3-DBAED12ACE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D0C059A9-F62E-45BC-B179-94463F8D54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40B1837E-8CF5-4DA5-906E-991E777B66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335" name="直線コネクタ 334">
          <a:extLst>
            <a:ext uri="{FF2B5EF4-FFF2-40B4-BE49-F238E27FC236}">
              <a16:creationId xmlns:a16="http://schemas.microsoft.com/office/drawing/2014/main" id="{F2B66423-48C6-4954-9C02-0CEF1AEFFFAB}"/>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87791375-2181-4808-BDBA-C3BF1C0D4379}"/>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337" name="直線コネクタ 336">
          <a:extLst>
            <a:ext uri="{FF2B5EF4-FFF2-40B4-BE49-F238E27FC236}">
              <a16:creationId xmlns:a16="http://schemas.microsoft.com/office/drawing/2014/main" id="{95269C9F-7C59-4AB9-BA15-908A76A4C039}"/>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AA76E47E-F46D-490B-91E6-E1D2457E1998}"/>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339" name="直線コネクタ 338">
          <a:extLst>
            <a:ext uri="{FF2B5EF4-FFF2-40B4-BE49-F238E27FC236}">
              <a16:creationId xmlns:a16="http://schemas.microsoft.com/office/drawing/2014/main" id="{4804917F-B065-4C8B-9E7A-D376F7CE23C2}"/>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5881D668-D820-40C0-8601-483475ECD939}"/>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41" name="フローチャート: 判断 340">
          <a:extLst>
            <a:ext uri="{FF2B5EF4-FFF2-40B4-BE49-F238E27FC236}">
              <a16:creationId xmlns:a16="http://schemas.microsoft.com/office/drawing/2014/main" id="{A9DD5FE2-3542-4D0B-9887-926F4A2B365C}"/>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342" name="フローチャート: 判断 341">
          <a:extLst>
            <a:ext uri="{FF2B5EF4-FFF2-40B4-BE49-F238E27FC236}">
              <a16:creationId xmlns:a16="http://schemas.microsoft.com/office/drawing/2014/main" id="{56710899-C799-4227-990D-1181AD6AF2D4}"/>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343" name="フローチャート: 判断 342">
          <a:extLst>
            <a:ext uri="{FF2B5EF4-FFF2-40B4-BE49-F238E27FC236}">
              <a16:creationId xmlns:a16="http://schemas.microsoft.com/office/drawing/2014/main" id="{CB49EC3B-9FAD-43D5-A010-55BF138331F2}"/>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344" name="フローチャート: 判断 343">
          <a:extLst>
            <a:ext uri="{FF2B5EF4-FFF2-40B4-BE49-F238E27FC236}">
              <a16:creationId xmlns:a16="http://schemas.microsoft.com/office/drawing/2014/main" id="{8C5530D7-F428-4AF2-BD10-1B918BD16675}"/>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9341861F-C88F-4065-B07E-436D305ACD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F127E3FF-7DB5-4375-892C-957D9F034C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C7327E86-5C11-4ADB-8083-B1050B1013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6C0CA18A-1877-4C1E-A225-E21660312D0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A86F441-4F83-42E8-9516-6E4ED8CBF5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146231</xdr:rowOff>
    </xdr:from>
    <xdr:to>
      <xdr:col>116</xdr:col>
      <xdr:colOff>114300</xdr:colOff>
      <xdr:row>41</xdr:row>
      <xdr:rowOff>76381</xdr:rowOff>
    </xdr:to>
    <xdr:sp macro="" textlink="">
      <xdr:nvSpPr>
        <xdr:cNvPr id="350" name="楕円 349">
          <a:extLst>
            <a:ext uri="{FF2B5EF4-FFF2-40B4-BE49-F238E27FC236}">
              <a16:creationId xmlns:a16="http://schemas.microsoft.com/office/drawing/2014/main" id="{5F307E03-24E6-404D-AB87-178CB84FA5C0}"/>
            </a:ext>
          </a:extLst>
        </xdr:cNvPr>
        <xdr:cNvSpPr/>
      </xdr:nvSpPr>
      <xdr:spPr>
        <a:xfrm>
          <a:off x="22110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124658</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BAF9C05F-AB90-4607-BF9E-5E8904C210FE}"/>
            </a:ext>
          </a:extLst>
        </xdr:cNvPr>
        <xdr:cNvSpPr txBox="1"/>
      </xdr:nvSpPr>
      <xdr:spPr>
        <a:xfrm>
          <a:off x="22199600"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149497</xdr:rowOff>
    </xdr:from>
    <xdr:to>
      <xdr:col>112</xdr:col>
      <xdr:colOff>38100</xdr:colOff>
      <xdr:row>41</xdr:row>
      <xdr:rowOff>79647</xdr:rowOff>
    </xdr:to>
    <xdr:sp macro="" textlink="">
      <xdr:nvSpPr>
        <xdr:cNvPr id="352" name="楕円 351">
          <a:extLst>
            <a:ext uri="{FF2B5EF4-FFF2-40B4-BE49-F238E27FC236}">
              <a16:creationId xmlns:a16="http://schemas.microsoft.com/office/drawing/2014/main" id="{C8538773-CEFC-4040-B817-8EFFCD4FDF9F}"/>
            </a:ext>
          </a:extLst>
        </xdr:cNvPr>
        <xdr:cNvSpPr/>
      </xdr:nvSpPr>
      <xdr:spPr>
        <a:xfrm>
          <a:off x="2127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25581</xdr:rowOff>
    </xdr:from>
    <xdr:to>
      <xdr:col>116</xdr:col>
      <xdr:colOff>63500</xdr:colOff>
      <xdr:row>41</xdr:row>
      <xdr:rowOff>28847</xdr:rowOff>
    </xdr:to>
    <xdr:cxnSp macro="">
      <xdr:nvCxnSpPr>
        <xdr:cNvPr id="353" name="直線コネクタ 352">
          <a:extLst>
            <a:ext uri="{FF2B5EF4-FFF2-40B4-BE49-F238E27FC236}">
              <a16:creationId xmlns:a16="http://schemas.microsoft.com/office/drawing/2014/main" id="{C24FAE6D-BD53-4848-A1F8-71AA9477FD56}"/>
            </a:ext>
          </a:extLst>
        </xdr:cNvPr>
        <xdr:cNvCxnSpPr/>
      </xdr:nvCxnSpPr>
      <xdr:spPr>
        <a:xfrm flipV="1">
          <a:off x="21323300" y="70550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152763</xdr:rowOff>
    </xdr:from>
    <xdr:to>
      <xdr:col>107</xdr:col>
      <xdr:colOff>101600</xdr:colOff>
      <xdr:row>41</xdr:row>
      <xdr:rowOff>82913</xdr:rowOff>
    </xdr:to>
    <xdr:sp macro="" textlink="">
      <xdr:nvSpPr>
        <xdr:cNvPr id="354" name="楕円 353">
          <a:extLst>
            <a:ext uri="{FF2B5EF4-FFF2-40B4-BE49-F238E27FC236}">
              <a16:creationId xmlns:a16="http://schemas.microsoft.com/office/drawing/2014/main" id="{51CF6B57-A860-4D52-A68A-33E22634FBF1}"/>
            </a:ext>
          </a:extLst>
        </xdr:cNvPr>
        <xdr:cNvSpPr/>
      </xdr:nvSpPr>
      <xdr:spPr>
        <a:xfrm>
          <a:off x="20383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28847</xdr:rowOff>
    </xdr:from>
    <xdr:to>
      <xdr:col>111</xdr:col>
      <xdr:colOff>177800</xdr:colOff>
      <xdr:row>41</xdr:row>
      <xdr:rowOff>32113</xdr:rowOff>
    </xdr:to>
    <xdr:cxnSp macro="">
      <xdr:nvCxnSpPr>
        <xdr:cNvPr id="355" name="直線コネクタ 354">
          <a:extLst>
            <a:ext uri="{FF2B5EF4-FFF2-40B4-BE49-F238E27FC236}">
              <a16:creationId xmlns:a16="http://schemas.microsoft.com/office/drawing/2014/main" id="{5EBA63D3-3577-4AF1-8BAF-9B083FBC940B}"/>
            </a:ext>
          </a:extLst>
        </xdr:cNvPr>
        <xdr:cNvCxnSpPr/>
      </xdr:nvCxnSpPr>
      <xdr:spPr>
        <a:xfrm flipV="1">
          <a:off x="20434300" y="70582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E9EB7311-3A95-4B6B-A9E1-F5CD9996670C}"/>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F76D8951-01A6-48E3-B1D8-CE237182E77B}"/>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3C01CDE5-01EB-45A2-98A9-6A5077FAFAD7}"/>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70774</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48CBF1C6-D8E1-419D-AB3D-1A6F3DD41415}"/>
            </a:ext>
          </a:extLst>
        </xdr:cNvPr>
        <xdr:cNvSpPr txBox="1"/>
      </xdr:nvSpPr>
      <xdr:spPr>
        <a:xfrm>
          <a:off x="210757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74040</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444DD170-EE31-4B87-AF37-52039B890291}"/>
            </a:ext>
          </a:extLst>
        </xdr:cNvPr>
        <xdr:cNvSpPr txBox="1"/>
      </xdr:nvSpPr>
      <xdr:spPr>
        <a:xfrm>
          <a:off x="20199427" y="71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69863CD6-079C-4828-A016-CC3DD7F690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4F6C5962-8F5D-4AF7-B65C-CDDBD4FBBA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D11CCEE8-145A-4BD3-9E14-A310F5447C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547963A5-D3DA-4CC6-9A65-6E7023174A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8D81612-435A-4130-BEEB-5E4C9C946D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FF68F3-4226-45BA-8287-9C21A98F5A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54420061-47A3-4E3D-B4B4-67F2266419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43F38B59-06E5-4E80-91FB-F85B7A3265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D2B26584-42B8-416D-B811-FCBE633C2A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AF1D8CDC-A845-47A9-974A-6B74CF5CA7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1" name="直線コネクタ 370">
          <a:extLst>
            <a:ext uri="{FF2B5EF4-FFF2-40B4-BE49-F238E27FC236}">
              <a16:creationId xmlns:a16="http://schemas.microsoft.com/office/drawing/2014/main" id="{378EC4F6-A0D5-47D3-9F1F-80758D19E8D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2" name="テキスト ボックス 371">
          <a:extLst>
            <a:ext uri="{FF2B5EF4-FFF2-40B4-BE49-F238E27FC236}">
              <a16:creationId xmlns:a16="http://schemas.microsoft.com/office/drawing/2014/main" id="{7718ACE6-0072-440D-B1DD-C8A8F121E8C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3" name="直線コネクタ 372">
          <a:extLst>
            <a:ext uri="{FF2B5EF4-FFF2-40B4-BE49-F238E27FC236}">
              <a16:creationId xmlns:a16="http://schemas.microsoft.com/office/drawing/2014/main" id="{755A65E5-6077-4D7B-992A-0D243FC858F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4" name="テキスト ボックス 373">
          <a:extLst>
            <a:ext uri="{FF2B5EF4-FFF2-40B4-BE49-F238E27FC236}">
              <a16:creationId xmlns:a16="http://schemas.microsoft.com/office/drawing/2014/main" id="{C115D68B-AB26-42D6-9860-26EADB636A0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5" name="直線コネクタ 374">
          <a:extLst>
            <a:ext uri="{FF2B5EF4-FFF2-40B4-BE49-F238E27FC236}">
              <a16:creationId xmlns:a16="http://schemas.microsoft.com/office/drawing/2014/main" id="{C2FBCEB5-6FF1-4C1A-B893-8851F792497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6" name="テキスト ボックス 375">
          <a:extLst>
            <a:ext uri="{FF2B5EF4-FFF2-40B4-BE49-F238E27FC236}">
              <a16:creationId xmlns:a16="http://schemas.microsoft.com/office/drawing/2014/main" id="{14A2F362-F037-4C68-9F55-56138373805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7" name="直線コネクタ 376">
          <a:extLst>
            <a:ext uri="{FF2B5EF4-FFF2-40B4-BE49-F238E27FC236}">
              <a16:creationId xmlns:a16="http://schemas.microsoft.com/office/drawing/2014/main" id="{DBEDDCB5-359E-4BAA-ABDA-8AF99943294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8" name="テキスト ボックス 377">
          <a:extLst>
            <a:ext uri="{FF2B5EF4-FFF2-40B4-BE49-F238E27FC236}">
              <a16:creationId xmlns:a16="http://schemas.microsoft.com/office/drawing/2014/main" id="{3A08C7E6-4CFD-4BB8-A0D8-EBEB014937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9" name="直線コネクタ 378">
          <a:extLst>
            <a:ext uri="{FF2B5EF4-FFF2-40B4-BE49-F238E27FC236}">
              <a16:creationId xmlns:a16="http://schemas.microsoft.com/office/drawing/2014/main" id="{B8358399-5EB7-4141-B983-67A92E624D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0" name="テキスト ボックス 379">
          <a:extLst>
            <a:ext uri="{FF2B5EF4-FFF2-40B4-BE49-F238E27FC236}">
              <a16:creationId xmlns:a16="http://schemas.microsoft.com/office/drawing/2014/main" id="{6E582D79-AE30-4DC5-93FA-547BF0F26C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1" name="直線コネクタ 380">
          <a:extLst>
            <a:ext uri="{FF2B5EF4-FFF2-40B4-BE49-F238E27FC236}">
              <a16:creationId xmlns:a16="http://schemas.microsoft.com/office/drawing/2014/main" id="{CF8D946C-3C86-4425-B9E5-C16FD4693D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2" name="テキスト ボックス 381">
          <a:extLst>
            <a:ext uri="{FF2B5EF4-FFF2-40B4-BE49-F238E27FC236}">
              <a16:creationId xmlns:a16="http://schemas.microsoft.com/office/drawing/2014/main" id="{206D8E38-6531-4FE6-8AA3-8AD9A53125C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a:extLst>
            <a:ext uri="{FF2B5EF4-FFF2-40B4-BE49-F238E27FC236}">
              <a16:creationId xmlns:a16="http://schemas.microsoft.com/office/drawing/2014/main" id="{21CD99D6-859E-4743-B9CC-94D1D06522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5DFF409A-4E2B-448E-9EA3-3EF1D9FC502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a:extLst>
            <a:ext uri="{FF2B5EF4-FFF2-40B4-BE49-F238E27FC236}">
              <a16:creationId xmlns:a16="http://schemas.microsoft.com/office/drawing/2014/main" id="{23AE609C-0281-4B71-9416-F8F6DD9989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386" name="直線コネクタ 385">
          <a:extLst>
            <a:ext uri="{FF2B5EF4-FFF2-40B4-BE49-F238E27FC236}">
              <a16:creationId xmlns:a16="http://schemas.microsoft.com/office/drawing/2014/main" id="{1E86E4F0-A519-4B17-BE9E-9A260A5E4036}"/>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387" name="【学校施設】&#10;有形固定資産減価償却率最小値テキスト">
          <a:extLst>
            <a:ext uri="{FF2B5EF4-FFF2-40B4-BE49-F238E27FC236}">
              <a16:creationId xmlns:a16="http://schemas.microsoft.com/office/drawing/2014/main" id="{3C5CAA62-23AE-4BD6-8D70-60948D05443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388" name="直線コネクタ 387">
          <a:extLst>
            <a:ext uri="{FF2B5EF4-FFF2-40B4-BE49-F238E27FC236}">
              <a16:creationId xmlns:a16="http://schemas.microsoft.com/office/drawing/2014/main" id="{80A16EBA-F867-4EC2-A6C6-6751DCFFD689}"/>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389" name="【学校施設】&#10;有形固定資産減価償却率最大値テキスト">
          <a:extLst>
            <a:ext uri="{FF2B5EF4-FFF2-40B4-BE49-F238E27FC236}">
              <a16:creationId xmlns:a16="http://schemas.microsoft.com/office/drawing/2014/main" id="{6EF1024F-391D-43D9-8437-E8AA212DF67C}"/>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390" name="直線コネクタ 389">
          <a:extLst>
            <a:ext uri="{FF2B5EF4-FFF2-40B4-BE49-F238E27FC236}">
              <a16:creationId xmlns:a16="http://schemas.microsoft.com/office/drawing/2014/main" id="{508D890C-8EB5-4A51-B0D1-29A0FC5032E5}"/>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391" name="【学校施設】&#10;有形固定資産減価償却率平均値テキスト">
          <a:extLst>
            <a:ext uri="{FF2B5EF4-FFF2-40B4-BE49-F238E27FC236}">
              <a16:creationId xmlns:a16="http://schemas.microsoft.com/office/drawing/2014/main" id="{6148774D-A248-442D-9E69-D790BE9E0F09}"/>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392" name="フローチャート: 判断 391">
          <a:extLst>
            <a:ext uri="{FF2B5EF4-FFF2-40B4-BE49-F238E27FC236}">
              <a16:creationId xmlns:a16="http://schemas.microsoft.com/office/drawing/2014/main" id="{D0131FBB-67C6-459B-AEDF-8A0B3521418A}"/>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393" name="フローチャート: 判断 392">
          <a:extLst>
            <a:ext uri="{FF2B5EF4-FFF2-40B4-BE49-F238E27FC236}">
              <a16:creationId xmlns:a16="http://schemas.microsoft.com/office/drawing/2014/main" id="{87027EFF-2E41-474D-967F-E994195D19CE}"/>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394" name="フローチャート: 判断 393">
          <a:extLst>
            <a:ext uri="{FF2B5EF4-FFF2-40B4-BE49-F238E27FC236}">
              <a16:creationId xmlns:a16="http://schemas.microsoft.com/office/drawing/2014/main" id="{1318324B-D4DE-484E-B631-F6BF467A991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395" name="フローチャート: 判断 394">
          <a:extLst>
            <a:ext uri="{FF2B5EF4-FFF2-40B4-BE49-F238E27FC236}">
              <a16:creationId xmlns:a16="http://schemas.microsoft.com/office/drawing/2014/main" id="{4CFF3357-B066-43FD-A96F-2763A309DDBD}"/>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C4756DA4-DC61-400B-BDEB-1FBA5F18FE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38845396-1D50-4B30-A4AC-498B261CC1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1D23C672-6F7A-4BC6-B565-890C3969766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81765CAA-21F6-4899-BE26-8A3F0D28FE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651F7672-CA29-497A-AFA6-7D2634812F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401" name="楕円 400">
          <a:extLst>
            <a:ext uri="{FF2B5EF4-FFF2-40B4-BE49-F238E27FC236}">
              <a16:creationId xmlns:a16="http://schemas.microsoft.com/office/drawing/2014/main" id="{CB147D87-E0DB-4A39-9717-2AD365A2315F}"/>
            </a:ext>
          </a:extLst>
        </xdr:cNvPr>
        <xdr:cNvSpPr/>
      </xdr:nvSpPr>
      <xdr:spPr>
        <a:xfrm>
          <a:off x="16268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34126</xdr:rowOff>
    </xdr:from>
    <xdr:ext cx="405111" cy="259045"/>
    <xdr:sp macro="" textlink="">
      <xdr:nvSpPr>
        <xdr:cNvPr id="402" name="【学校施設】&#10;有形固定資産減価償却率該当値テキスト">
          <a:extLst>
            <a:ext uri="{FF2B5EF4-FFF2-40B4-BE49-F238E27FC236}">
              <a16:creationId xmlns:a16="http://schemas.microsoft.com/office/drawing/2014/main" id="{5BE38716-8095-4F5B-8504-3A4E00AAA10D}"/>
            </a:ext>
          </a:extLst>
        </xdr:cNvPr>
        <xdr:cNvSpPr txBox="1"/>
      </xdr:nvSpPr>
      <xdr:spPr>
        <a:xfrm>
          <a:off x="16357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48804</xdr:rowOff>
    </xdr:from>
    <xdr:to>
      <xdr:col>81</xdr:col>
      <xdr:colOff>101600</xdr:colOff>
      <xdr:row>58</xdr:row>
      <xdr:rowOff>150404</xdr:rowOff>
    </xdr:to>
    <xdr:sp macro="" textlink="">
      <xdr:nvSpPr>
        <xdr:cNvPr id="403" name="楕円 402">
          <a:extLst>
            <a:ext uri="{FF2B5EF4-FFF2-40B4-BE49-F238E27FC236}">
              <a16:creationId xmlns:a16="http://schemas.microsoft.com/office/drawing/2014/main" id="{67682DEC-4861-4C5C-9277-837FB21C1D20}"/>
            </a:ext>
          </a:extLst>
        </xdr:cNvPr>
        <xdr:cNvSpPr/>
      </xdr:nvSpPr>
      <xdr:spPr>
        <a:xfrm>
          <a:off x="15430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99604</xdr:rowOff>
    </xdr:to>
    <xdr:cxnSp macro="">
      <xdr:nvCxnSpPr>
        <xdr:cNvPr id="404" name="直線コネクタ 403">
          <a:extLst>
            <a:ext uri="{FF2B5EF4-FFF2-40B4-BE49-F238E27FC236}">
              <a16:creationId xmlns:a16="http://schemas.microsoft.com/office/drawing/2014/main" id="{7C556033-DA77-4F9E-BEA8-9235012400E3}"/>
            </a:ext>
          </a:extLst>
        </xdr:cNvPr>
        <xdr:cNvCxnSpPr/>
      </xdr:nvCxnSpPr>
      <xdr:spPr>
        <a:xfrm flipV="1">
          <a:off x="15481300" y="100061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405" name="楕円 404">
          <a:extLst>
            <a:ext uri="{FF2B5EF4-FFF2-40B4-BE49-F238E27FC236}">
              <a16:creationId xmlns:a16="http://schemas.microsoft.com/office/drawing/2014/main" id="{D2066F74-7F7C-4E56-9A9A-3773A1418BA8}"/>
            </a:ext>
          </a:extLst>
        </xdr:cNvPr>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99604</xdr:rowOff>
    </xdr:from>
    <xdr:to>
      <xdr:col>81</xdr:col>
      <xdr:colOff>50800</xdr:colOff>
      <xdr:row>58</xdr:row>
      <xdr:rowOff>140426</xdr:rowOff>
    </xdr:to>
    <xdr:cxnSp macro="">
      <xdr:nvCxnSpPr>
        <xdr:cNvPr id="406" name="直線コネクタ 405">
          <a:extLst>
            <a:ext uri="{FF2B5EF4-FFF2-40B4-BE49-F238E27FC236}">
              <a16:creationId xmlns:a16="http://schemas.microsoft.com/office/drawing/2014/main" id="{C152C40D-E90D-49CB-832B-957EFCD7C153}"/>
            </a:ext>
          </a:extLst>
        </xdr:cNvPr>
        <xdr:cNvCxnSpPr/>
      </xdr:nvCxnSpPr>
      <xdr:spPr>
        <a:xfrm flipV="1">
          <a:off x="14592300" y="100437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407" name="n_1aveValue【学校施設】&#10;有形固定資産減価償却率">
          <a:extLst>
            <a:ext uri="{FF2B5EF4-FFF2-40B4-BE49-F238E27FC236}">
              <a16:creationId xmlns:a16="http://schemas.microsoft.com/office/drawing/2014/main" id="{6DFC6E82-9F74-4E64-B911-72FA5D570F5A}"/>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08" name="n_2aveValue【学校施設】&#10;有形固定資産減価償却率">
          <a:extLst>
            <a:ext uri="{FF2B5EF4-FFF2-40B4-BE49-F238E27FC236}">
              <a16:creationId xmlns:a16="http://schemas.microsoft.com/office/drawing/2014/main" id="{8EA54980-1BBE-417B-B8C5-04B7231663A1}"/>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09" name="n_3aveValue【学校施設】&#10;有形固定資産減価償却率">
          <a:extLst>
            <a:ext uri="{FF2B5EF4-FFF2-40B4-BE49-F238E27FC236}">
              <a16:creationId xmlns:a16="http://schemas.microsoft.com/office/drawing/2014/main" id="{414B01E3-A453-4AB4-AF61-FE1CD104C7D9}"/>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166931</xdr:rowOff>
    </xdr:from>
    <xdr:ext cx="405111" cy="259045"/>
    <xdr:sp macro="" textlink="">
      <xdr:nvSpPr>
        <xdr:cNvPr id="410" name="n_1mainValue【学校施設】&#10;有形固定資産減価償却率">
          <a:extLst>
            <a:ext uri="{FF2B5EF4-FFF2-40B4-BE49-F238E27FC236}">
              <a16:creationId xmlns:a16="http://schemas.microsoft.com/office/drawing/2014/main" id="{2AC9A64A-2B9B-44F8-A338-F0F990607AF2}"/>
            </a:ext>
          </a:extLst>
        </xdr:cNvPr>
        <xdr:cNvSpPr txBox="1"/>
      </xdr:nvSpPr>
      <xdr:spPr>
        <a:xfrm>
          <a:off x="15266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411" name="n_2mainValue【学校施設】&#10;有形固定資産減価償却率">
          <a:extLst>
            <a:ext uri="{FF2B5EF4-FFF2-40B4-BE49-F238E27FC236}">
              <a16:creationId xmlns:a16="http://schemas.microsoft.com/office/drawing/2014/main" id="{E067BCBA-A3E2-4723-9B12-4FB126CF9907}"/>
            </a:ext>
          </a:extLst>
        </xdr:cNvPr>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22264C68-2966-4C36-9C72-FC03963206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7650B91F-1817-4F93-A4C0-6FFEDD35ED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CD58A4B2-DB7E-4616-AEEF-51EFCA0804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B960F421-9356-4ABD-8AF2-F53DD3A383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775EE084-6F84-4EF3-99AE-3662A48978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9B44D46C-3010-4302-9940-8613239C1C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0509FFCC-5C41-492F-BC7A-F81FFC9E87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D0F77611-A344-46CA-B597-CEBC7DDE4C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1E19D05F-AF74-478D-8F35-62FC535CAD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35B39A67-5BC5-4DA5-8164-615365F261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1A3D4AD5-F1F9-493E-9FD2-FD37E1ED0F2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1525DE72-AB28-4C37-B78A-1A7FAE428C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1A53A954-8124-4CD4-A81D-070E2FB0AC7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18E11C18-94A0-48A6-8B19-8591B1FBAB5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DA05C50E-3879-442E-B47F-C09265C2CB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1F1CC691-3D20-4248-B161-BF8FCDE99C1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B8895633-97E2-4606-919B-D0C2135249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C64329C9-0999-4E1E-B9BB-AE3F1C390E7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E4618AEB-E839-41F8-8C6C-73770587FB3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E9887100-3612-4C83-AEFA-5A1A423D63F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63051937-4E18-4D41-8FA4-7DE9BB78557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E736EFBF-82CC-4F54-8B1A-FD53465A33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B06D7FE3-A104-4920-B645-086336CA5D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233213DD-99EC-4C3B-A316-5B370E901E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36" name="直線コネクタ 435">
          <a:extLst>
            <a:ext uri="{FF2B5EF4-FFF2-40B4-BE49-F238E27FC236}">
              <a16:creationId xmlns:a16="http://schemas.microsoft.com/office/drawing/2014/main" id="{D4209B8C-DC31-4E9F-B57F-C86FACE33315}"/>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37" name="【学校施設】&#10;一人当たり面積最小値テキスト">
          <a:extLst>
            <a:ext uri="{FF2B5EF4-FFF2-40B4-BE49-F238E27FC236}">
              <a16:creationId xmlns:a16="http://schemas.microsoft.com/office/drawing/2014/main" id="{CAD20C9D-5ED0-45EB-9315-7EC3E9C9D887}"/>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38" name="直線コネクタ 437">
          <a:extLst>
            <a:ext uri="{FF2B5EF4-FFF2-40B4-BE49-F238E27FC236}">
              <a16:creationId xmlns:a16="http://schemas.microsoft.com/office/drawing/2014/main" id="{2968C4F8-D0F5-401F-92B6-208F188BED1F}"/>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39" name="【学校施設】&#10;一人当たり面積最大値テキスト">
          <a:extLst>
            <a:ext uri="{FF2B5EF4-FFF2-40B4-BE49-F238E27FC236}">
              <a16:creationId xmlns:a16="http://schemas.microsoft.com/office/drawing/2014/main" id="{DFE84504-88AF-4BB4-B740-5E4F5627604A}"/>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40" name="直線コネクタ 439">
          <a:extLst>
            <a:ext uri="{FF2B5EF4-FFF2-40B4-BE49-F238E27FC236}">
              <a16:creationId xmlns:a16="http://schemas.microsoft.com/office/drawing/2014/main" id="{35FA29AF-F7DE-46EA-AC1E-5DDE713348F4}"/>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441" name="【学校施設】&#10;一人当たり面積平均値テキスト">
          <a:extLst>
            <a:ext uri="{FF2B5EF4-FFF2-40B4-BE49-F238E27FC236}">
              <a16:creationId xmlns:a16="http://schemas.microsoft.com/office/drawing/2014/main" id="{D06E39AE-9988-42DF-A748-623D6D161979}"/>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42" name="フローチャート: 判断 441">
          <a:extLst>
            <a:ext uri="{FF2B5EF4-FFF2-40B4-BE49-F238E27FC236}">
              <a16:creationId xmlns:a16="http://schemas.microsoft.com/office/drawing/2014/main" id="{96B0A539-5A98-4E36-AFD6-05AB16774933}"/>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43" name="フローチャート: 判断 442">
          <a:extLst>
            <a:ext uri="{FF2B5EF4-FFF2-40B4-BE49-F238E27FC236}">
              <a16:creationId xmlns:a16="http://schemas.microsoft.com/office/drawing/2014/main" id="{34FE8C83-4E08-49A3-BEA2-6A6027588B36}"/>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44" name="フローチャート: 判断 443">
          <a:extLst>
            <a:ext uri="{FF2B5EF4-FFF2-40B4-BE49-F238E27FC236}">
              <a16:creationId xmlns:a16="http://schemas.microsoft.com/office/drawing/2014/main" id="{45DC7183-85B4-4691-9B87-83E4D279A28D}"/>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45" name="フローチャート: 判断 444">
          <a:extLst>
            <a:ext uri="{FF2B5EF4-FFF2-40B4-BE49-F238E27FC236}">
              <a16:creationId xmlns:a16="http://schemas.microsoft.com/office/drawing/2014/main" id="{FB3B068A-1406-4C40-8DB1-A6E8E21370E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6733DCE-584C-413C-B677-B93E9657D8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DF1AD1A-4C51-47F5-9F75-8147B2D5E7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44522D7-9077-4AA6-AFAF-CAFB680EC0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C7EB9CB-AE9C-4FD3-9BAA-51072C26ED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CB1F495-7E32-48A5-8C78-63DA532464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17018</xdr:rowOff>
    </xdr:from>
    <xdr:to>
      <xdr:col>116</xdr:col>
      <xdr:colOff>114300</xdr:colOff>
      <xdr:row>64</xdr:row>
      <xdr:rowOff>118618</xdr:rowOff>
    </xdr:to>
    <xdr:sp macro="" textlink="">
      <xdr:nvSpPr>
        <xdr:cNvPr id="451" name="楕円 450">
          <a:extLst>
            <a:ext uri="{FF2B5EF4-FFF2-40B4-BE49-F238E27FC236}">
              <a16:creationId xmlns:a16="http://schemas.microsoft.com/office/drawing/2014/main" id="{3DD185CD-8086-4971-9244-B494B0323B3A}"/>
            </a:ext>
          </a:extLst>
        </xdr:cNvPr>
        <xdr:cNvSpPr/>
      </xdr:nvSpPr>
      <xdr:spPr>
        <a:xfrm>
          <a:off x="22110700" y="109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103395</xdr:rowOff>
    </xdr:from>
    <xdr:ext cx="469744" cy="259045"/>
    <xdr:sp macro="" textlink="">
      <xdr:nvSpPr>
        <xdr:cNvPr id="452" name="【学校施設】&#10;一人当たり面積該当値テキスト">
          <a:extLst>
            <a:ext uri="{FF2B5EF4-FFF2-40B4-BE49-F238E27FC236}">
              <a16:creationId xmlns:a16="http://schemas.microsoft.com/office/drawing/2014/main" id="{E6EE580F-3A4D-46DD-A20E-11D7318621D3}"/>
            </a:ext>
          </a:extLst>
        </xdr:cNvPr>
        <xdr:cNvSpPr txBox="1"/>
      </xdr:nvSpPr>
      <xdr:spPr>
        <a:xfrm>
          <a:off x="22199600" y="1090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18542</xdr:rowOff>
    </xdr:from>
    <xdr:to>
      <xdr:col>112</xdr:col>
      <xdr:colOff>38100</xdr:colOff>
      <xdr:row>64</xdr:row>
      <xdr:rowOff>120142</xdr:rowOff>
    </xdr:to>
    <xdr:sp macro="" textlink="">
      <xdr:nvSpPr>
        <xdr:cNvPr id="453" name="楕円 452">
          <a:extLst>
            <a:ext uri="{FF2B5EF4-FFF2-40B4-BE49-F238E27FC236}">
              <a16:creationId xmlns:a16="http://schemas.microsoft.com/office/drawing/2014/main" id="{196C1E1A-B17E-4D69-9D79-E54A2DC0E9B7}"/>
            </a:ext>
          </a:extLst>
        </xdr:cNvPr>
        <xdr:cNvSpPr/>
      </xdr:nvSpPr>
      <xdr:spPr>
        <a:xfrm>
          <a:off x="21272500" y="109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67818</xdr:rowOff>
    </xdr:from>
    <xdr:to>
      <xdr:col>116</xdr:col>
      <xdr:colOff>63500</xdr:colOff>
      <xdr:row>64</xdr:row>
      <xdr:rowOff>69342</xdr:rowOff>
    </xdr:to>
    <xdr:cxnSp macro="">
      <xdr:nvCxnSpPr>
        <xdr:cNvPr id="454" name="直線コネクタ 453">
          <a:extLst>
            <a:ext uri="{FF2B5EF4-FFF2-40B4-BE49-F238E27FC236}">
              <a16:creationId xmlns:a16="http://schemas.microsoft.com/office/drawing/2014/main" id="{676FFC1E-35FA-4F39-B682-9E5D41306D82}"/>
            </a:ext>
          </a:extLst>
        </xdr:cNvPr>
        <xdr:cNvCxnSpPr/>
      </xdr:nvCxnSpPr>
      <xdr:spPr>
        <a:xfrm flipV="1">
          <a:off x="21323300" y="110406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23114</xdr:rowOff>
    </xdr:from>
    <xdr:to>
      <xdr:col>107</xdr:col>
      <xdr:colOff>101600</xdr:colOff>
      <xdr:row>64</xdr:row>
      <xdr:rowOff>124714</xdr:rowOff>
    </xdr:to>
    <xdr:sp macro="" textlink="">
      <xdr:nvSpPr>
        <xdr:cNvPr id="455" name="楕円 454">
          <a:extLst>
            <a:ext uri="{FF2B5EF4-FFF2-40B4-BE49-F238E27FC236}">
              <a16:creationId xmlns:a16="http://schemas.microsoft.com/office/drawing/2014/main" id="{E2590447-4D09-4836-BC25-4100D14DEE7B}"/>
            </a:ext>
          </a:extLst>
        </xdr:cNvPr>
        <xdr:cNvSpPr/>
      </xdr:nvSpPr>
      <xdr:spPr>
        <a:xfrm>
          <a:off x="20383500" y="109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69342</xdr:rowOff>
    </xdr:from>
    <xdr:to>
      <xdr:col>111</xdr:col>
      <xdr:colOff>177800</xdr:colOff>
      <xdr:row>64</xdr:row>
      <xdr:rowOff>73914</xdr:rowOff>
    </xdr:to>
    <xdr:cxnSp macro="">
      <xdr:nvCxnSpPr>
        <xdr:cNvPr id="456" name="直線コネクタ 455">
          <a:extLst>
            <a:ext uri="{FF2B5EF4-FFF2-40B4-BE49-F238E27FC236}">
              <a16:creationId xmlns:a16="http://schemas.microsoft.com/office/drawing/2014/main" id="{22A22A5D-1D39-4CC0-A857-614A1A1D6E74}"/>
            </a:ext>
          </a:extLst>
        </xdr:cNvPr>
        <xdr:cNvCxnSpPr/>
      </xdr:nvCxnSpPr>
      <xdr:spPr>
        <a:xfrm flipV="1">
          <a:off x="20434300" y="110421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457" name="n_1aveValue【学校施設】&#10;一人当たり面積">
          <a:extLst>
            <a:ext uri="{FF2B5EF4-FFF2-40B4-BE49-F238E27FC236}">
              <a16:creationId xmlns:a16="http://schemas.microsoft.com/office/drawing/2014/main" id="{718B0903-38E0-4FCD-ACBB-BCAFE2794CCA}"/>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458" name="n_2aveValue【学校施設】&#10;一人当たり面積">
          <a:extLst>
            <a:ext uri="{FF2B5EF4-FFF2-40B4-BE49-F238E27FC236}">
              <a16:creationId xmlns:a16="http://schemas.microsoft.com/office/drawing/2014/main" id="{577D662D-5509-4E0E-B2FC-D0318B2A7C83}"/>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459" name="n_3aveValue【学校施設】&#10;一人当たり面積">
          <a:extLst>
            <a:ext uri="{FF2B5EF4-FFF2-40B4-BE49-F238E27FC236}">
              <a16:creationId xmlns:a16="http://schemas.microsoft.com/office/drawing/2014/main" id="{DF3EA462-65E2-4968-93CA-D243178A2C13}"/>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111269</xdr:rowOff>
    </xdr:from>
    <xdr:ext cx="469744" cy="259045"/>
    <xdr:sp macro="" textlink="">
      <xdr:nvSpPr>
        <xdr:cNvPr id="460" name="n_1mainValue【学校施設】&#10;一人当たり面積">
          <a:extLst>
            <a:ext uri="{FF2B5EF4-FFF2-40B4-BE49-F238E27FC236}">
              <a16:creationId xmlns:a16="http://schemas.microsoft.com/office/drawing/2014/main" id="{DAA8F9F0-EBBF-427A-8CC8-EC60E93BE965}"/>
            </a:ext>
          </a:extLst>
        </xdr:cNvPr>
        <xdr:cNvSpPr txBox="1"/>
      </xdr:nvSpPr>
      <xdr:spPr>
        <a:xfrm>
          <a:off x="21075727" y="110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115841</xdr:rowOff>
    </xdr:from>
    <xdr:ext cx="469744" cy="259045"/>
    <xdr:sp macro="" textlink="">
      <xdr:nvSpPr>
        <xdr:cNvPr id="461" name="n_2mainValue【学校施設】&#10;一人当たり面積">
          <a:extLst>
            <a:ext uri="{FF2B5EF4-FFF2-40B4-BE49-F238E27FC236}">
              <a16:creationId xmlns:a16="http://schemas.microsoft.com/office/drawing/2014/main" id="{43E5FC90-6608-41E1-9FEB-F503BF5B9F77}"/>
            </a:ext>
          </a:extLst>
        </xdr:cNvPr>
        <xdr:cNvSpPr txBox="1"/>
      </xdr:nvSpPr>
      <xdr:spPr>
        <a:xfrm>
          <a:off x="20199427" y="110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400AFBC7-42DC-48F7-A7E0-E2A151A786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843E1A6D-90ED-4FFA-84F9-AC7B987238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45E1522B-9630-4ACA-AC72-8B11C440E9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B78018F7-57F2-4957-83DA-135CA994EA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53B60F6E-1AF9-4AC8-AE10-71CA58A2FC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6173CC4B-758C-4547-A2F0-337901DC62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69AD4277-2416-449B-9863-FEBE8BC8B9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6F007422-DAB2-42FA-AD06-800E33271B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C251F00F-C2AE-400E-AFD6-4435FD3774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5AA38BE4-0B31-4E66-9CC4-E25E707B92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5B833936-72FF-442C-AB36-DFCEFC629D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D1C82818-47DB-4A2B-B2FF-BADE25ED55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8CFF0CE1-93AE-4811-8DBF-4CCBDB88A4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BDB657F3-AECF-4285-A4F7-CB4F207ABB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D6B49E1F-00F6-44A5-9660-7FCFE73A85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FB7F4E0E-3B78-4E4F-BAA9-0C52EF30832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4E8D5F3D-B421-47A2-83CC-3736B09ED7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8CD2B108-6168-4042-977D-A1110075AD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5B499B7D-F823-421C-B9B9-3FADBC0D33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6289EB33-7668-4DDE-A28E-78187F4301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DD488D9F-1728-4B03-9BEB-50CA1E5B31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9E032728-17C1-4341-B768-BBC1548DF5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EF8ECBC5-4F76-4B64-9268-3A58359DA4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61E67FFF-B1D1-468B-A056-FB2E335694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8A68D1C6-9810-4EB9-818B-8539264BE1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6CD56AE7-B3BA-4372-9E33-7D5AA0F783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B1273F02-9F54-4E5B-B277-79EA4EEE48E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22B1E2EB-A179-4D7E-A3EC-8E158B87AA5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4EDE2180-36FE-4E61-8C2A-A1FC775325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9AE97DBF-DF43-40E0-8A7B-B9D187C206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79CA82B6-42EA-4C25-8918-B044536D85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B7AAF6B2-1DE8-4629-B917-5074558F19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F6A40D65-828D-436B-B49B-4475C43608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524EC51D-EDC5-4A2F-8B2D-51A42AD41B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40BEAABF-AAC2-49F2-8AD7-99813E67BE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7E1C7C5B-F0D3-4194-AFA2-B94FEEF360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7B16AFFD-F320-4172-8856-E1BD05A30F5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61D0D5CE-D040-4FB4-88C4-49671B0AE3A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22642A02-0B92-4B98-9873-FCDF2A195C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97F6F7D0-7ABB-4F1A-875C-EC7AB0B10D5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a:extLst>
            <a:ext uri="{FF2B5EF4-FFF2-40B4-BE49-F238E27FC236}">
              <a16:creationId xmlns:a16="http://schemas.microsoft.com/office/drawing/2014/main" id="{5BA8A23A-891C-4C7C-8899-E63E4A51AC2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03" name="直線コネクタ 502">
          <a:extLst>
            <a:ext uri="{FF2B5EF4-FFF2-40B4-BE49-F238E27FC236}">
              <a16:creationId xmlns:a16="http://schemas.microsoft.com/office/drawing/2014/main" id="{BB557E75-1F5B-4EA8-8597-856512C9DB05}"/>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04" name="【公民館】&#10;有形固定資産減価償却率最小値テキスト">
          <a:extLst>
            <a:ext uri="{FF2B5EF4-FFF2-40B4-BE49-F238E27FC236}">
              <a16:creationId xmlns:a16="http://schemas.microsoft.com/office/drawing/2014/main" id="{F858B487-E9A8-46A1-89FF-0ADB1408B899}"/>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05" name="直線コネクタ 504">
          <a:extLst>
            <a:ext uri="{FF2B5EF4-FFF2-40B4-BE49-F238E27FC236}">
              <a16:creationId xmlns:a16="http://schemas.microsoft.com/office/drawing/2014/main" id="{C0F83BC0-DD2D-457D-B82D-5493F1C9BBF3}"/>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a:extLst>
            <a:ext uri="{FF2B5EF4-FFF2-40B4-BE49-F238E27FC236}">
              <a16:creationId xmlns:a16="http://schemas.microsoft.com/office/drawing/2014/main" id="{210DD686-0293-4BD3-953E-854A49037C7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a:extLst>
            <a:ext uri="{FF2B5EF4-FFF2-40B4-BE49-F238E27FC236}">
              <a16:creationId xmlns:a16="http://schemas.microsoft.com/office/drawing/2014/main" id="{1261AFEC-3013-47AF-A0F1-A1A97D4B49C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08" name="【公民館】&#10;有形固定資産減価償却率平均値テキスト">
          <a:extLst>
            <a:ext uri="{FF2B5EF4-FFF2-40B4-BE49-F238E27FC236}">
              <a16:creationId xmlns:a16="http://schemas.microsoft.com/office/drawing/2014/main" id="{8A85FD29-155A-469A-9190-DDB49ED5C42A}"/>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09" name="フローチャート: 判断 508">
          <a:extLst>
            <a:ext uri="{FF2B5EF4-FFF2-40B4-BE49-F238E27FC236}">
              <a16:creationId xmlns:a16="http://schemas.microsoft.com/office/drawing/2014/main" id="{51B09A55-7319-41E0-8FD1-2FEC3C993B45}"/>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10" name="フローチャート: 判断 509">
          <a:extLst>
            <a:ext uri="{FF2B5EF4-FFF2-40B4-BE49-F238E27FC236}">
              <a16:creationId xmlns:a16="http://schemas.microsoft.com/office/drawing/2014/main" id="{BD266211-EFFF-4543-85BB-BD38869CA28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11" name="フローチャート: 判断 510">
          <a:extLst>
            <a:ext uri="{FF2B5EF4-FFF2-40B4-BE49-F238E27FC236}">
              <a16:creationId xmlns:a16="http://schemas.microsoft.com/office/drawing/2014/main" id="{A3114DAC-4AF1-45BA-8365-4AD713CCDAFF}"/>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12" name="フローチャート: 判断 511">
          <a:extLst>
            <a:ext uri="{FF2B5EF4-FFF2-40B4-BE49-F238E27FC236}">
              <a16:creationId xmlns:a16="http://schemas.microsoft.com/office/drawing/2014/main" id="{0FB4D628-DEB8-4316-8AFE-43BABA5175E7}"/>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1BFF825-38BF-41F2-94A9-B342E157CC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F5108A20-7443-4191-9772-B3E572D21E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C3CF7732-E810-4D06-8EEB-EC9B584508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732778F2-6D43-458D-9093-586F07517D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F5C689F1-BC52-42C5-9E03-96627DA29B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518" name="楕円 517">
          <a:extLst>
            <a:ext uri="{FF2B5EF4-FFF2-40B4-BE49-F238E27FC236}">
              <a16:creationId xmlns:a16="http://schemas.microsoft.com/office/drawing/2014/main" id="{2D06ADEA-CA34-4641-9432-42720FE59D06}"/>
            </a:ext>
          </a:extLst>
        </xdr:cNvPr>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519" name="【公民館】&#10;有形固定資産減価償却率該当値テキスト">
          <a:extLst>
            <a:ext uri="{FF2B5EF4-FFF2-40B4-BE49-F238E27FC236}">
              <a16:creationId xmlns:a16="http://schemas.microsoft.com/office/drawing/2014/main" id="{AF5F54BD-8F12-4602-84DE-A51A156865C2}"/>
            </a:ext>
          </a:extLst>
        </xdr:cNvPr>
        <xdr:cNvSpPr txBox="1"/>
      </xdr:nvSpPr>
      <xdr:spPr>
        <a:xfrm>
          <a:off x="16357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164193</xdr:rowOff>
    </xdr:from>
    <xdr:to>
      <xdr:col>81</xdr:col>
      <xdr:colOff>101600</xdr:colOff>
      <xdr:row>103</xdr:row>
      <xdr:rowOff>94343</xdr:rowOff>
    </xdr:to>
    <xdr:sp macro="" textlink="">
      <xdr:nvSpPr>
        <xdr:cNvPr id="520" name="楕円 519">
          <a:extLst>
            <a:ext uri="{FF2B5EF4-FFF2-40B4-BE49-F238E27FC236}">
              <a16:creationId xmlns:a16="http://schemas.microsoft.com/office/drawing/2014/main" id="{7CDBF37F-BD1B-4A0F-861C-48C98B377829}"/>
            </a:ext>
          </a:extLst>
        </xdr:cNvPr>
        <xdr:cNvSpPr/>
      </xdr:nvSpPr>
      <xdr:spPr>
        <a:xfrm>
          <a:off x="15430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43543</xdr:rowOff>
    </xdr:to>
    <xdr:cxnSp macro="">
      <xdr:nvCxnSpPr>
        <xdr:cNvPr id="521" name="直線コネクタ 520">
          <a:extLst>
            <a:ext uri="{FF2B5EF4-FFF2-40B4-BE49-F238E27FC236}">
              <a16:creationId xmlns:a16="http://schemas.microsoft.com/office/drawing/2014/main" id="{8A611584-66B6-4C79-914E-BD6F2C44A719}"/>
            </a:ext>
          </a:extLst>
        </xdr:cNvPr>
        <xdr:cNvCxnSpPr/>
      </xdr:nvCxnSpPr>
      <xdr:spPr>
        <a:xfrm flipV="1">
          <a:off x="15481300" y="176702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27032</xdr:rowOff>
    </xdr:from>
    <xdr:to>
      <xdr:col>76</xdr:col>
      <xdr:colOff>165100</xdr:colOff>
      <xdr:row>103</xdr:row>
      <xdr:rowOff>128632</xdr:rowOff>
    </xdr:to>
    <xdr:sp macro="" textlink="">
      <xdr:nvSpPr>
        <xdr:cNvPr id="522" name="楕円 521">
          <a:extLst>
            <a:ext uri="{FF2B5EF4-FFF2-40B4-BE49-F238E27FC236}">
              <a16:creationId xmlns:a16="http://schemas.microsoft.com/office/drawing/2014/main" id="{BE23332D-192C-4822-90DD-119DB37B01BB}"/>
            </a:ext>
          </a:extLst>
        </xdr:cNvPr>
        <xdr:cNvSpPr/>
      </xdr:nvSpPr>
      <xdr:spPr>
        <a:xfrm>
          <a:off x="14541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77832</xdr:rowOff>
    </xdr:to>
    <xdr:cxnSp macro="">
      <xdr:nvCxnSpPr>
        <xdr:cNvPr id="523" name="直線コネクタ 522">
          <a:extLst>
            <a:ext uri="{FF2B5EF4-FFF2-40B4-BE49-F238E27FC236}">
              <a16:creationId xmlns:a16="http://schemas.microsoft.com/office/drawing/2014/main" id="{6F762938-1BF7-4467-B6FF-A276F56260E5}"/>
            </a:ext>
          </a:extLst>
        </xdr:cNvPr>
        <xdr:cNvCxnSpPr/>
      </xdr:nvCxnSpPr>
      <xdr:spPr>
        <a:xfrm flipV="1">
          <a:off x="14592300" y="177028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524" name="n_1aveValue【公民館】&#10;有形固定資産減価償却率">
          <a:extLst>
            <a:ext uri="{FF2B5EF4-FFF2-40B4-BE49-F238E27FC236}">
              <a16:creationId xmlns:a16="http://schemas.microsoft.com/office/drawing/2014/main" id="{11D1A327-24CC-48F3-8DE6-4726FD7CEAD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525" name="n_2aveValue【公民館】&#10;有形固定資産減価償却率">
          <a:extLst>
            <a:ext uri="{FF2B5EF4-FFF2-40B4-BE49-F238E27FC236}">
              <a16:creationId xmlns:a16="http://schemas.microsoft.com/office/drawing/2014/main" id="{3E749BCC-38C4-43D0-87B2-E2EEC28BE30B}"/>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526" name="n_3aveValue【公民館】&#10;有形固定資産減価償却率">
          <a:extLst>
            <a:ext uri="{FF2B5EF4-FFF2-40B4-BE49-F238E27FC236}">
              <a16:creationId xmlns:a16="http://schemas.microsoft.com/office/drawing/2014/main" id="{4697D963-E2E6-4893-91B9-5DFBCD47DD25}"/>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110870</xdr:rowOff>
    </xdr:from>
    <xdr:ext cx="405111" cy="259045"/>
    <xdr:sp macro="" textlink="">
      <xdr:nvSpPr>
        <xdr:cNvPr id="527" name="n_1mainValue【公民館】&#10;有形固定資産減価償却率">
          <a:extLst>
            <a:ext uri="{FF2B5EF4-FFF2-40B4-BE49-F238E27FC236}">
              <a16:creationId xmlns:a16="http://schemas.microsoft.com/office/drawing/2014/main" id="{C0C68347-B1BC-4B78-A12E-148A97C6E07D}"/>
            </a:ext>
          </a:extLst>
        </xdr:cNvPr>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145159</xdr:rowOff>
    </xdr:from>
    <xdr:ext cx="405111" cy="259045"/>
    <xdr:sp macro="" textlink="">
      <xdr:nvSpPr>
        <xdr:cNvPr id="528" name="n_2mainValue【公民館】&#10;有形固定資産減価償却率">
          <a:extLst>
            <a:ext uri="{FF2B5EF4-FFF2-40B4-BE49-F238E27FC236}">
              <a16:creationId xmlns:a16="http://schemas.microsoft.com/office/drawing/2014/main" id="{AD3A1E6A-5394-4355-AA21-88E572E82EB7}"/>
            </a:ext>
          </a:extLst>
        </xdr:cNvPr>
        <xdr:cNvSpPr txBox="1"/>
      </xdr:nvSpPr>
      <xdr:spPr>
        <a:xfrm>
          <a:off x="14389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3A62173-8138-4CF6-8CA9-FAE500AF45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2C0937B4-B61E-40DF-A099-6630A76848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BA7909A3-A2AA-4450-8C69-CDCAD65FD0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D92A7A75-5FD6-48DC-A6C0-9696856A1B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669A0DC0-9689-4B0E-B343-C253B1CB5C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559BA0DC-1557-4025-8D2E-21181B980F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5BD3255C-A2CB-4558-920F-0B2BE5745A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DA9029E5-07B4-48B4-9500-58D5240B25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A52B3026-E80D-46F9-8611-FBDE5A759A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68D7C89F-1FD2-4769-AA17-0037A903C3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9" name="直線コネクタ 538">
          <a:extLst>
            <a:ext uri="{FF2B5EF4-FFF2-40B4-BE49-F238E27FC236}">
              <a16:creationId xmlns:a16="http://schemas.microsoft.com/office/drawing/2014/main" id="{E70C9494-E1E0-4276-B5EC-405666DF7B1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0" name="テキスト ボックス 539">
          <a:extLst>
            <a:ext uri="{FF2B5EF4-FFF2-40B4-BE49-F238E27FC236}">
              <a16:creationId xmlns:a16="http://schemas.microsoft.com/office/drawing/2014/main" id="{98C9B364-0B5C-4A5A-9CE2-EC3CB83F509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1" name="直線コネクタ 540">
          <a:extLst>
            <a:ext uri="{FF2B5EF4-FFF2-40B4-BE49-F238E27FC236}">
              <a16:creationId xmlns:a16="http://schemas.microsoft.com/office/drawing/2014/main" id="{7029E573-5B7C-48ED-BCEE-3BF58D945B7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2" name="テキスト ボックス 541">
          <a:extLst>
            <a:ext uri="{FF2B5EF4-FFF2-40B4-BE49-F238E27FC236}">
              <a16:creationId xmlns:a16="http://schemas.microsoft.com/office/drawing/2014/main" id="{1E78E536-72F1-48FC-9069-ECC9DE7046E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3" name="直線コネクタ 542">
          <a:extLst>
            <a:ext uri="{FF2B5EF4-FFF2-40B4-BE49-F238E27FC236}">
              <a16:creationId xmlns:a16="http://schemas.microsoft.com/office/drawing/2014/main" id="{713C0210-3F05-44E3-A8DF-42A1890BD1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4" name="テキスト ボックス 543">
          <a:extLst>
            <a:ext uri="{FF2B5EF4-FFF2-40B4-BE49-F238E27FC236}">
              <a16:creationId xmlns:a16="http://schemas.microsoft.com/office/drawing/2014/main" id="{C74911EF-1CF9-4700-923A-3E9C1E2E26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5" name="直線コネクタ 544">
          <a:extLst>
            <a:ext uri="{FF2B5EF4-FFF2-40B4-BE49-F238E27FC236}">
              <a16:creationId xmlns:a16="http://schemas.microsoft.com/office/drawing/2014/main" id="{98CB036F-0990-4071-B5A7-5036A2DDE0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6" name="テキスト ボックス 545">
          <a:extLst>
            <a:ext uri="{FF2B5EF4-FFF2-40B4-BE49-F238E27FC236}">
              <a16:creationId xmlns:a16="http://schemas.microsoft.com/office/drawing/2014/main" id="{776CBFC1-C1E0-4606-8E00-6CB382FC49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7" name="直線コネクタ 546">
          <a:extLst>
            <a:ext uri="{FF2B5EF4-FFF2-40B4-BE49-F238E27FC236}">
              <a16:creationId xmlns:a16="http://schemas.microsoft.com/office/drawing/2014/main" id="{E96D908E-A3B0-4650-8214-C975DB4661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8" name="テキスト ボックス 547">
          <a:extLst>
            <a:ext uri="{FF2B5EF4-FFF2-40B4-BE49-F238E27FC236}">
              <a16:creationId xmlns:a16="http://schemas.microsoft.com/office/drawing/2014/main" id="{5DF5E230-EE95-4D6F-AC53-14F363229F7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2231A227-775C-4AF7-BAC3-4BB577618A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8E8D6FCE-B388-4CAA-AF17-62EC94AADD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a:extLst>
            <a:ext uri="{FF2B5EF4-FFF2-40B4-BE49-F238E27FC236}">
              <a16:creationId xmlns:a16="http://schemas.microsoft.com/office/drawing/2014/main" id="{C46EB030-40C6-4E57-9E0A-69182613B7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552" name="直線コネクタ 551">
          <a:extLst>
            <a:ext uri="{FF2B5EF4-FFF2-40B4-BE49-F238E27FC236}">
              <a16:creationId xmlns:a16="http://schemas.microsoft.com/office/drawing/2014/main" id="{27038E0E-2522-4F83-A27C-84329834C37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53" name="【公民館】&#10;一人当たり面積最小値テキスト">
          <a:extLst>
            <a:ext uri="{FF2B5EF4-FFF2-40B4-BE49-F238E27FC236}">
              <a16:creationId xmlns:a16="http://schemas.microsoft.com/office/drawing/2014/main" id="{7BB5010E-0279-49C2-97CB-3374C982C5B5}"/>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54" name="直線コネクタ 553">
          <a:extLst>
            <a:ext uri="{FF2B5EF4-FFF2-40B4-BE49-F238E27FC236}">
              <a16:creationId xmlns:a16="http://schemas.microsoft.com/office/drawing/2014/main" id="{B5F31956-6D78-443E-98D4-457DF8820ECC}"/>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555" name="【公民館】&#10;一人当たり面積最大値テキスト">
          <a:extLst>
            <a:ext uri="{FF2B5EF4-FFF2-40B4-BE49-F238E27FC236}">
              <a16:creationId xmlns:a16="http://schemas.microsoft.com/office/drawing/2014/main" id="{8EFCBDD6-7782-4F8F-99A6-84E0ABD55A06}"/>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556" name="直線コネクタ 555">
          <a:extLst>
            <a:ext uri="{FF2B5EF4-FFF2-40B4-BE49-F238E27FC236}">
              <a16:creationId xmlns:a16="http://schemas.microsoft.com/office/drawing/2014/main" id="{28FAAFF2-7143-4D59-9762-A4606A81DEBD}"/>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557" name="【公民館】&#10;一人当たり面積平均値テキスト">
          <a:extLst>
            <a:ext uri="{FF2B5EF4-FFF2-40B4-BE49-F238E27FC236}">
              <a16:creationId xmlns:a16="http://schemas.microsoft.com/office/drawing/2014/main" id="{877F4B0F-A17D-4DEF-A346-82FE225D2D76}"/>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558" name="フローチャート: 判断 557">
          <a:extLst>
            <a:ext uri="{FF2B5EF4-FFF2-40B4-BE49-F238E27FC236}">
              <a16:creationId xmlns:a16="http://schemas.microsoft.com/office/drawing/2014/main" id="{BF3AAF12-4E84-427D-8074-8443856D967A}"/>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559" name="フローチャート: 判断 558">
          <a:extLst>
            <a:ext uri="{FF2B5EF4-FFF2-40B4-BE49-F238E27FC236}">
              <a16:creationId xmlns:a16="http://schemas.microsoft.com/office/drawing/2014/main" id="{006FDE3D-6D51-4760-85D9-49A8782C132A}"/>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560" name="フローチャート: 判断 559">
          <a:extLst>
            <a:ext uri="{FF2B5EF4-FFF2-40B4-BE49-F238E27FC236}">
              <a16:creationId xmlns:a16="http://schemas.microsoft.com/office/drawing/2014/main" id="{89981FF5-086E-4CFC-969C-B422D68CFD42}"/>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561" name="フローチャート: 判断 560">
          <a:extLst>
            <a:ext uri="{FF2B5EF4-FFF2-40B4-BE49-F238E27FC236}">
              <a16:creationId xmlns:a16="http://schemas.microsoft.com/office/drawing/2014/main" id="{9ECAB8D8-632A-44E1-ACF7-134E18825BA8}"/>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3D289CF8-43F0-4BE6-9CCF-145D162C4D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E3A5865-66E7-4A7F-8368-D9330EF203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78A06B61-9771-4155-A433-22923E0DB3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3DDD0896-1387-44A0-899B-A2AAFC2FA6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48DE7FA8-C4C6-4162-801D-1D551EE6DF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567" name="楕円 566">
          <a:extLst>
            <a:ext uri="{FF2B5EF4-FFF2-40B4-BE49-F238E27FC236}">
              <a16:creationId xmlns:a16="http://schemas.microsoft.com/office/drawing/2014/main" id="{87FA6CC0-4675-4604-9D17-72D4D75DF13A}"/>
            </a:ext>
          </a:extLst>
        </xdr:cNvPr>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568" name="【公民館】&#10;一人当たり面積該当値テキスト">
          <a:extLst>
            <a:ext uri="{FF2B5EF4-FFF2-40B4-BE49-F238E27FC236}">
              <a16:creationId xmlns:a16="http://schemas.microsoft.com/office/drawing/2014/main" id="{9F3052D2-8B7B-4CBB-A51B-59A7166AA812}"/>
            </a:ext>
          </a:extLst>
        </xdr:cNvPr>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33020</xdr:rowOff>
    </xdr:from>
    <xdr:to>
      <xdr:col>112</xdr:col>
      <xdr:colOff>38100</xdr:colOff>
      <xdr:row>107</xdr:row>
      <xdr:rowOff>134620</xdr:rowOff>
    </xdr:to>
    <xdr:sp macro="" textlink="">
      <xdr:nvSpPr>
        <xdr:cNvPr id="569" name="楕円 568">
          <a:extLst>
            <a:ext uri="{FF2B5EF4-FFF2-40B4-BE49-F238E27FC236}">
              <a16:creationId xmlns:a16="http://schemas.microsoft.com/office/drawing/2014/main" id="{205E8F5C-FF36-40CC-8B88-EBF4A7843100}"/>
            </a:ext>
          </a:extLst>
        </xdr:cNvPr>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83820</xdr:rowOff>
    </xdr:to>
    <xdr:cxnSp macro="">
      <xdr:nvCxnSpPr>
        <xdr:cNvPr id="570" name="直線コネクタ 569">
          <a:extLst>
            <a:ext uri="{FF2B5EF4-FFF2-40B4-BE49-F238E27FC236}">
              <a16:creationId xmlns:a16="http://schemas.microsoft.com/office/drawing/2014/main" id="{ED4BDA6E-9B04-41BA-A802-0EEA9AFFB87A}"/>
            </a:ext>
          </a:extLst>
        </xdr:cNvPr>
        <xdr:cNvCxnSpPr/>
      </xdr:nvCxnSpPr>
      <xdr:spPr>
        <a:xfrm flipV="1">
          <a:off x="21323300" y="18425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35561</xdr:rowOff>
    </xdr:from>
    <xdr:to>
      <xdr:col>107</xdr:col>
      <xdr:colOff>101600</xdr:colOff>
      <xdr:row>107</xdr:row>
      <xdr:rowOff>137161</xdr:rowOff>
    </xdr:to>
    <xdr:sp macro="" textlink="">
      <xdr:nvSpPr>
        <xdr:cNvPr id="571" name="楕円 570">
          <a:extLst>
            <a:ext uri="{FF2B5EF4-FFF2-40B4-BE49-F238E27FC236}">
              <a16:creationId xmlns:a16="http://schemas.microsoft.com/office/drawing/2014/main" id="{DD9FD356-93B9-4C1F-A4F0-73B6FF9DC18C}"/>
            </a:ext>
          </a:extLst>
        </xdr:cNvPr>
        <xdr:cNvSpPr/>
      </xdr:nvSpPr>
      <xdr:spPr>
        <a:xfrm>
          <a:off x="20383500" y="183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83820</xdr:rowOff>
    </xdr:from>
    <xdr:to>
      <xdr:col>111</xdr:col>
      <xdr:colOff>177800</xdr:colOff>
      <xdr:row>107</xdr:row>
      <xdr:rowOff>86361</xdr:rowOff>
    </xdr:to>
    <xdr:cxnSp macro="">
      <xdr:nvCxnSpPr>
        <xdr:cNvPr id="572" name="直線コネクタ 571">
          <a:extLst>
            <a:ext uri="{FF2B5EF4-FFF2-40B4-BE49-F238E27FC236}">
              <a16:creationId xmlns:a16="http://schemas.microsoft.com/office/drawing/2014/main" id="{362908F9-9C29-4778-819C-14BEE6E9F5B1}"/>
            </a:ext>
          </a:extLst>
        </xdr:cNvPr>
        <xdr:cNvCxnSpPr/>
      </xdr:nvCxnSpPr>
      <xdr:spPr>
        <a:xfrm flipV="1">
          <a:off x="20434300" y="184289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573" name="n_1aveValue【公民館】&#10;一人当たり面積">
          <a:extLst>
            <a:ext uri="{FF2B5EF4-FFF2-40B4-BE49-F238E27FC236}">
              <a16:creationId xmlns:a16="http://schemas.microsoft.com/office/drawing/2014/main" id="{786AE7B7-E112-4708-B3D4-B345742489C1}"/>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574" name="n_2aveValue【公民館】&#10;一人当たり面積">
          <a:extLst>
            <a:ext uri="{FF2B5EF4-FFF2-40B4-BE49-F238E27FC236}">
              <a16:creationId xmlns:a16="http://schemas.microsoft.com/office/drawing/2014/main" id="{5F03ABB4-18D3-4706-8852-06258B4B7D9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575" name="n_3aveValue【公民館】&#10;一人当たり面積">
          <a:extLst>
            <a:ext uri="{FF2B5EF4-FFF2-40B4-BE49-F238E27FC236}">
              <a16:creationId xmlns:a16="http://schemas.microsoft.com/office/drawing/2014/main" id="{25A9EF2B-1628-45D5-8A61-75658F91004C}"/>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125747</xdr:rowOff>
    </xdr:from>
    <xdr:ext cx="469744" cy="259045"/>
    <xdr:sp macro="" textlink="">
      <xdr:nvSpPr>
        <xdr:cNvPr id="576" name="n_1mainValue【公民館】&#10;一人当たり面積">
          <a:extLst>
            <a:ext uri="{FF2B5EF4-FFF2-40B4-BE49-F238E27FC236}">
              <a16:creationId xmlns:a16="http://schemas.microsoft.com/office/drawing/2014/main" id="{A8023969-D3DB-436F-91A5-BCA8239B2BB8}"/>
            </a:ext>
          </a:extLst>
        </xdr:cNvPr>
        <xdr:cNvSpPr txBox="1"/>
      </xdr:nvSpPr>
      <xdr:spPr>
        <a:xfrm>
          <a:off x="21075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128288</xdr:rowOff>
    </xdr:from>
    <xdr:ext cx="469744" cy="259045"/>
    <xdr:sp macro="" textlink="">
      <xdr:nvSpPr>
        <xdr:cNvPr id="577" name="n_2mainValue【公民館】&#10;一人当たり面積">
          <a:extLst>
            <a:ext uri="{FF2B5EF4-FFF2-40B4-BE49-F238E27FC236}">
              <a16:creationId xmlns:a16="http://schemas.microsoft.com/office/drawing/2014/main" id="{861C4D7E-5376-4915-956F-6A2A5571DFC5}"/>
            </a:ext>
          </a:extLst>
        </xdr:cNvPr>
        <xdr:cNvSpPr txBox="1"/>
      </xdr:nvSpPr>
      <xdr:spPr>
        <a:xfrm>
          <a:off x="20199427" y="184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5D5A3E58-284E-4528-9BF1-DE6699B80E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96875ACB-8CA6-4E45-A6A8-F58B32A0A2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551BE600-3706-466E-8EAB-BCC0EF4186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ほとんどの類型において、有形固定資産減価償却率は下回っているものの、道路、学校施設、公民館においては、類似団体平均を上回っている。それぞれの施設については、令和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年度中に個別施設計画を策定予定であり、同計画に基づいて老朽化対策に取り組んでいくこととしている。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83BA1C-DC94-4C45-A553-3318EF6FCA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7C1747-4541-45D8-986D-882C5219CE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0F485C-8823-4C07-B660-47EC288C67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383890-12D5-429E-813C-77FB3D9E45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98DB66-D6A1-4AAE-BB0B-34941D09127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959A3B-6D5F-424A-870D-E8C7F12D47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CC8032-E590-4632-98B9-C1091C13E5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B2A835-9818-4289-82FD-0C31A6C0C3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94C066-E4BB-4DCF-B8FE-2DFE6CB044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22C0BC-2F7B-4713-A308-1EA88C2CA6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7C7CE9-DBA9-4AB3-AF7A-DCA12CB929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3AFE34-3147-463E-8864-07A193B494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DA3CBE-2558-4391-89CC-0F1F78B46C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2D4E5B-7C30-4C12-A4B6-2486C33DC9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EF4D6C-BDE7-4468-9297-D52F5271DF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E110C0A-00F2-42C0-8F3B-C38391FFBD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06EE17-779D-4FD2-B06D-2EE6BD9E8F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ABAA68-094B-4AD6-A22A-AE423ED79F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29852D-7DFE-4E8B-86D0-B75E0D3527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D13417-BF71-4721-A7A7-32CCF6C658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F12E64-F933-45DD-BDEC-3A1E794D96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41440F-4000-448B-BA29-903F7AA800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D6DEE5-71AE-4F06-9E07-FC98066B54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1037EA-B76A-41DF-8645-A9761386F4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81C42F-DC92-40B4-A830-113F708ED6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736166-0504-4EC5-8664-42AC2C3C7F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3F9F13-9F24-4386-AFEA-6146A56B96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9A0E45-6540-4421-ACE7-FB4F9F426F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3A73D4-475F-4D33-884E-B6D74DF0BB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142A33-46C3-40B6-8172-3667E221EDA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4A3FAA6-C891-4668-8BB3-3766A1C6B0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A379FD8-29AB-4611-9087-BE31B95518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6B08E72-20D1-4C79-954F-1C60A462FE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6E81B81-B51F-40F4-99BE-C7B2E7F9E7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75B179F-C384-4BB2-BE41-088AA87358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ECB8619-AD7D-4865-AFD0-670406781B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686D78F-6A49-40B2-A86E-BD88530E1A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595AECF-4702-498D-A38C-4EAD5A7EA5C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89CE4B1-2961-45EC-A29A-62A6BFB641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435A38B-171D-4756-A963-5FD6DB80CD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EF7F246-8BBC-4E44-8EB3-2C4FCE161EF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31D02B8-BA4B-425F-A5C6-E5953D71279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48FFC26-445D-488D-B948-E64CDE81A21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4DA1F82-6E5D-41F8-9DD0-9813F0F664B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01246AB-E9F6-4160-984C-D9B0AFDCD2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6E1B96D-2C72-4225-91ED-A573C42D161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3DE8D43-7328-4D39-AEB2-B9E1BC52A4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9556F52-DA17-4D8F-B059-C6F3360EACC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206E1D3-B432-4B85-8792-6C911FAF95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111A818-19E9-4D01-A3A2-87700EB43B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BE54ABC-3804-43D4-B5EE-21B0498002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13BB4AF-2934-43B0-8B97-3572FB4E1E9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753F309-B89E-4CAB-80DB-BC0D522540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5BDBC3D-DB88-47B7-8D41-1478116917B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CF124F7-0C66-40C1-9D4C-8F9B9EDAB0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44CDA845-0D3E-4F5C-996A-32965A6255ED}"/>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286A91E5-2EBD-4A92-8A0D-064B7BDD7B72}"/>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C636D24C-CE34-4246-B265-4F909019EB26}"/>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2CFB8A60-7E8A-4F78-9FF9-7C2682D6DFB5}"/>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DFB77BE7-6FAA-4F23-A538-84F017983C7A}"/>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3A83E76C-79E9-44A9-813D-41820B0E1301}"/>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767E36B0-BBA8-45BE-AC78-EECAE99BCE03}"/>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A868EE23-EAE4-437E-8A48-9378012A4E7A}"/>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C7814291-B87E-4CE0-853A-FC1A0BC33E17}"/>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1CAA3E0D-B83C-48F4-A608-05A5271DFA95}"/>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4E5346-413B-469E-838D-1CE686A89F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13A3CA-243C-4EED-AA66-98D3453D83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CEC3FC-BD78-4159-8260-E989BF052A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CF6BF6-90E0-4AF6-84C7-DFC1B4B8F2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0ECF1F-F90C-4299-A9A7-7320CC67D4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2" name="楕円 71">
          <a:extLst>
            <a:ext uri="{FF2B5EF4-FFF2-40B4-BE49-F238E27FC236}">
              <a16:creationId xmlns:a16="http://schemas.microsoft.com/office/drawing/2014/main" id="{54B14340-094E-45E7-8FC2-64B16AF9CFB5}"/>
            </a:ext>
          </a:extLst>
        </xdr:cNvPr>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3" name="【図書館】&#10;有形固定資産減価償却率該当値テキスト">
          <a:extLst>
            <a:ext uri="{FF2B5EF4-FFF2-40B4-BE49-F238E27FC236}">
              <a16:creationId xmlns:a16="http://schemas.microsoft.com/office/drawing/2014/main" id="{BC5698DE-7F0A-4F02-A50C-89A109C9BC3B}"/>
            </a:ext>
          </a:extLst>
        </xdr:cNvPr>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102144</xdr:rowOff>
    </xdr:from>
    <xdr:to>
      <xdr:col>20</xdr:col>
      <xdr:colOff>38100</xdr:colOff>
      <xdr:row>37</xdr:row>
      <xdr:rowOff>32294</xdr:rowOff>
    </xdr:to>
    <xdr:sp macro="" textlink="">
      <xdr:nvSpPr>
        <xdr:cNvPr id="74" name="楕円 73">
          <a:extLst>
            <a:ext uri="{FF2B5EF4-FFF2-40B4-BE49-F238E27FC236}">
              <a16:creationId xmlns:a16="http://schemas.microsoft.com/office/drawing/2014/main" id="{5058B4F8-F121-4518-A84E-1054F1B6CA76}"/>
            </a:ext>
          </a:extLst>
        </xdr:cNvPr>
        <xdr:cNvSpPr/>
      </xdr:nvSpPr>
      <xdr:spPr>
        <a:xfrm>
          <a:off x="3746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152944</xdr:rowOff>
    </xdr:to>
    <xdr:cxnSp macro="">
      <xdr:nvCxnSpPr>
        <xdr:cNvPr id="75" name="直線コネクタ 74">
          <a:extLst>
            <a:ext uri="{FF2B5EF4-FFF2-40B4-BE49-F238E27FC236}">
              <a16:creationId xmlns:a16="http://schemas.microsoft.com/office/drawing/2014/main" id="{300D12E2-02E4-463D-97B1-71B752E3FDA4}"/>
            </a:ext>
          </a:extLst>
        </xdr:cNvPr>
        <xdr:cNvCxnSpPr/>
      </xdr:nvCxnSpPr>
      <xdr:spPr>
        <a:xfrm flipV="1">
          <a:off x="3797300" y="62908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6" name="楕円 75">
          <a:extLst>
            <a:ext uri="{FF2B5EF4-FFF2-40B4-BE49-F238E27FC236}">
              <a16:creationId xmlns:a16="http://schemas.microsoft.com/office/drawing/2014/main" id="{13A87001-1059-4054-89DC-D3FE2285E371}"/>
            </a:ext>
          </a:extLst>
        </xdr:cNvPr>
        <xdr:cNvSpPr/>
      </xdr:nvSpPr>
      <xdr:spPr>
        <a:xfrm>
          <a:off x="285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15784</xdr:rowOff>
    </xdr:to>
    <xdr:cxnSp macro="">
      <xdr:nvCxnSpPr>
        <xdr:cNvPr id="77" name="直線コネクタ 76">
          <a:extLst>
            <a:ext uri="{FF2B5EF4-FFF2-40B4-BE49-F238E27FC236}">
              <a16:creationId xmlns:a16="http://schemas.microsoft.com/office/drawing/2014/main" id="{F0661CCB-BCF2-43B2-B23F-39ADE59FC135}"/>
            </a:ext>
          </a:extLst>
        </xdr:cNvPr>
        <xdr:cNvCxnSpPr/>
      </xdr:nvCxnSpPr>
      <xdr:spPr>
        <a:xfrm flipV="1">
          <a:off x="2908300" y="632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a:extLst>
            <a:ext uri="{FF2B5EF4-FFF2-40B4-BE49-F238E27FC236}">
              <a16:creationId xmlns:a16="http://schemas.microsoft.com/office/drawing/2014/main" id="{9DCCBE1D-E642-4763-9D44-BC89A4A07B40}"/>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id="{C40E1BA5-AFCA-44E7-8A07-B8820BA43B2A}"/>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id="{6CFFA2FD-54FE-436F-8F55-AE3DD893B135}"/>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48821</xdr:rowOff>
    </xdr:from>
    <xdr:ext cx="405111" cy="259045"/>
    <xdr:sp macro="" textlink="">
      <xdr:nvSpPr>
        <xdr:cNvPr id="81" name="n_1mainValue【図書館】&#10;有形固定資産減価償却率">
          <a:extLst>
            <a:ext uri="{FF2B5EF4-FFF2-40B4-BE49-F238E27FC236}">
              <a16:creationId xmlns:a16="http://schemas.microsoft.com/office/drawing/2014/main" id="{359B3417-1C92-44D5-A012-D0C0BEC82EB7}"/>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2" name="n_2mainValue【図書館】&#10;有形固定資産減価償却率">
          <a:extLst>
            <a:ext uri="{FF2B5EF4-FFF2-40B4-BE49-F238E27FC236}">
              <a16:creationId xmlns:a16="http://schemas.microsoft.com/office/drawing/2014/main" id="{44D1A741-4F59-4999-B4D6-83CCABACB82F}"/>
            </a:ext>
          </a:extLst>
        </xdr:cNvPr>
        <xdr:cNvSpPr txBox="1"/>
      </xdr:nvSpPr>
      <xdr:spPr>
        <a:xfrm>
          <a:off x="2705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2CCBB1B7-E611-48F0-81A3-7168665512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99C4A6D-681C-4972-8391-8B9288CBDC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C5C32DD-3FA8-4302-9B5F-90031C0699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D82F6D2-5F53-4426-B366-FD3F7A76EC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3EC62FA-6E6B-4E47-9DB4-65ED371264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93700DB-AEC2-467A-9CA3-D41C2D7287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B39683A7-F106-415A-A1DC-9A9101A6AE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14638A0-5C7E-4E91-B159-BCEABE01B57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FDE0028C-61F9-4561-ADAD-934DF2F418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EC51E6E4-1BED-41D7-8A2F-8611B909D6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266971B0-7127-4BFB-9604-E0777B9B67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72C196B1-64EE-4583-96DC-ABCE86F38A5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255CADDF-9139-476A-9572-6CCAA693BB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33141DA6-92F4-40D4-A934-79DB418089A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1F907A7-9E04-4C4D-AF8E-68C53B0BB38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42654838-63FA-4D1C-AF15-F436A855A9E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7FBA6C7-DABE-4350-A841-A565BE84C7A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4760ED90-3962-41C7-AC5E-1F5BEFAA35C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D064BD2C-34A9-403D-9389-72A8D8357AB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46AED0AA-7DD9-4FD5-A08A-4A808C12A63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3898859-0FC4-473A-9038-6B1D719EBD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B739F661-842B-4A8B-8BC4-B5DEAE69B6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C0004C63-6756-45AA-B53A-FF9A7B60F9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4615C308-92C8-47F3-A8FF-74DFDA2B1E1A}"/>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8A9D39A3-CBA6-4CF6-AA10-F97C89AF23DD}"/>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E676BBB4-2CD5-448F-9EFB-629CCCE3A182}"/>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id="{B33D4383-F424-4822-B44D-ADBCE004A239}"/>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id="{EF44B9AD-5FA2-41AF-BC72-BE982EAEF0C2}"/>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a:extLst>
            <a:ext uri="{FF2B5EF4-FFF2-40B4-BE49-F238E27FC236}">
              <a16:creationId xmlns:a16="http://schemas.microsoft.com/office/drawing/2014/main" id="{5014CE70-5CA2-4F4B-B9FF-A88DF0065678}"/>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id="{274DD536-76D7-410F-97E2-0FEEA77C896A}"/>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id="{77805A3E-3B9C-4E06-8235-08FBD4CE19A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id="{1FE5C9E8-2D4E-4D4B-8FD7-8B884DA43174}"/>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0C216AEC-8240-43FF-9449-A7C7F4DA188D}"/>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C13C230-CBD9-45FF-85F2-E8A2FA46F9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EAB3BAF-5E51-4418-99D0-D1D90CBDCE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F5ADB40-88BA-46AA-B471-B86EADF793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8FA5EC2-BE90-4952-BC1E-CD58201659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9336726-AF96-4E4D-9623-9898CD0DFC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21" name="楕円 120">
          <a:extLst>
            <a:ext uri="{FF2B5EF4-FFF2-40B4-BE49-F238E27FC236}">
              <a16:creationId xmlns:a16="http://schemas.microsoft.com/office/drawing/2014/main" id="{FE36C65F-5BA4-4B89-97BB-A0FE114E59B1}"/>
            </a:ext>
          </a:extLst>
        </xdr:cNvPr>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57167</xdr:rowOff>
    </xdr:from>
    <xdr:ext cx="469744" cy="259045"/>
    <xdr:sp macro="" textlink="">
      <xdr:nvSpPr>
        <xdr:cNvPr id="122" name="【図書館】&#10;一人当たり面積該当値テキスト">
          <a:extLst>
            <a:ext uri="{FF2B5EF4-FFF2-40B4-BE49-F238E27FC236}">
              <a16:creationId xmlns:a16="http://schemas.microsoft.com/office/drawing/2014/main" id="{3B6CCF8D-6862-4740-AF82-D7658F19EEC8}"/>
            </a:ext>
          </a:extLst>
        </xdr:cNvPr>
        <xdr:cNvSpPr txBox="1"/>
      </xdr:nvSpPr>
      <xdr:spPr>
        <a:xfrm>
          <a:off x="10515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23" name="楕円 122">
          <a:extLst>
            <a:ext uri="{FF2B5EF4-FFF2-40B4-BE49-F238E27FC236}">
              <a16:creationId xmlns:a16="http://schemas.microsoft.com/office/drawing/2014/main" id="{9C2C51CA-E36E-47BF-B981-C5432FADBB98}"/>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129540</xdr:rowOff>
    </xdr:to>
    <xdr:cxnSp macro="">
      <xdr:nvCxnSpPr>
        <xdr:cNvPr id="124" name="直線コネクタ 123">
          <a:extLst>
            <a:ext uri="{FF2B5EF4-FFF2-40B4-BE49-F238E27FC236}">
              <a16:creationId xmlns:a16="http://schemas.microsoft.com/office/drawing/2014/main" id="{3C7C38A4-4124-4AC6-B416-7E0BBC2DD7DD}"/>
            </a:ext>
          </a:extLst>
        </xdr:cNvPr>
        <xdr:cNvCxnSpPr/>
      </xdr:nvCxnSpPr>
      <xdr:spPr>
        <a:xfrm>
          <a:off x="9639300" y="6987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5" name="楕円 124">
          <a:extLst>
            <a:ext uri="{FF2B5EF4-FFF2-40B4-BE49-F238E27FC236}">
              <a16:creationId xmlns:a16="http://schemas.microsoft.com/office/drawing/2014/main" id="{B686E4FE-FB2A-476A-BF41-428FAB29E5FA}"/>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26" name="直線コネクタ 125">
          <a:extLst>
            <a:ext uri="{FF2B5EF4-FFF2-40B4-BE49-F238E27FC236}">
              <a16:creationId xmlns:a16="http://schemas.microsoft.com/office/drawing/2014/main" id="{C3AEAF1C-1493-4700-BF4D-4A20E66A81F0}"/>
            </a:ext>
          </a:extLst>
        </xdr:cNvPr>
        <xdr:cNvCxnSpPr/>
      </xdr:nvCxnSpPr>
      <xdr:spPr>
        <a:xfrm flipV="1">
          <a:off x="8750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a:extLst>
            <a:ext uri="{FF2B5EF4-FFF2-40B4-BE49-F238E27FC236}">
              <a16:creationId xmlns:a16="http://schemas.microsoft.com/office/drawing/2014/main" id="{40583823-AA98-4DF8-BB06-24F97A8DD112}"/>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id="{2EA6F0E1-A43F-42E9-828A-ABF8D5EF9A6A}"/>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id="{5546F087-E54C-48CE-9B31-435828D5AC1E}"/>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xdr:rowOff>
    </xdr:from>
    <xdr:ext cx="469744" cy="259045"/>
    <xdr:sp macro="" textlink="">
      <xdr:nvSpPr>
        <xdr:cNvPr id="130" name="n_1mainValue【図書館】&#10;一人当たり面積">
          <a:extLst>
            <a:ext uri="{FF2B5EF4-FFF2-40B4-BE49-F238E27FC236}">
              <a16:creationId xmlns:a16="http://schemas.microsoft.com/office/drawing/2014/main" id="{254FDE4E-F159-48CE-9025-6B11A7D9CD01}"/>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1" name="n_2mainValue【図書館】&#10;一人当たり面積">
          <a:extLst>
            <a:ext uri="{FF2B5EF4-FFF2-40B4-BE49-F238E27FC236}">
              <a16:creationId xmlns:a16="http://schemas.microsoft.com/office/drawing/2014/main" id="{9C061F6E-5F50-4BCE-B6E5-93934D5C79AE}"/>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863140AE-14DD-4908-A2F6-8E5ED39AA1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19C26F8-DE9A-4FE9-BF25-8E43173459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179E1511-6DAB-4CB0-B0FE-E96D4974E0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9731521D-92F5-439E-A006-11959BA991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DF3F659E-0C46-4BF1-AB60-E1FD67BBEF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D556B9E-F3AF-4EDB-874D-990BE01C01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42BD4D14-D900-484D-B744-0724E44B52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CCDD129-6537-422B-A082-7C2827A03F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BAB4C97-EE1C-429B-8E57-09976BDAF1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5DBD2859-6561-4E4D-849C-1E38D1D70B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196A1CAF-A065-4380-AA57-F507F8EA718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290BAB66-42D1-4A5A-BE7C-CA47C966C26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7AEF40C8-EEE2-40E6-9F0A-51B93A75287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1FA0E850-DECA-45D7-BDAB-977182551C8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E9476677-933C-4B4D-AF57-2913514A0BA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7B446C90-450C-4588-9DA5-2E81E2861CF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BF749B05-811F-4CD0-90F9-3C9E3FCD8E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8FE0BA10-06E5-470F-A2B1-701E6DC77EF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A16B8CD6-27F4-4DF8-9206-06067AB011E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D93A82A4-C5B4-4BE5-9DD5-AA0C4E1159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5F6FCD3D-3F07-4615-A182-9A51C2DC36F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55079921-C0C8-4A1A-8D00-EB5B78202D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A6FCED07-46E8-412C-98BA-231415B2253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153EC09D-F59B-4582-88C5-CE50698A4E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id="{3F86948B-5A7E-429B-BF2B-051715A748C2}"/>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22DC5F5F-D904-492A-936D-1D55F8102153}"/>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id="{F6BB7B29-7ECE-4E38-8721-1EC00A6805E3}"/>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id="{1DBF34E2-D30B-4F39-9E03-9199E86831C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16CF70B7-84CA-4FCC-A530-77341B68B7B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43E3D516-C0CA-4237-85DF-D33E40BC7F1F}"/>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id="{E92ED405-1D0D-4016-92DA-B4D1A56282F3}"/>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id="{614279B8-902A-43F6-A6FF-C6D4DFF2A3DC}"/>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id="{79B4F34E-7F28-4FAE-BDF9-0009E1DB6374}"/>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id="{25ABE395-7360-4906-BAD9-780F8B9619CF}"/>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231429FB-A079-40BD-B6FA-BC7C4BD353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D32A8EF-A870-4BB2-AA18-5DC828A5AB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F64EF48-BD07-4612-80BE-96BE2E7904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74F4936-3C43-4315-BE5F-DDBAD67C40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5019278-2EAE-4BCE-BD85-9E95FC45AE1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1" name="楕円 170">
          <a:extLst>
            <a:ext uri="{FF2B5EF4-FFF2-40B4-BE49-F238E27FC236}">
              <a16:creationId xmlns:a16="http://schemas.microsoft.com/office/drawing/2014/main" id="{EC92A9C9-C6BF-4FE1-B429-3FFC011138F0}"/>
            </a:ext>
          </a:extLst>
        </xdr:cNvPr>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A76E65C5-C0FD-4CE4-8355-BBB22466A8E5}"/>
            </a:ext>
          </a:extLst>
        </xdr:cNvPr>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73" name="楕円 172">
          <a:extLst>
            <a:ext uri="{FF2B5EF4-FFF2-40B4-BE49-F238E27FC236}">
              <a16:creationId xmlns:a16="http://schemas.microsoft.com/office/drawing/2014/main" id="{12876314-F2AB-44A9-9F40-CE91FF73D33B}"/>
            </a:ext>
          </a:extLst>
        </xdr:cNvPr>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140970</xdr:rowOff>
    </xdr:to>
    <xdr:cxnSp macro="">
      <xdr:nvCxnSpPr>
        <xdr:cNvPr id="174" name="直線コネクタ 173">
          <a:extLst>
            <a:ext uri="{FF2B5EF4-FFF2-40B4-BE49-F238E27FC236}">
              <a16:creationId xmlns:a16="http://schemas.microsoft.com/office/drawing/2014/main" id="{4CC0F2E8-8806-48F5-8C34-C685C54DF6E9}"/>
            </a:ext>
          </a:extLst>
        </xdr:cNvPr>
        <xdr:cNvCxnSpPr/>
      </xdr:nvCxnSpPr>
      <xdr:spPr>
        <a:xfrm flipV="1">
          <a:off x="3797300" y="102146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75" name="楕円 174">
          <a:extLst>
            <a:ext uri="{FF2B5EF4-FFF2-40B4-BE49-F238E27FC236}">
              <a16:creationId xmlns:a16="http://schemas.microsoft.com/office/drawing/2014/main" id="{A4457557-CE87-45BA-9BB8-EB8D7AB6794D}"/>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11430</xdr:rowOff>
    </xdr:to>
    <xdr:cxnSp macro="">
      <xdr:nvCxnSpPr>
        <xdr:cNvPr id="176" name="直線コネクタ 175">
          <a:extLst>
            <a:ext uri="{FF2B5EF4-FFF2-40B4-BE49-F238E27FC236}">
              <a16:creationId xmlns:a16="http://schemas.microsoft.com/office/drawing/2014/main" id="{6D735426-83E1-4797-BEFE-4565E3C4962B}"/>
            </a:ext>
          </a:extLst>
        </xdr:cNvPr>
        <xdr:cNvCxnSpPr/>
      </xdr:nvCxnSpPr>
      <xdr:spPr>
        <a:xfrm flipV="1">
          <a:off x="2908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a:extLst>
            <a:ext uri="{FF2B5EF4-FFF2-40B4-BE49-F238E27FC236}">
              <a16:creationId xmlns:a16="http://schemas.microsoft.com/office/drawing/2014/main" id="{56FFCD91-4F4D-41DA-A5FE-52DDA114EF89}"/>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8" name="n_2aveValue【体育館・プール】&#10;有形固定資産減価償却率">
          <a:extLst>
            <a:ext uri="{FF2B5EF4-FFF2-40B4-BE49-F238E27FC236}">
              <a16:creationId xmlns:a16="http://schemas.microsoft.com/office/drawing/2014/main" id="{6395CDDC-82BC-4865-A3D8-7ECB64B9816D}"/>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id="{20B88085-8F7A-460A-942F-85C8ECFD0D72}"/>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180" name="n_1mainValue【体育館・プール】&#10;有形固定資産減価償却率">
          <a:extLst>
            <a:ext uri="{FF2B5EF4-FFF2-40B4-BE49-F238E27FC236}">
              <a16:creationId xmlns:a16="http://schemas.microsoft.com/office/drawing/2014/main" id="{0BE5EBAE-8FC2-4844-AE29-CBB82137A897}"/>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81" name="n_2mainValue【体育館・プール】&#10;有形固定資産減価償却率">
          <a:extLst>
            <a:ext uri="{FF2B5EF4-FFF2-40B4-BE49-F238E27FC236}">
              <a16:creationId xmlns:a16="http://schemas.microsoft.com/office/drawing/2014/main" id="{2B7E4727-41AE-4BC9-B063-B96223DDC613}"/>
            </a:ext>
          </a:extLst>
        </xdr:cNvPr>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3972A49-8211-4619-A019-3525F112BE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4940303E-3346-4D72-B94C-B1C70CD2FF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B29AE323-DA09-4D39-8150-B113F83E2C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79FAD10E-6DD2-4DB3-8E10-55E1D1E96B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DE2EA039-1551-4B2B-BBA0-621CF1E46A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AABE644C-7182-4DDE-BAB6-55F8C62803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5DDC56EE-0E34-4044-A804-0189BAA607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25F2850E-1227-40E0-B84C-7B1CE8919E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DBF13569-49D7-4768-B54F-F8FDCE2161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C007FDBC-8CBA-45FB-8EFF-E0807F9AB5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5DD9A872-7F1F-48A7-A895-D5816D32A5E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B4B72568-E222-491B-B9AF-3ECCA4919D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A3FAA97B-D3B6-4E49-A3CD-4FE081DDF18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3308B2BD-FB4D-4307-9575-29207875719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B4A222CA-FED5-42BD-97D8-F4AAE36CC56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0EBCF419-82FA-4A68-A7C4-4ED5591DF90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79B478A0-03FF-4C14-9CD9-47508E8770D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A655D1F9-BB80-4761-99B3-9F2235E2374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1BF27297-E2C8-42A3-8C78-0B3601B26EC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95408D02-5ECB-4825-B627-AF602EE9264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6B747065-8233-426C-839C-1EFFD6C5F37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5CA7B92-38BA-4A26-A0EE-B7099169910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A0CAFD4E-6CAD-451A-BB05-05EF9E7420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29C4EF9C-77B5-4FDC-A763-17108298A2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E70528D5-4D92-4EC9-9A35-0010972CBF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id="{5FDF9DD3-2240-4A0F-A926-D14A6700B51B}"/>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id="{A2ABEAB7-784A-4614-9CFA-41E8DC5971DE}"/>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id="{6FCB4081-25F3-4D44-8D3D-6A8AAE4B3FBB}"/>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id="{C8813CE6-0AC3-468E-943D-EFC8E368C99D}"/>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id="{25C798A1-FD10-4715-AF5C-689A7DB5252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12" name="【体育館・プール】&#10;一人当たり面積平均値テキスト">
          <a:extLst>
            <a:ext uri="{FF2B5EF4-FFF2-40B4-BE49-F238E27FC236}">
              <a16:creationId xmlns:a16="http://schemas.microsoft.com/office/drawing/2014/main" id="{DBD103A0-F8ED-40A7-ABAC-FCD6F1EFF997}"/>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id="{280BEB00-DAEE-4D2C-9831-4008E103B5EC}"/>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id="{3C89B8D1-A055-4FDB-9104-A50A579CF56D}"/>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id="{618A416F-2809-43BB-A717-9F0D937698D4}"/>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a:extLst>
            <a:ext uri="{FF2B5EF4-FFF2-40B4-BE49-F238E27FC236}">
              <a16:creationId xmlns:a16="http://schemas.microsoft.com/office/drawing/2014/main" id="{04ED4A19-01AD-49E0-AF01-2B25361474A6}"/>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560DE45-F6BD-4E07-9A8F-E149809187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68415AE-07AE-4624-A1C0-31E058B16C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EE04803-F498-4758-93E9-73B6959606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ED07CC3-E630-477F-A981-FFCF015BDE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D65FF61-99C2-4F0B-B9E8-E135EA0F3C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16147</xdr:rowOff>
    </xdr:from>
    <xdr:to>
      <xdr:col>55</xdr:col>
      <xdr:colOff>50800</xdr:colOff>
      <xdr:row>63</xdr:row>
      <xdr:rowOff>117747</xdr:rowOff>
    </xdr:to>
    <xdr:sp macro="" textlink="">
      <xdr:nvSpPr>
        <xdr:cNvPr id="222" name="楕円 221">
          <a:extLst>
            <a:ext uri="{FF2B5EF4-FFF2-40B4-BE49-F238E27FC236}">
              <a16:creationId xmlns:a16="http://schemas.microsoft.com/office/drawing/2014/main" id="{57C88C48-9D8D-4213-91C0-16CCC0C3157C}"/>
            </a:ext>
          </a:extLst>
        </xdr:cNvPr>
        <xdr:cNvSpPr/>
      </xdr:nvSpPr>
      <xdr:spPr>
        <a:xfrm>
          <a:off x="10426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166024</xdr:rowOff>
    </xdr:from>
    <xdr:ext cx="469744" cy="259045"/>
    <xdr:sp macro="" textlink="">
      <xdr:nvSpPr>
        <xdr:cNvPr id="223" name="【体育館・プール】&#10;一人当たり面積該当値テキスト">
          <a:extLst>
            <a:ext uri="{FF2B5EF4-FFF2-40B4-BE49-F238E27FC236}">
              <a16:creationId xmlns:a16="http://schemas.microsoft.com/office/drawing/2014/main" id="{82B8152A-ED5E-40FF-915A-08EAC2BB20CD}"/>
            </a:ext>
          </a:extLst>
        </xdr:cNvPr>
        <xdr:cNvSpPr txBox="1"/>
      </xdr:nvSpPr>
      <xdr:spPr>
        <a:xfrm>
          <a:off x="10515600"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19413</xdr:rowOff>
    </xdr:from>
    <xdr:to>
      <xdr:col>50</xdr:col>
      <xdr:colOff>165100</xdr:colOff>
      <xdr:row>63</xdr:row>
      <xdr:rowOff>121013</xdr:rowOff>
    </xdr:to>
    <xdr:sp macro="" textlink="">
      <xdr:nvSpPr>
        <xdr:cNvPr id="224" name="楕円 223">
          <a:extLst>
            <a:ext uri="{FF2B5EF4-FFF2-40B4-BE49-F238E27FC236}">
              <a16:creationId xmlns:a16="http://schemas.microsoft.com/office/drawing/2014/main" id="{CA783D0D-3D40-4F39-AA8C-C6B6AC0F9128}"/>
            </a:ext>
          </a:extLst>
        </xdr:cNvPr>
        <xdr:cNvSpPr/>
      </xdr:nvSpPr>
      <xdr:spPr>
        <a:xfrm>
          <a:off x="958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66947</xdr:rowOff>
    </xdr:from>
    <xdr:to>
      <xdr:col>55</xdr:col>
      <xdr:colOff>0</xdr:colOff>
      <xdr:row>63</xdr:row>
      <xdr:rowOff>70213</xdr:rowOff>
    </xdr:to>
    <xdr:cxnSp macro="">
      <xdr:nvCxnSpPr>
        <xdr:cNvPr id="225" name="直線コネクタ 224">
          <a:extLst>
            <a:ext uri="{FF2B5EF4-FFF2-40B4-BE49-F238E27FC236}">
              <a16:creationId xmlns:a16="http://schemas.microsoft.com/office/drawing/2014/main" id="{7EB7ACE7-AC26-4E49-94EA-6B1397CCE1C1}"/>
            </a:ext>
          </a:extLst>
        </xdr:cNvPr>
        <xdr:cNvCxnSpPr/>
      </xdr:nvCxnSpPr>
      <xdr:spPr>
        <a:xfrm flipV="1">
          <a:off x="9639300" y="108682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21046</xdr:rowOff>
    </xdr:from>
    <xdr:to>
      <xdr:col>46</xdr:col>
      <xdr:colOff>38100</xdr:colOff>
      <xdr:row>63</xdr:row>
      <xdr:rowOff>122646</xdr:rowOff>
    </xdr:to>
    <xdr:sp macro="" textlink="">
      <xdr:nvSpPr>
        <xdr:cNvPr id="226" name="楕円 225">
          <a:extLst>
            <a:ext uri="{FF2B5EF4-FFF2-40B4-BE49-F238E27FC236}">
              <a16:creationId xmlns:a16="http://schemas.microsoft.com/office/drawing/2014/main" id="{A76B136C-8E85-46BE-A004-DF6DE07C240F}"/>
            </a:ext>
          </a:extLst>
        </xdr:cNvPr>
        <xdr:cNvSpPr/>
      </xdr:nvSpPr>
      <xdr:spPr>
        <a:xfrm>
          <a:off x="8699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70213</xdr:rowOff>
    </xdr:from>
    <xdr:to>
      <xdr:col>50</xdr:col>
      <xdr:colOff>114300</xdr:colOff>
      <xdr:row>63</xdr:row>
      <xdr:rowOff>71846</xdr:rowOff>
    </xdr:to>
    <xdr:cxnSp macro="">
      <xdr:nvCxnSpPr>
        <xdr:cNvPr id="227" name="直線コネクタ 226">
          <a:extLst>
            <a:ext uri="{FF2B5EF4-FFF2-40B4-BE49-F238E27FC236}">
              <a16:creationId xmlns:a16="http://schemas.microsoft.com/office/drawing/2014/main" id="{7A64E6E5-FA5E-4F87-BD13-F9E1DD492E0E}"/>
            </a:ext>
          </a:extLst>
        </xdr:cNvPr>
        <xdr:cNvCxnSpPr/>
      </xdr:nvCxnSpPr>
      <xdr:spPr>
        <a:xfrm flipV="1">
          <a:off x="8750300" y="108715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28" name="n_1aveValue【体育館・プール】&#10;一人当たり面積">
          <a:extLst>
            <a:ext uri="{FF2B5EF4-FFF2-40B4-BE49-F238E27FC236}">
              <a16:creationId xmlns:a16="http://schemas.microsoft.com/office/drawing/2014/main" id="{6B7C7553-B6D6-4C00-9DF2-B7CB326B1EDB}"/>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29" name="n_2aveValue【体育館・プール】&#10;一人当たり面積">
          <a:extLst>
            <a:ext uri="{FF2B5EF4-FFF2-40B4-BE49-F238E27FC236}">
              <a16:creationId xmlns:a16="http://schemas.microsoft.com/office/drawing/2014/main" id="{0720DFF7-5EFA-44B0-8C2E-F0A9279FA95A}"/>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a:extLst>
            <a:ext uri="{FF2B5EF4-FFF2-40B4-BE49-F238E27FC236}">
              <a16:creationId xmlns:a16="http://schemas.microsoft.com/office/drawing/2014/main" id="{B0660FA1-5ED4-4803-B775-17C9E8C3076E}"/>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112140</xdr:rowOff>
    </xdr:from>
    <xdr:ext cx="469744" cy="259045"/>
    <xdr:sp macro="" textlink="">
      <xdr:nvSpPr>
        <xdr:cNvPr id="231" name="n_1mainValue【体育館・プール】&#10;一人当たり面積">
          <a:extLst>
            <a:ext uri="{FF2B5EF4-FFF2-40B4-BE49-F238E27FC236}">
              <a16:creationId xmlns:a16="http://schemas.microsoft.com/office/drawing/2014/main" id="{19D4DF4E-B2A9-4AB8-8794-51251EFD7DD2}"/>
            </a:ext>
          </a:extLst>
        </xdr:cNvPr>
        <xdr:cNvSpPr txBox="1"/>
      </xdr:nvSpPr>
      <xdr:spPr>
        <a:xfrm>
          <a:off x="9391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113773</xdr:rowOff>
    </xdr:from>
    <xdr:ext cx="469744" cy="259045"/>
    <xdr:sp macro="" textlink="">
      <xdr:nvSpPr>
        <xdr:cNvPr id="232" name="n_2mainValue【体育館・プール】&#10;一人当たり面積">
          <a:extLst>
            <a:ext uri="{FF2B5EF4-FFF2-40B4-BE49-F238E27FC236}">
              <a16:creationId xmlns:a16="http://schemas.microsoft.com/office/drawing/2014/main" id="{EDB70515-B338-42FA-BFED-586C54D93E49}"/>
            </a:ext>
          </a:extLst>
        </xdr:cNvPr>
        <xdr:cNvSpPr txBox="1"/>
      </xdr:nvSpPr>
      <xdr:spPr>
        <a:xfrm>
          <a:off x="8515427" y="1091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19C89BB3-B754-48A2-B11A-5A6B9C5B2E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3D575685-33A7-43E3-8D77-4928123C1E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692DA3B9-24DC-4EC8-95EE-4DA2EBE6601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A15777BF-2517-49D5-98CC-71DAA9D831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43F8E8E4-85FB-4B39-9F07-AEEF2AC717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5600FC5C-8A53-4998-8984-2F2E61C2A00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FA4B7A45-3687-4751-A5E0-91D7D236CD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CC8707EE-5A8D-49CD-BD25-E212F0C3CD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94429A8-C989-4E8E-833E-78A1F2AD23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94211BA2-B50B-4B06-B643-7BD748AD0B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a:extLst>
            <a:ext uri="{FF2B5EF4-FFF2-40B4-BE49-F238E27FC236}">
              <a16:creationId xmlns:a16="http://schemas.microsoft.com/office/drawing/2014/main" id="{E96BB749-CA38-4A20-81F5-9D9997AFC4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4" name="テキスト ボックス 243">
          <a:extLst>
            <a:ext uri="{FF2B5EF4-FFF2-40B4-BE49-F238E27FC236}">
              <a16:creationId xmlns:a16="http://schemas.microsoft.com/office/drawing/2014/main" id="{D53DACFF-D6C5-4506-A7FE-1681B3B045B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a:extLst>
            <a:ext uri="{FF2B5EF4-FFF2-40B4-BE49-F238E27FC236}">
              <a16:creationId xmlns:a16="http://schemas.microsoft.com/office/drawing/2014/main" id="{569AE5F4-3432-4AC0-8A31-D239F34F443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a:extLst>
            <a:ext uri="{FF2B5EF4-FFF2-40B4-BE49-F238E27FC236}">
              <a16:creationId xmlns:a16="http://schemas.microsoft.com/office/drawing/2014/main" id="{E6F8407E-FC28-493B-852E-CDB7AAC4822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a:extLst>
            <a:ext uri="{FF2B5EF4-FFF2-40B4-BE49-F238E27FC236}">
              <a16:creationId xmlns:a16="http://schemas.microsoft.com/office/drawing/2014/main" id="{DADB14C4-18D6-4FDD-839C-487B4796F5B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a:extLst>
            <a:ext uri="{FF2B5EF4-FFF2-40B4-BE49-F238E27FC236}">
              <a16:creationId xmlns:a16="http://schemas.microsoft.com/office/drawing/2014/main" id="{C73DC154-5F98-4043-A37A-7A0B8FC1470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a:extLst>
            <a:ext uri="{FF2B5EF4-FFF2-40B4-BE49-F238E27FC236}">
              <a16:creationId xmlns:a16="http://schemas.microsoft.com/office/drawing/2014/main" id="{20171BF8-A295-4F6B-A605-825C057D99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a:extLst>
            <a:ext uri="{FF2B5EF4-FFF2-40B4-BE49-F238E27FC236}">
              <a16:creationId xmlns:a16="http://schemas.microsoft.com/office/drawing/2014/main" id="{BD95AA4C-9184-49DD-925D-2E81AF3005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a:extLst>
            <a:ext uri="{FF2B5EF4-FFF2-40B4-BE49-F238E27FC236}">
              <a16:creationId xmlns:a16="http://schemas.microsoft.com/office/drawing/2014/main" id="{B1C8D72B-F636-4F4B-A109-8376D36B09C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a:extLst>
            <a:ext uri="{FF2B5EF4-FFF2-40B4-BE49-F238E27FC236}">
              <a16:creationId xmlns:a16="http://schemas.microsoft.com/office/drawing/2014/main" id="{10938594-9E31-4C94-BBCC-27EC4D2D5F1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a:extLst>
            <a:ext uri="{FF2B5EF4-FFF2-40B4-BE49-F238E27FC236}">
              <a16:creationId xmlns:a16="http://schemas.microsoft.com/office/drawing/2014/main" id="{47C87457-2271-4CD4-9358-27961A8FD3C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4" name="テキスト ボックス 253">
          <a:extLst>
            <a:ext uri="{FF2B5EF4-FFF2-40B4-BE49-F238E27FC236}">
              <a16:creationId xmlns:a16="http://schemas.microsoft.com/office/drawing/2014/main" id="{0C15A38B-D9E1-493B-94E8-3E67B5A0710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6BF36E30-7D8C-4315-A7A8-E887BFF9A5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BE7AF08E-E9A9-4A74-B72A-2378A3D3745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C59B94AE-5845-4641-857D-18C6E0B05D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58" name="直線コネクタ 257">
          <a:extLst>
            <a:ext uri="{FF2B5EF4-FFF2-40B4-BE49-F238E27FC236}">
              <a16:creationId xmlns:a16="http://schemas.microsoft.com/office/drawing/2014/main" id="{6C082393-F095-4CD8-A23D-7C1DEAD532BC}"/>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59" name="【福祉施設】&#10;有形固定資産減価償却率最小値テキスト">
          <a:extLst>
            <a:ext uri="{FF2B5EF4-FFF2-40B4-BE49-F238E27FC236}">
              <a16:creationId xmlns:a16="http://schemas.microsoft.com/office/drawing/2014/main" id="{E1A853BD-490A-4CF6-B409-C155316897F3}"/>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60" name="直線コネクタ 259">
          <a:extLst>
            <a:ext uri="{FF2B5EF4-FFF2-40B4-BE49-F238E27FC236}">
              <a16:creationId xmlns:a16="http://schemas.microsoft.com/office/drawing/2014/main" id="{3452A32D-11CD-4EFF-BB8C-3DAB500CCA62}"/>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61" name="【福祉施設】&#10;有形固定資産減価償却率最大値テキスト">
          <a:extLst>
            <a:ext uri="{FF2B5EF4-FFF2-40B4-BE49-F238E27FC236}">
              <a16:creationId xmlns:a16="http://schemas.microsoft.com/office/drawing/2014/main" id="{4E2E9BCA-BD9F-4BB3-8E9B-4A70024C98D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62" name="直線コネクタ 261">
          <a:extLst>
            <a:ext uri="{FF2B5EF4-FFF2-40B4-BE49-F238E27FC236}">
              <a16:creationId xmlns:a16="http://schemas.microsoft.com/office/drawing/2014/main" id="{5202965F-2EBC-4EC9-A44C-CE06D432DD54}"/>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388A2AD5-15E1-402E-981B-48813C6A4553}"/>
            </a:ext>
          </a:extLst>
        </xdr:cNvPr>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64" name="フローチャート: 判断 263">
          <a:extLst>
            <a:ext uri="{FF2B5EF4-FFF2-40B4-BE49-F238E27FC236}">
              <a16:creationId xmlns:a16="http://schemas.microsoft.com/office/drawing/2014/main" id="{9B014A4F-208D-4545-A6D0-1E654D0A6D6C}"/>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65" name="フローチャート: 判断 264">
          <a:extLst>
            <a:ext uri="{FF2B5EF4-FFF2-40B4-BE49-F238E27FC236}">
              <a16:creationId xmlns:a16="http://schemas.microsoft.com/office/drawing/2014/main" id="{D1C2987D-DF66-4FC6-B0CD-AE74D3DFDFEA}"/>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66" name="フローチャート: 判断 265">
          <a:extLst>
            <a:ext uri="{FF2B5EF4-FFF2-40B4-BE49-F238E27FC236}">
              <a16:creationId xmlns:a16="http://schemas.microsoft.com/office/drawing/2014/main" id="{A44F3B0F-DE3F-44BC-B797-7C60725082C9}"/>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67" name="フローチャート: 判断 266">
          <a:extLst>
            <a:ext uri="{FF2B5EF4-FFF2-40B4-BE49-F238E27FC236}">
              <a16:creationId xmlns:a16="http://schemas.microsoft.com/office/drawing/2014/main" id="{A5E8DEBC-3A1E-476D-B76A-BFD1FA57634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FE850B2-8D28-49D5-B07E-73C6A729F1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ADE50C3B-FF52-4A3B-A93C-2F6A62ACF9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3CBF685-9512-436F-9D84-677A9A3A47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F7B6851B-573B-43CC-81DA-559A72B1853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41DD761-7ED1-41DF-89DE-465757EFAB4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11793</xdr:rowOff>
    </xdr:from>
    <xdr:to>
      <xdr:col>24</xdr:col>
      <xdr:colOff>114300</xdr:colOff>
      <xdr:row>86</xdr:row>
      <xdr:rowOff>113393</xdr:rowOff>
    </xdr:to>
    <xdr:sp macro="" textlink="">
      <xdr:nvSpPr>
        <xdr:cNvPr id="273" name="楕円 272">
          <a:extLst>
            <a:ext uri="{FF2B5EF4-FFF2-40B4-BE49-F238E27FC236}">
              <a16:creationId xmlns:a16="http://schemas.microsoft.com/office/drawing/2014/main" id="{BD32CF1A-C9F3-4F3A-B7ED-9B9D9A47B135}"/>
            </a:ext>
          </a:extLst>
        </xdr:cNvPr>
        <xdr:cNvSpPr/>
      </xdr:nvSpPr>
      <xdr:spPr>
        <a:xfrm>
          <a:off x="4584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98170</xdr:rowOff>
    </xdr:from>
    <xdr:ext cx="340478" cy="259045"/>
    <xdr:sp macro="" textlink="">
      <xdr:nvSpPr>
        <xdr:cNvPr id="274" name="【福祉施設】&#10;有形固定資産減価償却率該当値テキスト">
          <a:extLst>
            <a:ext uri="{FF2B5EF4-FFF2-40B4-BE49-F238E27FC236}">
              <a16:creationId xmlns:a16="http://schemas.microsoft.com/office/drawing/2014/main" id="{F776A492-C5AC-48AF-8B69-5780BF421698}"/>
            </a:ext>
          </a:extLst>
        </xdr:cNvPr>
        <xdr:cNvSpPr txBox="1"/>
      </xdr:nvSpPr>
      <xdr:spPr>
        <a:xfrm>
          <a:off x="4673600" y="146714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106499</xdr:rowOff>
    </xdr:from>
    <xdr:to>
      <xdr:col>20</xdr:col>
      <xdr:colOff>38100</xdr:colOff>
      <xdr:row>87</xdr:row>
      <xdr:rowOff>36649</xdr:rowOff>
    </xdr:to>
    <xdr:sp macro="" textlink="">
      <xdr:nvSpPr>
        <xdr:cNvPr id="275" name="楕円 274">
          <a:extLst>
            <a:ext uri="{FF2B5EF4-FFF2-40B4-BE49-F238E27FC236}">
              <a16:creationId xmlns:a16="http://schemas.microsoft.com/office/drawing/2014/main" id="{92C35A94-BAC6-4D93-9CAE-2A647E6D2148}"/>
            </a:ext>
          </a:extLst>
        </xdr:cNvPr>
        <xdr:cNvSpPr/>
      </xdr:nvSpPr>
      <xdr:spPr>
        <a:xfrm>
          <a:off x="3746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62593</xdr:rowOff>
    </xdr:from>
    <xdr:to>
      <xdr:col>24</xdr:col>
      <xdr:colOff>63500</xdr:colOff>
      <xdr:row>86</xdr:row>
      <xdr:rowOff>157299</xdr:rowOff>
    </xdr:to>
    <xdr:cxnSp macro="">
      <xdr:nvCxnSpPr>
        <xdr:cNvPr id="276" name="直線コネクタ 275">
          <a:extLst>
            <a:ext uri="{FF2B5EF4-FFF2-40B4-BE49-F238E27FC236}">
              <a16:creationId xmlns:a16="http://schemas.microsoft.com/office/drawing/2014/main" id="{44FEDE54-B51A-4A7D-AA85-480B166D42AA}"/>
            </a:ext>
          </a:extLst>
        </xdr:cNvPr>
        <xdr:cNvCxnSpPr/>
      </xdr:nvCxnSpPr>
      <xdr:spPr>
        <a:xfrm flipV="1">
          <a:off x="3797300" y="1480729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95069</xdr:rowOff>
    </xdr:from>
    <xdr:to>
      <xdr:col>15</xdr:col>
      <xdr:colOff>101600</xdr:colOff>
      <xdr:row>87</xdr:row>
      <xdr:rowOff>25219</xdr:rowOff>
    </xdr:to>
    <xdr:sp macro="" textlink="">
      <xdr:nvSpPr>
        <xdr:cNvPr id="277" name="楕円 276">
          <a:extLst>
            <a:ext uri="{FF2B5EF4-FFF2-40B4-BE49-F238E27FC236}">
              <a16:creationId xmlns:a16="http://schemas.microsoft.com/office/drawing/2014/main" id="{BA470480-4C29-47E3-B869-2564373EDD97}"/>
            </a:ext>
          </a:extLst>
        </xdr:cNvPr>
        <xdr:cNvSpPr/>
      </xdr:nvSpPr>
      <xdr:spPr>
        <a:xfrm>
          <a:off x="2857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145869</xdr:rowOff>
    </xdr:from>
    <xdr:to>
      <xdr:col>19</xdr:col>
      <xdr:colOff>177800</xdr:colOff>
      <xdr:row>86</xdr:row>
      <xdr:rowOff>157299</xdr:rowOff>
    </xdr:to>
    <xdr:cxnSp macro="">
      <xdr:nvCxnSpPr>
        <xdr:cNvPr id="278" name="直線コネクタ 277">
          <a:extLst>
            <a:ext uri="{FF2B5EF4-FFF2-40B4-BE49-F238E27FC236}">
              <a16:creationId xmlns:a16="http://schemas.microsoft.com/office/drawing/2014/main" id="{CC3F7821-5EE1-4840-95AC-A96BF9E380DF}"/>
            </a:ext>
          </a:extLst>
        </xdr:cNvPr>
        <xdr:cNvCxnSpPr/>
      </xdr:nvCxnSpPr>
      <xdr:spPr>
        <a:xfrm>
          <a:off x="2908300" y="148905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79" name="n_1aveValue【福祉施設】&#10;有形固定資産減価償却率">
          <a:extLst>
            <a:ext uri="{FF2B5EF4-FFF2-40B4-BE49-F238E27FC236}">
              <a16:creationId xmlns:a16="http://schemas.microsoft.com/office/drawing/2014/main" id="{5E0C05A5-F8E8-4154-A972-7CC4116BAE73}"/>
            </a:ext>
          </a:extLst>
        </xdr:cNvPr>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80" name="n_2aveValue【福祉施設】&#10;有形固定資産減価償却率">
          <a:extLst>
            <a:ext uri="{FF2B5EF4-FFF2-40B4-BE49-F238E27FC236}">
              <a16:creationId xmlns:a16="http://schemas.microsoft.com/office/drawing/2014/main" id="{10A1EC0A-B96F-4BA4-99BD-F6A1A95B4447}"/>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81" name="n_3aveValue【福祉施設】&#10;有形固定資産減価償却率">
          <a:extLst>
            <a:ext uri="{FF2B5EF4-FFF2-40B4-BE49-F238E27FC236}">
              <a16:creationId xmlns:a16="http://schemas.microsoft.com/office/drawing/2014/main" id="{DB9D1224-7529-43A9-8C0E-F99999210ABD}"/>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87</xdr:row>
      <xdr:rowOff>27776</xdr:rowOff>
    </xdr:from>
    <xdr:ext cx="340478" cy="259045"/>
    <xdr:sp macro="" textlink="">
      <xdr:nvSpPr>
        <xdr:cNvPr id="282" name="n_1mainValue【福祉施設】&#10;有形固定資産減価償却率">
          <a:extLst>
            <a:ext uri="{FF2B5EF4-FFF2-40B4-BE49-F238E27FC236}">
              <a16:creationId xmlns:a16="http://schemas.microsoft.com/office/drawing/2014/main" id="{1F1194D1-98DA-40AE-ABFE-42F275B4052C}"/>
            </a:ext>
          </a:extLst>
        </xdr:cNvPr>
        <xdr:cNvSpPr txBox="1"/>
      </xdr:nvSpPr>
      <xdr:spPr>
        <a:xfrm>
          <a:off x="3614361" y="149439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87</xdr:row>
      <xdr:rowOff>16346</xdr:rowOff>
    </xdr:from>
    <xdr:ext cx="340478" cy="259045"/>
    <xdr:sp macro="" textlink="">
      <xdr:nvSpPr>
        <xdr:cNvPr id="283" name="n_2mainValue【福祉施設】&#10;有形固定資産減価償却率">
          <a:extLst>
            <a:ext uri="{FF2B5EF4-FFF2-40B4-BE49-F238E27FC236}">
              <a16:creationId xmlns:a16="http://schemas.microsoft.com/office/drawing/2014/main" id="{63C81A50-D43B-40EB-B1B4-06F6ECB8F6F7}"/>
            </a:ext>
          </a:extLst>
        </xdr:cNvPr>
        <xdr:cNvSpPr txBox="1"/>
      </xdr:nvSpPr>
      <xdr:spPr>
        <a:xfrm>
          <a:off x="2738061" y="14932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id="{F63ACA5D-3AA0-4E96-BF07-D673775714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id="{ED4D53B1-AF33-4556-BB0F-2FEF533241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id="{F60A7A57-0646-42D5-BD27-4D986175EC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id="{10DF2E0D-C142-44D8-B6CF-17EB82660A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id="{17ADD069-D72A-465D-B76D-96D7E4DFDB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id="{B5DBA70E-9DFC-4142-BB18-671D36A62B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id="{69E6029E-6256-4D5C-B925-E922E44A93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id="{D4D1544E-3F1A-4643-9A63-57405F2A45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C14BC909-9A90-44C8-8EED-D322882C16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id="{A363DEAC-53AB-4C0B-BF4E-D45035E6CD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a:extLst>
            <a:ext uri="{FF2B5EF4-FFF2-40B4-BE49-F238E27FC236}">
              <a16:creationId xmlns:a16="http://schemas.microsoft.com/office/drawing/2014/main" id="{C3CDC7DF-08EC-49AD-B907-D62F0AE351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a:extLst>
            <a:ext uri="{FF2B5EF4-FFF2-40B4-BE49-F238E27FC236}">
              <a16:creationId xmlns:a16="http://schemas.microsoft.com/office/drawing/2014/main" id="{44E9E639-8F4C-471C-BE5A-C3AB8475197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a:extLst>
            <a:ext uri="{FF2B5EF4-FFF2-40B4-BE49-F238E27FC236}">
              <a16:creationId xmlns:a16="http://schemas.microsoft.com/office/drawing/2014/main" id="{B0B253FF-2FF0-4D01-8D06-A28BF2B8259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a:extLst>
            <a:ext uri="{FF2B5EF4-FFF2-40B4-BE49-F238E27FC236}">
              <a16:creationId xmlns:a16="http://schemas.microsoft.com/office/drawing/2014/main" id="{75858A52-D23D-4C0D-BD4B-E38AE84AC3A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a:extLst>
            <a:ext uri="{FF2B5EF4-FFF2-40B4-BE49-F238E27FC236}">
              <a16:creationId xmlns:a16="http://schemas.microsoft.com/office/drawing/2014/main" id="{A84F9679-C42A-45EC-8915-34656D99515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a:extLst>
            <a:ext uri="{FF2B5EF4-FFF2-40B4-BE49-F238E27FC236}">
              <a16:creationId xmlns:a16="http://schemas.microsoft.com/office/drawing/2014/main" id="{5926C517-D23C-4237-BE6B-AA156B632E9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a:extLst>
            <a:ext uri="{FF2B5EF4-FFF2-40B4-BE49-F238E27FC236}">
              <a16:creationId xmlns:a16="http://schemas.microsoft.com/office/drawing/2014/main" id="{4E26CF7B-2A78-46DE-978A-1DE17CD3A9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a:extLst>
            <a:ext uri="{FF2B5EF4-FFF2-40B4-BE49-F238E27FC236}">
              <a16:creationId xmlns:a16="http://schemas.microsoft.com/office/drawing/2014/main" id="{82A21323-C9C2-4BBC-B635-35DD025080A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a:extLst>
            <a:ext uri="{FF2B5EF4-FFF2-40B4-BE49-F238E27FC236}">
              <a16:creationId xmlns:a16="http://schemas.microsoft.com/office/drawing/2014/main" id="{7EF70CD2-7D43-4775-A073-3564056198F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a:extLst>
            <a:ext uri="{FF2B5EF4-FFF2-40B4-BE49-F238E27FC236}">
              <a16:creationId xmlns:a16="http://schemas.microsoft.com/office/drawing/2014/main" id="{878E8184-67DC-4886-BBB5-D3325DF6607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5294DCEF-C150-4A5B-829F-903EE800AF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CAEE1A38-EB41-4577-8112-5B1F14CB91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5B82448E-78A7-4EF7-B5FF-C1EC156B2F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07" name="直線コネクタ 306">
          <a:extLst>
            <a:ext uri="{FF2B5EF4-FFF2-40B4-BE49-F238E27FC236}">
              <a16:creationId xmlns:a16="http://schemas.microsoft.com/office/drawing/2014/main" id="{42499FEF-704C-4C67-8B42-7150F1BEBF79}"/>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8" name="【福祉施設】&#10;一人当たり面積最小値テキスト">
          <a:extLst>
            <a:ext uri="{FF2B5EF4-FFF2-40B4-BE49-F238E27FC236}">
              <a16:creationId xmlns:a16="http://schemas.microsoft.com/office/drawing/2014/main" id="{89AE2240-91B8-4BA3-AB28-6B20129D3443}"/>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9" name="直線コネクタ 308">
          <a:extLst>
            <a:ext uri="{FF2B5EF4-FFF2-40B4-BE49-F238E27FC236}">
              <a16:creationId xmlns:a16="http://schemas.microsoft.com/office/drawing/2014/main" id="{ED59E3C9-853E-4444-965B-9320B13FD43D}"/>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0" name="【福祉施設】&#10;一人当たり面積最大値テキスト">
          <a:extLst>
            <a:ext uri="{FF2B5EF4-FFF2-40B4-BE49-F238E27FC236}">
              <a16:creationId xmlns:a16="http://schemas.microsoft.com/office/drawing/2014/main" id="{881B499E-71AC-4F4F-980B-78D38B018CFF}"/>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1" name="直線コネクタ 310">
          <a:extLst>
            <a:ext uri="{FF2B5EF4-FFF2-40B4-BE49-F238E27FC236}">
              <a16:creationId xmlns:a16="http://schemas.microsoft.com/office/drawing/2014/main" id="{D5446B12-8DFA-4759-85AB-6655A27DCCC1}"/>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12" name="【福祉施設】&#10;一人当たり面積平均値テキスト">
          <a:extLst>
            <a:ext uri="{FF2B5EF4-FFF2-40B4-BE49-F238E27FC236}">
              <a16:creationId xmlns:a16="http://schemas.microsoft.com/office/drawing/2014/main" id="{581028CC-4028-47CA-A84A-7ED11749D00F}"/>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3" name="フローチャート: 判断 312">
          <a:extLst>
            <a:ext uri="{FF2B5EF4-FFF2-40B4-BE49-F238E27FC236}">
              <a16:creationId xmlns:a16="http://schemas.microsoft.com/office/drawing/2014/main" id="{47E54765-4B72-4167-9B8E-9C0BAD5D7D7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14" name="フローチャート: 判断 313">
          <a:extLst>
            <a:ext uri="{FF2B5EF4-FFF2-40B4-BE49-F238E27FC236}">
              <a16:creationId xmlns:a16="http://schemas.microsoft.com/office/drawing/2014/main" id="{778E6341-4B25-4642-9617-6E18EE3686A8}"/>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15" name="フローチャート: 判断 314">
          <a:extLst>
            <a:ext uri="{FF2B5EF4-FFF2-40B4-BE49-F238E27FC236}">
              <a16:creationId xmlns:a16="http://schemas.microsoft.com/office/drawing/2014/main" id="{0792F8FC-7C7F-4EBA-B187-FC4AD51C470A}"/>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16" name="フローチャート: 判断 315">
          <a:extLst>
            <a:ext uri="{FF2B5EF4-FFF2-40B4-BE49-F238E27FC236}">
              <a16:creationId xmlns:a16="http://schemas.microsoft.com/office/drawing/2014/main" id="{9E7BBF3B-196D-4BBF-80B2-32F729572895}"/>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5D2534B-8FBF-4B01-8C57-CEF0F53DBA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3E6029F-E4D8-40C8-ACCF-2448B8DBFA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C4DE540A-F51B-4971-96DC-CBFC0F281F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5CCB5E6-A0BB-4C38-B52D-53573ED06A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A7C15E02-BA14-4023-9B04-5DE196D50F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69214</xdr:rowOff>
    </xdr:from>
    <xdr:to>
      <xdr:col>55</xdr:col>
      <xdr:colOff>50800</xdr:colOff>
      <xdr:row>84</xdr:row>
      <xdr:rowOff>170814</xdr:rowOff>
    </xdr:to>
    <xdr:sp macro="" textlink="">
      <xdr:nvSpPr>
        <xdr:cNvPr id="322" name="楕円 321">
          <a:extLst>
            <a:ext uri="{FF2B5EF4-FFF2-40B4-BE49-F238E27FC236}">
              <a16:creationId xmlns:a16="http://schemas.microsoft.com/office/drawing/2014/main" id="{CB737AA5-42DD-49B7-811A-3D6F0F9F3D2A}"/>
            </a:ext>
          </a:extLst>
        </xdr:cNvPr>
        <xdr:cNvSpPr/>
      </xdr:nvSpPr>
      <xdr:spPr>
        <a:xfrm>
          <a:off x="10426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47641</xdr:rowOff>
    </xdr:from>
    <xdr:ext cx="469744" cy="259045"/>
    <xdr:sp macro="" textlink="">
      <xdr:nvSpPr>
        <xdr:cNvPr id="323" name="【福祉施設】&#10;一人当たり面積該当値テキスト">
          <a:extLst>
            <a:ext uri="{FF2B5EF4-FFF2-40B4-BE49-F238E27FC236}">
              <a16:creationId xmlns:a16="http://schemas.microsoft.com/office/drawing/2014/main" id="{B5D09F3A-A090-42C5-85BB-D723F2CF58B8}"/>
            </a:ext>
          </a:extLst>
        </xdr:cNvPr>
        <xdr:cNvSpPr txBox="1"/>
      </xdr:nvSpPr>
      <xdr:spPr>
        <a:xfrm>
          <a:off x="10515600" y="1444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73025</xdr:rowOff>
    </xdr:from>
    <xdr:to>
      <xdr:col>50</xdr:col>
      <xdr:colOff>165100</xdr:colOff>
      <xdr:row>85</xdr:row>
      <xdr:rowOff>3175</xdr:rowOff>
    </xdr:to>
    <xdr:sp macro="" textlink="">
      <xdr:nvSpPr>
        <xdr:cNvPr id="324" name="楕円 323">
          <a:extLst>
            <a:ext uri="{FF2B5EF4-FFF2-40B4-BE49-F238E27FC236}">
              <a16:creationId xmlns:a16="http://schemas.microsoft.com/office/drawing/2014/main" id="{1FE4E0F3-4B7A-4C73-A0CD-B7BF44283A31}"/>
            </a:ext>
          </a:extLst>
        </xdr:cNvPr>
        <xdr:cNvSpPr/>
      </xdr:nvSpPr>
      <xdr:spPr>
        <a:xfrm>
          <a:off x="958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120014</xdr:rowOff>
    </xdr:from>
    <xdr:to>
      <xdr:col>55</xdr:col>
      <xdr:colOff>0</xdr:colOff>
      <xdr:row>84</xdr:row>
      <xdr:rowOff>123825</xdr:rowOff>
    </xdr:to>
    <xdr:cxnSp macro="">
      <xdr:nvCxnSpPr>
        <xdr:cNvPr id="325" name="直線コネクタ 324">
          <a:extLst>
            <a:ext uri="{FF2B5EF4-FFF2-40B4-BE49-F238E27FC236}">
              <a16:creationId xmlns:a16="http://schemas.microsoft.com/office/drawing/2014/main" id="{B63B3DAC-818E-43A1-8CA9-456EA73FBCE6}"/>
            </a:ext>
          </a:extLst>
        </xdr:cNvPr>
        <xdr:cNvCxnSpPr/>
      </xdr:nvCxnSpPr>
      <xdr:spPr>
        <a:xfrm flipV="1">
          <a:off x="9639300" y="145218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76836</xdr:rowOff>
    </xdr:from>
    <xdr:to>
      <xdr:col>46</xdr:col>
      <xdr:colOff>38100</xdr:colOff>
      <xdr:row>85</xdr:row>
      <xdr:rowOff>6986</xdr:rowOff>
    </xdr:to>
    <xdr:sp macro="" textlink="">
      <xdr:nvSpPr>
        <xdr:cNvPr id="326" name="楕円 325">
          <a:extLst>
            <a:ext uri="{FF2B5EF4-FFF2-40B4-BE49-F238E27FC236}">
              <a16:creationId xmlns:a16="http://schemas.microsoft.com/office/drawing/2014/main" id="{F558B8DB-9EA4-4547-B057-510DAF2F886A}"/>
            </a:ext>
          </a:extLst>
        </xdr:cNvPr>
        <xdr:cNvSpPr/>
      </xdr:nvSpPr>
      <xdr:spPr>
        <a:xfrm>
          <a:off x="8699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123825</xdr:rowOff>
    </xdr:from>
    <xdr:to>
      <xdr:col>50</xdr:col>
      <xdr:colOff>114300</xdr:colOff>
      <xdr:row>84</xdr:row>
      <xdr:rowOff>127636</xdr:rowOff>
    </xdr:to>
    <xdr:cxnSp macro="">
      <xdr:nvCxnSpPr>
        <xdr:cNvPr id="327" name="直線コネクタ 326">
          <a:extLst>
            <a:ext uri="{FF2B5EF4-FFF2-40B4-BE49-F238E27FC236}">
              <a16:creationId xmlns:a16="http://schemas.microsoft.com/office/drawing/2014/main" id="{28060AB6-B78F-44F3-9B54-92099DCFEB2D}"/>
            </a:ext>
          </a:extLst>
        </xdr:cNvPr>
        <xdr:cNvCxnSpPr/>
      </xdr:nvCxnSpPr>
      <xdr:spPr>
        <a:xfrm flipV="1">
          <a:off x="8750300" y="145256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28" name="n_1aveValue【福祉施設】&#10;一人当たり面積">
          <a:extLst>
            <a:ext uri="{FF2B5EF4-FFF2-40B4-BE49-F238E27FC236}">
              <a16:creationId xmlns:a16="http://schemas.microsoft.com/office/drawing/2014/main" id="{6684EEC7-3F5D-4545-9696-A1E1EEE121C4}"/>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29" name="n_2aveValue【福祉施設】&#10;一人当たり面積">
          <a:extLst>
            <a:ext uri="{FF2B5EF4-FFF2-40B4-BE49-F238E27FC236}">
              <a16:creationId xmlns:a16="http://schemas.microsoft.com/office/drawing/2014/main" id="{DBA32097-4E52-40E2-9FAE-E65A57BCAC2F}"/>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30" name="n_3aveValue【福祉施設】&#10;一人当たり面積">
          <a:extLst>
            <a:ext uri="{FF2B5EF4-FFF2-40B4-BE49-F238E27FC236}">
              <a16:creationId xmlns:a16="http://schemas.microsoft.com/office/drawing/2014/main" id="{E849BA8F-F9BD-48C0-8FE5-3FF990E8A46F}"/>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165752</xdr:rowOff>
    </xdr:from>
    <xdr:ext cx="469744" cy="259045"/>
    <xdr:sp macro="" textlink="">
      <xdr:nvSpPr>
        <xdr:cNvPr id="331" name="n_1mainValue【福祉施設】&#10;一人当たり面積">
          <a:extLst>
            <a:ext uri="{FF2B5EF4-FFF2-40B4-BE49-F238E27FC236}">
              <a16:creationId xmlns:a16="http://schemas.microsoft.com/office/drawing/2014/main" id="{BF18672D-DB99-456F-9FD8-2DECD33C699E}"/>
            </a:ext>
          </a:extLst>
        </xdr:cNvPr>
        <xdr:cNvSpPr txBox="1"/>
      </xdr:nvSpPr>
      <xdr:spPr>
        <a:xfrm>
          <a:off x="9391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169563</xdr:rowOff>
    </xdr:from>
    <xdr:ext cx="469744" cy="259045"/>
    <xdr:sp macro="" textlink="">
      <xdr:nvSpPr>
        <xdr:cNvPr id="332" name="n_2mainValue【福祉施設】&#10;一人当たり面積">
          <a:extLst>
            <a:ext uri="{FF2B5EF4-FFF2-40B4-BE49-F238E27FC236}">
              <a16:creationId xmlns:a16="http://schemas.microsoft.com/office/drawing/2014/main" id="{FCA611A2-BC74-4A40-8F78-D0BAF492928B}"/>
            </a:ext>
          </a:extLst>
        </xdr:cNvPr>
        <xdr:cNvSpPr txBox="1"/>
      </xdr:nvSpPr>
      <xdr:spPr>
        <a:xfrm>
          <a:off x="8515427" y="14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D838C6B6-D0C1-4E99-B265-4F9E004F81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E9CAC794-588D-4A8A-8895-AE99642A65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B5A57BAD-A560-476A-BA21-303D7C77A2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60BB5B23-F656-4B38-9554-C2022582C9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E2B8A2DC-2FA4-464C-B334-490CBD5A55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C4F69959-A075-4BDE-9557-F0E2DEB054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51EB6EDF-8E44-4799-934A-1C117C0B80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C7B840B-6B7F-4A79-A3A7-7595639A9C7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98E7F019-77D9-44AF-B680-E5257B3E15B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39898C81-2B07-4B64-9325-749E8EAB9C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a:extLst>
            <a:ext uri="{FF2B5EF4-FFF2-40B4-BE49-F238E27FC236}">
              <a16:creationId xmlns:a16="http://schemas.microsoft.com/office/drawing/2014/main" id="{DF8852D5-A0F3-43CE-B026-11D774292C7A}"/>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a:extLst>
            <a:ext uri="{FF2B5EF4-FFF2-40B4-BE49-F238E27FC236}">
              <a16:creationId xmlns:a16="http://schemas.microsoft.com/office/drawing/2014/main" id="{AB54F73B-4E56-4A5C-83AE-5384AF71AE1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a:extLst>
            <a:ext uri="{FF2B5EF4-FFF2-40B4-BE49-F238E27FC236}">
              <a16:creationId xmlns:a16="http://schemas.microsoft.com/office/drawing/2014/main" id="{84E11CE4-22D4-4B9B-935A-D7046D3356E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a:extLst>
            <a:ext uri="{FF2B5EF4-FFF2-40B4-BE49-F238E27FC236}">
              <a16:creationId xmlns:a16="http://schemas.microsoft.com/office/drawing/2014/main" id="{2A8D3405-F513-4E56-8C58-FA34DEDA47B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a:extLst>
            <a:ext uri="{FF2B5EF4-FFF2-40B4-BE49-F238E27FC236}">
              <a16:creationId xmlns:a16="http://schemas.microsoft.com/office/drawing/2014/main" id="{546CB53B-D1CB-4D97-8A00-5E5F98DCA47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a:extLst>
            <a:ext uri="{FF2B5EF4-FFF2-40B4-BE49-F238E27FC236}">
              <a16:creationId xmlns:a16="http://schemas.microsoft.com/office/drawing/2014/main" id="{A139C677-C84E-450B-AD9A-D3AB302F76A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a:extLst>
            <a:ext uri="{FF2B5EF4-FFF2-40B4-BE49-F238E27FC236}">
              <a16:creationId xmlns:a16="http://schemas.microsoft.com/office/drawing/2014/main" id="{3A39485A-CCAD-4760-95BD-B5DD3783698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a:extLst>
            <a:ext uri="{FF2B5EF4-FFF2-40B4-BE49-F238E27FC236}">
              <a16:creationId xmlns:a16="http://schemas.microsoft.com/office/drawing/2014/main" id="{A025DEE4-A9CF-4D0C-A253-12901DD09AE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a:extLst>
            <a:ext uri="{FF2B5EF4-FFF2-40B4-BE49-F238E27FC236}">
              <a16:creationId xmlns:a16="http://schemas.microsoft.com/office/drawing/2014/main" id="{ACF95335-C14C-42C3-AF35-464849E5D9E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a:extLst>
            <a:ext uri="{FF2B5EF4-FFF2-40B4-BE49-F238E27FC236}">
              <a16:creationId xmlns:a16="http://schemas.microsoft.com/office/drawing/2014/main" id="{4AAE845D-1AE2-4D3F-BB28-456D3A13D98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9799E08A-2B32-46A6-A79F-19FD357022D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6E4835E0-9B36-493F-9BA1-9E0FFEB5ED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2AF27D7D-4A8F-4488-92BB-652E6D5D62A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id="{BCA6C7A2-9755-4929-93DC-E26CB77FD80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57" name="直線コネクタ 356">
          <a:extLst>
            <a:ext uri="{FF2B5EF4-FFF2-40B4-BE49-F238E27FC236}">
              <a16:creationId xmlns:a16="http://schemas.microsoft.com/office/drawing/2014/main" id="{12CE5A75-E576-4EB0-945C-717440D6A1F3}"/>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58" name="【市民会館】&#10;有形固定資産減価償却率最小値テキスト">
          <a:extLst>
            <a:ext uri="{FF2B5EF4-FFF2-40B4-BE49-F238E27FC236}">
              <a16:creationId xmlns:a16="http://schemas.microsoft.com/office/drawing/2014/main" id="{835B9C1B-3E29-4B9D-A811-DEC83D9D7CFE}"/>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59" name="直線コネクタ 358">
          <a:extLst>
            <a:ext uri="{FF2B5EF4-FFF2-40B4-BE49-F238E27FC236}">
              <a16:creationId xmlns:a16="http://schemas.microsoft.com/office/drawing/2014/main" id="{5A15CC55-49FA-4DFE-87BC-F7D3A3F653F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0" name="【市民会館】&#10;有形固定資産減価償却率最大値テキスト">
          <a:extLst>
            <a:ext uri="{FF2B5EF4-FFF2-40B4-BE49-F238E27FC236}">
              <a16:creationId xmlns:a16="http://schemas.microsoft.com/office/drawing/2014/main" id="{1840E102-BBD4-4A53-AF8C-E8F696CB6691}"/>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61" name="直線コネクタ 360">
          <a:extLst>
            <a:ext uri="{FF2B5EF4-FFF2-40B4-BE49-F238E27FC236}">
              <a16:creationId xmlns:a16="http://schemas.microsoft.com/office/drawing/2014/main" id="{3C9EF924-62BB-402C-8C2D-40FA9B10BE76}"/>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92091</xdr:rowOff>
    </xdr:from>
    <xdr:ext cx="405111" cy="259045"/>
    <xdr:sp macro="" textlink="">
      <xdr:nvSpPr>
        <xdr:cNvPr id="362" name="【市民会館】&#10;有形固定資産減価償却率平均値テキスト">
          <a:extLst>
            <a:ext uri="{FF2B5EF4-FFF2-40B4-BE49-F238E27FC236}">
              <a16:creationId xmlns:a16="http://schemas.microsoft.com/office/drawing/2014/main" id="{3DBA7744-3265-46DA-8FE8-4711A72EC063}"/>
            </a:ext>
          </a:extLst>
        </xdr:cNvPr>
        <xdr:cNvSpPr txBox="1"/>
      </xdr:nvSpPr>
      <xdr:spPr>
        <a:xfrm>
          <a:off x="4673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63" name="フローチャート: 判断 362">
          <a:extLst>
            <a:ext uri="{FF2B5EF4-FFF2-40B4-BE49-F238E27FC236}">
              <a16:creationId xmlns:a16="http://schemas.microsoft.com/office/drawing/2014/main" id="{440D5691-1CD9-44FF-83F5-E58DE2EE059E}"/>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64" name="フローチャート: 判断 363">
          <a:extLst>
            <a:ext uri="{FF2B5EF4-FFF2-40B4-BE49-F238E27FC236}">
              <a16:creationId xmlns:a16="http://schemas.microsoft.com/office/drawing/2014/main" id="{29FAD077-AF06-48E8-9334-50F25D513AB6}"/>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65" name="フローチャート: 判断 364">
          <a:extLst>
            <a:ext uri="{FF2B5EF4-FFF2-40B4-BE49-F238E27FC236}">
              <a16:creationId xmlns:a16="http://schemas.microsoft.com/office/drawing/2014/main" id="{793282D3-9FF0-4C3E-9D9B-810A55DF2DED}"/>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66" name="フローチャート: 判断 365">
          <a:extLst>
            <a:ext uri="{FF2B5EF4-FFF2-40B4-BE49-F238E27FC236}">
              <a16:creationId xmlns:a16="http://schemas.microsoft.com/office/drawing/2014/main" id="{286F6F82-09D4-494B-955D-A182B9BE10CC}"/>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B307A742-FF09-4BE1-9B3B-2098A8C7C9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1F0F41FF-2EBA-4009-95F0-373A8E3C8E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5BE32A5F-6F48-412B-946E-0EFEBB9C72E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3415475-B0C3-4BDA-9E68-48FDB4D784D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AC96E81-BD7A-4E7A-AA2A-E9F248ADA3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137795</xdr:rowOff>
    </xdr:from>
    <xdr:to>
      <xdr:col>24</xdr:col>
      <xdr:colOff>114300</xdr:colOff>
      <xdr:row>105</xdr:row>
      <xdr:rowOff>67945</xdr:rowOff>
    </xdr:to>
    <xdr:sp macro="" textlink="">
      <xdr:nvSpPr>
        <xdr:cNvPr id="372" name="楕円 371">
          <a:extLst>
            <a:ext uri="{FF2B5EF4-FFF2-40B4-BE49-F238E27FC236}">
              <a16:creationId xmlns:a16="http://schemas.microsoft.com/office/drawing/2014/main" id="{70727745-473F-4ED5-8BEB-E483A1F64C51}"/>
            </a:ext>
          </a:extLst>
        </xdr:cNvPr>
        <xdr:cNvSpPr/>
      </xdr:nvSpPr>
      <xdr:spPr>
        <a:xfrm>
          <a:off x="4584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116222</xdr:rowOff>
    </xdr:from>
    <xdr:ext cx="405111" cy="259045"/>
    <xdr:sp macro="" textlink="">
      <xdr:nvSpPr>
        <xdr:cNvPr id="373" name="【市民会館】&#10;有形固定資産減価償却率該当値テキスト">
          <a:extLst>
            <a:ext uri="{FF2B5EF4-FFF2-40B4-BE49-F238E27FC236}">
              <a16:creationId xmlns:a16="http://schemas.microsoft.com/office/drawing/2014/main" id="{B9B88279-1F8E-43E6-8E32-1A9910738B21}"/>
            </a:ext>
          </a:extLst>
        </xdr:cNvPr>
        <xdr:cNvSpPr txBox="1"/>
      </xdr:nvSpPr>
      <xdr:spPr>
        <a:xfrm>
          <a:off x="4673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xdr:rowOff>
    </xdr:from>
    <xdr:to>
      <xdr:col>20</xdr:col>
      <xdr:colOff>38100</xdr:colOff>
      <xdr:row>105</xdr:row>
      <xdr:rowOff>106045</xdr:rowOff>
    </xdr:to>
    <xdr:sp macro="" textlink="">
      <xdr:nvSpPr>
        <xdr:cNvPr id="374" name="楕円 373">
          <a:extLst>
            <a:ext uri="{FF2B5EF4-FFF2-40B4-BE49-F238E27FC236}">
              <a16:creationId xmlns:a16="http://schemas.microsoft.com/office/drawing/2014/main" id="{C58DEE25-E418-40B3-8F15-1F4B2E994CFA}"/>
            </a:ext>
          </a:extLst>
        </xdr:cNvPr>
        <xdr:cNvSpPr/>
      </xdr:nvSpPr>
      <xdr:spPr>
        <a:xfrm>
          <a:off x="3746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17145</xdr:rowOff>
    </xdr:from>
    <xdr:to>
      <xdr:col>24</xdr:col>
      <xdr:colOff>63500</xdr:colOff>
      <xdr:row>105</xdr:row>
      <xdr:rowOff>55245</xdr:rowOff>
    </xdr:to>
    <xdr:cxnSp macro="">
      <xdr:nvCxnSpPr>
        <xdr:cNvPr id="375" name="直線コネクタ 374">
          <a:extLst>
            <a:ext uri="{FF2B5EF4-FFF2-40B4-BE49-F238E27FC236}">
              <a16:creationId xmlns:a16="http://schemas.microsoft.com/office/drawing/2014/main" id="{675393D7-6869-470B-8110-DC44D6FEC1A8}"/>
            </a:ext>
          </a:extLst>
        </xdr:cNvPr>
        <xdr:cNvCxnSpPr/>
      </xdr:nvCxnSpPr>
      <xdr:spPr>
        <a:xfrm flipV="1">
          <a:off x="3797300" y="18019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42545</xdr:rowOff>
    </xdr:from>
    <xdr:to>
      <xdr:col>15</xdr:col>
      <xdr:colOff>101600</xdr:colOff>
      <xdr:row>105</xdr:row>
      <xdr:rowOff>144145</xdr:rowOff>
    </xdr:to>
    <xdr:sp macro="" textlink="">
      <xdr:nvSpPr>
        <xdr:cNvPr id="376" name="楕円 375">
          <a:extLst>
            <a:ext uri="{FF2B5EF4-FFF2-40B4-BE49-F238E27FC236}">
              <a16:creationId xmlns:a16="http://schemas.microsoft.com/office/drawing/2014/main" id="{EC96F4E5-B173-4C09-A87C-14C756AE4BBB}"/>
            </a:ext>
          </a:extLst>
        </xdr:cNvPr>
        <xdr:cNvSpPr/>
      </xdr:nvSpPr>
      <xdr:spPr>
        <a:xfrm>
          <a:off x="2857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55245</xdr:rowOff>
    </xdr:from>
    <xdr:to>
      <xdr:col>19</xdr:col>
      <xdr:colOff>177800</xdr:colOff>
      <xdr:row>105</xdr:row>
      <xdr:rowOff>93345</xdr:rowOff>
    </xdr:to>
    <xdr:cxnSp macro="">
      <xdr:nvCxnSpPr>
        <xdr:cNvPr id="377" name="直線コネクタ 376">
          <a:extLst>
            <a:ext uri="{FF2B5EF4-FFF2-40B4-BE49-F238E27FC236}">
              <a16:creationId xmlns:a16="http://schemas.microsoft.com/office/drawing/2014/main" id="{D1D6C9FE-1059-4062-B5AB-0C80586A51BE}"/>
            </a:ext>
          </a:extLst>
        </xdr:cNvPr>
        <xdr:cNvCxnSpPr/>
      </xdr:nvCxnSpPr>
      <xdr:spPr>
        <a:xfrm flipV="1">
          <a:off x="2908300" y="18057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76852</xdr:rowOff>
    </xdr:from>
    <xdr:ext cx="405111" cy="259045"/>
    <xdr:sp macro="" textlink="">
      <xdr:nvSpPr>
        <xdr:cNvPr id="378" name="n_1aveValue【市民会館】&#10;有形固定資産減価償却率">
          <a:extLst>
            <a:ext uri="{FF2B5EF4-FFF2-40B4-BE49-F238E27FC236}">
              <a16:creationId xmlns:a16="http://schemas.microsoft.com/office/drawing/2014/main" id="{D4504EE5-643F-49CE-ABC0-AE62F951C6E9}"/>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88282</xdr:rowOff>
    </xdr:from>
    <xdr:ext cx="405111" cy="259045"/>
    <xdr:sp macro="" textlink="">
      <xdr:nvSpPr>
        <xdr:cNvPr id="379" name="n_2aveValue【市民会館】&#10;有形固定資産減価償却率">
          <a:extLst>
            <a:ext uri="{FF2B5EF4-FFF2-40B4-BE49-F238E27FC236}">
              <a16:creationId xmlns:a16="http://schemas.microsoft.com/office/drawing/2014/main" id="{CD4B5078-B4C4-4862-B5C4-E5E5268FD835}"/>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380" name="n_3aveValue【市民会館】&#10;有形固定資産減価償却率">
          <a:extLst>
            <a:ext uri="{FF2B5EF4-FFF2-40B4-BE49-F238E27FC236}">
              <a16:creationId xmlns:a16="http://schemas.microsoft.com/office/drawing/2014/main" id="{34CA85F8-7BAA-444D-AC16-D9F796FB2663}"/>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97172</xdr:rowOff>
    </xdr:from>
    <xdr:ext cx="405111" cy="259045"/>
    <xdr:sp macro="" textlink="">
      <xdr:nvSpPr>
        <xdr:cNvPr id="381" name="n_1mainValue【市民会館】&#10;有形固定資産減価償却率">
          <a:extLst>
            <a:ext uri="{FF2B5EF4-FFF2-40B4-BE49-F238E27FC236}">
              <a16:creationId xmlns:a16="http://schemas.microsoft.com/office/drawing/2014/main" id="{D36D0519-64AD-437E-AC0D-4FAA7AD56E4E}"/>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82" name="n_2mainValue【市民会館】&#10;有形固定資産減価償却率">
          <a:extLst>
            <a:ext uri="{FF2B5EF4-FFF2-40B4-BE49-F238E27FC236}">
              <a16:creationId xmlns:a16="http://schemas.microsoft.com/office/drawing/2014/main" id="{2916E574-0355-4E6F-B045-02623DAC3CD9}"/>
            </a:ext>
          </a:extLst>
        </xdr:cNvPr>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E02474EF-E4C6-48DF-8F04-B6DC5B08C0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81CE1771-B91C-4797-933A-D038B19844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704B9A41-C0FA-4F01-B162-0B66EDEBDC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8D110960-BDCA-4973-B18E-A6AF462241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D8FAF5DD-7570-497D-BD1E-928578162C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5C367FA7-3619-494D-BE33-BDD672B7CF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91550922-5A0F-4C7B-A13A-656A393635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134AC5FB-37E1-4DDC-BA43-E0BECEC662E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0FD41102-9C9B-4EB2-821E-39537648F8E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C4E6885A-D4A2-49C0-A1F8-5A3085DE26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a:extLst>
            <a:ext uri="{FF2B5EF4-FFF2-40B4-BE49-F238E27FC236}">
              <a16:creationId xmlns:a16="http://schemas.microsoft.com/office/drawing/2014/main" id="{B3B10BFE-D35B-45EC-9BEA-E0F55F39FB5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BA535790-D7A2-4B4B-9DB1-5551066C6B1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a:extLst>
            <a:ext uri="{FF2B5EF4-FFF2-40B4-BE49-F238E27FC236}">
              <a16:creationId xmlns:a16="http://schemas.microsoft.com/office/drawing/2014/main" id="{8308A4FC-09B6-4636-BFA7-0B1B19E0F48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6" name="テキスト ボックス 395">
          <a:extLst>
            <a:ext uri="{FF2B5EF4-FFF2-40B4-BE49-F238E27FC236}">
              <a16:creationId xmlns:a16="http://schemas.microsoft.com/office/drawing/2014/main" id="{52D1B545-9491-4345-822C-89047DEC707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a:extLst>
            <a:ext uri="{FF2B5EF4-FFF2-40B4-BE49-F238E27FC236}">
              <a16:creationId xmlns:a16="http://schemas.microsoft.com/office/drawing/2014/main" id="{AE4C14B0-3AF3-483A-84F1-B60AEB5CBD5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8" name="テキスト ボックス 397">
          <a:extLst>
            <a:ext uri="{FF2B5EF4-FFF2-40B4-BE49-F238E27FC236}">
              <a16:creationId xmlns:a16="http://schemas.microsoft.com/office/drawing/2014/main" id="{8B164217-3583-42E4-9841-24EEEDE1C31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a:extLst>
            <a:ext uri="{FF2B5EF4-FFF2-40B4-BE49-F238E27FC236}">
              <a16:creationId xmlns:a16="http://schemas.microsoft.com/office/drawing/2014/main" id="{401A8F03-F515-4B20-A74F-364830F9709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0" name="テキスト ボックス 399">
          <a:extLst>
            <a:ext uri="{FF2B5EF4-FFF2-40B4-BE49-F238E27FC236}">
              <a16:creationId xmlns:a16="http://schemas.microsoft.com/office/drawing/2014/main" id="{A0CD0EA0-0354-4EFF-8743-436CAE1C0A7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a:extLst>
            <a:ext uri="{FF2B5EF4-FFF2-40B4-BE49-F238E27FC236}">
              <a16:creationId xmlns:a16="http://schemas.microsoft.com/office/drawing/2014/main" id="{C8A55A25-EF81-44CA-A0D0-A6D0F7A3A2B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2" name="テキスト ボックス 401">
          <a:extLst>
            <a:ext uri="{FF2B5EF4-FFF2-40B4-BE49-F238E27FC236}">
              <a16:creationId xmlns:a16="http://schemas.microsoft.com/office/drawing/2014/main" id="{72F157C6-0C73-44F5-B11A-3A145335C1B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a:extLst>
            <a:ext uri="{FF2B5EF4-FFF2-40B4-BE49-F238E27FC236}">
              <a16:creationId xmlns:a16="http://schemas.microsoft.com/office/drawing/2014/main" id="{CD6D2183-3A7B-42D9-817B-1F0724AA52A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a:extLst>
            <a:ext uri="{FF2B5EF4-FFF2-40B4-BE49-F238E27FC236}">
              <a16:creationId xmlns:a16="http://schemas.microsoft.com/office/drawing/2014/main" id="{AE531B71-EB5A-4425-8026-42956970087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a:extLst>
            <a:ext uri="{FF2B5EF4-FFF2-40B4-BE49-F238E27FC236}">
              <a16:creationId xmlns:a16="http://schemas.microsoft.com/office/drawing/2014/main" id="{EE92FB55-1C1C-44A4-B146-3F1028AA86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06" name="直線コネクタ 405">
          <a:extLst>
            <a:ext uri="{FF2B5EF4-FFF2-40B4-BE49-F238E27FC236}">
              <a16:creationId xmlns:a16="http://schemas.microsoft.com/office/drawing/2014/main" id="{D10E4024-7E46-44F0-9398-FDAD42B7D364}"/>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07" name="【市民会館】&#10;一人当たり面積最小値テキスト">
          <a:extLst>
            <a:ext uri="{FF2B5EF4-FFF2-40B4-BE49-F238E27FC236}">
              <a16:creationId xmlns:a16="http://schemas.microsoft.com/office/drawing/2014/main" id="{FD25101D-42FD-4D87-9DA6-E9E156DD9C6B}"/>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08" name="直線コネクタ 407">
          <a:extLst>
            <a:ext uri="{FF2B5EF4-FFF2-40B4-BE49-F238E27FC236}">
              <a16:creationId xmlns:a16="http://schemas.microsoft.com/office/drawing/2014/main" id="{F5A2D961-43C5-4EC0-985F-2187F9D78DFD}"/>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9" name="【市民会館】&#10;一人当たり面積最大値テキスト">
          <a:extLst>
            <a:ext uri="{FF2B5EF4-FFF2-40B4-BE49-F238E27FC236}">
              <a16:creationId xmlns:a16="http://schemas.microsoft.com/office/drawing/2014/main" id="{4F452257-3D43-463B-89E0-052FF740D0B2}"/>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10" name="直線コネクタ 409">
          <a:extLst>
            <a:ext uri="{FF2B5EF4-FFF2-40B4-BE49-F238E27FC236}">
              <a16:creationId xmlns:a16="http://schemas.microsoft.com/office/drawing/2014/main" id="{F3D2BC26-D9B3-4953-B052-C6EBE382AEC6}"/>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411" name="【市民会館】&#10;一人当たり面積平均値テキスト">
          <a:extLst>
            <a:ext uri="{FF2B5EF4-FFF2-40B4-BE49-F238E27FC236}">
              <a16:creationId xmlns:a16="http://schemas.microsoft.com/office/drawing/2014/main" id="{61C4D1F3-EFB5-4B53-9A9C-446BD67A709E}"/>
            </a:ext>
          </a:extLst>
        </xdr:cNvPr>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12" name="フローチャート: 判断 411">
          <a:extLst>
            <a:ext uri="{FF2B5EF4-FFF2-40B4-BE49-F238E27FC236}">
              <a16:creationId xmlns:a16="http://schemas.microsoft.com/office/drawing/2014/main" id="{F0E9DEE5-7505-489C-A27A-15077ADC808F}"/>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13" name="フローチャート: 判断 412">
          <a:extLst>
            <a:ext uri="{FF2B5EF4-FFF2-40B4-BE49-F238E27FC236}">
              <a16:creationId xmlns:a16="http://schemas.microsoft.com/office/drawing/2014/main" id="{FF09D19E-DEBE-463A-A1CA-32F22DADD5A8}"/>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14" name="フローチャート: 判断 413">
          <a:extLst>
            <a:ext uri="{FF2B5EF4-FFF2-40B4-BE49-F238E27FC236}">
              <a16:creationId xmlns:a16="http://schemas.microsoft.com/office/drawing/2014/main" id="{D0DD02B2-9FAB-4CB9-82E0-9C18741A2C3C}"/>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15" name="フローチャート: 判断 414">
          <a:extLst>
            <a:ext uri="{FF2B5EF4-FFF2-40B4-BE49-F238E27FC236}">
              <a16:creationId xmlns:a16="http://schemas.microsoft.com/office/drawing/2014/main" id="{15E10A31-580D-4B79-AB1A-352EC3681621}"/>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C8EF710-6C7F-45FD-B3D1-9646D36469C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5FFBE3B-D4BE-411E-80BF-F98FAAD67F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092A8B8-529F-4929-B8D1-6BE5645E8D7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97C2A1B-8EF2-4B63-B156-90B623BAF09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FDB93FE-EEF7-43C1-9B1B-F0107A9524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xdr:rowOff>
    </xdr:from>
    <xdr:to>
      <xdr:col>55</xdr:col>
      <xdr:colOff>50800</xdr:colOff>
      <xdr:row>107</xdr:row>
      <xdr:rowOff>106045</xdr:rowOff>
    </xdr:to>
    <xdr:sp macro="" textlink="">
      <xdr:nvSpPr>
        <xdr:cNvPr id="421" name="楕円 420">
          <a:extLst>
            <a:ext uri="{FF2B5EF4-FFF2-40B4-BE49-F238E27FC236}">
              <a16:creationId xmlns:a16="http://schemas.microsoft.com/office/drawing/2014/main" id="{9FE3B95A-2C7B-4A0C-9877-F8A55710E13C}"/>
            </a:ext>
          </a:extLst>
        </xdr:cNvPr>
        <xdr:cNvSpPr/>
      </xdr:nvSpPr>
      <xdr:spPr>
        <a:xfrm>
          <a:off x="10426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154322</xdr:rowOff>
    </xdr:from>
    <xdr:ext cx="469744" cy="259045"/>
    <xdr:sp macro="" textlink="">
      <xdr:nvSpPr>
        <xdr:cNvPr id="422" name="【市民会館】&#10;一人当たり面積該当値テキスト">
          <a:extLst>
            <a:ext uri="{FF2B5EF4-FFF2-40B4-BE49-F238E27FC236}">
              <a16:creationId xmlns:a16="http://schemas.microsoft.com/office/drawing/2014/main" id="{0EAD5DD0-EB46-4A94-ADF7-AC2B7E590AEB}"/>
            </a:ext>
          </a:extLst>
        </xdr:cNvPr>
        <xdr:cNvSpPr txBox="1"/>
      </xdr:nvSpPr>
      <xdr:spPr>
        <a:xfrm>
          <a:off x="10515600"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23" name="楕円 422">
          <a:extLst>
            <a:ext uri="{FF2B5EF4-FFF2-40B4-BE49-F238E27FC236}">
              <a16:creationId xmlns:a16="http://schemas.microsoft.com/office/drawing/2014/main" id="{1C42A65B-8A41-4A66-8054-CF54840C55AA}"/>
            </a:ext>
          </a:extLst>
        </xdr:cNvPr>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55245</xdr:rowOff>
    </xdr:from>
    <xdr:to>
      <xdr:col>55</xdr:col>
      <xdr:colOff>0</xdr:colOff>
      <xdr:row>107</xdr:row>
      <xdr:rowOff>59055</xdr:rowOff>
    </xdr:to>
    <xdr:cxnSp macro="">
      <xdr:nvCxnSpPr>
        <xdr:cNvPr id="424" name="直線コネクタ 423">
          <a:extLst>
            <a:ext uri="{FF2B5EF4-FFF2-40B4-BE49-F238E27FC236}">
              <a16:creationId xmlns:a16="http://schemas.microsoft.com/office/drawing/2014/main" id="{4C2FCEC7-6CDA-4984-986E-A72E8EDC781A}"/>
            </a:ext>
          </a:extLst>
        </xdr:cNvPr>
        <xdr:cNvCxnSpPr/>
      </xdr:nvCxnSpPr>
      <xdr:spPr>
        <a:xfrm flipV="1">
          <a:off x="9639300" y="184003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425" name="楕円 424">
          <a:extLst>
            <a:ext uri="{FF2B5EF4-FFF2-40B4-BE49-F238E27FC236}">
              <a16:creationId xmlns:a16="http://schemas.microsoft.com/office/drawing/2014/main" id="{9329E4CA-892B-4462-BD69-C4406E5A89D7}"/>
            </a:ext>
          </a:extLst>
        </xdr:cNvPr>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60961</xdr:rowOff>
    </xdr:to>
    <xdr:cxnSp macro="">
      <xdr:nvCxnSpPr>
        <xdr:cNvPr id="426" name="直線コネクタ 425">
          <a:extLst>
            <a:ext uri="{FF2B5EF4-FFF2-40B4-BE49-F238E27FC236}">
              <a16:creationId xmlns:a16="http://schemas.microsoft.com/office/drawing/2014/main" id="{24CF185D-09EF-47F9-81D7-B38BF9397DB7}"/>
            </a:ext>
          </a:extLst>
        </xdr:cNvPr>
        <xdr:cNvCxnSpPr/>
      </xdr:nvCxnSpPr>
      <xdr:spPr>
        <a:xfrm flipV="1">
          <a:off x="8750300" y="1840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27" name="n_1aveValue【市民会館】&#10;一人当たり面積">
          <a:extLst>
            <a:ext uri="{FF2B5EF4-FFF2-40B4-BE49-F238E27FC236}">
              <a16:creationId xmlns:a16="http://schemas.microsoft.com/office/drawing/2014/main" id="{E7083E9C-15E8-4D77-9A50-FB1BAA52C006}"/>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28" name="n_2aveValue【市民会館】&#10;一人当たり面積">
          <a:extLst>
            <a:ext uri="{FF2B5EF4-FFF2-40B4-BE49-F238E27FC236}">
              <a16:creationId xmlns:a16="http://schemas.microsoft.com/office/drawing/2014/main" id="{D2158211-5D09-4D41-9335-5D39D025929A}"/>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29" name="n_3aveValue【市民会館】&#10;一人当たり面積">
          <a:extLst>
            <a:ext uri="{FF2B5EF4-FFF2-40B4-BE49-F238E27FC236}">
              <a16:creationId xmlns:a16="http://schemas.microsoft.com/office/drawing/2014/main" id="{333B6A58-AF58-4FF1-BD11-64508CCA6F17}"/>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30" name="n_1mainValue【市民会館】&#10;一人当たり面積">
          <a:extLst>
            <a:ext uri="{FF2B5EF4-FFF2-40B4-BE49-F238E27FC236}">
              <a16:creationId xmlns:a16="http://schemas.microsoft.com/office/drawing/2014/main" id="{7ADDE92F-02F8-41C1-9CCF-3003BE4CBF6A}"/>
            </a:ext>
          </a:extLst>
        </xdr:cNvPr>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431" name="n_2mainValue【市民会館】&#10;一人当たり面積">
          <a:extLst>
            <a:ext uri="{FF2B5EF4-FFF2-40B4-BE49-F238E27FC236}">
              <a16:creationId xmlns:a16="http://schemas.microsoft.com/office/drawing/2014/main" id="{F9CB8A00-66EE-4ABE-823C-A09C5B235A13}"/>
            </a:ext>
          </a:extLst>
        </xdr:cNvPr>
        <xdr:cNvSpPr txBox="1"/>
      </xdr:nvSpPr>
      <xdr:spPr>
        <a:xfrm>
          <a:off x="8515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a:extLst>
            <a:ext uri="{FF2B5EF4-FFF2-40B4-BE49-F238E27FC236}">
              <a16:creationId xmlns:a16="http://schemas.microsoft.com/office/drawing/2014/main" id="{581E9CE0-D1B6-4FB0-B973-3D52062AA0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a:extLst>
            <a:ext uri="{FF2B5EF4-FFF2-40B4-BE49-F238E27FC236}">
              <a16:creationId xmlns:a16="http://schemas.microsoft.com/office/drawing/2014/main" id="{558AE6D8-B712-43DA-8B11-42520FEF0D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a:extLst>
            <a:ext uri="{FF2B5EF4-FFF2-40B4-BE49-F238E27FC236}">
              <a16:creationId xmlns:a16="http://schemas.microsoft.com/office/drawing/2014/main" id="{2348E8E6-3177-4BC6-BB8B-67978BBD98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a:extLst>
            <a:ext uri="{FF2B5EF4-FFF2-40B4-BE49-F238E27FC236}">
              <a16:creationId xmlns:a16="http://schemas.microsoft.com/office/drawing/2014/main" id="{1BC37660-53E6-4786-BA0A-6C678B6F77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a:extLst>
            <a:ext uri="{FF2B5EF4-FFF2-40B4-BE49-F238E27FC236}">
              <a16:creationId xmlns:a16="http://schemas.microsoft.com/office/drawing/2014/main" id="{69BEF4E9-7D6A-4A4B-A39B-E62A24ACA1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a:extLst>
            <a:ext uri="{FF2B5EF4-FFF2-40B4-BE49-F238E27FC236}">
              <a16:creationId xmlns:a16="http://schemas.microsoft.com/office/drawing/2014/main" id="{B6020A96-F3A5-4C18-A362-1CF4B533C67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a:extLst>
            <a:ext uri="{FF2B5EF4-FFF2-40B4-BE49-F238E27FC236}">
              <a16:creationId xmlns:a16="http://schemas.microsoft.com/office/drawing/2014/main" id="{75EB9AE5-FEC6-4A09-A533-B2FADBF3D1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a:extLst>
            <a:ext uri="{FF2B5EF4-FFF2-40B4-BE49-F238E27FC236}">
              <a16:creationId xmlns:a16="http://schemas.microsoft.com/office/drawing/2014/main" id="{8138843F-C324-46CE-8EC9-F42D2B6470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a:extLst>
            <a:ext uri="{FF2B5EF4-FFF2-40B4-BE49-F238E27FC236}">
              <a16:creationId xmlns:a16="http://schemas.microsoft.com/office/drawing/2014/main" id="{541C0D7D-DDAA-497B-A82B-949366053E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a:extLst>
            <a:ext uri="{FF2B5EF4-FFF2-40B4-BE49-F238E27FC236}">
              <a16:creationId xmlns:a16="http://schemas.microsoft.com/office/drawing/2014/main" id="{3EB11AD1-EAF7-4DDB-A9FF-2E9253A62F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a:extLst>
            <a:ext uri="{FF2B5EF4-FFF2-40B4-BE49-F238E27FC236}">
              <a16:creationId xmlns:a16="http://schemas.microsoft.com/office/drawing/2014/main" id="{C81AD5C1-64AF-457B-A020-A3F3031472F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a:extLst>
            <a:ext uri="{FF2B5EF4-FFF2-40B4-BE49-F238E27FC236}">
              <a16:creationId xmlns:a16="http://schemas.microsoft.com/office/drawing/2014/main" id="{F84CB49F-CDF0-433C-B28E-BE096632A13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a:extLst>
            <a:ext uri="{FF2B5EF4-FFF2-40B4-BE49-F238E27FC236}">
              <a16:creationId xmlns:a16="http://schemas.microsoft.com/office/drawing/2014/main" id="{4460009C-B54C-4344-949B-03027C17C0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a:extLst>
            <a:ext uri="{FF2B5EF4-FFF2-40B4-BE49-F238E27FC236}">
              <a16:creationId xmlns:a16="http://schemas.microsoft.com/office/drawing/2014/main" id="{C67C2966-BF5F-44AD-881A-064F53E8A1E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a:extLst>
            <a:ext uri="{FF2B5EF4-FFF2-40B4-BE49-F238E27FC236}">
              <a16:creationId xmlns:a16="http://schemas.microsoft.com/office/drawing/2014/main" id="{29725806-FA39-46D8-8D3D-4A5359C9053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a:extLst>
            <a:ext uri="{FF2B5EF4-FFF2-40B4-BE49-F238E27FC236}">
              <a16:creationId xmlns:a16="http://schemas.microsoft.com/office/drawing/2014/main" id="{DC334884-B2B0-461F-8392-920859AF3B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a:extLst>
            <a:ext uri="{FF2B5EF4-FFF2-40B4-BE49-F238E27FC236}">
              <a16:creationId xmlns:a16="http://schemas.microsoft.com/office/drawing/2014/main" id="{89EC191E-E82E-494A-BE07-0B49D0CF67E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a:extLst>
            <a:ext uri="{FF2B5EF4-FFF2-40B4-BE49-F238E27FC236}">
              <a16:creationId xmlns:a16="http://schemas.microsoft.com/office/drawing/2014/main" id="{0D63EB09-E2CE-42A9-A7D7-F9B8A3A700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a:extLst>
            <a:ext uri="{FF2B5EF4-FFF2-40B4-BE49-F238E27FC236}">
              <a16:creationId xmlns:a16="http://schemas.microsoft.com/office/drawing/2014/main" id="{C33406FD-D826-45EC-9E3D-D7284EC00D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a:extLst>
            <a:ext uri="{FF2B5EF4-FFF2-40B4-BE49-F238E27FC236}">
              <a16:creationId xmlns:a16="http://schemas.microsoft.com/office/drawing/2014/main" id="{9749D8E1-03E5-4C97-A985-0169136456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a:extLst>
            <a:ext uri="{FF2B5EF4-FFF2-40B4-BE49-F238E27FC236}">
              <a16:creationId xmlns:a16="http://schemas.microsoft.com/office/drawing/2014/main" id="{3D6800D1-C518-4E1A-8983-1AD66DDA3D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7A39E37C-1CB0-4B76-89D3-78758567F71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BD1087BE-B4E8-4008-9A79-922AE4623B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F75A4EC1-24B0-4339-86AB-3E99B1A807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一般廃棄物処理施設】&#10;有形固定資産減価償却率グラフ枠">
          <a:extLst>
            <a:ext uri="{FF2B5EF4-FFF2-40B4-BE49-F238E27FC236}">
              <a16:creationId xmlns:a16="http://schemas.microsoft.com/office/drawing/2014/main" id="{F14019DF-C7CA-4B74-A732-39BC6A493A4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57" name="直線コネクタ 456">
          <a:extLst>
            <a:ext uri="{FF2B5EF4-FFF2-40B4-BE49-F238E27FC236}">
              <a16:creationId xmlns:a16="http://schemas.microsoft.com/office/drawing/2014/main" id="{9935DA07-3540-4AE7-BA1B-93CBAD0C1461}"/>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58" name="【一般廃棄物処理施設】&#10;有形固定資産減価償却率最小値テキスト">
          <a:extLst>
            <a:ext uri="{FF2B5EF4-FFF2-40B4-BE49-F238E27FC236}">
              <a16:creationId xmlns:a16="http://schemas.microsoft.com/office/drawing/2014/main" id="{B9B8A8D6-D23C-4DB7-BC03-973248CB0EAB}"/>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59" name="直線コネクタ 458">
          <a:extLst>
            <a:ext uri="{FF2B5EF4-FFF2-40B4-BE49-F238E27FC236}">
              <a16:creationId xmlns:a16="http://schemas.microsoft.com/office/drawing/2014/main" id="{D2B2A387-F728-47DA-B2F0-CADB8432F4AB}"/>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0" name="【一般廃棄物処理施設】&#10;有形固定資産減価償却率最大値テキスト">
          <a:extLst>
            <a:ext uri="{FF2B5EF4-FFF2-40B4-BE49-F238E27FC236}">
              <a16:creationId xmlns:a16="http://schemas.microsoft.com/office/drawing/2014/main" id="{536FC02F-BFCB-44AB-8E53-99892C78250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1" name="直線コネクタ 460">
          <a:extLst>
            <a:ext uri="{FF2B5EF4-FFF2-40B4-BE49-F238E27FC236}">
              <a16:creationId xmlns:a16="http://schemas.microsoft.com/office/drawing/2014/main" id="{D52CABBE-F724-4696-8A8C-AED830BEC69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462" name="【一般廃棄物処理施設】&#10;有形固定資産減価償却率平均値テキスト">
          <a:extLst>
            <a:ext uri="{FF2B5EF4-FFF2-40B4-BE49-F238E27FC236}">
              <a16:creationId xmlns:a16="http://schemas.microsoft.com/office/drawing/2014/main" id="{C2FE340F-C1A5-4B28-887F-13011F4D69E9}"/>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63" name="フローチャート: 判断 462">
          <a:extLst>
            <a:ext uri="{FF2B5EF4-FFF2-40B4-BE49-F238E27FC236}">
              <a16:creationId xmlns:a16="http://schemas.microsoft.com/office/drawing/2014/main" id="{BE6E37D8-AA02-425B-8E89-B022DA8F71C2}"/>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64" name="フローチャート: 判断 463">
          <a:extLst>
            <a:ext uri="{FF2B5EF4-FFF2-40B4-BE49-F238E27FC236}">
              <a16:creationId xmlns:a16="http://schemas.microsoft.com/office/drawing/2014/main" id="{B85A8588-8BB4-46B8-995B-DC63EA8198D6}"/>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65" name="フローチャート: 判断 464">
          <a:extLst>
            <a:ext uri="{FF2B5EF4-FFF2-40B4-BE49-F238E27FC236}">
              <a16:creationId xmlns:a16="http://schemas.microsoft.com/office/drawing/2014/main" id="{18AD6B80-3861-484A-8D51-97C7DF1BC18B}"/>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66" name="フローチャート: 判断 465">
          <a:extLst>
            <a:ext uri="{FF2B5EF4-FFF2-40B4-BE49-F238E27FC236}">
              <a16:creationId xmlns:a16="http://schemas.microsoft.com/office/drawing/2014/main" id="{956792F7-4155-492D-930C-23256D6BE3E7}"/>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9596DC6-28E6-4C95-ABA8-C1DA38D8A1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F9E7336-8C1B-499A-BB17-61D6FB80539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59D81124-FE89-47EE-962B-195DDBF18A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3C212BAA-96A9-4186-9C75-8DA35CB27F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C74BC905-D3CD-4313-96BD-F3185A4F03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72" name="楕円 471">
          <a:extLst>
            <a:ext uri="{FF2B5EF4-FFF2-40B4-BE49-F238E27FC236}">
              <a16:creationId xmlns:a16="http://schemas.microsoft.com/office/drawing/2014/main" id="{31022C39-D42F-417F-9AD9-AF1DA62717DB}"/>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34851</xdr:rowOff>
    </xdr:from>
    <xdr:ext cx="405111" cy="259045"/>
    <xdr:sp macro="" textlink="">
      <xdr:nvSpPr>
        <xdr:cNvPr id="473" name="【一般廃棄物処理施設】&#10;有形固定資産減価償却率該当値テキスト">
          <a:extLst>
            <a:ext uri="{FF2B5EF4-FFF2-40B4-BE49-F238E27FC236}">
              <a16:creationId xmlns:a16="http://schemas.microsoft.com/office/drawing/2014/main" id="{824EB33E-66EC-482E-8C2A-A00CDF02C65C}"/>
            </a:ext>
          </a:extLst>
        </xdr:cNvPr>
        <xdr:cNvSpPr txBox="1"/>
      </xdr:nvSpPr>
      <xdr:spPr>
        <a:xfrm>
          <a:off x="16357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74" name="楕円 473">
          <a:extLst>
            <a:ext uri="{FF2B5EF4-FFF2-40B4-BE49-F238E27FC236}">
              <a16:creationId xmlns:a16="http://schemas.microsoft.com/office/drawing/2014/main" id="{315113BA-9ADA-4B2B-BEA2-7C1D4793FF22}"/>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107224</xdr:rowOff>
    </xdr:to>
    <xdr:cxnSp macro="">
      <xdr:nvCxnSpPr>
        <xdr:cNvPr id="475" name="直線コネクタ 474">
          <a:extLst>
            <a:ext uri="{FF2B5EF4-FFF2-40B4-BE49-F238E27FC236}">
              <a16:creationId xmlns:a16="http://schemas.microsoft.com/office/drawing/2014/main" id="{DC441E5A-8D95-43F0-A0A7-755D657A7789}"/>
            </a:ext>
          </a:extLst>
        </xdr:cNvPr>
        <xdr:cNvCxnSpPr/>
      </xdr:nvCxnSpPr>
      <xdr:spPr>
        <a:xfrm>
          <a:off x="15481300" y="64443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76" name="楕円 475">
          <a:extLst>
            <a:ext uri="{FF2B5EF4-FFF2-40B4-BE49-F238E27FC236}">
              <a16:creationId xmlns:a16="http://schemas.microsoft.com/office/drawing/2014/main" id="{0AAB1E96-14B0-4E8A-BBF7-309BE18DB09F}"/>
            </a:ext>
          </a:extLst>
        </xdr:cNvPr>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39</xdr:row>
      <xdr:rowOff>100693</xdr:rowOff>
    </xdr:to>
    <xdr:cxnSp macro="">
      <xdr:nvCxnSpPr>
        <xdr:cNvPr id="477" name="直線コネクタ 476">
          <a:extLst>
            <a:ext uri="{FF2B5EF4-FFF2-40B4-BE49-F238E27FC236}">
              <a16:creationId xmlns:a16="http://schemas.microsoft.com/office/drawing/2014/main" id="{A277FFFF-AE20-463C-B18C-FFBFC84487B5}"/>
            </a:ext>
          </a:extLst>
        </xdr:cNvPr>
        <xdr:cNvCxnSpPr/>
      </xdr:nvCxnSpPr>
      <xdr:spPr>
        <a:xfrm flipV="1">
          <a:off x="14592300" y="64443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478" name="n_1aveValue【一般廃棄物処理施設】&#10;有形固定資産減価償却率">
          <a:extLst>
            <a:ext uri="{FF2B5EF4-FFF2-40B4-BE49-F238E27FC236}">
              <a16:creationId xmlns:a16="http://schemas.microsoft.com/office/drawing/2014/main" id="{7345691D-0C3D-47A1-A418-2D6F99B52664}"/>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79" name="n_2aveValue【一般廃棄物処理施設】&#10;有形固定資産減価償却率">
          <a:extLst>
            <a:ext uri="{FF2B5EF4-FFF2-40B4-BE49-F238E27FC236}">
              <a16:creationId xmlns:a16="http://schemas.microsoft.com/office/drawing/2014/main" id="{F384043B-FB4F-4DA2-8B6B-B689D602AD01}"/>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80" name="n_3aveValue【一般廃棄物処理施設】&#10;有形固定資産減価償却率">
          <a:extLst>
            <a:ext uri="{FF2B5EF4-FFF2-40B4-BE49-F238E27FC236}">
              <a16:creationId xmlns:a16="http://schemas.microsoft.com/office/drawing/2014/main" id="{4C7AF9CB-F218-4A1C-AE57-71F9E2295832}"/>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142620</xdr:rowOff>
    </xdr:from>
    <xdr:ext cx="405111" cy="259045"/>
    <xdr:sp macro="" textlink="">
      <xdr:nvSpPr>
        <xdr:cNvPr id="481" name="n_1mainValue【一般廃棄物処理施設】&#10;有形固定資産減価償却率">
          <a:extLst>
            <a:ext uri="{FF2B5EF4-FFF2-40B4-BE49-F238E27FC236}">
              <a16:creationId xmlns:a16="http://schemas.microsoft.com/office/drawing/2014/main" id="{C90C26A1-9023-44FC-8898-AB403A340122}"/>
            </a:ext>
          </a:extLst>
        </xdr:cNvPr>
        <xdr:cNvSpPr txBox="1"/>
      </xdr:nvSpPr>
      <xdr:spPr>
        <a:xfrm>
          <a:off x="15266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82" name="n_2mainValue【一般廃棄物処理施設】&#10;有形固定資産減価償却率">
          <a:extLst>
            <a:ext uri="{FF2B5EF4-FFF2-40B4-BE49-F238E27FC236}">
              <a16:creationId xmlns:a16="http://schemas.microsoft.com/office/drawing/2014/main" id="{BEE5E28D-0108-41D9-B567-D04F9916E3AD}"/>
            </a:ext>
          </a:extLst>
        </xdr:cNvPr>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a:extLst>
            <a:ext uri="{FF2B5EF4-FFF2-40B4-BE49-F238E27FC236}">
              <a16:creationId xmlns:a16="http://schemas.microsoft.com/office/drawing/2014/main" id="{40CF11B7-27B5-4F11-A6B9-53ADE42863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a:extLst>
            <a:ext uri="{FF2B5EF4-FFF2-40B4-BE49-F238E27FC236}">
              <a16:creationId xmlns:a16="http://schemas.microsoft.com/office/drawing/2014/main" id="{294A780A-7200-4EE6-93F2-B44651621C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a:extLst>
            <a:ext uri="{FF2B5EF4-FFF2-40B4-BE49-F238E27FC236}">
              <a16:creationId xmlns:a16="http://schemas.microsoft.com/office/drawing/2014/main" id="{95050855-F8F0-40F6-8C85-8940005B75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a:extLst>
            <a:ext uri="{FF2B5EF4-FFF2-40B4-BE49-F238E27FC236}">
              <a16:creationId xmlns:a16="http://schemas.microsoft.com/office/drawing/2014/main" id="{124B989E-C650-4A77-A76E-C4CBB21586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a:extLst>
            <a:ext uri="{FF2B5EF4-FFF2-40B4-BE49-F238E27FC236}">
              <a16:creationId xmlns:a16="http://schemas.microsoft.com/office/drawing/2014/main" id="{0180CF7A-E510-4A95-B591-7A9FDA72BB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a:extLst>
            <a:ext uri="{FF2B5EF4-FFF2-40B4-BE49-F238E27FC236}">
              <a16:creationId xmlns:a16="http://schemas.microsoft.com/office/drawing/2014/main" id="{953EFB28-EBCE-494B-91A9-E61A4CBFCB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a:extLst>
            <a:ext uri="{FF2B5EF4-FFF2-40B4-BE49-F238E27FC236}">
              <a16:creationId xmlns:a16="http://schemas.microsoft.com/office/drawing/2014/main" id="{DA69C810-D282-43D3-81D8-48564D0B4F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a:extLst>
            <a:ext uri="{FF2B5EF4-FFF2-40B4-BE49-F238E27FC236}">
              <a16:creationId xmlns:a16="http://schemas.microsoft.com/office/drawing/2014/main" id="{97545ABF-BF7E-4485-8820-742C713F4D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a:extLst>
            <a:ext uri="{FF2B5EF4-FFF2-40B4-BE49-F238E27FC236}">
              <a16:creationId xmlns:a16="http://schemas.microsoft.com/office/drawing/2014/main" id="{0FB25F15-6EF7-42B8-9306-221EAB5DFC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a:extLst>
            <a:ext uri="{FF2B5EF4-FFF2-40B4-BE49-F238E27FC236}">
              <a16:creationId xmlns:a16="http://schemas.microsoft.com/office/drawing/2014/main" id="{DA8D3294-142C-4104-8BFD-BFD94CE391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3" name="直線コネクタ 492">
          <a:extLst>
            <a:ext uri="{FF2B5EF4-FFF2-40B4-BE49-F238E27FC236}">
              <a16:creationId xmlns:a16="http://schemas.microsoft.com/office/drawing/2014/main" id="{A3402DAF-0B28-4C77-9E9A-188CED54E7B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4" name="テキスト ボックス 493">
          <a:extLst>
            <a:ext uri="{FF2B5EF4-FFF2-40B4-BE49-F238E27FC236}">
              <a16:creationId xmlns:a16="http://schemas.microsoft.com/office/drawing/2014/main" id="{A21B5AFD-6CEC-4261-ABD4-A895F5D8ADC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5" name="直線コネクタ 494">
          <a:extLst>
            <a:ext uri="{FF2B5EF4-FFF2-40B4-BE49-F238E27FC236}">
              <a16:creationId xmlns:a16="http://schemas.microsoft.com/office/drawing/2014/main" id="{8784D360-7F37-4240-A65F-C120C8F03C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6" name="テキスト ボックス 495">
          <a:extLst>
            <a:ext uri="{FF2B5EF4-FFF2-40B4-BE49-F238E27FC236}">
              <a16:creationId xmlns:a16="http://schemas.microsoft.com/office/drawing/2014/main" id="{486E6179-35A3-4EA6-9C0F-2DB219D9F3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7" name="直線コネクタ 496">
          <a:extLst>
            <a:ext uri="{FF2B5EF4-FFF2-40B4-BE49-F238E27FC236}">
              <a16:creationId xmlns:a16="http://schemas.microsoft.com/office/drawing/2014/main" id="{38364952-3CC2-40D9-B956-EF08DED0CA3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8" name="テキスト ボックス 497">
          <a:extLst>
            <a:ext uri="{FF2B5EF4-FFF2-40B4-BE49-F238E27FC236}">
              <a16:creationId xmlns:a16="http://schemas.microsoft.com/office/drawing/2014/main" id="{ED3899F3-9E4D-4FC1-A0E4-43269024EA7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9" name="直線コネクタ 498">
          <a:extLst>
            <a:ext uri="{FF2B5EF4-FFF2-40B4-BE49-F238E27FC236}">
              <a16:creationId xmlns:a16="http://schemas.microsoft.com/office/drawing/2014/main" id="{2C4C379D-64EA-4DC1-9137-3C54DB826A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0" name="テキスト ボックス 499">
          <a:extLst>
            <a:ext uri="{FF2B5EF4-FFF2-40B4-BE49-F238E27FC236}">
              <a16:creationId xmlns:a16="http://schemas.microsoft.com/office/drawing/2014/main" id="{DA5B734A-62F7-47AF-8A35-2B9A8C8BC9D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a:extLst>
            <a:ext uri="{FF2B5EF4-FFF2-40B4-BE49-F238E27FC236}">
              <a16:creationId xmlns:a16="http://schemas.microsoft.com/office/drawing/2014/main" id="{ACB82061-9129-4C06-AE6E-5BA67FEDFC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2" name="テキスト ボックス 501">
          <a:extLst>
            <a:ext uri="{FF2B5EF4-FFF2-40B4-BE49-F238E27FC236}">
              <a16:creationId xmlns:a16="http://schemas.microsoft.com/office/drawing/2014/main" id="{422052C2-A913-4D2A-B57F-45F18A8307E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一般廃棄物処理施設】&#10;一人当たり有形固定資産（償却資産）額グラフ枠">
          <a:extLst>
            <a:ext uri="{FF2B5EF4-FFF2-40B4-BE49-F238E27FC236}">
              <a16:creationId xmlns:a16="http://schemas.microsoft.com/office/drawing/2014/main" id="{AC0937B3-5F05-491B-946A-F8DBB88DCB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04" name="直線コネクタ 503">
          <a:extLst>
            <a:ext uri="{FF2B5EF4-FFF2-40B4-BE49-F238E27FC236}">
              <a16:creationId xmlns:a16="http://schemas.microsoft.com/office/drawing/2014/main" id="{AAE85BCC-AC90-4B89-BC58-3E823DBA1C83}"/>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05" name="【一般廃棄物処理施設】&#10;一人当たり有形固定資産（償却資産）額最小値テキスト">
          <a:extLst>
            <a:ext uri="{FF2B5EF4-FFF2-40B4-BE49-F238E27FC236}">
              <a16:creationId xmlns:a16="http://schemas.microsoft.com/office/drawing/2014/main" id="{4BFF264D-1595-4AF0-98FA-96D990E78286}"/>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06" name="直線コネクタ 505">
          <a:extLst>
            <a:ext uri="{FF2B5EF4-FFF2-40B4-BE49-F238E27FC236}">
              <a16:creationId xmlns:a16="http://schemas.microsoft.com/office/drawing/2014/main" id="{CA829052-6A7B-4232-9A64-C9488A40543E}"/>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07" name="【一般廃棄物処理施設】&#10;一人当たり有形固定資産（償却資産）額最大値テキスト">
          <a:extLst>
            <a:ext uri="{FF2B5EF4-FFF2-40B4-BE49-F238E27FC236}">
              <a16:creationId xmlns:a16="http://schemas.microsoft.com/office/drawing/2014/main" id="{A42A94A0-7A0E-4888-8AEF-3857C00AF56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08" name="直線コネクタ 507">
          <a:extLst>
            <a:ext uri="{FF2B5EF4-FFF2-40B4-BE49-F238E27FC236}">
              <a16:creationId xmlns:a16="http://schemas.microsoft.com/office/drawing/2014/main" id="{91D6C8B8-36C0-4B5D-9B9F-087B138D6586}"/>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09" name="【一般廃棄物処理施設】&#10;一人当たり有形固定資産（償却資産）額平均値テキスト">
          <a:extLst>
            <a:ext uri="{FF2B5EF4-FFF2-40B4-BE49-F238E27FC236}">
              <a16:creationId xmlns:a16="http://schemas.microsoft.com/office/drawing/2014/main" id="{26F3C0E2-1923-4041-AB39-FDEC1CB6A8BA}"/>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10" name="フローチャート: 判断 509">
          <a:extLst>
            <a:ext uri="{FF2B5EF4-FFF2-40B4-BE49-F238E27FC236}">
              <a16:creationId xmlns:a16="http://schemas.microsoft.com/office/drawing/2014/main" id="{519FD27D-ED11-4A54-8DAD-C963BED25B03}"/>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11" name="フローチャート: 判断 510">
          <a:extLst>
            <a:ext uri="{FF2B5EF4-FFF2-40B4-BE49-F238E27FC236}">
              <a16:creationId xmlns:a16="http://schemas.microsoft.com/office/drawing/2014/main" id="{FBE5D1E4-D056-4B73-93C1-F9F7D0D7D49B}"/>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12" name="フローチャート: 判断 511">
          <a:extLst>
            <a:ext uri="{FF2B5EF4-FFF2-40B4-BE49-F238E27FC236}">
              <a16:creationId xmlns:a16="http://schemas.microsoft.com/office/drawing/2014/main" id="{6EE71A1E-8D1A-4656-BD54-1D561114063F}"/>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13" name="フローチャート: 判断 512">
          <a:extLst>
            <a:ext uri="{FF2B5EF4-FFF2-40B4-BE49-F238E27FC236}">
              <a16:creationId xmlns:a16="http://schemas.microsoft.com/office/drawing/2014/main" id="{19ECD90C-95D7-4639-94D0-56ACD65509E5}"/>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A09B26D3-7ACB-4CF3-A363-77BDB8B183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746E6F93-E1A1-4F17-8AC3-6249C06A77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FC0D39E2-10FE-43F9-B2B4-F482D23AB3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620DE17C-8D58-456E-B61F-BD1FBDF007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B000F025-6BD0-423E-B4A9-8F3325860F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51431</xdr:rowOff>
    </xdr:from>
    <xdr:to>
      <xdr:col>116</xdr:col>
      <xdr:colOff>114300</xdr:colOff>
      <xdr:row>41</xdr:row>
      <xdr:rowOff>153031</xdr:rowOff>
    </xdr:to>
    <xdr:sp macro="" textlink="">
      <xdr:nvSpPr>
        <xdr:cNvPr id="519" name="楕円 518">
          <a:extLst>
            <a:ext uri="{FF2B5EF4-FFF2-40B4-BE49-F238E27FC236}">
              <a16:creationId xmlns:a16="http://schemas.microsoft.com/office/drawing/2014/main" id="{9AE71DA1-1E10-4807-A967-655B582C87CF}"/>
            </a:ext>
          </a:extLst>
        </xdr:cNvPr>
        <xdr:cNvSpPr/>
      </xdr:nvSpPr>
      <xdr:spPr>
        <a:xfrm>
          <a:off x="22110700" y="70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137808</xdr:rowOff>
    </xdr:from>
    <xdr:ext cx="534377" cy="259045"/>
    <xdr:sp macro="" textlink="">
      <xdr:nvSpPr>
        <xdr:cNvPr id="520" name="【一般廃棄物処理施設】&#10;一人当たり有形固定資産（償却資産）額該当値テキスト">
          <a:extLst>
            <a:ext uri="{FF2B5EF4-FFF2-40B4-BE49-F238E27FC236}">
              <a16:creationId xmlns:a16="http://schemas.microsoft.com/office/drawing/2014/main" id="{43BD389D-925E-457C-B17C-35E0C6C95861}"/>
            </a:ext>
          </a:extLst>
        </xdr:cNvPr>
        <xdr:cNvSpPr txBox="1"/>
      </xdr:nvSpPr>
      <xdr:spPr>
        <a:xfrm>
          <a:off x="22199600" y="69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53397</xdr:rowOff>
    </xdr:from>
    <xdr:to>
      <xdr:col>112</xdr:col>
      <xdr:colOff>38100</xdr:colOff>
      <xdr:row>41</xdr:row>
      <xdr:rowOff>154997</xdr:rowOff>
    </xdr:to>
    <xdr:sp macro="" textlink="">
      <xdr:nvSpPr>
        <xdr:cNvPr id="521" name="楕円 520">
          <a:extLst>
            <a:ext uri="{FF2B5EF4-FFF2-40B4-BE49-F238E27FC236}">
              <a16:creationId xmlns:a16="http://schemas.microsoft.com/office/drawing/2014/main" id="{0D8C6F31-23CC-4D60-8176-180EB46FC39A}"/>
            </a:ext>
          </a:extLst>
        </xdr:cNvPr>
        <xdr:cNvSpPr/>
      </xdr:nvSpPr>
      <xdr:spPr>
        <a:xfrm>
          <a:off x="21272500" y="70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102231</xdr:rowOff>
    </xdr:from>
    <xdr:to>
      <xdr:col>116</xdr:col>
      <xdr:colOff>63500</xdr:colOff>
      <xdr:row>41</xdr:row>
      <xdr:rowOff>104197</xdr:rowOff>
    </xdr:to>
    <xdr:cxnSp macro="">
      <xdr:nvCxnSpPr>
        <xdr:cNvPr id="522" name="直線コネクタ 521">
          <a:extLst>
            <a:ext uri="{FF2B5EF4-FFF2-40B4-BE49-F238E27FC236}">
              <a16:creationId xmlns:a16="http://schemas.microsoft.com/office/drawing/2014/main" id="{F9278DE4-8F61-40BB-9328-B79FAC8DD106}"/>
            </a:ext>
          </a:extLst>
        </xdr:cNvPr>
        <xdr:cNvCxnSpPr/>
      </xdr:nvCxnSpPr>
      <xdr:spPr>
        <a:xfrm flipV="1">
          <a:off x="21323300" y="713168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14470</xdr:rowOff>
    </xdr:from>
    <xdr:to>
      <xdr:col>107</xdr:col>
      <xdr:colOff>101600</xdr:colOff>
      <xdr:row>41</xdr:row>
      <xdr:rowOff>116070</xdr:rowOff>
    </xdr:to>
    <xdr:sp macro="" textlink="">
      <xdr:nvSpPr>
        <xdr:cNvPr id="523" name="楕円 522">
          <a:extLst>
            <a:ext uri="{FF2B5EF4-FFF2-40B4-BE49-F238E27FC236}">
              <a16:creationId xmlns:a16="http://schemas.microsoft.com/office/drawing/2014/main" id="{9363A8D9-FC57-40F0-9EFF-AFAB15B520A4}"/>
            </a:ext>
          </a:extLst>
        </xdr:cNvPr>
        <xdr:cNvSpPr/>
      </xdr:nvSpPr>
      <xdr:spPr>
        <a:xfrm>
          <a:off x="20383500" y="7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65270</xdr:rowOff>
    </xdr:from>
    <xdr:to>
      <xdr:col>111</xdr:col>
      <xdr:colOff>177800</xdr:colOff>
      <xdr:row>41</xdr:row>
      <xdr:rowOff>104197</xdr:rowOff>
    </xdr:to>
    <xdr:cxnSp macro="">
      <xdr:nvCxnSpPr>
        <xdr:cNvPr id="524" name="直線コネクタ 523">
          <a:extLst>
            <a:ext uri="{FF2B5EF4-FFF2-40B4-BE49-F238E27FC236}">
              <a16:creationId xmlns:a16="http://schemas.microsoft.com/office/drawing/2014/main" id="{1521E47A-AE2C-4D42-BDF5-8C995848CD05}"/>
            </a:ext>
          </a:extLst>
        </xdr:cNvPr>
        <xdr:cNvCxnSpPr/>
      </xdr:nvCxnSpPr>
      <xdr:spPr>
        <a:xfrm>
          <a:off x="20434300" y="7094720"/>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525" name="n_1aveValue【一般廃棄物処理施設】&#10;一人当たり有形固定資産（償却資産）額">
          <a:extLst>
            <a:ext uri="{FF2B5EF4-FFF2-40B4-BE49-F238E27FC236}">
              <a16:creationId xmlns:a16="http://schemas.microsoft.com/office/drawing/2014/main" id="{609AD5A8-D0DF-4D54-8261-C428B0B368E7}"/>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26" name="n_2aveValue【一般廃棄物処理施設】&#10;一人当たり有形固定資産（償却資産）額">
          <a:extLst>
            <a:ext uri="{FF2B5EF4-FFF2-40B4-BE49-F238E27FC236}">
              <a16:creationId xmlns:a16="http://schemas.microsoft.com/office/drawing/2014/main" id="{52394D3A-7120-40C4-A401-98F617868699}"/>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27" name="n_3aveValue【一般廃棄物処理施設】&#10;一人当たり有形固定資産（償却資産）額">
          <a:extLst>
            <a:ext uri="{FF2B5EF4-FFF2-40B4-BE49-F238E27FC236}">
              <a16:creationId xmlns:a16="http://schemas.microsoft.com/office/drawing/2014/main" id="{CEE04E36-2D67-4B7C-A11B-41070217362E}"/>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146124</xdr:rowOff>
    </xdr:from>
    <xdr:ext cx="534377" cy="259045"/>
    <xdr:sp macro="" textlink="">
      <xdr:nvSpPr>
        <xdr:cNvPr id="528" name="n_1mainValue【一般廃棄物処理施設】&#10;一人当たり有形固定資産（償却資産）額">
          <a:extLst>
            <a:ext uri="{FF2B5EF4-FFF2-40B4-BE49-F238E27FC236}">
              <a16:creationId xmlns:a16="http://schemas.microsoft.com/office/drawing/2014/main" id="{92FBE38F-598C-401A-9964-9DE7D379FC18}"/>
            </a:ext>
          </a:extLst>
        </xdr:cNvPr>
        <xdr:cNvSpPr txBox="1"/>
      </xdr:nvSpPr>
      <xdr:spPr>
        <a:xfrm>
          <a:off x="21043411" y="71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107197</xdr:rowOff>
    </xdr:from>
    <xdr:ext cx="534377" cy="259045"/>
    <xdr:sp macro="" textlink="">
      <xdr:nvSpPr>
        <xdr:cNvPr id="529" name="n_2mainValue【一般廃棄物処理施設】&#10;一人当たり有形固定資産（償却資産）額">
          <a:extLst>
            <a:ext uri="{FF2B5EF4-FFF2-40B4-BE49-F238E27FC236}">
              <a16:creationId xmlns:a16="http://schemas.microsoft.com/office/drawing/2014/main" id="{61F56083-BC9F-424C-8646-C0BB031519BA}"/>
            </a:ext>
          </a:extLst>
        </xdr:cNvPr>
        <xdr:cNvSpPr txBox="1"/>
      </xdr:nvSpPr>
      <xdr:spPr>
        <a:xfrm>
          <a:off x="20167111" y="71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a:extLst>
            <a:ext uri="{FF2B5EF4-FFF2-40B4-BE49-F238E27FC236}">
              <a16:creationId xmlns:a16="http://schemas.microsoft.com/office/drawing/2014/main" id="{1A93E011-A5C9-4877-831A-4E34B790E3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a:extLst>
            <a:ext uri="{FF2B5EF4-FFF2-40B4-BE49-F238E27FC236}">
              <a16:creationId xmlns:a16="http://schemas.microsoft.com/office/drawing/2014/main" id="{3DDF8528-13AF-4B0D-9072-297DEBF746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a:extLst>
            <a:ext uri="{FF2B5EF4-FFF2-40B4-BE49-F238E27FC236}">
              <a16:creationId xmlns:a16="http://schemas.microsoft.com/office/drawing/2014/main" id="{ED559ACE-C5E2-4FA2-A61A-C879FA07CF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a:extLst>
            <a:ext uri="{FF2B5EF4-FFF2-40B4-BE49-F238E27FC236}">
              <a16:creationId xmlns:a16="http://schemas.microsoft.com/office/drawing/2014/main" id="{9E2A665F-DC5C-414A-8D6E-C9530E076E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a:extLst>
            <a:ext uri="{FF2B5EF4-FFF2-40B4-BE49-F238E27FC236}">
              <a16:creationId xmlns:a16="http://schemas.microsoft.com/office/drawing/2014/main" id="{6402DE4F-C636-41FE-8B07-8C4DEB7FBC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a:extLst>
            <a:ext uri="{FF2B5EF4-FFF2-40B4-BE49-F238E27FC236}">
              <a16:creationId xmlns:a16="http://schemas.microsoft.com/office/drawing/2014/main" id="{BF386134-A7FD-4E31-8BF4-0BDC85D4BF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a:extLst>
            <a:ext uri="{FF2B5EF4-FFF2-40B4-BE49-F238E27FC236}">
              <a16:creationId xmlns:a16="http://schemas.microsoft.com/office/drawing/2014/main" id="{8EFD908A-0DA1-4034-B80B-190286B684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a:extLst>
            <a:ext uri="{FF2B5EF4-FFF2-40B4-BE49-F238E27FC236}">
              <a16:creationId xmlns:a16="http://schemas.microsoft.com/office/drawing/2014/main" id="{606F5E23-4DC6-4497-8E1F-6273194BDC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a:extLst>
            <a:ext uri="{FF2B5EF4-FFF2-40B4-BE49-F238E27FC236}">
              <a16:creationId xmlns:a16="http://schemas.microsoft.com/office/drawing/2014/main" id="{DE280C15-F162-4FC4-811A-C662C72A38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a:extLst>
            <a:ext uri="{FF2B5EF4-FFF2-40B4-BE49-F238E27FC236}">
              <a16:creationId xmlns:a16="http://schemas.microsoft.com/office/drawing/2014/main" id="{6D4C782F-2534-4801-9FEE-9238DA6121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0" name="テキスト ボックス 539">
          <a:extLst>
            <a:ext uri="{FF2B5EF4-FFF2-40B4-BE49-F238E27FC236}">
              <a16:creationId xmlns:a16="http://schemas.microsoft.com/office/drawing/2014/main" id="{FC5C8DBC-2E1B-4F03-AC3C-095E2CF932C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a:extLst>
            <a:ext uri="{FF2B5EF4-FFF2-40B4-BE49-F238E27FC236}">
              <a16:creationId xmlns:a16="http://schemas.microsoft.com/office/drawing/2014/main" id="{5A1BEDE5-821C-4C43-9AD1-2B3E9E9227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2" name="テキスト ボックス 541">
          <a:extLst>
            <a:ext uri="{FF2B5EF4-FFF2-40B4-BE49-F238E27FC236}">
              <a16:creationId xmlns:a16="http://schemas.microsoft.com/office/drawing/2014/main" id="{4E90C569-18EA-4729-94F0-64DA28CAFBD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a:extLst>
            <a:ext uri="{FF2B5EF4-FFF2-40B4-BE49-F238E27FC236}">
              <a16:creationId xmlns:a16="http://schemas.microsoft.com/office/drawing/2014/main" id="{D52CC970-B5EF-4163-9591-E1BF551097A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a:extLst>
            <a:ext uri="{FF2B5EF4-FFF2-40B4-BE49-F238E27FC236}">
              <a16:creationId xmlns:a16="http://schemas.microsoft.com/office/drawing/2014/main" id="{BC8563F0-BA73-4A81-AA95-2BC12E04E2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a:extLst>
            <a:ext uri="{FF2B5EF4-FFF2-40B4-BE49-F238E27FC236}">
              <a16:creationId xmlns:a16="http://schemas.microsoft.com/office/drawing/2014/main" id="{0FE6FCD5-21D1-4E51-ABA6-BA1AD4E011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a:extLst>
            <a:ext uri="{FF2B5EF4-FFF2-40B4-BE49-F238E27FC236}">
              <a16:creationId xmlns:a16="http://schemas.microsoft.com/office/drawing/2014/main" id="{B3A51FDD-8678-43E6-965E-EB79E1F533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a:extLst>
            <a:ext uri="{FF2B5EF4-FFF2-40B4-BE49-F238E27FC236}">
              <a16:creationId xmlns:a16="http://schemas.microsoft.com/office/drawing/2014/main" id="{46511B74-E033-4888-90EB-491E52F2064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a:extLst>
            <a:ext uri="{FF2B5EF4-FFF2-40B4-BE49-F238E27FC236}">
              <a16:creationId xmlns:a16="http://schemas.microsoft.com/office/drawing/2014/main" id="{0AE7983C-AAC3-425E-8EA7-B55510B339C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a:extLst>
            <a:ext uri="{FF2B5EF4-FFF2-40B4-BE49-F238E27FC236}">
              <a16:creationId xmlns:a16="http://schemas.microsoft.com/office/drawing/2014/main" id="{9B6876F5-25DB-4499-89D7-A7717C156DF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0" name="テキスト ボックス 549">
          <a:extLst>
            <a:ext uri="{FF2B5EF4-FFF2-40B4-BE49-F238E27FC236}">
              <a16:creationId xmlns:a16="http://schemas.microsoft.com/office/drawing/2014/main" id="{F144C0C9-E88F-43D3-AC73-BD34FCC9335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a16="http://schemas.microsoft.com/office/drawing/2014/main" id="{705B1945-F6BA-4AD9-876A-817BAA1ABB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4C937717-7C8A-4EAF-84E8-AA483A8672E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a:extLst>
            <a:ext uri="{FF2B5EF4-FFF2-40B4-BE49-F238E27FC236}">
              <a16:creationId xmlns:a16="http://schemas.microsoft.com/office/drawing/2014/main" id="{7E927ACD-A750-454B-B5F0-1878EC522B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54" name="直線コネクタ 553">
          <a:extLst>
            <a:ext uri="{FF2B5EF4-FFF2-40B4-BE49-F238E27FC236}">
              <a16:creationId xmlns:a16="http://schemas.microsoft.com/office/drawing/2014/main" id="{EC653117-BCEB-412B-BD54-CD82A16A2114}"/>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55" name="【保健センター・保健所】&#10;有形固定資産減価償却率最小値テキスト">
          <a:extLst>
            <a:ext uri="{FF2B5EF4-FFF2-40B4-BE49-F238E27FC236}">
              <a16:creationId xmlns:a16="http://schemas.microsoft.com/office/drawing/2014/main" id="{110CC953-CBA8-43AF-8915-198F7A1F53F8}"/>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56" name="直線コネクタ 555">
          <a:extLst>
            <a:ext uri="{FF2B5EF4-FFF2-40B4-BE49-F238E27FC236}">
              <a16:creationId xmlns:a16="http://schemas.microsoft.com/office/drawing/2014/main" id="{EBE235AF-B399-4B0E-A079-9D5C656C925A}"/>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57" name="【保健センター・保健所】&#10;有形固定資産減価償却率最大値テキスト">
          <a:extLst>
            <a:ext uri="{FF2B5EF4-FFF2-40B4-BE49-F238E27FC236}">
              <a16:creationId xmlns:a16="http://schemas.microsoft.com/office/drawing/2014/main" id="{2B7AAE5E-95C2-4341-9955-C4AF0CA1B3D5}"/>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58" name="直線コネクタ 557">
          <a:extLst>
            <a:ext uri="{FF2B5EF4-FFF2-40B4-BE49-F238E27FC236}">
              <a16:creationId xmlns:a16="http://schemas.microsoft.com/office/drawing/2014/main" id="{83F67E66-C924-493E-9826-7B27F6C65FD5}"/>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59" name="【保健センター・保健所】&#10;有形固定資産減価償却率平均値テキスト">
          <a:extLst>
            <a:ext uri="{FF2B5EF4-FFF2-40B4-BE49-F238E27FC236}">
              <a16:creationId xmlns:a16="http://schemas.microsoft.com/office/drawing/2014/main" id="{FE322B97-40F3-49AC-A51D-D43111E687EF}"/>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60" name="フローチャート: 判断 559">
          <a:extLst>
            <a:ext uri="{FF2B5EF4-FFF2-40B4-BE49-F238E27FC236}">
              <a16:creationId xmlns:a16="http://schemas.microsoft.com/office/drawing/2014/main" id="{116E8371-74FC-47EF-85CD-7ED28FC067F5}"/>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61" name="フローチャート: 判断 560">
          <a:extLst>
            <a:ext uri="{FF2B5EF4-FFF2-40B4-BE49-F238E27FC236}">
              <a16:creationId xmlns:a16="http://schemas.microsoft.com/office/drawing/2014/main" id="{C164E64D-2D74-4306-AB63-8AF50A81DAC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62" name="フローチャート: 判断 561">
          <a:extLst>
            <a:ext uri="{FF2B5EF4-FFF2-40B4-BE49-F238E27FC236}">
              <a16:creationId xmlns:a16="http://schemas.microsoft.com/office/drawing/2014/main" id="{CF42C508-5313-41DD-8241-EF6B9FE8C26B}"/>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63" name="フローチャート: 判断 562">
          <a:extLst>
            <a:ext uri="{FF2B5EF4-FFF2-40B4-BE49-F238E27FC236}">
              <a16:creationId xmlns:a16="http://schemas.microsoft.com/office/drawing/2014/main" id="{ACC455B3-E543-461A-AB12-6A6D79042CCF}"/>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AF53A1B8-26E1-4165-BCB4-A1BBD4F23F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24828F2E-4192-441A-AD3F-194E653BD1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8F5F12D9-7925-468A-92DF-D61908E345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D098DF67-9DC0-4990-A0B8-6BBCB23B8C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FF0D60DC-4EFB-4CE3-9B9C-3AD7906506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569" name="楕円 568">
          <a:extLst>
            <a:ext uri="{FF2B5EF4-FFF2-40B4-BE49-F238E27FC236}">
              <a16:creationId xmlns:a16="http://schemas.microsoft.com/office/drawing/2014/main" id="{B2258EE0-FC31-48F6-8150-187712745DA4}"/>
            </a:ext>
          </a:extLst>
        </xdr:cNvPr>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570" name="【保健センター・保健所】&#10;有形固定資産減価償却率該当値テキスト">
          <a:extLst>
            <a:ext uri="{FF2B5EF4-FFF2-40B4-BE49-F238E27FC236}">
              <a16:creationId xmlns:a16="http://schemas.microsoft.com/office/drawing/2014/main" id="{B3A85B47-57DD-4BC2-8337-361B9224DB07}"/>
            </a:ext>
          </a:extLst>
        </xdr:cNvPr>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71" name="楕円 570">
          <a:extLst>
            <a:ext uri="{FF2B5EF4-FFF2-40B4-BE49-F238E27FC236}">
              <a16:creationId xmlns:a16="http://schemas.microsoft.com/office/drawing/2014/main" id="{EEC09E5C-CD12-497F-8D54-FD5B63F72E94}"/>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xdr:rowOff>
    </xdr:from>
    <xdr:to>
      <xdr:col>85</xdr:col>
      <xdr:colOff>127000</xdr:colOff>
      <xdr:row>59</xdr:row>
      <xdr:rowOff>57150</xdr:rowOff>
    </xdr:to>
    <xdr:cxnSp macro="">
      <xdr:nvCxnSpPr>
        <xdr:cNvPr id="572" name="直線コネクタ 571">
          <a:extLst>
            <a:ext uri="{FF2B5EF4-FFF2-40B4-BE49-F238E27FC236}">
              <a16:creationId xmlns:a16="http://schemas.microsoft.com/office/drawing/2014/main" id="{59EA0406-CCB5-4E10-9464-A4F73EA6E041}"/>
            </a:ext>
          </a:extLst>
        </xdr:cNvPr>
        <xdr:cNvCxnSpPr/>
      </xdr:nvCxnSpPr>
      <xdr:spPr>
        <a:xfrm flipV="1">
          <a:off x="15481300" y="101307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573" name="楕円 572">
          <a:extLst>
            <a:ext uri="{FF2B5EF4-FFF2-40B4-BE49-F238E27FC236}">
              <a16:creationId xmlns:a16="http://schemas.microsoft.com/office/drawing/2014/main" id="{D084AF6D-7B17-41B3-8129-8EF810B40286}"/>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99060</xdr:rowOff>
    </xdr:to>
    <xdr:cxnSp macro="">
      <xdr:nvCxnSpPr>
        <xdr:cNvPr id="574" name="直線コネクタ 573">
          <a:extLst>
            <a:ext uri="{FF2B5EF4-FFF2-40B4-BE49-F238E27FC236}">
              <a16:creationId xmlns:a16="http://schemas.microsoft.com/office/drawing/2014/main" id="{F9B878C2-B80A-45CD-AC18-47AE7C15E271}"/>
            </a:ext>
          </a:extLst>
        </xdr:cNvPr>
        <xdr:cNvCxnSpPr/>
      </xdr:nvCxnSpPr>
      <xdr:spPr>
        <a:xfrm flipV="1">
          <a:off x="14592300" y="10172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66692</xdr:rowOff>
    </xdr:from>
    <xdr:ext cx="405111" cy="259045"/>
    <xdr:sp macro="" textlink="">
      <xdr:nvSpPr>
        <xdr:cNvPr id="575" name="n_1aveValue【保健センター・保健所】&#10;有形固定資産減価償却率">
          <a:extLst>
            <a:ext uri="{FF2B5EF4-FFF2-40B4-BE49-F238E27FC236}">
              <a16:creationId xmlns:a16="http://schemas.microsoft.com/office/drawing/2014/main" id="{6698F0CD-2BCD-489E-B296-70EFEF8F72EB}"/>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76" name="n_2aveValue【保健センター・保健所】&#10;有形固定資産減価償却率">
          <a:extLst>
            <a:ext uri="{FF2B5EF4-FFF2-40B4-BE49-F238E27FC236}">
              <a16:creationId xmlns:a16="http://schemas.microsoft.com/office/drawing/2014/main" id="{AB65B178-93A0-42F2-9ABB-CA76B71A5A65}"/>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77" name="n_3aveValue【保健センター・保健所】&#10;有形固定資産減価償却率">
          <a:extLst>
            <a:ext uri="{FF2B5EF4-FFF2-40B4-BE49-F238E27FC236}">
              <a16:creationId xmlns:a16="http://schemas.microsoft.com/office/drawing/2014/main" id="{F3D82C44-991D-418F-BA82-C58295F64596}"/>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78" name="n_1mainValue【保健センター・保健所】&#10;有形固定資産減価償却率">
          <a:extLst>
            <a:ext uri="{FF2B5EF4-FFF2-40B4-BE49-F238E27FC236}">
              <a16:creationId xmlns:a16="http://schemas.microsoft.com/office/drawing/2014/main" id="{75EAA19C-0FCF-40ED-BA78-9F8FB59F8B62}"/>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579" name="n_2mainValue【保健センター・保健所】&#10;有形固定資産減価償却率">
          <a:extLst>
            <a:ext uri="{FF2B5EF4-FFF2-40B4-BE49-F238E27FC236}">
              <a16:creationId xmlns:a16="http://schemas.microsoft.com/office/drawing/2014/main" id="{6F301813-59CE-420C-9972-2C50E15F95C8}"/>
            </a:ext>
          </a:extLst>
        </xdr:cNvPr>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id="{108C6D7F-6F34-49DE-AF5B-CC40DA77A3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id="{28A123DC-E27B-4C8B-A36A-DF4E4EBBCA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id="{94E9AD2A-30A5-49AC-9323-A7F614720F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id="{2D999942-2F1C-49A9-ABB0-9B6CA0E771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id="{369C165E-47B4-4D77-88D8-432DC36D15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id="{A0E025B9-27CE-41B3-AE28-BDB18F3CE7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id="{1EACBB08-9195-4E3D-ADD7-70B8D8709C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id="{46AC1611-ACC1-4D62-828C-7EEDD1D25C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id="{4F0CDD98-BB8B-4B61-A5C0-8534D8B54C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id="{FB33F9CC-2A38-4BE1-8CB4-8A009CAF40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0" name="直線コネクタ 589">
          <a:extLst>
            <a:ext uri="{FF2B5EF4-FFF2-40B4-BE49-F238E27FC236}">
              <a16:creationId xmlns:a16="http://schemas.microsoft.com/office/drawing/2014/main" id="{EBF2C239-B645-4EA1-8475-E0433620FE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6F89CEAF-2708-4B15-B11C-AB64630EE25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2" name="直線コネクタ 591">
          <a:extLst>
            <a:ext uri="{FF2B5EF4-FFF2-40B4-BE49-F238E27FC236}">
              <a16:creationId xmlns:a16="http://schemas.microsoft.com/office/drawing/2014/main" id="{79DFC036-F012-40D6-8730-AEBD9F1BA68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3" name="テキスト ボックス 592">
          <a:extLst>
            <a:ext uri="{FF2B5EF4-FFF2-40B4-BE49-F238E27FC236}">
              <a16:creationId xmlns:a16="http://schemas.microsoft.com/office/drawing/2014/main" id="{BF7BB6E6-6F49-489C-8FD0-585462AD60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4" name="直線コネクタ 593">
          <a:extLst>
            <a:ext uri="{FF2B5EF4-FFF2-40B4-BE49-F238E27FC236}">
              <a16:creationId xmlns:a16="http://schemas.microsoft.com/office/drawing/2014/main" id="{AC03EED4-0AB6-48DF-B532-33C6942104F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5" name="テキスト ボックス 594">
          <a:extLst>
            <a:ext uri="{FF2B5EF4-FFF2-40B4-BE49-F238E27FC236}">
              <a16:creationId xmlns:a16="http://schemas.microsoft.com/office/drawing/2014/main" id="{A39C2AA4-AE8B-4CB1-B563-F81E770110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6" name="直線コネクタ 595">
          <a:extLst>
            <a:ext uri="{FF2B5EF4-FFF2-40B4-BE49-F238E27FC236}">
              <a16:creationId xmlns:a16="http://schemas.microsoft.com/office/drawing/2014/main" id="{47FA8A93-CF88-4808-85F6-5838AAD2CD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7" name="テキスト ボックス 596">
          <a:extLst>
            <a:ext uri="{FF2B5EF4-FFF2-40B4-BE49-F238E27FC236}">
              <a16:creationId xmlns:a16="http://schemas.microsoft.com/office/drawing/2014/main" id="{16F12F20-9A40-4FDF-9E49-421FCE0CB81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8" name="直線コネクタ 597">
          <a:extLst>
            <a:ext uri="{FF2B5EF4-FFF2-40B4-BE49-F238E27FC236}">
              <a16:creationId xmlns:a16="http://schemas.microsoft.com/office/drawing/2014/main" id="{5E481102-5DC9-44F3-9308-6716D02DBD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9" name="テキスト ボックス 598">
          <a:extLst>
            <a:ext uri="{FF2B5EF4-FFF2-40B4-BE49-F238E27FC236}">
              <a16:creationId xmlns:a16="http://schemas.microsoft.com/office/drawing/2014/main" id="{A704D395-E789-4FE9-AB61-B099949ED03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a:extLst>
            <a:ext uri="{FF2B5EF4-FFF2-40B4-BE49-F238E27FC236}">
              <a16:creationId xmlns:a16="http://schemas.microsoft.com/office/drawing/2014/main" id="{7DF90303-37AC-4CCB-9F9A-E2738DEDCA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a:extLst>
            <a:ext uri="{FF2B5EF4-FFF2-40B4-BE49-F238E27FC236}">
              <a16:creationId xmlns:a16="http://schemas.microsoft.com/office/drawing/2014/main" id="{F5653A26-2821-4CFD-B1D8-A0767069EA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保健センター・保健所】&#10;一人当たり面積グラフ枠">
          <a:extLst>
            <a:ext uri="{FF2B5EF4-FFF2-40B4-BE49-F238E27FC236}">
              <a16:creationId xmlns:a16="http://schemas.microsoft.com/office/drawing/2014/main" id="{5F2856E8-D458-490D-9A57-C4E501A52A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603" name="直線コネクタ 602">
          <a:extLst>
            <a:ext uri="{FF2B5EF4-FFF2-40B4-BE49-F238E27FC236}">
              <a16:creationId xmlns:a16="http://schemas.microsoft.com/office/drawing/2014/main" id="{5EE3ED07-1ED3-404E-92B6-AD8689298C2F}"/>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604" name="【保健センター・保健所】&#10;一人当たり面積最小値テキスト">
          <a:extLst>
            <a:ext uri="{FF2B5EF4-FFF2-40B4-BE49-F238E27FC236}">
              <a16:creationId xmlns:a16="http://schemas.microsoft.com/office/drawing/2014/main" id="{CB5DADA7-4946-4C55-AA43-04C9EAF26D51}"/>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605" name="直線コネクタ 604">
          <a:extLst>
            <a:ext uri="{FF2B5EF4-FFF2-40B4-BE49-F238E27FC236}">
              <a16:creationId xmlns:a16="http://schemas.microsoft.com/office/drawing/2014/main" id="{A864F65C-9FC3-452C-A558-0053CCEB32EE}"/>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606" name="【保健センター・保健所】&#10;一人当たり面積最大値テキスト">
          <a:extLst>
            <a:ext uri="{FF2B5EF4-FFF2-40B4-BE49-F238E27FC236}">
              <a16:creationId xmlns:a16="http://schemas.microsoft.com/office/drawing/2014/main" id="{ADDA90B0-95EB-4CC9-A7F5-5FABC234F6F1}"/>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607" name="直線コネクタ 606">
          <a:extLst>
            <a:ext uri="{FF2B5EF4-FFF2-40B4-BE49-F238E27FC236}">
              <a16:creationId xmlns:a16="http://schemas.microsoft.com/office/drawing/2014/main" id="{1C0655B4-0F72-46DD-94A9-1DE5D6DAE941}"/>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608" name="【保健センター・保健所】&#10;一人当たり面積平均値テキスト">
          <a:extLst>
            <a:ext uri="{FF2B5EF4-FFF2-40B4-BE49-F238E27FC236}">
              <a16:creationId xmlns:a16="http://schemas.microsoft.com/office/drawing/2014/main" id="{CA4EEA66-02D2-42A7-888B-2F5213030DEE}"/>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609" name="フローチャート: 判断 608">
          <a:extLst>
            <a:ext uri="{FF2B5EF4-FFF2-40B4-BE49-F238E27FC236}">
              <a16:creationId xmlns:a16="http://schemas.microsoft.com/office/drawing/2014/main" id="{3D82031B-E5FB-47EA-BA86-201E7B25511E}"/>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610" name="フローチャート: 判断 609">
          <a:extLst>
            <a:ext uri="{FF2B5EF4-FFF2-40B4-BE49-F238E27FC236}">
              <a16:creationId xmlns:a16="http://schemas.microsoft.com/office/drawing/2014/main" id="{FC73FF7B-D108-4E58-B807-AD3E9CEBB245}"/>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611" name="フローチャート: 判断 610">
          <a:extLst>
            <a:ext uri="{FF2B5EF4-FFF2-40B4-BE49-F238E27FC236}">
              <a16:creationId xmlns:a16="http://schemas.microsoft.com/office/drawing/2014/main" id="{44672CEB-D16F-46AB-A636-AA5AB7385C26}"/>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612" name="フローチャート: 判断 611">
          <a:extLst>
            <a:ext uri="{FF2B5EF4-FFF2-40B4-BE49-F238E27FC236}">
              <a16:creationId xmlns:a16="http://schemas.microsoft.com/office/drawing/2014/main" id="{2BE0C71B-9A0C-45B6-BA45-3F1E0D363ECE}"/>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9FCF1FD8-C5C0-4336-8ECF-224A63439B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77223EBA-952F-4EC4-87CF-57F344D30A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C1E9BD36-E490-4294-897A-874EE83342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A18B2EFA-028B-42DF-8834-62366404DF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296E8E59-B6AD-46CF-AB14-B23CFBCA11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618" name="楕円 617">
          <a:extLst>
            <a:ext uri="{FF2B5EF4-FFF2-40B4-BE49-F238E27FC236}">
              <a16:creationId xmlns:a16="http://schemas.microsoft.com/office/drawing/2014/main" id="{2392C27C-76AA-44FA-9265-81575D474D63}"/>
            </a:ext>
          </a:extLst>
        </xdr:cNvPr>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619" name="【保健センター・保健所】&#10;一人当たり面積該当値テキスト">
          <a:extLst>
            <a:ext uri="{FF2B5EF4-FFF2-40B4-BE49-F238E27FC236}">
              <a16:creationId xmlns:a16="http://schemas.microsoft.com/office/drawing/2014/main" id="{1715C3D8-EA0A-42E4-9B16-0C1C75042FD2}"/>
            </a:ext>
          </a:extLst>
        </xdr:cNvPr>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620" name="楕円 619">
          <a:extLst>
            <a:ext uri="{FF2B5EF4-FFF2-40B4-BE49-F238E27FC236}">
              <a16:creationId xmlns:a16="http://schemas.microsoft.com/office/drawing/2014/main" id="{6DE82244-9CF3-40EE-8680-A517103DCB6F}"/>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7620</xdr:rowOff>
    </xdr:to>
    <xdr:cxnSp macro="">
      <xdr:nvCxnSpPr>
        <xdr:cNvPr id="621" name="直線コネクタ 620">
          <a:extLst>
            <a:ext uri="{FF2B5EF4-FFF2-40B4-BE49-F238E27FC236}">
              <a16:creationId xmlns:a16="http://schemas.microsoft.com/office/drawing/2014/main" id="{0DC16CC7-C3E0-451B-9E60-8364DC01957F}"/>
            </a:ext>
          </a:extLst>
        </xdr:cNvPr>
        <xdr:cNvCxnSpPr/>
      </xdr:nvCxnSpPr>
      <xdr:spPr>
        <a:xfrm flipV="1">
          <a:off x="21323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22" name="楕円 621">
          <a:extLst>
            <a:ext uri="{FF2B5EF4-FFF2-40B4-BE49-F238E27FC236}">
              <a16:creationId xmlns:a16="http://schemas.microsoft.com/office/drawing/2014/main" id="{D9C1FA53-94FF-4337-B85E-AAEF6CBB7523}"/>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11430</xdr:rowOff>
    </xdr:to>
    <xdr:cxnSp macro="">
      <xdr:nvCxnSpPr>
        <xdr:cNvPr id="623" name="直線コネクタ 622">
          <a:extLst>
            <a:ext uri="{FF2B5EF4-FFF2-40B4-BE49-F238E27FC236}">
              <a16:creationId xmlns:a16="http://schemas.microsoft.com/office/drawing/2014/main" id="{83346DB0-052B-4E0D-A2AD-39269ADEDABB}"/>
            </a:ext>
          </a:extLst>
        </xdr:cNvPr>
        <xdr:cNvCxnSpPr/>
      </xdr:nvCxnSpPr>
      <xdr:spPr>
        <a:xfrm flipV="1">
          <a:off x="20434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154957</xdr:rowOff>
    </xdr:from>
    <xdr:ext cx="469744" cy="259045"/>
    <xdr:sp macro="" textlink="">
      <xdr:nvSpPr>
        <xdr:cNvPr id="624" name="n_1aveValue【保健センター・保健所】&#10;一人当たり面積">
          <a:extLst>
            <a:ext uri="{FF2B5EF4-FFF2-40B4-BE49-F238E27FC236}">
              <a16:creationId xmlns:a16="http://schemas.microsoft.com/office/drawing/2014/main" id="{E8463E53-47CB-4654-8611-8E741E1FEE2D}"/>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625" name="n_2aveValue【保健センター・保健所】&#10;一人当たり面積">
          <a:extLst>
            <a:ext uri="{FF2B5EF4-FFF2-40B4-BE49-F238E27FC236}">
              <a16:creationId xmlns:a16="http://schemas.microsoft.com/office/drawing/2014/main" id="{04020946-E1E8-4D66-A2AA-D98211EF0AAE}"/>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626" name="n_3aveValue【保健センター・保健所】&#10;一人当たり面積">
          <a:extLst>
            <a:ext uri="{FF2B5EF4-FFF2-40B4-BE49-F238E27FC236}">
              <a16:creationId xmlns:a16="http://schemas.microsoft.com/office/drawing/2014/main" id="{6C81BD01-B0D9-45AB-9137-7A125CEDEEFA}"/>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627" name="n_1mainValue【保健センター・保健所】&#10;一人当たり面積">
          <a:extLst>
            <a:ext uri="{FF2B5EF4-FFF2-40B4-BE49-F238E27FC236}">
              <a16:creationId xmlns:a16="http://schemas.microsoft.com/office/drawing/2014/main" id="{F84817CB-0FE8-405C-A9DB-A31B4CA0991B}"/>
            </a:ext>
          </a:extLst>
        </xdr:cNvPr>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28" name="n_2mainValue【保健センター・保健所】&#10;一人当たり面積">
          <a:extLst>
            <a:ext uri="{FF2B5EF4-FFF2-40B4-BE49-F238E27FC236}">
              <a16:creationId xmlns:a16="http://schemas.microsoft.com/office/drawing/2014/main" id="{641971D0-1E26-4706-8771-938B5EEDCE76}"/>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26105F78-5283-41BF-AD9B-1F84C9BDC9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26412669-513E-40C7-B273-AC30A289F6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AFD97ABA-B693-427F-8692-84465859C7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63408B5E-5992-4DF2-9EB8-144A4B8174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19FBEE65-79C4-4DFD-B3A1-3CC06E5731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F7FADF60-436D-4BF8-B952-6873673495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E7DCD4FE-983C-4088-BA7B-263CA1E573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FFC9C5F4-D6B4-4782-A044-86ECA35F4A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44A5E323-565E-48F8-9A98-E75D8FF9DE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4E76ADAE-91C1-4EC6-A746-78B91D524D4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26AAFADE-4E24-4397-A882-86B5712C18E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0" name="テキスト ボックス 639">
          <a:extLst>
            <a:ext uri="{FF2B5EF4-FFF2-40B4-BE49-F238E27FC236}">
              <a16:creationId xmlns:a16="http://schemas.microsoft.com/office/drawing/2014/main" id="{1737B38D-6837-4866-BDEB-2DE82D00D9D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46B63E8C-7FC3-4ECF-B086-CC55ECF22AB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8FBEEFE6-A459-4571-8651-BC0FDE8FDA6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14E4E154-4C3F-4448-B9B8-DCFA41E4E59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55061286-C608-4062-AF41-73052A4B405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24A30721-A6CE-499C-9429-E16530707B8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6EED75C1-37CF-47C2-99C6-B01F2209B1D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AFEB2E8E-53E8-4374-8C98-DE0366E994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A0DD4827-4A21-4223-B472-D617DD5BD07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CD37E76B-54BB-4EA9-9657-7FEFBD3C65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0" name="テキスト ボックス 649">
          <a:extLst>
            <a:ext uri="{FF2B5EF4-FFF2-40B4-BE49-F238E27FC236}">
              <a16:creationId xmlns:a16="http://schemas.microsoft.com/office/drawing/2014/main" id="{B0CAAE9C-DAE9-4E06-9184-EB8DB18D2A7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1F8F9650-A9AC-4C08-A0AF-FD9B7320909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5C697267-2ABC-43F3-9ACF-B4DAB562B84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16B4CE34-CC40-462F-960B-937709FA6A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54" name="直線コネクタ 653">
          <a:extLst>
            <a:ext uri="{FF2B5EF4-FFF2-40B4-BE49-F238E27FC236}">
              <a16:creationId xmlns:a16="http://schemas.microsoft.com/office/drawing/2014/main" id="{367E02BA-D3DD-4785-923E-23E628073297}"/>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55" name="【消防施設】&#10;有形固定資産減価償却率最小値テキスト">
          <a:extLst>
            <a:ext uri="{FF2B5EF4-FFF2-40B4-BE49-F238E27FC236}">
              <a16:creationId xmlns:a16="http://schemas.microsoft.com/office/drawing/2014/main" id="{0A78DB99-E8DB-46E4-A5F0-F08B7EED364F}"/>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56" name="直線コネクタ 655">
          <a:extLst>
            <a:ext uri="{FF2B5EF4-FFF2-40B4-BE49-F238E27FC236}">
              <a16:creationId xmlns:a16="http://schemas.microsoft.com/office/drawing/2014/main" id="{6613C93D-AB7D-40A1-A82B-33A4CCE90F0D}"/>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551F5031-C2E4-45C9-AA0E-259BA591CF1F}"/>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58" name="直線コネクタ 657">
          <a:extLst>
            <a:ext uri="{FF2B5EF4-FFF2-40B4-BE49-F238E27FC236}">
              <a16:creationId xmlns:a16="http://schemas.microsoft.com/office/drawing/2014/main" id="{DF87C7DF-20C1-4383-9977-FC5FF5D114D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9CC45EDE-76F3-4CCD-BEB1-1D876E40877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60" name="フローチャート: 判断 659">
          <a:extLst>
            <a:ext uri="{FF2B5EF4-FFF2-40B4-BE49-F238E27FC236}">
              <a16:creationId xmlns:a16="http://schemas.microsoft.com/office/drawing/2014/main" id="{9B23AB78-09F9-40FD-9768-59A4CC02942C}"/>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61" name="フローチャート: 判断 660">
          <a:extLst>
            <a:ext uri="{FF2B5EF4-FFF2-40B4-BE49-F238E27FC236}">
              <a16:creationId xmlns:a16="http://schemas.microsoft.com/office/drawing/2014/main" id="{87531C20-24C7-468D-B84C-C80D78632CD2}"/>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62" name="フローチャート: 判断 661">
          <a:extLst>
            <a:ext uri="{FF2B5EF4-FFF2-40B4-BE49-F238E27FC236}">
              <a16:creationId xmlns:a16="http://schemas.microsoft.com/office/drawing/2014/main" id="{DB72A695-2D82-4978-AF8F-00C784A43AE7}"/>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63" name="フローチャート: 判断 662">
          <a:extLst>
            <a:ext uri="{FF2B5EF4-FFF2-40B4-BE49-F238E27FC236}">
              <a16:creationId xmlns:a16="http://schemas.microsoft.com/office/drawing/2014/main" id="{4C7AC076-6BD7-4E61-BFF1-A49625546587}"/>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87A99EB-F99A-4434-BEF2-6F3F6FD0F37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B100DB4-35D6-4167-B001-E4B88EA9AAA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FD6F58D-9E36-449C-8472-ED1FFDB361C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14E9BD7-97A3-4F09-A3B0-4B83BBF889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2354C2C-B650-4C85-A4AD-8627B2F246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69" name="楕円 668">
          <a:extLst>
            <a:ext uri="{FF2B5EF4-FFF2-40B4-BE49-F238E27FC236}">
              <a16:creationId xmlns:a16="http://schemas.microsoft.com/office/drawing/2014/main" id="{DD07811C-C003-4084-AB26-FDCBD832EA19}"/>
            </a:ext>
          </a:extLst>
        </xdr:cNvPr>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A8C69606-DFFA-4D86-B969-EC976E8A98DE}"/>
            </a:ext>
          </a:extLst>
        </xdr:cNvPr>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75474</xdr:rowOff>
    </xdr:from>
    <xdr:to>
      <xdr:col>81</xdr:col>
      <xdr:colOff>101600</xdr:colOff>
      <xdr:row>82</xdr:row>
      <xdr:rowOff>5624</xdr:rowOff>
    </xdr:to>
    <xdr:sp macro="" textlink="">
      <xdr:nvSpPr>
        <xdr:cNvPr id="671" name="楕円 670">
          <a:extLst>
            <a:ext uri="{FF2B5EF4-FFF2-40B4-BE49-F238E27FC236}">
              <a16:creationId xmlns:a16="http://schemas.microsoft.com/office/drawing/2014/main" id="{81755DFB-3C60-464F-9D00-F2F29894D27D}"/>
            </a:ext>
          </a:extLst>
        </xdr:cNvPr>
        <xdr:cNvSpPr/>
      </xdr:nvSpPr>
      <xdr:spPr>
        <a:xfrm>
          <a:off x="15430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126274</xdr:rowOff>
    </xdr:to>
    <xdr:cxnSp macro="">
      <xdr:nvCxnSpPr>
        <xdr:cNvPr id="672" name="直線コネクタ 671">
          <a:extLst>
            <a:ext uri="{FF2B5EF4-FFF2-40B4-BE49-F238E27FC236}">
              <a16:creationId xmlns:a16="http://schemas.microsoft.com/office/drawing/2014/main" id="{5CEBA93D-AED8-4C34-9FF0-6770DEE59F36}"/>
            </a:ext>
          </a:extLst>
        </xdr:cNvPr>
        <xdr:cNvCxnSpPr/>
      </xdr:nvCxnSpPr>
      <xdr:spPr>
        <a:xfrm flipV="1">
          <a:off x="15481300" y="139859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73" name="楕円 672">
          <a:extLst>
            <a:ext uri="{FF2B5EF4-FFF2-40B4-BE49-F238E27FC236}">
              <a16:creationId xmlns:a16="http://schemas.microsoft.com/office/drawing/2014/main" id="{079320DE-86CC-414B-8D8C-764E92811440}"/>
            </a:ext>
          </a:extLst>
        </xdr:cNvPr>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126274</xdr:rowOff>
    </xdr:from>
    <xdr:to>
      <xdr:col>81</xdr:col>
      <xdr:colOff>50800</xdr:colOff>
      <xdr:row>81</xdr:row>
      <xdr:rowOff>163830</xdr:rowOff>
    </xdr:to>
    <xdr:cxnSp macro="">
      <xdr:nvCxnSpPr>
        <xdr:cNvPr id="674" name="直線コネクタ 673">
          <a:extLst>
            <a:ext uri="{FF2B5EF4-FFF2-40B4-BE49-F238E27FC236}">
              <a16:creationId xmlns:a16="http://schemas.microsoft.com/office/drawing/2014/main" id="{14ACC84E-6D42-4191-BAFE-6C194F039B62}"/>
            </a:ext>
          </a:extLst>
        </xdr:cNvPr>
        <xdr:cNvCxnSpPr/>
      </xdr:nvCxnSpPr>
      <xdr:spPr>
        <a:xfrm flipV="1">
          <a:off x="14592300" y="140137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75" name="n_1aveValue【消防施設】&#10;有形固定資産減価償却率">
          <a:extLst>
            <a:ext uri="{FF2B5EF4-FFF2-40B4-BE49-F238E27FC236}">
              <a16:creationId xmlns:a16="http://schemas.microsoft.com/office/drawing/2014/main" id="{A864B73A-F73C-4349-928D-630F9AEE5B95}"/>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676" name="n_2aveValue【消防施設】&#10;有形固定資産減価償却率">
          <a:extLst>
            <a:ext uri="{FF2B5EF4-FFF2-40B4-BE49-F238E27FC236}">
              <a16:creationId xmlns:a16="http://schemas.microsoft.com/office/drawing/2014/main" id="{79F79CC8-9679-4098-BF11-B206784F031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77" name="n_3aveValue【消防施設】&#10;有形固定資産減価償却率">
          <a:extLst>
            <a:ext uri="{FF2B5EF4-FFF2-40B4-BE49-F238E27FC236}">
              <a16:creationId xmlns:a16="http://schemas.microsoft.com/office/drawing/2014/main" id="{D1DB6B68-7A00-4063-A83A-A0A5F942B7FA}"/>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22151</xdr:rowOff>
    </xdr:from>
    <xdr:ext cx="405111" cy="259045"/>
    <xdr:sp macro="" textlink="">
      <xdr:nvSpPr>
        <xdr:cNvPr id="678" name="n_1mainValue【消防施設】&#10;有形固定資産減価償却率">
          <a:extLst>
            <a:ext uri="{FF2B5EF4-FFF2-40B4-BE49-F238E27FC236}">
              <a16:creationId xmlns:a16="http://schemas.microsoft.com/office/drawing/2014/main" id="{E4DC26B9-C5FE-48C8-9370-4E1BDF13F10C}"/>
            </a:ext>
          </a:extLst>
        </xdr:cNvPr>
        <xdr:cNvSpPr txBox="1"/>
      </xdr:nvSpPr>
      <xdr:spPr>
        <a:xfrm>
          <a:off x="152660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79" name="n_2mainValue【消防施設】&#10;有形固定資産減価償却率">
          <a:extLst>
            <a:ext uri="{FF2B5EF4-FFF2-40B4-BE49-F238E27FC236}">
              <a16:creationId xmlns:a16="http://schemas.microsoft.com/office/drawing/2014/main" id="{DEEC4685-E45A-4121-A205-9AAB7E4A387B}"/>
            </a:ext>
          </a:extLst>
        </xdr:cNvPr>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C9C94FAB-20BA-452F-B9E3-5A69FACBA4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F375CF61-66A3-4EB7-88A9-6BE63DFA9F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47A1C667-221A-46CA-A5AB-DD29A804BE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4F3556A-48C5-40B4-8298-A098D7F86D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B52395BA-9FFF-4BF5-87CC-941193B2E1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3B4FF204-DB50-463A-A927-C69CA8551E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80AA3AC7-1577-4CD4-817C-5BED60A7A8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6DD7AAB8-92F8-468C-B73A-C032472990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64587FDC-7F7E-45A4-B81E-8437E69032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D52C1AE8-BE9D-43D6-8150-BEBA8F14435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8C0C9DF3-596C-4B0F-B0E6-2AC316803C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F1384A0F-1F1B-4176-BAAB-C917D5EA977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427C26E6-D77D-47BC-9BC5-D5208134A6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F35CD02B-B7A6-40AB-B3F2-1A8E5880105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EC84EADF-BF94-45C4-AE04-152D30D45BA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B7E22F9D-C272-432D-A27F-9001232100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E37FA785-CFBB-4A5E-AF9A-B866CC3088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9A40D910-4E03-42DA-B9E2-A19163450EE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7BD9EE2-3849-40EB-BF50-BD686CD310C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F6AA16AA-F8E2-44F0-906F-01C8BC03B01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3DE485F-F79B-4D24-BC89-9FD736B55A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E24699C6-F7A8-4B2D-A7C0-8DF6F74B49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BD981DE3-BBF5-4A0A-B6F0-839A961EB0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703" name="直線コネクタ 702">
          <a:extLst>
            <a:ext uri="{FF2B5EF4-FFF2-40B4-BE49-F238E27FC236}">
              <a16:creationId xmlns:a16="http://schemas.microsoft.com/office/drawing/2014/main" id="{E01FD2A7-C1BD-49CB-9478-2FEE64ED8642}"/>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04" name="【消防施設】&#10;一人当たり面積最小値テキスト">
          <a:extLst>
            <a:ext uri="{FF2B5EF4-FFF2-40B4-BE49-F238E27FC236}">
              <a16:creationId xmlns:a16="http://schemas.microsoft.com/office/drawing/2014/main" id="{31366B9A-5626-42D0-A8D3-09127541895F}"/>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05" name="直線コネクタ 704">
          <a:extLst>
            <a:ext uri="{FF2B5EF4-FFF2-40B4-BE49-F238E27FC236}">
              <a16:creationId xmlns:a16="http://schemas.microsoft.com/office/drawing/2014/main" id="{8D278AC2-1A82-4CDB-AC7C-5EE0C7113213}"/>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706" name="【消防施設】&#10;一人当たり面積最大値テキスト">
          <a:extLst>
            <a:ext uri="{FF2B5EF4-FFF2-40B4-BE49-F238E27FC236}">
              <a16:creationId xmlns:a16="http://schemas.microsoft.com/office/drawing/2014/main" id="{F32DE47C-0467-4EE1-B2B3-A4F994E06993}"/>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707" name="直線コネクタ 706">
          <a:extLst>
            <a:ext uri="{FF2B5EF4-FFF2-40B4-BE49-F238E27FC236}">
              <a16:creationId xmlns:a16="http://schemas.microsoft.com/office/drawing/2014/main" id="{C6CF361D-CE16-4E0A-8051-9C4B43B9324B}"/>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8" name="【消防施設】&#10;一人当たり面積平均値テキスト">
          <a:extLst>
            <a:ext uri="{FF2B5EF4-FFF2-40B4-BE49-F238E27FC236}">
              <a16:creationId xmlns:a16="http://schemas.microsoft.com/office/drawing/2014/main" id="{739C937A-0CAC-4D5E-8952-4933989A2E5A}"/>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9" name="フローチャート: 判断 708">
          <a:extLst>
            <a:ext uri="{FF2B5EF4-FFF2-40B4-BE49-F238E27FC236}">
              <a16:creationId xmlns:a16="http://schemas.microsoft.com/office/drawing/2014/main" id="{6E5BDB55-9FDF-4504-8CA3-FD9C0B9032DB}"/>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710" name="フローチャート: 判断 709">
          <a:extLst>
            <a:ext uri="{FF2B5EF4-FFF2-40B4-BE49-F238E27FC236}">
              <a16:creationId xmlns:a16="http://schemas.microsoft.com/office/drawing/2014/main" id="{738B9548-F39C-4447-B0AC-BA48B323ABD6}"/>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1" name="フローチャート: 判断 710">
          <a:extLst>
            <a:ext uri="{FF2B5EF4-FFF2-40B4-BE49-F238E27FC236}">
              <a16:creationId xmlns:a16="http://schemas.microsoft.com/office/drawing/2014/main" id="{D3D92640-48CE-43F5-8A10-488C8BEE73C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712" name="フローチャート: 判断 711">
          <a:extLst>
            <a:ext uri="{FF2B5EF4-FFF2-40B4-BE49-F238E27FC236}">
              <a16:creationId xmlns:a16="http://schemas.microsoft.com/office/drawing/2014/main" id="{A5D87C4D-D1E9-4A5C-9796-793190A3F94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D578782-4AAF-41AE-8C99-1EC44C5F3F1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5B0B0F2-C53F-418A-9752-AAE3EC5142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58255DD-BE44-42D8-8B57-3109CF36D4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32157E7-34DA-4018-B66A-CF2D7791A6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C6A65CC-1050-41F3-90B8-C6C504DA03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18" name="楕円 717">
          <a:extLst>
            <a:ext uri="{FF2B5EF4-FFF2-40B4-BE49-F238E27FC236}">
              <a16:creationId xmlns:a16="http://schemas.microsoft.com/office/drawing/2014/main" id="{177ADD60-751F-46DD-9E0A-130A33973775}"/>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719" name="【消防施設】&#10;一人当たり面積該当値テキスト">
          <a:extLst>
            <a:ext uri="{FF2B5EF4-FFF2-40B4-BE49-F238E27FC236}">
              <a16:creationId xmlns:a16="http://schemas.microsoft.com/office/drawing/2014/main" id="{C55757C4-0FB7-46F5-840F-9FF6D77BF79B}"/>
            </a:ext>
          </a:extLst>
        </xdr:cNvPr>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720" name="楕円 719">
          <a:extLst>
            <a:ext uri="{FF2B5EF4-FFF2-40B4-BE49-F238E27FC236}">
              <a16:creationId xmlns:a16="http://schemas.microsoft.com/office/drawing/2014/main" id="{019FC41A-6CEC-48A4-B54E-F9229BD1BDCB}"/>
            </a:ext>
          </a:extLst>
        </xdr:cNvPr>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721" name="直線コネクタ 720">
          <a:extLst>
            <a:ext uri="{FF2B5EF4-FFF2-40B4-BE49-F238E27FC236}">
              <a16:creationId xmlns:a16="http://schemas.microsoft.com/office/drawing/2014/main" id="{91DC66AF-D714-4963-803E-6BBF27DD230B}"/>
            </a:ext>
          </a:extLst>
        </xdr:cNvPr>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722" name="n_1aveValue【消防施設】&#10;一人当たり面積">
          <a:extLst>
            <a:ext uri="{FF2B5EF4-FFF2-40B4-BE49-F238E27FC236}">
              <a16:creationId xmlns:a16="http://schemas.microsoft.com/office/drawing/2014/main" id="{280C8D8D-0AFC-4E4E-A5CA-AF71FBAC3357}"/>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23" name="n_2aveValue【消防施設】&#10;一人当たり面積">
          <a:extLst>
            <a:ext uri="{FF2B5EF4-FFF2-40B4-BE49-F238E27FC236}">
              <a16:creationId xmlns:a16="http://schemas.microsoft.com/office/drawing/2014/main" id="{42231065-1153-403C-8D76-DCFEF723AAD9}"/>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724" name="n_3aveValue【消防施設】&#10;一人当たり面積">
          <a:extLst>
            <a:ext uri="{FF2B5EF4-FFF2-40B4-BE49-F238E27FC236}">
              <a16:creationId xmlns:a16="http://schemas.microsoft.com/office/drawing/2014/main" id="{AC2EF301-CE69-48EE-A1FC-EEB6A341C964}"/>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725" name="n_1mainValue【消防施設】&#10;一人当たり面積">
          <a:extLst>
            <a:ext uri="{FF2B5EF4-FFF2-40B4-BE49-F238E27FC236}">
              <a16:creationId xmlns:a16="http://schemas.microsoft.com/office/drawing/2014/main" id="{44B7F74A-DF48-47E8-9F19-8CA9B8029414}"/>
            </a:ext>
          </a:extLst>
        </xdr:cNvPr>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D6081B1D-F566-423A-B863-64E3DD0E4A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7CDB5F23-2ABA-4B96-8169-9BDB271C56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1987397A-1149-4F71-AE49-7306E2E80E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B44AAF88-52A9-4CE0-8838-3DA72FA6EB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6073E963-76B6-4940-8FEF-A201ABF7E2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E495280D-D452-4671-AB8A-55B3881F86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1D11AFC3-0F51-44F5-A128-D3F97DEC40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88AAC8D7-3716-41E1-84EE-64B05B2B8B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71509F0D-9DBB-45DF-87EA-4C84C75100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04F8C1E7-720F-4C64-AE3F-C4471F15A99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a:extLst>
            <a:ext uri="{FF2B5EF4-FFF2-40B4-BE49-F238E27FC236}">
              <a16:creationId xmlns:a16="http://schemas.microsoft.com/office/drawing/2014/main" id="{84F64143-0270-41C8-9941-60A4B39129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a:extLst>
            <a:ext uri="{FF2B5EF4-FFF2-40B4-BE49-F238E27FC236}">
              <a16:creationId xmlns:a16="http://schemas.microsoft.com/office/drawing/2014/main" id="{19EF7151-0B71-42A6-A3E2-28569755F26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a:extLst>
            <a:ext uri="{FF2B5EF4-FFF2-40B4-BE49-F238E27FC236}">
              <a16:creationId xmlns:a16="http://schemas.microsoft.com/office/drawing/2014/main" id="{A1956B5A-9FF8-42CC-91D0-065A75573A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a:extLst>
            <a:ext uri="{FF2B5EF4-FFF2-40B4-BE49-F238E27FC236}">
              <a16:creationId xmlns:a16="http://schemas.microsoft.com/office/drawing/2014/main" id="{B73870BB-1287-48D4-A54F-278ECC1D2C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a:extLst>
            <a:ext uri="{FF2B5EF4-FFF2-40B4-BE49-F238E27FC236}">
              <a16:creationId xmlns:a16="http://schemas.microsoft.com/office/drawing/2014/main" id="{994A3DEA-82DA-400A-A6BE-48EE909901D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a:extLst>
            <a:ext uri="{FF2B5EF4-FFF2-40B4-BE49-F238E27FC236}">
              <a16:creationId xmlns:a16="http://schemas.microsoft.com/office/drawing/2014/main" id="{EEE2C9C3-A8E5-403F-A885-046233F128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a:extLst>
            <a:ext uri="{FF2B5EF4-FFF2-40B4-BE49-F238E27FC236}">
              <a16:creationId xmlns:a16="http://schemas.microsoft.com/office/drawing/2014/main" id="{A48DD34A-E42F-4AF7-984B-6B2B72CD9EE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a:extLst>
            <a:ext uri="{FF2B5EF4-FFF2-40B4-BE49-F238E27FC236}">
              <a16:creationId xmlns:a16="http://schemas.microsoft.com/office/drawing/2014/main" id="{1AE70399-F1D1-46D4-B3A2-6C4F322AB8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a:extLst>
            <a:ext uri="{FF2B5EF4-FFF2-40B4-BE49-F238E27FC236}">
              <a16:creationId xmlns:a16="http://schemas.microsoft.com/office/drawing/2014/main" id="{AA7EA53B-102E-4D84-A124-487B2D4F29F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a:extLst>
            <a:ext uri="{FF2B5EF4-FFF2-40B4-BE49-F238E27FC236}">
              <a16:creationId xmlns:a16="http://schemas.microsoft.com/office/drawing/2014/main" id="{05BA4EA4-BC96-46B1-B7F0-20D1D8F2C4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a:extLst>
            <a:ext uri="{FF2B5EF4-FFF2-40B4-BE49-F238E27FC236}">
              <a16:creationId xmlns:a16="http://schemas.microsoft.com/office/drawing/2014/main" id="{985B8C33-6237-41C2-8D10-18C5CF429AF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a:extLst>
            <a:ext uri="{FF2B5EF4-FFF2-40B4-BE49-F238E27FC236}">
              <a16:creationId xmlns:a16="http://schemas.microsoft.com/office/drawing/2014/main" id="{3562952B-0D07-482D-8188-596514E33B5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DE5F5350-81DF-4020-9243-CE640156AA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0F7B4CF2-78AA-4194-80D8-BA841E9D4E9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08E2652E-0208-4F90-B967-358FE0AC89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51" name="直線コネクタ 750">
          <a:extLst>
            <a:ext uri="{FF2B5EF4-FFF2-40B4-BE49-F238E27FC236}">
              <a16:creationId xmlns:a16="http://schemas.microsoft.com/office/drawing/2014/main" id="{824A9AE2-65D0-467A-81C0-77D259D7019D}"/>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52" name="【庁舎】&#10;有形固定資産減価償却率最小値テキスト">
          <a:extLst>
            <a:ext uri="{FF2B5EF4-FFF2-40B4-BE49-F238E27FC236}">
              <a16:creationId xmlns:a16="http://schemas.microsoft.com/office/drawing/2014/main" id="{281F8FCC-DB42-4450-A38B-7F3F70D91EA8}"/>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53" name="直線コネクタ 752">
          <a:extLst>
            <a:ext uri="{FF2B5EF4-FFF2-40B4-BE49-F238E27FC236}">
              <a16:creationId xmlns:a16="http://schemas.microsoft.com/office/drawing/2014/main" id="{AE979DA8-1E81-47E5-9B4F-2E4BDCB4C4AC}"/>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54" name="【庁舎】&#10;有形固定資産減価償却率最大値テキスト">
          <a:extLst>
            <a:ext uri="{FF2B5EF4-FFF2-40B4-BE49-F238E27FC236}">
              <a16:creationId xmlns:a16="http://schemas.microsoft.com/office/drawing/2014/main" id="{A6A486C9-7755-480E-B239-A4BAC04306E8}"/>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55" name="直線コネクタ 754">
          <a:extLst>
            <a:ext uri="{FF2B5EF4-FFF2-40B4-BE49-F238E27FC236}">
              <a16:creationId xmlns:a16="http://schemas.microsoft.com/office/drawing/2014/main" id="{DD7812E5-B211-4FFE-83CB-6CD338AEF6DE}"/>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56" name="【庁舎】&#10;有形固定資産減価償却率平均値テキスト">
          <a:extLst>
            <a:ext uri="{FF2B5EF4-FFF2-40B4-BE49-F238E27FC236}">
              <a16:creationId xmlns:a16="http://schemas.microsoft.com/office/drawing/2014/main" id="{74604C80-CCBD-4E5E-8C0A-B13F9AAD9DF7}"/>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57" name="フローチャート: 判断 756">
          <a:extLst>
            <a:ext uri="{FF2B5EF4-FFF2-40B4-BE49-F238E27FC236}">
              <a16:creationId xmlns:a16="http://schemas.microsoft.com/office/drawing/2014/main" id="{64E02649-5831-43B4-89DE-6C19B5FDAEDD}"/>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58" name="フローチャート: 判断 757">
          <a:extLst>
            <a:ext uri="{FF2B5EF4-FFF2-40B4-BE49-F238E27FC236}">
              <a16:creationId xmlns:a16="http://schemas.microsoft.com/office/drawing/2014/main" id="{1C13B5B6-D170-416C-8F2C-229B7712574B}"/>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59" name="フローチャート: 判断 758">
          <a:extLst>
            <a:ext uri="{FF2B5EF4-FFF2-40B4-BE49-F238E27FC236}">
              <a16:creationId xmlns:a16="http://schemas.microsoft.com/office/drawing/2014/main" id="{D8AFF016-62ED-4B92-9E64-AD01A506AE22}"/>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60" name="フローチャート: 判断 759">
          <a:extLst>
            <a:ext uri="{FF2B5EF4-FFF2-40B4-BE49-F238E27FC236}">
              <a16:creationId xmlns:a16="http://schemas.microsoft.com/office/drawing/2014/main" id="{EE4F5B6F-12CD-4B40-B928-BEF946A8556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B1B74C50-45DF-474F-979A-C12AE68D24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BACCD4B-E463-4C12-A432-EED9311C0E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8637AAC3-7BE4-45D7-947B-24C4D28205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0AAD2E0-271E-48B8-8E26-04B6F8C9DF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C78CEF5-E6AF-4583-8D61-C1C19DFCDD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766" name="楕円 765">
          <a:extLst>
            <a:ext uri="{FF2B5EF4-FFF2-40B4-BE49-F238E27FC236}">
              <a16:creationId xmlns:a16="http://schemas.microsoft.com/office/drawing/2014/main" id="{526551A0-8CEF-4947-B4FD-0B758622104C}"/>
            </a:ext>
          </a:extLst>
        </xdr:cNvPr>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767" name="【庁舎】&#10;有形固定資産減価償却率該当値テキスト">
          <a:extLst>
            <a:ext uri="{FF2B5EF4-FFF2-40B4-BE49-F238E27FC236}">
              <a16:creationId xmlns:a16="http://schemas.microsoft.com/office/drawing/2014/main" id="{BA99860B-F431-405A-A901-14CE63A4FBC1}"/>
            </a:ext>
          </a:extLst>
        </xdr:cNvPr>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768" name="楕円 767">
          <a:extLst>
            <a:ext uri="{FF2B5EF4-FFF2-40B4-BE49-F238E27FC236}">
              <a16:creationId xmlns:a16="http://schemas.microsoft.com/office/drawing/2014/main" id="{906AB9F2-BDB5-4FDC-8B60-1454B54AB3C2}"/>
            </a:ext>
          </a:extLst>
        </xdr:cNvPr>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89263</xdr:rowOff>
    </xdr:to>
    <xdr:cxnSp macro="">
      <xdr:nvCxnSpPr>
        <xdr:cNvPr id="769" name="直線コネクタ 768">
          <a:extLst>
            <a:ext uri="{FF2B5EF4-FFF2-40B4-BE49-F238E27FC236}">
              <a16:creationId xmlns:a16="http://schemas.microsoft.com/office/drawing/2014/main" id="{4EFB1BBA-0208-45DC-8120-B34C466B4D27}"/>
            </a:ext>
          </a:extLst>
        </xdr:cNvPr>
        <xdr:cNvCxnSpPr/>
      </xdr:nvCxnSpPr>
      <xdr:spPr>
        <a:xfrm flipV="1">
          <a:off x="15481300" y="17544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70" name="楕円 769">
          <a:extLst>
            <a:ext uri="{FF2B5EF4-FFF2-40B4-BE49-F238E27FC236}">
              <a16:creationId xmlns:a16="http://schemas.microsoft.com/office/drawing/2014/main" id="{716AD149-B39C-4A5C-8FC2-1ECF45AE8E53}"/>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89263</xdr:rowOff>
    </xdr:from>
    <xdr:to>
      <xdr:col>81</xdr:col>
      <xdr:colOff>50800</xdr:colOff>
      <xdr:row>102</xdr:row>
      <xdr:rowOff>121920</xdr:rowOff>
    </xdr:to>
    <xdr:cxnSp macro="">
      <xdr:nvCxnSpPr>
        <xdr:cNvPr id="771" name="直線コネクタ 770">
          <a:extLst>
            <a:ext uri="{FF2B5EF4-FFF2-40B4-BE49-F238E27FC236}">
              <a16:creationId xmlns:a16="http://schemas.microsoft.com/office/drawing/2014/main" id="{AF4B32AB-6D4A-4FD5-B32C-1FA839E05A3C}"/>
            </a:ext>
          </a:extLst>
        </xdr:cNvPr>
        <xdr:cNvCxnSpPr/>
      </xdr:nvCxnSpPr>
      <xdr:spPr>
        <a:xfrm flipV="1">
          <a:off x="14592300" y="1757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72" name="n_1aveValue【庁舎】&#10;有形固定資産減価償却率">
          <a:extLst>
            <a:ext uri="{FF2B5EF4-FFF2-40B4-BE49-F238E27FC236}">
              <a16:creationId xmlns:a16="http://schemas.microsoft.com/office/drawing/2014/main" id="{0E3BAAE9-1A3B-4CEF-8D82-10AAC00538CF}"/>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73" name="n_2aveValue【庁舎】&#10;有形固定資産減価償却率">
          <a:extLst>
            <a:ext uri="{FF2B5EF4-FFF2-40B4-BE49-F238E27FC236}">
              <a16:creationId xmlns:a16="http://schemas.microsoft.com/office/drawing/2014/main" id="{CB32DA98-5113-48EF-8326-ED5BB41B992F}"/>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774" name="n_3aveValue【庁舎】&#10;有形固定資産減価償却率">
          <a:extLst>
            <a:ext uri="{FF2B5EF4-FFF2-40B4-BE49-F238E27FC236}">
              <a16:creationId xmlns:a16="http://schemas.microsoft.com/office/drawing/2014/main" id="{F3649EB8-AED0-471B-AE6B-9FFA9AD11EDA}"/>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156590</xdr:rowOff>
    </xdr:from>
    <xdr:ext cx="405111" cy="259045"/>
    <xdr:sp macro="" textlink="">
      <xdr:nvSpPr>
        <xdr:cNvPr id="775" name="n_1mainValue【庁舎】&#10;有形固定資産減価償却率">
          <a:extLst>
            <a:ext uri="{FF2B5EF4-FFF2-40B4-BE49-F238E27FC236}">
              <a16:creationId xmlns:a16="http://schemas.microsoft.com/office/drawing/2014/main" id="{09422932-3919-4A12-8383-03D71D16B03E}"/>
            </a:ext>
          </a:extLst>
        </xdr:cNvPr>
        <xdr:cNvSpPr txBox="1"/>
      </xdr:nvSpPr>
      <xdr:spPr>
        <a:xfrm>
          <a:off x="15266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76" name="n_2mainValue【庁舎】&#10;有形固定資産減価償却率">
          <a:extLst>
            <a:ext uri="{FF2B5EF4-FFF2-40B4-BE49-F238E27FC236}">
              <a16:creationId xmlns:a16="http://schemas.microsoft.com/office/drawing/2014/main" id="{C8BA16BE-3C53-46DA-B989-23F60D62ED16}"/>
            </a:ext>
          </a:extLst>
        </xdr:cNvPr>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a:extLst>
            <a:ext uri="{FF2B5EF4-FFF2-40B4-BE49-F238E27FC236}">
              <a16:creationId xmlns:a16="http://schemas.microsoft.com/office/drawing/2014/main" id="{D3AB4DD6-6F70-478F-9123-D36E4ED00BA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a:extLst>
            <a:ext uri="{FF2B5EF4-FFF2-40B4-BE49-F238E27FC236}">
              <a16:creationId xmlns:a16="http://schemas.microsoft.com/office/drawing/2014/main" id="{7FCE14BC-A6A0-4FDF-82C7-A8435234D7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a:extLst>
            <a:ext uri="{FF2B5EF4-FFF2-40B4-BE49-F238E27FC236}">
              <a16:creationId xmlns:a16="http://schemas.microsoft.com/office/drawing/2014/main" id="{EBC8B513-DE1E-42F3-8C83-8A64DD8F0C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a:extLst>
            <a:ext uri="{FF2B5EF4-FFF2-40B4-BE49-F238E27FC236}">
              <a16:creationId xmlns:a16="http://schemas.microsoft.com/office/drawing/2014/main" id="{ED57E368-AF8E-4F31-BEC6-38C00283EF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a:extLst>
            <a:ext uri="{FF2B5EF4-FFF2-40B4-BE49-F238E27FC236}">
              <a16:creationId xmlns:a16="http://schemas.microsoft.com/office/drawing/2014/main" id="{9B7C3BD6-6C03-400B-9E9D-52A0FE092D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a:extLst>
            <a:ext uri="{FF2B5EF4-FFF2-40B4-BE49-F238E27FC236}">
              <a16:creationId xmlns:a16="http://schemas.microsoft.com/office/drawing/2014/main" id="{13BB4C6B-ECF7-4629-8890-E9E227A4B9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a:extLst>
            <a:ext uri="{FF2B5EF4-FFF2-40B4-BE49-F238E27FC236}">
              <a16:creationId xmlns:a16="http://schemas.microsoft.com/office/drawing/2014/main" id="{8282D160-A115-4F29-9C13-C7AEE738FB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a:extLst>
            <a:ext uri="{FF2B5EF4-FFF2-40B4-BE49-F238E27FC236}">
              <a16:creationId xmlns:a16="http://schemas.microsoft.com/office/drawing/2014/main" id="{3E0F654D-AFA5-4FB3-B94B-FDBC3FE046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a:extLst>
            <a:ext uri="{FF2B5EF4-FFF2-40B4-BE49-F238E27FC236}">
              <a16:creationId xmlns:a16="http://schemas.microsoft.com/office/drawing/2014/main" id="{00CBEA7E-1E67-4013-8C38-5120681E83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a:extLst>
            <a:ext uri="{FF2B5EF4-FFF2-40B4-BE49-F238E27FC236}">
              <a16:creationId xmlns:a16="http://schemas.microsoft.com/office/drawing/2014/main" id="{0E8D28FA-CEA5-4ACA-8659-79BF97ABD1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a:extLst>
            <a:ext uri="{FF2B5EF4-FFF2-40B4-BE49-F238E27FC236}">
              <a16:creationId xmlns:a16="http://schemas.microsoft.com/office/drawing/2014/main" id="{9044BEB2-D31B-4323-AFB1-9EA7D096744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a:extLst>
            <a:ext uri="{FF2B5EF4-FFF2-40B4-BE49-F238E27FC236}">
              <a16:creationId xmlns:a16="http://schemas.microsoft.com/office/drawing/2014/main" id="{D4840332-B067-4043-A5D8-FFBABF4EDD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a:extLst>
            <a:ext uri="{FF2B5EF4-FFF2-40B4-BE49-F238E27FC236}">
              <a16:creationId xmlns:a16="http://schemas.microsoft.com/office/drawing/2014/main" id="{411EB918-79B6-4CDE-8679-B11940B9743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a:extLst>
            <a:ext uri="{FF2B5EF4-FFF2-40B4-BE49-F238E27FC236}">
              <a16:creationId xmlns:a16="http://schemas.microsoft.com/office/drawing/2014/main" id="{315E1373-DB6A-426D-8D6C-2DBB387F4F5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a:extLst>
            <a:ext uri="{FF2B5EF4-FFF2-40B4-BE49-F238E27FC236}">
              <a16:creationId xmlns:a16="http://schemas.microsoft.com/office/drawing/2014/main" id="{4A8D7983-8735-40C1-AA3D-6EB28F2E2F5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a:extLst>
            <a:ext uri="{FF2B5EF4-FFF2-40B4-BE49-F238E27FC236}">
              <a16:creationId xmlns:a16="http://schemas.microsoft.com/office/drawing/2014/main" id="{F7FA396C-AE4A-4895-A2CA-4EE8C5B967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a:extLst>
            <a:ext uri="{FF2B5EF4-FFF2-40B4-BE49-F238E27FC236}">
              <a16:creationId xmlns:a16="http://schemas.microsoft.com/office/drawing/2014/main" id="{4E953E47-EE86-4887-A610-AB38280B69A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a:extLst>
            <a:ext uri="{FF2B5EF4-FFF2-40B4-BE49-F238E27FC236}">
              <a16:creationId xmlns:a16="http://schemas.microsoft.com/office/drawing/2014/main" id="{D8534740-A9DF-46CB-89E9-AC566E1E617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a:extLst>
            <a:ext uri="{FF2B5EF4-FFF2-40B4-BE49-F238E27FC236}">
              <a16:creationId xmlns:a16="http://schemas.microsoft.com/office/drawing/2014/main" id="{6DFBEA76-6D1E-48F1-9C87-4DA36A302E3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a:extLst>
            <a:ext uri="{FF2B5EF4-FFF2-40B4-BE49-F238E27FC236}">
              <a16:creationId xmlns:a16="http://schemas.microsoft.com/office/drawing/2014/main" id="{8B35AC4E-1DF7-4A2C-8D89-7B5860C081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a:extLst>
            <a:ext uri="{FF2B5EF4-FFF2-40B4-BE49-F238E27FC236}">
              <a16:creationId xmlns:a16="http://schemas.microsoft.com/office/drawing/2014/main" id="{44F6E90B-7957-4B06-B1DA-1A7304889D9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A71578F8-FE5F-458A-BDC8-80F2D8621E9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239E26CB-F111-4D6B-A8BF-41BE199644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73924302-A72D-44DA-A6EF-ABB64197E7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a:extLst>
            <a:ext uri="{FF2B5EF4-FFF2-40B4-BE49-F238E27FC236}">
              <a16:creationId xmlns:a16="http://schemas.microsoft.com/office/drawing/2014/main" id="{B5B2C6AF-64BE-4A6A-80AE-45028EA42B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802" name="直線コネクタ 801">
          <a:extLst>
            <a:ext uri="{FF2B5EF4-FFF2-40B4-BE49-F238E27FC236}">
              <a16:creationId xmlns:a16="http://schemas.microsoft.com/office/drawing/2014/main" id="{23A96C6B-E893-4391-BFFE-C0BED002B6D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803" name="【庁舎】&#10;一人当たり面積最小値テキスト">
          <a:extLst>
            <a:ext uri="{FF2B5EF4-FFF2-40B4-BE49-F238E27FC236}">
              <a16:creationId xmlns:a16="http://schemas.microsoft.com/office/drawing/2014/main" id="{575A7F69-117B-4709-89A2-3CB3818E7036}"/>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804" name="直線コネクタ 803">
          <a:extLst>
            <a:ext uri="{FF2B5EF4-FFF2-40B4-BE49-F238E27FC236}">
              <a16:creationId xmlns:a16="http://schemas.microsoft.com/office/drawing/2014/main" id="{6BEA9713-03FC-4D29-96F1-5A99396B9A26}"/>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805" name="【庁舎】&#10;一人当たり面積最大値テキスト">
          <a:extLst>
            <a:ext uri="{FF2B5EF4-FFF2-40B4-BE49-F238E27FC236}">
              <a16:creationId xmlns:a16="http://schemas.microsoft.com/office/drawing/2014/main" id="{F2997E5F-6D87-4CB0-90CB-23303B556C32}"/>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806" name="直線コネクタ 805">
          <a:extLst>
            <a:ext uri="{FF2B5EF4-FFF2-40B4-BE49-F238E27FC236}">
              <a16:creationId xmlns:a16="http://schemas.microsoft.com/office/drawing/2014/main" id="{20B3CBC2-B20A-4AA4-AC57-C4FD833721C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807" name="【庁舎】&#10;一人当たり面積平均値テキスト">
          <a:extLst>
            <a:ext uri="{FF2B5EF4-FFF2-40B4-BE49-F238E27FC236}">
              <a16:creationId xmlns:a16="http://schemas.microsoft.com/office/drawing/2014/main" id="{EFC4811A-FE3D-40EC-99CA-E95A2E7269A4}"/>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808" name="フローチャート: 判断 807">
          <a:extLst>
            <a:ext uri="{FF2B5EF4-FFF2-40B4-BE49-F238E27FC236}">
              <a16:creationId xmlns:a16="http://schemas.microsoft.com/office/drawing/2014/main" id="{5F74148D-E9EC-4E82-A367-C987BDF4B09C}"/>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09" name="フローチャート: 判断 808">
          <a:extLst>
            <a:ext uri="{FF2B5EF4-FFF2-40B4-BE49-F238E27FC236}">
              <a16:creationId xmlns:a16="http://schemas.microsoft.com/office/drawing/2014/main" id="{16A9BC40-6258-4B15-881C-84E49E75885D}"/>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810" name="フローチャート: 判断 809">
          <a:extLst>
            <a:ext uri="{FF2B5EF4-FFF2-40B4-BE49-F238E27FC236}">
              <a16:creationId xmlns:a16="http://schemas.microsoft.com/office/drawing/2014/main" id="{F2913B7F-BE54-49E7-9FFF-E2D18D6D089D}"/>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11" name="フローチャート: 判断 810">
          <a:extLst>
            <a:ext uri="{FF2B5EF4-FFF2-40B4-BE49-F238E27FC236}">
              <a16:creationId xmlns:a16="http://schemas.microsoft.com/office/drawing/2014/main" id="{5EC535D2-1FA2-4EA8-9348-0921E73BAB3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577C79D3-0168-40AE-B97D-B615586BF7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BBB2725F-4BD1-493F-8168-BD73D681D3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FEB5D01-CB0A-4BDA-9C6E-E8EB84E286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5569856-03A1-4E8E-8F1C-8759487211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869F8328-14F3-4E89-9FAA-48E063BEBA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114663</xdr:rowOff>
    </xdr:from>
    <xdr:to>
      <xdr:col>116</xdr:col>
      <xdr:colOff>114300</xdr:colOff>
      <xdr:row>107</xdr:row>
      <xdr:rowOff>44813</xdr:rowOff>
    </xdr:to>
    <xdr:sp macro="" textlink="">
      <xdr:nvSpPr>
        <xdr:cNvPr id="817" name="楕円 816">
          <a:extLst>
            <a:ext uri="{FF2B5EF4-FFF2-40B4-BE49-F238E27FC236}">
              <a16:creationId xmlns:a16="http://schemas.microsoft.com/office/drawing/2014/main" id="{FF355F11-09C5-454F-878D-65019567AD02}"/>
            </a:ext>
          </a:extLst>
        </xdr:cNvPr>
        <xdr:cNvSpPr/>
      </xdr:nvSpPr>
      <xdr:spPr>
        <a:xfrm>
          <a:off x="22110700" y="18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93090</xdr:rowOff>
    </xdr:from>
    <xdr:ext cx="469744" cy="259045"/>
    <xdr:sp macro="" textlink="">
      <xdr:nvSpPr>
        <xdr:cNvPr id="818" name="【庁舎】&#10;一人当たり面積該当値テキスト">
          <a:extLst>
            <a:ext uri="{FF2B5EF4-FFF2-40B4-BE49-F238E27FC236}">
              <a16:creationId xmlns:a16="http://schemas.microsoft.com/office/drawing/2014/main" id="{00CED55D-E586-4099-8139-69FE5D248264}"/>
            </a:ext>
          </a:extLst>
        </xdr:cNvPr>
        <xdr:cNvSpPr txBox="1"/>
      </xdr:nvSpPr>
      <xdr:spPr>
        <a:xfrm>
          <a:off x="22199600" y="182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119018</xdr:rowOff>
    </xdr:from>
    <xdr:to>
      <xdr:col>112</xdr:col>
      <xdr:colOff>38100</xdr:colOff>
      <xdr:row>107</xdr:row>
      <xdr:rowOff>49168</xdr:rowOff>
    </xdr:to>
    <xdr:sp macro="" textlink="">
      <xdr:nvSpPr>
        <xdr:cNvPr id="819" name="楕円 818">
          <a:extLst>
            <a:ext uri="{FF2B5EF4-FFF2-40B4-BE49-F238E27FC236}">
              <a16:creationId xmlns:a16="http://schemas.microsoft.com/office/drawing/2014/main" id="{13BCC3C5-399E-4B24-B61D-A9C5F966BD93}"/>
            </a:ext>
          </a:extLst>
        </xdr:cNvPr>
        <xdr:cNvSpPr/>
      </xdr:nvSpPr>
      <xdr:spPr>
        <a:xfrm>
          <a:off x="21272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165463</xdr:rowOff>
    </xdr:from>
    <xdr:to>
      <xdr:col>116</xdr:col>
      <xdr:colOff>63500</xdr:colOff>
      <xdr:row>106</xdr:row>
      <xdr:rowOff>169818</xdr:rowOff>
    </xdr:to>
    <xdr:cxnSp macro="">
      <xdr:nvCxnSpPr>
        <xdr:cNvPr id="820" name="直線コネクタ 819">
          <a:extLst>
            <a:ext uri="{FF2B5EF4-FFF2-40B4-BE49-F238E27FC236}">
              <a16:creationId xmlns:a16="http://schemas.microsoft.com/office/drawing/2014/main" id="{421E8FEB-B356-4CCC-99E2-3EEAEB8CDBF3}"/>
            </a:ext>
          </a:extLst>
        </xdr:cNvPr>
        <xdr:cNvCxnSpPr/>
      </xdr:nvCxnSpPr>
      <xdr:spPr>
        <a:xfrm flipV="1">
          <a:off x="21323300" y="1833916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821" name="楕円 820">
          <a:extLst>
            <a:ext uri="{FF2B5EF4-FFF2-40B4-BE49-F238E27FC236}">
              <a16:creationId xmlns:a16="http://schemas.microsoft.com/office/drawing/2014/main" id="{32EB5DE5-3E3F-4D1E-8AE1-4248910CDE37}"/>
            </a:ext>
          </a:extLst>
        </xdr:cNvPr>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107</xdr:row>
      <xdr:rowOff>2721</xdr:rowOff>
    </xdr:to>
    <xdr:cxnSp macro="">
      <xdr:nvCxnSpPr>
        <xdr:cNvPr id="822" name="直線コネクタ 821">
          <a:extLst>
            <a:ext uri="{FF2B5EF4-FFF2-40B4-BE49-F238E27FC236}">
              <a16:creationId xmlns:a16="http://schemas.microsoft.com/office/drawing/2014/main" id="{30BB11D4-1D05-40EC-8505-3E6713883FD2}"/>
            </a:ext>
          </a:extLst>
        </xdr:cNvPr>
        <xdr:cNvCxnSpPr/>
      </xdr:nvCxnSpPr>
      <xdr:spPr>
        <a:xfrm flipV="1">
          <a:off x="20434300" y="183435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23" name="n_1aveValue【庁舎】&#10;一人当たり面積">
          <a:extLst>
            <a:ext uri="{FF2B5EF4-FFF2-40B4-BE49-F238E27FC236}">
              <a16:creationId xmlns:a16="http://schemas.microsoft.com/office/drawing/2014/main" id="{F188FB75-4933-4360-B7C6-1D33B112660E}"/>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824" name="n_2aveValue【庁舎】&#10;一人当たり面積">
          <a:extLst>
            <a:ext uri="{FF2B5EF4-FFF2-40B4-BE49-F238E27FC236}">
              <a16:creationId xmlns:a16="http://schemas.microsoft.com/office/drawing/2014/main" id="{3B9997E8-C536-4852-8D64-EBD8DB8A2282}"/>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825" name="n_3aveValue【庁舎】&#10;一人当たり面積">
          <a:extLst>
            <a:ext uri="{FF2B5EF4-FFF2-40B4-BE49-F238E27FC236}">
              <a16:creationId xmlns:a16="http://schemas.microsoft.com/office/drawing/2014/main" id="{CB110338-8A8F-45AE-A449-E5A3EFDF2956}"/>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40295</xdr:rowOff>
    </xdr:from>
    <xdr:ext cx="469744" cy="259045"/>
    <xdr:sp macro="" textlink="">
      <xdr:nvSpPr>
        <xdr:cNvPr id="826" name="n_1mainValue【庁舎】&#10;一人当たり面積">
          <a:extLst>
            <a:ext uri="{FF2B5EF4-FFF2-40B4-BE49-F238E27FC236}">
              <a16:creationId xmlns:a16="http://schemas.microsoft.com/office/drawing/2014/main" id="{5D5D8EEF-7CD4-4F3D-ADD1-4B753C17C00C}"/>
            </a:ext>
          </a:extLst>
        </xdr:cNvPr>
        <xdr:cNvSpPr txBox="1"/>
      </xdr:nvSpPr>
      <xdr:spPr>
        <a:xfrm>
          <a:off x="210757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827" name="n_2mainValue【庁舎】&#10;一人当たり面積">
          <a:extLst>
            <a:ext uri="{FF2B5EF4-FFF2-40B4-BE49-F238E27FC236}">
              <a16:creationId xmlns:a16="http://schemas.microsoft.com/office/drawing/2014/main" id="{526E6C00-4C84-49AC-9460-4D2EEADA9CD6}"/>
            </a:ext>
          </a:extLst>
        </xdr:cNvPr>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A094A925-C787-4076-8E07-AEF94EAD3C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35BDBBDF-A534-44E5-86F0-A8CD14141D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18EF1C4B-F46D-4060-B06D-E1461920B3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類似団体と比較して特に有形固定資産減価償却率が高くなっている施設は、図書館、保健センター、庁舎である。それぞれの施設については、令和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年度中に個別施設計画を策定予定であり、同計画に基づいて老朽化対策に取り組んでいくこととしている。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当町の財政力指数は類似団体平均値との比較では</a:t>
          </a:r>
          <a:r>
            <a:rPr kumimoji="1" lang="en-US" altLang="ja-JP" sz="1300" baseline="0">
              <a:latin typeface="ＭＳ Ｐゴシック" panose="020B0600070205080204" pitchFamily="50" charset="-128"/>
              <a:ea typeface="ＭＳ Ｐゴシック" panose="020B0600070205080204" pitchFamily="50" charset="-128"/>
            </a:rPr>
            <a:t>0.13</a:t>
          </a:r>
          <a:r>
            <a:rPr kumimoji="1" lang="ja-JP" altLang="en-US" sz="1300" baseline="0">
              <a:latin typeface="ＭＳ Ｐゴシック" panose="020B0600070205080204" pitchFamily="50" charset="-128"/>
              <a:ea typeface="ＭＳ Ｐゴシック" panose="020B0600070205080204" pitchFamily="50" charset="-128"/>
            </a:rPr>
            <a:t>ポイント上回っており、近年は横ばいで推移している。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近年は基幹財源である町税収入が若年層等の人口流出による給与所得の減少等により減少しており、今後も継続的な減少が見込まれる。そのため、若年層の人口の確保や、企業誘致の推進、地域の活性化等による新たな税収確保策を検討するなど、より一層の歳入確保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分子である経常経費充当一般財源は、人件費、物件費、補助費等などの減少により減少となった。しかし、分母となる経常一般財源は地方税が大幅に減少したことにより、経常収支比率は前年度比で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ﾎﾟｲﾝﾄ悪化した。また、類似団体平均値も引き続き上回る結果となった。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上回る数値であることから、歳出においては事務事業の見直しを行うなど経常経費の削減・圧縮を行い、歳入においては新たな歳入確保策を検討するなど、今後も引き続き数値の改善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65</xdr:row>
      <xdr:rowOff>114046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245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66</xdr:row>
      <xdr:rowOff>48768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2451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66</xdr:row>
      <xdr:rowOff>48768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9734"/>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80264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797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29464</xdr:rowOff>
    </xdr:from>
    <xdr:to>
      <xdr:col>19</xdr:col>
      <xdr:colOff>184150</xdr:colOff>
      <xdr:row>65</xdr:row>
      <xdr:rowOff>131064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115841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ja-JP" altLang="ja-JP" sz="1300">
              <a:solidFill>
                <a:schemeClr val="dk1"/>
              </a:solidFill>
              <a:effectLst/>
              <a:latin typeface="+mn-lt"/>
              <a:ea typeface="+mn-ea"/>
              <a:cs typeface="+mn-cs"/>
            </a:rPr>
            <a:t>人口減少が進んで</a:t>
          </a:r>
          <a:r>
            <a:rPr kumimoji="1" lang="ja-JP" altLang="en-US" sz="1300">
              <a:solidFill>
                <a:schemeClr val="dk1"/>
              </a:solidFill>
              <a:effectLst/>
              <a:latin typeface="+mn-lt"/>
              <a:ea typeface="+mn-ea"/>
              <a:cs typeface="+mn-cs"/>
            </a:rPr>
            <a:t>いるため、町の規模にあった定員管理を行うために</a:t>
          </a:r>
          <a:r>
            <a:rPr kumimoji="1" lang="ja-JP" altLang="ja-JP" sz="1300">
              <a:solidFill>
                <a:schemeClr val="dk1"/>
              </a:solidFill>
              <a:effectLst/>
              <a:latin typeface="+mn-lt"/>
              <a:ea typeface="+mn-ea"/>
              <a:cs typeface="+mn-cs"/>
            </a:rPr>
            <a:t>組織改正</a:t>
          </a:r>
          <a:r>
            <a:rPr kumimoji="1" lang="ja-JP" altLang="en-US" sz="1300">
              <a:solidFill>
                <a:schemeClr val="dk1"/>
              </a:solidFill>
              <a:effectLst/>
              <a:latin typeface="+mn-lt"/>
              <a:ea typeface="+mn-ea"/>
              <a:cs typeface="+mn-cs"/>
            </a:rPr>
            <a:t>等で</a:t>
          </a:r>
          <a:r>
            <a:rPr kumimoji="1" lang="ja-JP" altLang="ja-JP" sz="1300">
              <a:solidFill>
                <a:schemeClr val="dk1"/>
              </a:solidFill>
              <a:effectLst/>
              <a:latin typeface="+mn-lt"/>
              <a:ea typeface="+mn-ea"/>
              <a:cs typeface="+mn-cs"/>
            </a:rPr>
            <a:t>継続的な職員数の削減を行ってきた</a:t>
          </a:r>
          <a:r>
            <a:rPr kumimoji="1" lang="ja-JP" altLang="en-US" sz="1300">
              <a:solidFill>
                <a:schemeClr val="dk1"/>
              </a:solidFill>
              <a:effectLst/>
              <a:latin typeface="+mn-lt"/>
              <a:ea typeface="+mn-ea"/>
              <a:cs typeface="+mn-cs"/>
            </a:rPr>
            <a:t>。また、物件費についても、年度により臨時的費用による増減はあるものの、経常的費用については継続的に削減・圧縮に努めてきたことで当該数値は近年減少傾向にあり、類似団体平均と比べても大きく下回る結果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今後も人件費と物件費の削減を職員の負担が大きくなりすぎ、町民サービスの低下につながることのないように心がけつつ、バランスよく進めていく。</a:t>
          </a: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121541</xdr:rowOff>
    </xdr:from>
    <xdr:to>
      <xdr:col>23</xdr:col>
      <xdr:colOff>133350</xdr:colOff>
      <xdr:row>80</xdr:row>
      <xdr:rowOff>142494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3754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142494</xdr:rowOff>
    </xdr:from>
    <xdr:to>
      <xdr:col>19</xdr:col>
      <xdr:colOff>133350</xdr:colOff>
      <xdr:row>80</xdr:row>
      <xdr:rowOff>163282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58494"/>
          <a:ext cx="8890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163282</xdr:rowOff>
    </xdr:from>
    <xdr:to>
      <xdr:col>15</xdr:col>
      <xdr:colOff>82550</xdr:colOff>
      <xdr:row>81</xdr:row>
      <xdr:rowOff>30006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79282"/>
          <a:ext cx="889000" cy="3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154020</xdr:rowOff>
    </xdr:from>
    <xdr:to>
      <xdr:col>11</xdr:col>
      <xdr:colOff>31750</xdr:colOff>
      <xdr:row>81</xdr:row>
      <xdr:rowOff>30006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70020"/>
          <a:ext cx="889000" cy="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70741</xdr:rowOff>
    </xdr:from>
    <xdr:to>
      <xdr:col>23</xdr:col>
      <xdr:colOff>184150</xdr:colOff>
      <xdr:row>81</xdr:row>
      <xdr:rowOff>891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163468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91694</xdr:rowOff>
    </xdr:from>
    <xdr:to>
      <xdr:col>19</xdr:col>
      <xdr:colOff>184150</xdr:colOff>
      <xdr:row>81</xdr:row>
      <xdr:rowOff>21844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32021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112482</xdr:rowOff>
    </xdr:from>
    <xdr:to>
      <xdr:col>15</xdr:col>
      <xdr:colOff>133350</xdr:colOff>
      <xdr:row>81</xdr:row>
      <xdr:rowOff>42632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52809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9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150656</xdr:rowOff>
    </xdr:from>
    <xdr:to>
      <xdr:col>11</xdr:col>
      <xdr:colOff>82550</xdr:colOff>
      <xdr:row>81</xdr:row>
      <xdr:rowOff>80806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90983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103220</xdr:rowOff>
    </xdr:from>
    <xdr:to>
      <xdr:col>7</xdr:col>
      <xdr:colOff>31750</xdr:colOff>
      <xdr:row>81</xdr:row>
      <xdr:rowOff>33370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43547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年度は前年度より</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ポイント増となり、類似団体平均、全国町村平均と同程度の数値となった。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他自治体との比較を当該数値のみでするのは難しいため、単純に数値を下げるだけを目的とするのではなく、適正な給与水準を維持できるように今後も給与体系や各種手当等において適時見直しを行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90109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85434"/>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854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313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55836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町人口の減少が進んでおり、組織改正を含めた、継続的な職員数の削減を行ってきたため、平成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年度以降は減少傾向にある。しかし、類似団体平均と比較すると下回っているものの、埼玉県平均を上回る結果となった。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今後も数値が埼玉県平均を上回っているとして単純に数値を下げるだけの定員管理を行うのではなく、住民サービスの質を維持しつつ、適正な定員管理に努めていく必要がある。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157632</xdr:rowOff>
    </xdr:from>
    <xdr:to>
      <xdr:col>81</xdr:col>
      <xdr:colOff>44450</xdr:colOff>
      <xdr:row>60</xdr:row>
      <xdr:rowOff>160045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4463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160045</xdr:rowOff>
    </xdr:from>
    <xdr:to>
      <xdr:col>77</xdr:col>
      <xdr:colOff>44450</xdr:colOff>
      <xdr:row>60</xdr:row>
      <xdr:rowOff>162458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470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162458</xdr:rowOff>
    </xdr:from>
    <xdr:to>
      <xdr:col>72</xdr:col>
      <xdr:colOff>203200</xdr:colOff>
      <xdr:row>61</xdr:row>
      <xdr:rowOff>8382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4945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161010</xdr:rowOff>
    </xdr:from>
    <xdr:to>
      <xdr:col>68</xdr:col>
      <xdr:colOff>152400</xdr:colOff>
      <xdr:row>61</xdr:row>
      <xdr:rowOff>8382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4801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71950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106832</xdr:rowOff>
    </xdr:from>
    <xdr:to>
      <xdr:col>81</xdr:col>
      <xdr:colOff>95250</xdr:colOff>
      <xdr:row>61</xdr:row>
      <xdr:rowOff>36982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28109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109245</xdr:rowOff>
    </xdr:from>
    <xdr:to>
      <xdr:col>77</xdr:col>
      <xdr:colOff>95250</xdr:colOff>
      <xdr:row>61</xdr:row>
      <xdr:rowOff>39395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49572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111658</xdr:rowOff>
    </xdr:from>
    <xdr:to>
      <xdr:col>73</xdr:col>
      <xdr:colOff>44450</xdr:colOff>
      <xdr:row>61</xdr:row>
      <xdr:rowOff>41808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51985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69359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110210</xdr:rowOff>
    </xdr:from>
    <xdr:to>
      <xdr:col>64</xdr:col>
      <xdr:colOff>152400</xdr:colOff>
      <xdr:row>61</xdr:row>
      <xdr:rowOff>40360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50537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近年実施している大規模な事業に伴い、数値が増加傾向にあり、平成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ポイント減少となったものの、平成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年度の数値は、類似団体平均、埼玉県平均を上回る結果となっており、要因としては、事業に対する起債額の増加により、元利償還金の額が増加したためである。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今後は、今まで以上に国県補助金の活用、交付税措置のある地方債の活用を行うだけでなく、起債を極力しない財政運営に努めていく必要がある。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41</xdr:row>
      <xdr:rowOff>79647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0568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147683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98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37374</xdr:rowOff>
    </xdr:from>
    <xdr:to>
      <xdr:col>72</xdr:col>
      <xdr:colOff>203200</xdr:colOff>
      <xdr:row>40</xdr:row>
      <xdr:rowOff>71846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953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51163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953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28847</xdr:rowOff>
    </xdr:from>
    <xdr:to>
      <xdr:col>81</xdr:col>
      <xdr:colOff>95250</xdr:colOff>
      <xdr:row>41</xdr:row>
      <xdr:rowOff>130447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924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37210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21046</xdr:rowOff>
    </xdr:from>
    <xdr:to>
      <xdr:col>73</xdr:col>
      <xdr:colOff>44450</xdr:colOff>
      <xdr:row>40</xdr:row>
      <xdr:rowOff>122646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年度に前年度と比較し大きく増加し、それ以来増加を続け、平成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年度も前年度比で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ポイント増なった。そのため、埼玉県平均等を引き続き上回る結果となった。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この要因については、算出の基礎となる将来負担額が一般単独事業、地方道路整備事業等の財源として地方債を活用したため、地方債現在高が増加したことなどがあげられる。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141182</xdr:rowOff>
    </xdr:from>
    <xdr:to>
      <xdr:col>81</xdr:col>
      <xdr:colOff>44450</xdr:colOff>
      <xdr:row>18</xdr:row>
      <xdr:rowOff>164507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227282"/>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84201</xdr:rowOff>
    </xdr:from>
    <xdr:to>
      <xdr:col>77</xdr:col>
      <xdr:colOff>44450</xdr:colOff>
      <xdr:row>18</xdr:row>
      <xdr:rowOff>141182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98851"/>
          <a:ext cx="889000" cy="2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13420</xdr:rowOff>
    </xdr:from>
    <xdr:to>
      <xdr:col>72</xdr:col>
      <xdr:colOff>203200</xdr:colOff>
      <xdr:row>17</xdr:row>
      <xdr:rowOff>84201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28070"/>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7789</xdr:rowOff>
    </xdr:from>
    <xdr:to>
      <xdr:col>68</xdr:col>
      <xdr:colOff>152400</xdr:colOff>
      <xdr:row>17</xdr:row>
      <xdr:rowOff>13420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2243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80154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113707</xdr:rowOff>
    </xdr:from>
    <xdr:to>
      <xdr:col>81</xdr:col>
      <xdr:colOff>95250</xdr:colOff>
      <xdr:row>19</xdr:row>
      <xdr:rowOff>43857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85784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90382</xdr:rowOff>
    </xdr:from>
    <xdr:to>
      <xdr:col>77</xdr:col>
      <xdr:colOff>95250</xdr:colOff>
      <xdr:row>19</xdr:row>
      <xdr:rowOff>20532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5309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62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33401</xdr:rowOff>
    </xdr:from>
    <xdr:to>
      <xdr:col>73</xdr:col>
      <xdr:colOff>44450</xdr:colOff>
      <xdr:row>17</xdr:row>
      <xdr:rowOff>135001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119778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134070</xdr:rowOff>
    </xdr:from>
    <xdr:to>
      <xdr:col>68</xdr:col>
      <xdr:colOff>203200</xdr:colOff>
      <xdr:row>17</xdr:row>
      <xdr:rowOff>64220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48997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6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128439</xdr:rowOff>
    </xdr:from>
    <xdr:to>
      <xdr:col>64</xdr:col>
      <xdr:colOff>152400</xdr:colOff>
      <xdr:row>17</xdr:row>
      <xdr:rowOff>58589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43366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年度の数値は前年度と比較し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ポイント減となり、埼玉県平均を下回り、類似団体平均との差も縮まっている。前年度比で減となった要因としては、組織改正に伴う課長級職員数の減少や再任用職員の退職等の影響と考えられる。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今後も町民サービスの質の維持をしつつ、人件費の削減化を業務の効率化などをはかり進めていく。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32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80772</xdr:rowOff>
    </xdr:from>
    <xdr:to>
      <xdr:col>6</xdr:col>
      <xdr:colOff>171450</xdr:colOff>
      <xdr:row>39</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数値について減少傾向が続いており、平成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ポイント減となり、類似団体平均や埼玉県平均を大きく下回っている。要因としては</a:t>
          </a:r>
          <a:r>
            <a:rPr kumimoji="1" lang="ja-JP" altLang="ja-JP" sz="1300">
              <a:solidFill>
                <a:schemeClr val="dk1"/>
              </a:solidFill>
              <a:effectLst/>
              <a:latin typeface="+mn-lt"/>
              <a:ea typeface="+mn-ea"/>
              <a:cs typeface="+mn-cs"/>
            </a:rPr>
            <a:t>経常的費用について継続的に削減・圧縮に努めてきたこと</a:t>
          </a:r>
          <a:r>
            <a:rPr kumimoji="1" lang="ja-JP" altLang="en-US" sz="1300">
              <a:solidFill>
                <a:schemeClr val="dk1"/>
              </a:solidFill>
              <a:effectLst/>
              <a:latin typeface="+mn-lt"/>
              <a:ea typeface="+mn-ea"/>
              <a:cs typeface="+mn-cs"/>
            </a:rPr>
            <a:t>が考えられる。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mn-lt"/>
              <a:ea typeface="+mn-ea"/>
              <a:cs typeface="+mn-cs"/>
            </a:rPr>
            <a:t>年度も引き続き減少となったものの、歳出に占める物件費の割合は大きく、物件費の圧縮は経常経費削減の重要な課題であるため、今後も更なる経費の削減・圧縮に向けた取り組みを継続的に行っ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72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6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年度から引き続き減となった。前年度比で減となった要因としては、前年度に完了した臨時福祉給付金（経済対策分）事業の影響が考えられる。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少子高齢化に伴い、今後増加傾向となることが見込まれるため、扶助費全体として支給対象の見直しを行うなど対策が必要となる。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19050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79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26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57</xdr:row>
      <xdr:rowOff>44450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26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その他の費用の大きな割合を占めるものは特別会計への繰出金となっている。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民生分野への特別会計繰出金が全体的に増加傾向にあり国民健康保険特別会計繰出金、後期高齢者医療特別会計繰出金、介護保険特別会計繰出金、後期高齢者医療広域連合会への負担金等、給付額が増加すると自治体負担も増加することから、国としての社会保障制度改革が必要であ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131899</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690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59</xdr:row>
      <xdr:rowOff>125367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690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73116</xdr:rowOff>
    </xdr:from>
    <xdr:to>
      <xdr:col>73</xdr:col>
      <xdr:colOff>180975</xdr:colOff>
      <xdr:row>59</xdr:row>
      <xdr:rowOff>125367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886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73116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0578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103068</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81099</xdr:rowOff>
    </xdr:from>
    <xdr:to>
      <xdr:col>82</xdr:col>
      <xdr:colOff>158750</xdr:colOff>
      <xdr:row>60</xdr:row>
      <xdr:rowOff>11249</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53176</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74567</xdr:rowOff>
    </xdr:from>
    <xdr:to>
      <xdr:col>74</xdr:col>
      <xdr:colOff>31750</xdr:colOff>
      <xdr:row>60</xdr:row>
      <xdr:rowOff>4717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160944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22316</xdr:rowOff>
    </xdr:from>
    <xdr:to>
      <xdr:col>69</xdr:col>
      <xdr:colOff>142875</xdr:colOff>
      <xdr:row>59</xdr:row>
      <xdr:rowOff>123916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108693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は、町単独費用の占める割合が多く、事業費に対する一般財源充当率が比較的高いことから、補助内容を精査するなど部分的な削減等を行っているものの、一部事務組合への負担金などがその大きな割合をしめているため、類似団体平均や埼玉県平均と比較しても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今後も団体等への補助金においては、補助対象団体や事業内容の精査等をより詳細に行うことにより、断続的に更なる削減を行っていく必要がある。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36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72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8128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72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年度から数値の増加が続いており、平成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ポイント増となった。前年度比で増となった要因としては、平成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年度に実施した学校教育施設等整備事業の起債の償還が開始したためと考えられる。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今度も大規模な事業を控えており、財源調達のため起債の発行が見込まれ、増加傾向となると思われるため、借入利率や等を十分考慮した計画的な借入を行っていく必要がある。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133858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12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25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77</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122428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年度の数値について、類似団体平均は上回ったものの、埼玉県平均は下回る結果となった。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削減ついては、継続的に行っており、結果としても表れていることから、今後は引き続き経常経費の削減に取り組みつつ、分母となる経常一般財源総額、主に町税の確保策の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44704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086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83565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08661"/>
          <a:ext cx="8890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83565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726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72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89753</xdr:rowOff>
    </xdr:from>
    <xdr:to>
      <xdr:col>29</xdr:col>
      <xdr:colOff>127000</xdr:colOff>
      <xdr:row>18</xdr:row>
      <xdr:rowOff>100894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3478"/>
          <a:ext cx="647700" cy="1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98791</xdr:rowOff>
    </xdr:from>
    <xdr:to>
      <xdr:col>26</xdr:col>
      <xdr:colOff>50800</xdr:colOff>
      <xdr:row>18</xdr:row>
      <xdr:rowOff>100894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32516"/>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86721</xdr:rowOff>
    </xdr:from>
    <xdr:to>
      <xdr:col>22</xdr:col>
      <xdr:colOff>114300</xdr:colOff>
      <xdr:row>18</xdr:row>
      <xdr:rowOff>98791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0446"/>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86721</xdr:rowOff>
    </xdr:from>
    <xdr:to>
      <xdr:col>18</xdr:col>
      <xdr:colOff>177800</xdr:colOff>
      <xdr:row>18</xdr:row>
      <xdr:rowOff>95926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0446"/>
          <a:ext cx="6985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38953</xdr:rowOff>
    </xdr:from>
    <xdr:to>
      <xdr:col>29</xdr:col>
      <xdr:colOff>177800</xdr:colOff>
      <xdr:row>18</xdr:row>
      <xdr:rowOff>140553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50094</xdr:rowOff>
    </xdr:from>
    <xdr:to>
      <xdr:col>26</xdr:col>
      <xdr:colOff>101600</xdr:colOff>
      <xdr:row>18</xdr:row>
      <xdr:rowOff>151694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136471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47991</xdr:rowOff>
    </xdr:from>
    <xdr:to>
      <xdr:col>22</xdr:col>
      <xdr:colOff>165100</xdr:colOff>
      <xdr:row>18</xdr:row>
      <xdr:rowOff>149591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134368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35921</xdr:rowOff>
    </xdr:from>
    <xdr:to>
      <xdr:col>19</xdr:col>
      <xdr:colOff>38100</xdr:colOff>
      <xdr:row>18</xdr:row>
      <xdr:rowOff>137521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122298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45126</xdr:rowOff>
    </xdr:from>
    <xdr:to>
      <xdr:col>15</xdr:col>
      <xdr:colOff>101600</xdr:colOff>
      <xdr:row>18</xdr:row>
      <xdr:rowOff>146726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131503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128810</xdr:rowOff>
    </xdr:from>
    <xdr:to>
      <xdr:col>29</xdr:col>
      <xdr:colOff>127000</xdr:colOff>
      <xdr:row>35</xdr:row>
      <xdr:rowOff>146621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9160"/>
          <a:ext cx="647700" cy="1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113586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3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146621</xdr:rowOff>
    </xdr:from>
    <xdr:to>
      <xdr:col>26</xdr:col>
      <xdr:colOff>50800</xdr:colOff>
      <xdr:row>35</xdr:row>
      <xdr:rowOff>229718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56971"/>
          <a:ext cx="698500" cy="8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229718</xdr:rowOff>
    </xdr:from>
    <xdr:to>
      <xdr:col>22</xdr:col>
      <xdr:colOff>114300</xdr:colOff>
      <xdr:row>35</xdr:row>
      <xdr:rowOff>327634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40068"/>
          <a:ext cx="698500" cy="97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310128</xdr:rowOff>
    </xdr:from>
    <xdr:to>
      <xdr:col>18</xdr:col>
      <xdr:colOff>177800</xdr:colOff>
      <xdr:row>35</xdr:row>
      <xdr:rowOff>327634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0478"/>
          <a:ext cx="698500" cy="1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78010</xdr:rowOff>
    </xdr:from>
    <xdr:to>
      <xdr:col>29</xdr:col>
      <xdr:colOff>177800</xdr:colOff>
      <xdr:row>35</xdr:row>
      <xdr:rowOff>179610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265987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95821</xdr:rowOff>
    </xdr:from>
    <xdr:to>
      <xdr:col>26</xdr:col>
      <xdr:colOff>101600</xdr:colOff>
      <xdr:row>35</xdr:row>
      <xdr:rowOff>197421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207598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178918</xdr:rowOff>
    </xdr:from>
    <xdr:to>
      <xdr:col>22</xdr:col>
      <xdr:colOff>165100</xdr:colOff>
      <xdr:row>35</xdr:row>
      <xdr:rowOff>280518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265295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276834</xdr:rowOff>
    </xdr:from>
    <xdr:to>
      <xdr:col>19</xdr:col>
      <xdr:colOff>38100</xdr:colOff>
      <xdr:row>36</xdr:row>
      <xdr:rowOff>35534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259328</xdr:rowOff>
    </xdr:from>
    <xdr:to>
      <xdr:col>15</xdr:col>
      <xdr:colOff>101600</xdr:colOff>
      <xdr:row>36</xdr:row>
      <xdr:rowOff>18028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63698</xdr:rowOff>
    </xdr:from>
    <xdr:to>
      <xdr:col>24</xdr:col>
      <xdr:colOff>63500</xdr:colOff>
      <xdr:row>38</xdr:row>
      <xdr:rowOff>77833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8798"/>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41128</xdr:rowOff>
    </xdr:from>
    <xdr:to>
      <xdr:col>19</xdr:col>
      <xdr:colOff>177800</xdr:colOff>
      <xdr:row>38</xdr:row>
      <xdr:rowOff>63698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6228"/>
          <a:ext cx="8890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9947</xdr:rowOff>
    </xdr:from>
    <xdr:to>
      <xdr:col>15</xdr:col>
      <xdr:colOff>50800</xdr:colOff>
      <xdr:row>38</xdr:row>
      <xdr:rowOff>41128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2504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9947</xdr:rowOff>
    </xdr:from>
    <xdr:to>
      <xdr:col>10</xdr:col>
      <xdr:colOff>114300</xdr:colOff>
      <xdr:row>38</xdr:row>
      <xdr:rowOff>26467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5047"/>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124721</xdr:rowOff>
    </xdr:from>
    <xdr:to>
      <xdr:col>6</xdr:col>
      <xdr:colOff>38100</xdr:colOff>
      <xdr:row>38</xdr:row>
      <xdr:rowOff>54871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71398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5460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12898</xdr:rowOff>
    </xdr:from>
    <xdr:to>
      <xdr:col>20</xdr:col>
      <xdr:colOff>38100</xdr:colOff>
      <xdr:row>38</xdr:row>
      <xdr:rowOff>114498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105625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161778</xdr:rowOff>
    </xdr:from>
    <xdr:to>
      <xdr:col>15</xdr:col>
      <xdr:colOff>101600</xdr:colOff>
      <xdr:row>38</xdr:row>
      <xdr:rowOff>91928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83055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130597</xdr:rowOff>
    </xdr:from>
    <xdr:to>
      <xdr:col>10</xdr:col>
      <xdr:colOff>165100</xdr:colOff>
      <xdr:row>38</xdr:row>
      <xdr:rowOff>60747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51874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147117</xdr:rowOff>
    </xdr:from>
    <xdr:to>
      <xdr:col>6</xdr:col>
      <xdr:colOff>38100</xdr:colOff>
      <xdr:row>38</xdr:row>
      <xdr:rowOff>77267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68394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29770</xdr:rowOff>
    </xdr:from>
    <xdr:to>
      <xdr:col>24</xdr:col>
      <xdr:colOff>63500</xdr:colOff>
      <xdr:row>58</xdr:row>
      <xdr:rowOff>48309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73870"/>
          <a:ext cx="8382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18466</xdr:rowOff>
    </xdr:from>
    <xdr:to>
      <xdr:col>19</xdr:col>
      <xdr:colOff>177800</xdr:colOff>
      <xdr:row>58</xdr:row>
      <xdr:rowOff>29770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2566"/>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169860</xdr:rowOff>
    </xdr:from>
    <xdr:to>
      <xdr:col>15</xdr:col>
      <xdr:colOff>50800</xdr:colOff>
      <xdr:row>58</xdr:row>
      <xdr:rowOff>18466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42510"/>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169860</xdr:rowOff>
    </xdr:from>
    <xdr:to>
      <xdr:col>10</xdr:col>
      <xdr:colOff>114300</xdr:colOff>
      <xdr:row>58</xdr:row>
      <xdr:rowOff>33192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2510"/>
          <a:ext cx="889000" cy="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67210</xdr:rowOff>
    </xdr:from>
    <xdr:to>
      <xdr:col>6</xdr:col>
      <xdr:colOff>38100</xdr:colOff>
      <xdr:row>57</xdr:row>
      <xdr:rowOff>168810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13887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168959</xdr:rowOff>
    </xdr:from>
    <xdr:to>
      <xdr:col>24</xdr:col>
      <xdr:colOff>114300</xdr:colOff>
      <xdr:row>58</xdr:row>
      <xdr:rowOff>99109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83886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150420</xdr:rowOff>
    </xdr:from>
    <xdr:to>
      <xdr:col>20</xdr:col>
      <xdr:colOff>38100</xdr:colOff>
      <xdr:row>58</xdr:row>
      <xdr:rowOff>80570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71697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139116</xdr:rowOff>
    </xdr:from>
    <xdr:to>
      <xdr:col>15</xdr:col>
      <xdr:colOff>101600</xdr:colOff>
      <xdr:row>58</xdr:row>
      <xdr:rowOff>69266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60393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119060</xdr:rowOff>
    </xdr:from>
    <xdr:to>
      <xdr:col>10</xdr:col>
      <xdr:colOff>165100</xdr:colOff>
      <xdr:row>58</xdr:row>
      <xdr:rowOff>49210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40337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153842</xdr:rowOff>
    </xdr:from>
    <xdr:to>
      <xdr:col>6</xdr:col>
      <xdr:colOff>38100</xdr:colOff>
      <xdr:row>58</xdr:row>
      <xdr:rowOff>83992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75119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34361</xdr:rowOff>
    </xdr:from>
    <xdr:to>
      <xdr:col>24</xdr:col>
      <xdr:colOff>63500</xdr:colOff>
      <xdr:row>78</xdr:row>
      <xdr:rowOff>93842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07461"/>
          <a:ext cx="838200" cy="5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66411</xdr:rowOff>
    </xdr:from>
    <xdr:to>
      <xdr:col>19</xdr:col>
      <xdr:colOff>177800</xdr:colOff>
      <xdr:row>78</xdr:row>
      <xdr:rowOff>93842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3951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29652</xdr:rowOff>
    </xdr:from>
    <xdr:to>
      <xdr:col>15</xdr:col>
      <xdr:colOff>50800</xdr:colOff>
      <xdr:row>78</xdr:row>
      <xdr:rowOff>66411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02752"/>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29652</xdr:rowOff>
    </xdr:from>
    <xdr:to>
      <xdr:col>10</xdr:col>
      <xdr:colOff>114300</xdr:colOff>
      <xdr:row>78</xdr:row>
      <xdr:rowOff>84288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0275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155011</xdr:rowOff>
    </xdr:from>
    <xdr:to>
      <xdr:col>24</xdr:col>
      <xdr:colOff>114300</xdr:colOff>
      <xdr:row>78</xdr:row>
      <xdr:rowOff>85161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69938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43042</xdr:rowOff>
    </xdr:from>
    <xdr:to>
      <xdr:col>20</xdr:col>
      <xdr:colOff>38100</xdr:colOff>
      <xdr:row>78</xdr:row>
      <xdr:rowOff>144642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135769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15611</xdr:rowOff>
    </xdr:from>
    <xdr:to>
      <xdr:col>15</xdr:col>
      <xdr:colOff>101600</xdr:colOff>
      <xdr:row>78</xdr:row>
      <xdr:rowOff>117211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108338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150302</xdr:rowOff>
    </xdr:from>
    <xdr:to>
      <xdr:col>10</xdr:col>
      <xdr:colOff>165100</xdr:colOff>
      <xdr:row>78</xdr:row>
      <xdr:rowOff>80452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33488</xdr:rowOff>
    </xdr:from>
    <xdr:to>
      <xdr:col>6</xdr:col>
      <xdr:colOff>38100</xdr:colOff>
      <xdr:row>78</xdr:row>
      <xdr:rowOff>135088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126215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147180</xdr:rowOff>
    </xdr:from>
    <xdr:to>
      <xdr:col>24</xdr:col>
      <xdr:colOff>63500</xdr:colOff>
      <xdr:row>97</xdr:row>
      <xdr:rowOff>147638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7783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147180</xdr:rowOff>
    </xdr:from>
    <xdr:to>
      <xdr:col>19</xdr:col>
      <xdr:colOff>177800</xdr:colOff>
      <xdr:row>97</xdr:row>
      <xdr:rowOff>163474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77830"/>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163474</xdr:rowOff>
    </xdr:from>
    <xdr:to>
      <xdr:col>15</xdr:col>
      <xdr:colOff>50800</xdr:colOff>
      <xdr:row>98</xdr:row>
      <xdr:rowOff>124422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94124"/>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15253</xdr:rowOff>
    </xdr:from>
    <xdr:to>
      <xdr:col>10</xdr:col>
      <xdr:colOff>114300</xdr:colOff>
      <xdr:row>98</xdr:row>
      <xdr:rowOff>124422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17353"/>
          <a:ext cx="889000" cy="1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124434</xdr:rowOff>
    </xdr:from>
    <xdr:to>
      <xdr:col>6</xdr:col>
      <xdr:colOff>38100</xdr:colOff>
      <xdr:row>97</xdr:row>
      <xdr:rowOff>54584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71111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96838</xdr:rowOff>
    </xdr:from>
    <xdr:to>
      <xdr:col>24</xdr:col>
      <xdr:colOff>114300</xdr:colOff>
      <xdr:row>98</xdr:row>
      <xdr:rowOff>26988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75265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96380</xdr:rowOff>
    </xdr:from>
    <xdr:to>
      <xdr:col>20</xdr:col>
      <xdr:colOff>38100</xdr:colOff>
      <xdr:row>98</xdr:row>
      <xdr:rowOff>26530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17657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112674</xdr:rowOff>
    </xdr:from>
    <xdr:to>
      <xdr:col>15</xdr:col>
      <xdr:colOff>101600</xdr:colOff>
      <xdr:row>98</xdr:row>
      <xdr:rowOff>42824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33951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73622</xdr:rowOff>
    </xdr:from>
    <xdr:to>
      <xdr:col>10</xdr:col>
      <xdr:colOff>165100</xdr:colOff>
      <xdr:row>99</xdr:row>
      <xdr:rowOff>3772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166349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135903</xdr:rowOff>
    </xdr:from>
    <xdr:to>
      <xdr:col>6</xdr:col>
      <xdr:colOff>38100</xdr:colOff>
      <xdr:row>98</xdr:row>
      <xdr:rowOff>66053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41376</xdr:rowOff>
    </xdr:from>
    <xdr:to>
      <xdr:col>55</xdr:col>
      <xdr:colOff>0</xdr:colOff>
      <xdr:row>37</xdr:row>
      <xdr:rowOff>53439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5026"/>
          <a:ext cx="8382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53198</xdr:rowOff>
    </xdr:from>
    <xdr:to>
      <xdr:col>50</xdr:col>
      <xdr:colOff>114300</xdr:colOff>
      <xdr:row>37</xdr:row>
      <xdr:rowOff>53439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96848"/>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53198</xdr:rowOff>
    </xdr:from>
    <xdr:to>
      <xdr:col>45</xdr:col>
      <xdr:colOff>177800</xdr:colOff>
      <xdr:row>37</xdr:row>
      <xdr:rowOff>72230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6848"/>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72230</xdr:rowOff>
    </xdr:from>
    <xdr:to>
      <xdr:col>41</xdr:col>
      <xdr:colOff>50800</xdr:colOff>
      <xdr:row>37</xdr:row>
      <xdr:rowOff>97396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5880"/>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167754</xdr:rowOff>
    </xdr:from>
    <xdr:to>
      <xdr:col>36</xdr:col>
      <xdr:colOff>165100</xdr:colOff>
      <xdr:row>37</xdr:row>
      <xdr:rowOff>97904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114431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162026</xdr:rowOff>
    </xdr:from>
    <xdr:to>
      <xdr:col>55</xdr:col>
      <xdr:colOff>50800</xdr:colOff>
      <xdr:row>37</xdr:row>
      <xdr:rowOff>92176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140453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2639</xdr:rowOff>
    </xdr:from>
    <xdr:to>
      <xdr:col>50</xdr:col>
      <xdr:colOff>165100</xdr:colOff>
      <xdr:row>37</xdr:row>
      <xdr:rowOff>104239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95366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2398</xdr:rowOff>
    </xdr:from>
    <xdr:to>
      <xdr:col>46</xdr:col>
      <xdr:colOff>38100</xdr:colOff>
      <xdr:row>37</xdr:row>
      <xdr:rowOff>103998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95125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21430</xdr:rowOff>
    </xdr:from>
    <xdr:to>
      <xdr:col>41</xdr:col>
      <xdr:colOff>101600</xdr:colOff>
      <xdr:row>37</xdr:row>
      <xdr:rowOff>123030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114157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46596</xdr:rowOff>
    </xdr:from>
    <xdr:to>
      <xdr:col>36</xdr:col>
      <xdr:colOff>165100</xdr:colOff>
      <xdr:row>37</xdr:row>
      <xdr:rowOff>148196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139323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125954</xdr:rowOff>
    </xdr:from>
    <xdr:to>
      <xdr:col>55</xdr:col>
      <xdr:colOff>0</xdr:colOff>
      <xdr:row>58</xdr:row>
      <xdr:rowOff>24368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27154"/>
          <a:ext cx="838200" cy="2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125954</xdr:rowOff>
    </xdr:from>
    <xdr:to>
      <xdr:col>50</xdr:col>
      <xdr:colOff>114300</xdr:colOff>
      <xdr:row>58</xdr:row>
      <xdr:rowOff>40008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27154"/>
          <a:ext cx="889000" cy="2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40008</xdr:rowOff>
    </xdr:from>
    <xdr:to>
      <xdr:col>45</xdr:col>
      <xdr:colOff>177800</xdr:colOff>
      <xdr:row>58</xdr:row>
      <xdr:rowOff>136439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84108"/>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136949</xdr:rowOff>
    </xdr:from>
    <xdr:to>
      <xdr:col>41</xdr:col>
      <xdr:colOff>50800</xdr:colOff>
      <xdr:row>58</xdr:row>
      <xdr:rowOff>136439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09599"/>
          <a:ext cx="889000" cy="17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130046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145018</xdr:rowOff>
    </xdr:from>
    <xdr:to>
      <xdr:col>55</xdr:col>
      <xdr:colOff>50800</xdr:colOff>
      <xdr:row>58</xdr:row>
      <xdr:rowOff>75168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123445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75154</xdr:rowOff>
    </xdr:from>
    <xdr:to>
      <xdr:col>50</xdr:col>
      <xdr:colOff>165100</xdr:colOff>
      <xdr:row>57</xdr:row>
      <xdr:rowOff>5304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21831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5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160658</xdr:rowOff>
    </xdr:from>
    <xdr:to>
      <xdr:col>46</xdr:col>
      <xdr:colOff>38100</xdr:colOff>
      <xdr:row>58</xdr:row>
      <xdr:rowOff>90808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81935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85639</xdr:rowOff>
    </xdr:from>
    <xdr:to>
      <xdr:col>41</xdr:col>
      <xdr:colOff>101600</xdr:colOff>
      <xdr:row>59</xdr:row>
      <xdr:rowOff>15789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6916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2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86149</xdr:rowOff>
    </xdr:from>
    <xdr:to>
      <xdr:col>36</xdr:col>
      <xdr:colOff>165100</xdr:colOff>
      <xdr:row>58</xdr:row>
      <xdr:rowOff>16299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11447</xdr:rowOff>
    </xdr:from>
    <xdr:to>
      <xdr:col>55</xdr:col>
      <xdr:colOff>0</xdr:colOff>
      <xdr:row>79</xdr:row>
      <xdr:rowOff>20310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5997"/>
          <a:ext cx="8382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2273</xdr:rowOff>
    </xdr:from>
    <xdr:to>
      <xdr:col>50</xdr:col>
      <xdr:colOff>114300</xdr:colOff>
      <xdr:row>79</xdr:row>
      <xdr:rowOff>11447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6823"/>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2273</xdr:rowOff>
    </xdr:from>
    <xdr:to>
      <xdr:col>45</xdr:col>
      <xdr:colOff>177800</xdr:colOff>
      <xdr:row>79</xdr:row>
      <xdr:rowOff>36472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6823"/>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141811</xdr:rowOff>
    </xdr:from>
    <xdr:to>
      <xdr:col>41</xdr:col>
      <xdr:colOff>50800</xdr:colOff>
      <xdr:row>79</xdr:row>
      <xdr:rowOff>36472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4911"/>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129329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140960</xdr:rowOff>
    </xdr:from>
    <xdr:to>
      <xdr:col>55</xdr:col>
      <xdr:colOff>50800</xdr:colOff>
      <xdr:row>79</xdr:row>
      <xdr:rowOff>71110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55887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132097</xdr:rowOff>
    </xdr:from>
    <xdr:to>
      <xdr:col>50</xdr:col>
      <xdr:colOff>165100</xdr:colOff>
      <xdr:row>79</xdr:row>
      <xdr:rowOff>62247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53374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122923</xdr:rowOff>
    </xdr:from>
    <xdr:to>
      <xdr:col>46</xdr:col>
      <xdr:colOff>38100</xdr:colOff>
      <xdr:row>79</xdr:row>
      <xdr:rowOff>53073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44200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157122</xdr:rowOff>
    </xdr:from>
    <xdr:to>
      <xdr:col>41</xdr:col>
      <xdr:colOff>101600</xdr:colOff>
      <xdr:row>79</xdr:row>
      <xdr:rowOff>87272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78399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91011</xdr:rowOff>
    </xdr:from>
    <xdr:to>
      <xdr:col>36</xdr:col>
      <xdr:colOff>165100</xdr:colOff>
      <xdr:row>79</xdr:row>
      <xdr:rowOff>21161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12288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52550</xdr:rowOff>
    </xdr:from>
    <xdr:to>
      <xdr:col>55</xdr:col>
      <xdr:colOff>0</xdr:colOff>
      <xdr:row>98</xdr:row>
      <xdr:rowOff>135257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54650"/>
          <a:ext cx="8382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52550</xdr:rowOff>
    </xdr:from>
    <xdr:to>
      <xdr:col>50</xdr:col>
      <xdr:colOff>114300</xdr:colOff>
      <xdr:row>98</xdr:row>
      <xdr:rowOff>123698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54650"/>
          <a:ext cx="889000" cy="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75639</xdr:rowOff>
    </xdr:from>
    <xdr:to>
      <xdr:col>45</xdr:col>
      <xdr:colOff>177800</xdr:colOff>
      <xdr:row>98</xdr:row>
      <xdr:rowOff>123698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77739"/>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77445</xdr:rowOff>
    </xdr:from>
    <xdr:to>
      <xdr:col>41</xdr:col>
      <xdr:colOff>50800</xdr:colOff>
      <xdr:row>98</xdr:row>
      <xdr:rowOff>75639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08095"/>
          <a:ext cx="8890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84457</xdr:rowOff>
    </xdr:from>
    <xdr:to>
      <xdr:col>55</xdr:col>
      <xdr:colOff>50800</xdr:colOff>
      <xdr:row>99</xdr:row>
      <xdr:rowOff>14607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170834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1750</xdr:rowOff>
    </xdr:from>
    <xdr:to>
      <xdr:col>50</xdr:col>
      <xdr:colOff>165100</xdr:colOff>
      <xdr:row>98</xdr:row>
      <xdr:rowOff>103350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72898</xdr:rowOff>
    </xdr:from>
    <xdr:to>
      <xdr:col>46</xdr:col>
      <xdr:colOff>38100</xdr:colOff>
      <xdr:row>99</xdr:row>
      <xdr:rowOff>3048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165625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24839</xdr:rowOff>
    </xdr:from>
    <xdr:to>
      <xdr:col>41</xdr:col>
      <xdr:colOff>101600</xdr:colOff>
      <xdr:row>98</xdr:row>
      <xdr:rowOff>126439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26645</xdr:rowOff>
    </xdr:from>
    <xdr:to>
      <xdr:col>36</xdr:col>
      <xdr:colOff>165100</xdr:colOff>
      <xdr:row>97</xdr:row>
      <xdr:rowOff>128245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144772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4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63926</xdr:rowOff>
    </xdr:from>
    <xdr:to>
      <xdr:col>85</xdr:col>
      <xdr:colOff>127000</xdr:colOff>
      <xdr:row>77</xdr:row>
      <xdr:rowOff>75479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65576"/>
          <a:ext cx="838200" cy="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75479</xdr:rowOff>
    </xdr:from>
    <xdr:to>
      <xdr:col>81</xdr:col>
      <xdr:colOff>50800</xdr:colOff>
      <xdr:row>77</xdr:row>
      <xdr:rowOff>120948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7129"/>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120948</xdr:rowOff>
    </xdr:from>
    <xdr:to>
      <xdr:col>76</xdr:col>
      <xdr:colOff>114300</xdr:colOff>
      <xdr:row>77</xdr:row>
      <xdr:rowOff>166660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22598"/>
          <a:ext cx="8890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164495</xdr:rowOff>
    </xdr:from>
    <xdr:to>
      <xdr:col>71</xdr:col>
      <xdr:colOff>177800</xdr:colOff>
      <xdr:row>77</xdr:row>
      <xdr:rowOff>166660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6614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13126</xdr:rowOff>
    </xdr:from>
    <xdr:to>
      <xdr:col>85</xdr:col>
      <xdr:colOff>177800</xdr:colOff>
      <xdr:row>77</xdr:row>
      <xdr:rowOff>114726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163003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24679</xdr:rowOff>
    </xdr:from>
    <xdr:to>
      <xdr:col>81</xdr:col>
      <xdr:colOff>101600</xdr:colOff>
      <xdr:row>77</xdr:row>
      <xdr:rowOff>126279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117406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70148</xdr:rowOff>
    </xdr:from>
    <xdr:to>
      <xdr:col>76</xdr:col>
      <xdr:colOff>165100</xdr:colOff>
      <xdr:row>78</xdr:row>
      <xdr:rowOff>298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162875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115860</xdr:rowOff>
    </xdr:from>
    <xdr:to>
      <xdr:col>72</xdr:col>
      <xdr:colOff>38100</xdr:colOff>
      <xdr:row>78</xdr:row>
      <xdr:rowOff>46010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37137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113695</xdr:rowOff>
    </xdr:from>
    <xdr:to>
      <xdr:col>67</xdr:col>
      <xdr:colOff>101600</xdr:colOff>
      <xdr:row>78</xdr:row>
      <xdr:rowOff>43845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34972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89103</xdr:rowOff>
    </xdr:from>
    <xdr:to>
      <xdr:col>85</xdr:col>
      <xdr:colOff>127000</xdr:colOff>
      <xdr:row>99</xdr:row>
      <xdr:rowOff>89244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62653"/>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89244</xdr:rowOff>
    </xdr:from>
    <xdr:to>
      <xdr:col>81</xdr:col>
      <xdr:colOff>50800</xdr:colOff>
      <xdr:row>99</xdr:row>
      <xdr:rowOff>90616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627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88853</xdr:rowOff>
    </xdr:from>
    <xdr:to>
      <xdr:col>76</xdr:col>
      <xdr:colOff>114300</xdr:colOff>
      <xdr:row>99</xdr:row>
      <xdr:rowOff>90616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0953"/>
          <a:ext cx="889000" cy="1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88853</xdr:rowOff>
    </xdr:from>
    <xdr:to>
      <xdr:col>71</xdr:col>
      <xdr:colOff>177800</xdr:colOff>
      <xdr:row>99</xdr:row>
      <xdr:rowOff>70554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0953"/>
          <a:ext cx="889000" cy="1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153659</xdr:rowOff>
    </xdr:from>
    <xdr:to>
      <xdr:col>67</xdr:col>
      <xdr:colOff>101600</xdr:colOff>
      <xdr:row>98</xdr:row>
      <xdr:rowOff>83809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8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100336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38303</xdr:rowOff>
    </xdr:from>
    <xdr:to>
      <xdr:col>85</xdr:col>
      <xdr:colOff>177800</xdr:colOff>
      <xdr:row>99</xdr:row>
      <xdr:rowOff>139903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124680</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6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38444</xdr:rowOff>
    </xdr:from>
    <xdr:to>
      <xdr:col>81</xdr:col>
      <xdr:colOff>101600</xdr:colOff>
      <xdr:row>99</xdr:row>
      <xdr:rowOff>140044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131171</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7104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39816</xdr:rowOff>
    </xdr:from>
    <xdr:to>
      <xdr:col>76</xdr:col>
      <xdr:colOff>165100</xdr:colOff>
      <xdr:row>99</xdr:row>
      <xdr:rowOff>141416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132543</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710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38053</xdr:rowOff>
    </xdr:from>
    <xdr:to>
      <xdr:col>72</xdr:col>
      <xdr:colOff>38100</xdr:colOff>
      <xdr:row>98</xdr:row>
      <xdr:rowOff>139653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130780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19754</xdr:rowOff>
    </xdr:from>
    <xdr:to>
      <xdr:col>67</xdr:col>
      <xdr:colOff>101600</xdr:colOff>
      <xdr:row>99</xdr:row>
      <xdr:rowOff>121354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112481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8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40316</xdr:rowOff>
    </xdr:from>
    <xdr:to>
      <xdr:col>116</xdr:col>
      <xdr:colOff>63500</xdr:colOff>
      <xdr:row>39</xdr:row>
      <xdr:rowOff>40374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6866"/>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40374</xdr:rowOff>
    </xdr:from>
    <xdr:to>
      <xdr:col>111</xdr:col>
      <xdr:colOff>177800</xdr:colOff>
      <xdr:row>39</xdr:row>
      <xdr:rowOff>40411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692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40411</xdr:rowOff>
    </xdr:from>
    <xdr:to>
      <xdr:col>107</xdr:col>
      <xdr:colOff>50800</xdr:colOff>
      <xdr:row>39</xdr:row>
      <xdr:rowOff>40487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696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40487</xdr:rowOff>
    </xdr:from>
    <xdr:to>
      <xdr:col>102</xdr:col>
      <xdr:colOff>114300</xdr:colOff>
      <xdr:row>39</xdr:row>
      <xdr:rowOff>40507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2703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160966</xdr:rowOff>
    </xdr:from>
    <xdr:to>
      <xdr:col>116</xdr:col>
      <xdr:colOff>114300</xdr:colOff>
      <xdr:row>39</xdr:row>
      <xdr:rowOff>91116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0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161024</xdr:rowOff>
    </xdr:from>
    <xdr:to>
      <xdr:col>112</xdr:col>
      <xdr:colOff>38100</xdr:colOff>
      <xdr:row>39</xdr:row>
      <xdr:rowOff>91174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82301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161061</xdr:rowOff>
    </xdr:from>
    <xdr:to>
      <xdr:col>107</xdr:col>
      <xdr:colOff>101600</xdr:colOff>
      <xdr:row>39</xdr:row>
      <xdr:rowOff>91211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82338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161137</xdr:rowOff>
    </xdr:from>
    <xdr:to>
      <xdr:col>102</xdr:col>
      <xdr:colOff>165100</xdr:colOff>
      <xdr:row>39</xdr:row>
      <xdr:rowOff>91287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82414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161157</xdr:rowOff>
    </xdr:from>
    <xdr:to>
      <xdr:col>98</xdr:col>
      <xdr:colOff>38100</xdr:colOff>
      <xdr:row>39</xdr:row>
      <xdr:rowOff>91307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82434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161889</xdr:rowOff>
    </xdr:from>
    <xdr:to>
      <xdr:col>98</xdr:col>
      <xdr:colOff>38100</xdr:colOff>
      <xdr:row>59</xdr:row>
      <xdr:rowOff>92039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108566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162888</xdr:rowOff>
    </xdr:from>
    <xdr:to>
      <xdr:col>116</xdr:col>
      <xdr:colOff>63500</xdr:colOff>
      <xdr:row>77</xdr:row>
      <xdr:rowOff>4102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93088"/>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4102</xdr:rowOff>
    </xdr:from>
    <xdr:to>
      <xdr:col>111</xdr:col>
      <xdr:colOff>177800</xdr:colOff>
      <xdr:row>77</xdr:row>
      <xdr:rowOff>14861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05752"/>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14861</xdr:rowOff>
    </xdr:from>
    <xdr:to>
      <xdr:col>107</xdr:col>
      <xdr:colOff>50800</xdr:colOff>
      <xdr:row>77</xdr:row>
      <xdr:rowOff>33203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16511"/>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33203</xdr:rowOff>
    </xdr:from>
    <xdr:to>
      <xdr:col>102</xdr:col>
      <xdr:colOff>114300</xdr:colOff>
      <xdr:row>77</xdr:row>
      <xdr:rowOff>36799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34853"/>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73577</xdr:rowOff>
    </xdr:from>
    <xdr:to>
      <xdr:col>98</xdr:col>
      <xdr:colOff>38100</xdr:colOff>
      <xdr:row>77</xdr:row>
      <xdr:rowOff>3727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20253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112088</xdr:rowOff>
    </xdr:from>
    <xdr:to>
      <xdr:col>116</xdr:col>
      <xdr:colOff>114300</xdr:colOff>
      <xdr:row>77</xdr:row>
      <xdr:rowOff>42238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90515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124752</xdr:rowOff>
    </xdr:from>
    <xdr:to>
      <xdr:col>112</xdr:col>
      <xdr:colOff>38100</xdr:colOff>
      <xdr:row>77</xdr:row>
      <xdr:rowOff>54902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46029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135511</xdr:rowOff>
    </xdr:from>
    <xdr:to>
      <xdr:col>107</xdr:col>
      <xdr:colOff>101600</xdr:colOff>
      <xdr:row>77</xdr:row>
      <xdr:rowOff>65661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56788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153853</xdr:rowOff>
    </xdr:from>
    <xdr:to>
      <xdr:col>102</xdr:col>
      <xdr:colOff>165100</xdr:colOff>
      <xdr:row>77</xdr:row>
      <xdr:rowOff>84003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75130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157449</xdr:rowOff>
    </xdr:from>
    <xdr:to>
      <xdr:col>98</xdr:col>
      <xdr:colOff>38100</xdr:colOff>
      <xdr:row>77</xdr:row>
      <xdr:rowOff>87599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78726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50,271</a:t>
          </a:r>
          <a:r>
            <a:rPr kumimoji="1" lang="ja-JP" altLang="en-US" sz="1300" baseline="0">
              <a:latin typeface="ＭＳ Ｐゴシック" panose="020B0600070205080204" pitchFamily="50" charset="-128"/>
              <a:ea typeface="ＭＳ Ｐゴシック" panose="020B0600070205080204" pitchFamily="50" charset="-128"/>
            </a:rPr>
            <a:t>円となっており、前年度と比較すると大幅に減少した。要因としては福祉・健康複合施設新築工事が平成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で完了したことが考えられる。しかし、今後大規模な建設工事を予定していることから、年度によって再度増加することも考えられる。そのため、予定している事業の終了後は、鳩山町公共施設等総合管理計画に基づき、事業の取捨選択を徹底し、事業費の減少を目指し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公債費は近年増加傾向にあり、平成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年度は住民一人当たり</a:t>
          </a:r>
          <a:r>
            <a:rPr kumimoji="1" lang="en-US" altLang="ja-JP" sz="1300" baseline="0">
              <a:latin typeface="ＭＳ Ｐゴシック" panose="020B0600070205080204" pitchFamily="50" charset="-128"/>
              <a:ea typeface="ＭＳ Ｐゴシック" panose="020B0600070205080204" pitchFamily="50" charset="-128"/>
            </a:rPr>
            <a:t>42,444</a:t>
          </a:r>
          <a:r>
            <a:rPr kumimoji="1" lang="ja-JP" altLang="en-US" sz="1300" baseline="0">
              <a:latin typeface="ＭＳ Ｐゴシック" panose="020B0600070205080204" pitchFamily="50" charset="-128"/>
              <a:ea typeface="ＭＳ Ｐゴシック" panose="020B0600070205080204" pitchFamily="50" charset="-128"/>
            </a:rPr>
            <a:t>円となっており、平成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引き続き増加した。今後もさらに増加する見込があることから非常に厳しい財政運営となることが予想される。現在予定をしている大きな事業の終了後は、地方債の新規発行を抑え、高利率の地方債については借換を行うなど公債費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13,822
13,709
25.73
5,203,730
5,119,328
74,257
3,535,400
6,960,127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121031</xdr:rowOff>
    </xdr:from>
    <xdr:to>
      <xdr:col>24</xdr:col>
      <xdr:colOff>63500</xdr:colOff>
      <xdr:row>37</xdr:row>
      <xdr:rowOff>169608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3231"/>
          <a:ext cx="8382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36259</xdr:rowOff>
    </xdr:from>
    <xdr:to>
      <xdr:col>19</xdr:col>
      <xdr:colOff>177800</xdr:colOff>
      <xdr:row>37</xdr:row>
      <xdr:rowOff>169608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9909"/>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103696</xdr:rowOff>
    </xdr:from>
    <xdr:to>
      <xdr:col>15</xdr:col>
      <xdr:colOff>50800</xdr:colOff>
      <xdr:row>37</xdr:row>
      <xdr:rowOff>36259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5896"/>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103696</xdr:rowOff>
    </xdr:from>
    <xdr:to>
      <xdr:col>10</xdr:col>
      <xdr:colOff>114300</xdr:colOff>
      <xdr:row>37</xdr:row>
      <xdr:rowOff>12636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5896"/>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79392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70231</xdr:rowOff>
    </xdr:from>
    <xdr:to>
      <xdr:col>24</xdr:col>
      <xdr:colOff>114300</xdr:colOff>
      <xdr:row>37</xdr:row>
      <xdr:rowOff>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48658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118809</xdr:rowOff>
    </xdr:from>
    <xdr:to>
      <xdr:col>20</xdr:col>
      <xdr:colOff>38100</xdr:colOff>
      <xdr:row>38</xdr:row>
      <xdr:rowOff>48958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40085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156909</xdr:rowOff>
    </xdr:from>
    <xdr:to>
      <xdr:col>15</xdr:col>
      <xdr:colOff>101600</xdr:colOff>
      <xdr:row>37</xdr:row>
      <xdr:rowOff>87059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78186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52896</xdr:rowOff>
    </xdr:from>
    <xdr:to>
      <xdr:col>10</xdr:col>
      <xdr:colOff>165100</xdr:colOff>
      <xdr:row>36</xdr:row>
      <xdr:rowOff>154496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133286</xdr:rowOff>
    </xdr:from>
    <xdr:to>
      <xdr:col>6</xdr:col>
      <xdr:colOff>38100</xdr:colOff>
      <xdr:row>37</xdr:row>
      <xdr:rowOff>63436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117772</xdr:rowOff>
    </xdr:from>
    <xdr:to>
      <xdr:col>24</xdr:col>
      <xdr:colOff>63500</xdr:colOff>
      <xdr:row>58</xdr:row>
      <xdr:rowOff>37239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890422"/>
          <a:ext cx="838200" cy="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117772</xdr:rowOff>
    </xdr:from>
    <xdr:to>
      <xdr:col>19</xdr:col>
      <xdr:colOff>177800</xdr:colOff>
      <xdr:row>58</xdr:row>
      <xdr:rowOff>86562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90422"/>
          <a:ext cx="889000" cy="1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86562</xdr:rowOff>
    </xdr:from>
    <xdr:to>
      <xdr:col>15</xdr:col>
      <xdr:colOff>50800</xdr:colOff>
      <xdr:row>58</xdr:row>
      <xdr:rowOff>86910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30662"/>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86910</xdr:rowOff>
    </xdr:from>
    <xdr:to>
      <xdr:col>10</xdr:col>
      <xdr:colOff>114300</xdr:colOff>
      <xdr:row>58</xdr:row>
      <xdr:rowOff>116446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31010"/>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152534</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157889</xdr:rowOff>
    </xdr:from>
    <xdr:to>
      <xdr:col>24</xdr:col>
      <xdr:colOff>114300</xdr:colOff>
      <xdr:row>58</xdr:row>
      <xdr:rowOff>88039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136316</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66972</xdr:rowOff>
    </xdr:from>
    <xdr:to>
      <xdr:col>20</xdr:col>
      <xdr:colOff>38100</xdr:colOff>
      <xdr:row>57</xdr:row>
      <xdr:rowOff>168572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61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35762</xdr:rowOff>
    </xdr:from>
    <xdr:to>
      <xdr:col>15</xdr:col>
      <xdr:colOff>101600</xdr:colOff>
      <xdr:row>58</xdr:row>
      <xdr:rowOff>137362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128489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36110</xdr:rowOff>
    </xdr:from>
    <xdr:to>
      <xdr:col>10</xdr:col>
      <xdr:colOff>165100</xdr:colOff>
      <xdr:row>58</xdr:row>
      <xdr:rowOff>137710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128837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65646</xdr:rowOff>
    </xdr:from>
    <xdr:to>
      <xdr:col>6</xdr:col>
      <xdr:colOff>38100</xdr:colOff>
      <xdr:row>58</xdr:row>
      <xdr:rowOff>167246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158373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84863</xdr:rowOff>
    </xdr:from>
    <xdr:to>
      <xdr:col>24</xdr:col>
      <xdr:colOff>63500</xdr:colOff>
      <xdr:row>78</xdr:row>
      <xdr:rowOff>89857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57963"/>
          <a:ext cx="838200" cy="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89857</xdr:rowOff>
    </xdr:from>
    <xdr:to>
      <xdr:col>19</xdr:col>
      <xdr:colOff>177800</xdr:colOff>
      <xdr:row>78</xdr:row>
      <xdr:rowOff>118842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62957"/>
          <a:ext cx="889000" cy="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118842</xdr:rowOff>
    </xdr:from>
    <xdr:to>
      <xdr:col>15</xdr:col>
      <xdr:colOff>50800</xdr:colOff>
      <xdr:row>78</xdr:row>
      <xdr:rowOff>149603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91942"/>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149603</xdr:rowOff>
    </xdr:from>
    <xdr:to>
      <xdr:col>10</xdr:col>
      <xdr:colOff>114300</xdr:colOff>
      <xdr:row>78</xdr:row>
      <xdr:rowOff>159753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22703"/>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104015</xdr:rowOff>
    </xdr:from>
    <xdr:to>
      <xdr:col>6</xdr:col>
      <xdr:colOff>38100</xdr:colOff>
      <xdr:row>77</xdr:row>
      <xdr:rowOff>34165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50692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34063</xdr:rowOff>
    </xdr:from>
    <xdr:to>
      <xdr:col>24</xdr:col>
      <xdr:colOff>114300</xdr:colOff>
      <xdr:row>78</xdr:row>
      <xdr:rowOff>135663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39057</xdr:rowOff>
    </xdr:from>
    <xdr:to>
      <xdr:col>20</xdr:col>
      <xdr:colOff>38100</xdr:colOff>
      <xdr:row>78</xdr:row>
      <xdr:rowOff>140657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131784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68042</xdr:rowOff>
    </xdr:from>
    <xdr:to>
      <xdr:col>15</xdr:col>
      <xdr:colOff>101600</xdr:colOff>
      <xdr:row>78</xdr:row>
      <xdr:rowOff>169642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98803</xdr:rowOff>
    </xdr:from>
    <xdr:to>
      <xdr:col>10</xdr:col>
      <xdr:colOff>165100</xdr:colOff>
      <xdr:row>79</xdr:row>
      <xdr:rowOff>28953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20080</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108953</xdr:rowOff>
    </xdr:from>
    <xdr:to>
      <xdr:col>6</xdr:col>
      <xdr:colOff>38100</xdr:colOff>
      <xdr:row>79</xdr:row>
      <xdr:rowOff>39103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30230</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5017</xdr:rowOff>
    </xdr:from>
    <xdr:to>
      <xdr:col>24</xdr:col>
      <xdr:colOff>63500</xdr:colOff>
      <xdr:row>98</xdr:row>
      <xdr:rowOff>6601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07117"/>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160052</xdr:rowOff>
    </xdr:from>
    <xdr:to>
      <xdr:col>19</xdr:col>
      <xdr:colOff>177800</xdr:colOff>
      <xdr:row>98</xdr:row>
      <xdr:rowOff>5017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90702"/>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160052</xdr:rowOff>
    </xdr:from>
    <xdr:to>
      <xdr:col>15</xdr:col>
      <xdr:colOff>50800</xdr:colOff>
      <xdr:row>97</xdr:row>
      <xdr:rowOff>161646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0702"/>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72286</xdr:rowOff>
    </xdr:from>
    <xdr:to>
      <xdr:col>10</xdr:col>
      <xdr:colOff>114300</xdr:colOff>
      <xdr:row>97</xdr:row>
      <xdr:rowOff>161646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2936"/>
          <a:ext cx="889000" cy="8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20107</xdr:rowOff>
    </xdr:from>
    <xdr:to>
      <xdr:col>6</xdr:col>
      <xdr:colOff>38100</xdr:colOff>
      <xdr:row>97</xdr:row>
      <xdr:rowOff>121707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138234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127251</xdr:rowOff>
    </xdr:from>
    <xdr:to>
      <xdr:col>24</xdr:col>
      <xdr:colOff>114300</xdr:colOff>
      <xdr:row>98</xdr:row>
      <xdr:rowOff>57401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125667</xdr:rowOff>
    </xdr:from>
    <xdr:to>
      <xdr:col>20</xdr:col>
      <xdr:colOff>38100</xdr:colOff>
      <xdr:row>98</xdr:row>
      <xdr:rowOff>55817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46944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109252</xdr:rowOff>
    </xdr:from>
    <xdr:to>
      <xdr:col>15</xdr:col>
      <xdr:colOff>101600</xdr:colOff>
      <xdr:row>98</xdr:row>
      <xdr:rowOff>39402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110846</xdr:rowOff>
    </xdr:from>
    <xdr:to>
      <xdr:col>10</xdr:col>
      <xdr:colOff>165100</xdr:colOff>
      <xdr:row>98</xdr:row>
      <xdr:rowOff>40996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32123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21486</xdr:rowOff>
    </xdr:from>
    <xdr:to>
      <xdr:col>6</xdr:col>
      <xdr:colOff>38100</xdr:colOff>
      <xdr:row>97</xdr:row>
      <xdr:rowOff>123086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114213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113868</xdr:rowOff>
    </xdr:from>
    <xdr:to>
      <xdr:col>55</xdr:col>
      <xdr:colOff>0</xdr:colOff>
      <xdr:row>38</xdr:row>
      <xdr:rowOff>116611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2896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113868</xdr:rowOff>
    </xdr:from>
    <xdr:to>
      <xdr:col>50</xdr:col>
      <xdr:colOff>114300</xdr:colOff>
      <xdr:row>38</xdr:row>
      <xdr:rowOff>116154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289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113868</xdr:rowOff>
    </xdr:from>
    <xdr:to>
      <xdr:col>45</xdr:col>
      <xdr:colOff>177800</xdr:colOff>
      <xdr:row>38</xdr:row>
      <xdr:rowOff>116154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289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110896</xdr:rowOff>
    </xdr:from>
    <xdr:to>
      <xdr:col>41</xdr:col>
      <xdr:colOff>50800</xdr:colOff>
      <xdr:row>38</xdr:row>
      <xdr:rowOff>113868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2599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65811</xdr:rowOff>
    </xdr:from>
    <xdr:to>
      <xdr:col>55</xdr:col>
      <xdr:colOff>50800</xdr:colOff>
      <xdr:row>38</xdr:row>
      <xdr:rowOff>167411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152188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63068</xdr:rowOff>
    </xdr:from>
    <xdr:to>
      <xdr:col>50</xdr:col>
      <xdr:colOff>165100</xdr:colOff>
      <xdr:row>38</xdr:row>
      <xdr:rowOff>164668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155795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65354</xdr:rowOff>
    </xdr:from>
    <xdr:to>
      <xdr:col>46</xdr:col>
      <xdr:colOff>38100</xdr:colOff>
      <xdr:row>38</xdr:row>
      <xdr:rowOff>166954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158081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60096</xdr:rowOff>
    </xdr:from>
    <xdr:to>
      <xdr:col>36</xdr:col>
      <xdr:colOff>165100</xdr:colOff>
      <xdr:row>38</xdr:row>
      <xdr:rowOff>161696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152823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112116</xdr:rowOff>
    </xdr:from>
    <xdr:to>
      <xdr:col>55</xdr:col>
      <xdr:colOff>0</xdr:colOff>
      <xdr:row>58</xdr:row>
      <xdr:rowOff>112738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56216"/>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110972</xdr:rowOff>
    </xdr:from>
    <xdr:to>
      <xdr:col>50</xdr:col>
      <xdr:colOff>114300</xdr:colOff>
      <xdr:row>58</xdr:row>
      <xdr:rowOff>112116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550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102044</xdr:rowOff>
    </xdr:from>
    <xdr:to>
      <xdr:col>45</xdr:col>
      <xdr:colOff>177800</xdr:colOff>
      <xdr:row>58</xdr:row>
      <xdr:rowOff>110972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4614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25819</xdr:rowOff>
    </xdr:from>
    <xdr:to>
      <xdr:col>41</xdr:col>
      <xdr:colOff>50800</xdr:colOff>
      <xdr:row>58</xdr:row>
      <xdr:rowOff>102044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69919"/>
          <a:ext cx="889000" cy="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161510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61938</xdr:rowOff>
    </xdr:from>
    <xdr:to>
      <xdr:col>55</xdr:col>
      <xdr:colOff>50800</xdr:colOff>
      <xdr:row>58</xdr:row>
      <xdr:rowOff>163538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148315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61316</xdr:rowOff>
    </xdr:from>
    <xdr:to>
      <xdr:col>50</xdr:col>
      <xdr:colOff>165100</xdr:colOff>
      <xdr:row>58</xdr:row>
      <xdr:rowOff>162916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154043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60172</xdr:rowOff>
    </xdr:from>
    <xdr:to>
      <xdr:col>46</xdr:col>
      <xdr:colOff>38100</xdr:colOff>
      <xdr:row>58</xdr:row>
      <xdr:rowOff>161772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152899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51244</xdr:rowOff>
    </xdr:from>
    <xdr:to>
      <xdr:col>41</xdr:col>
      <xdr:colOff>101600</xdr:colOff>
      <xdr:row>58</xdr:row>
      <xdr:rowOff>152844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143971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8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146469</xdr:rowOff>
    </xdr:from>
    <xdr:to>
      <xdr:col>36</xdr:col>
      <xdr:colOff>165100</xdr:colOff>
      <xdr:row>58</xdr:row>
      <xdr:rowOff>76619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67746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30397</xdr:rowOff>
    </xdr:from>
    <xdr:to>
      <xdr:col>55</xdr:col>
      <xdr:colOff>0</xdr:colOff>
      <xdr:row>79</xdr:row>
      <xdr:rowOff>35556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74947"/>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34430</xdr:rowOff>
    </xdr:from>
    <xdr:to>
      <xdr:col>50</xdr:col>
      <xdr:colOff>114300</xdr:colOff>
      <xdr:row>79</xdr:row>
      <xdr:rowOff>35556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78980"/>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34430</xdr:rowOff>
    </xdr:from>
    <xdr:to>
      <xdr:col>45</xdr:col>
      <xdr:colOff>177800</xdr:colOff>
      <xdr:row>79</xdr:row>
      <xdr:rowOff>39280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7898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39280</xdr:rowOff>
    </xdr:from>
    <xdr:to>
      <xdr:col>41</xdr:col>
      <xdr:colOff>50800</xdr:colOff>
      <xdr:row>79</xdr:row>
      <xdr:rowOff>68655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83830"/>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68391</xdr:rowOff>
    </xdr:from>
    <xdr:to>
      <xdr:col>36</xdr:col>
      <xdr:colOff>165100</xdr:colOff>
      <xdr:row>78</xdr:row>
      <xdr:rowOff>169991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15068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2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151047</xdr:rowOff>
    </xdr:from>
    <xdr:to>
      <xdr:col>55</xdr:col>
      <xdr:colOff>50800</xdr:colOff>
      <xdr:row>79</xdr:row>
      <xdr:rowOff>81197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65974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3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156206</xdr:rowOff>
    </xdr:from>
    <xdr:to>
      <xdr:col>50</xdr:col>
      <xdr:colOff>165100</xdr:colOff>
      <xdr:row>79</xdr:row>
      <xdr:rowOff>86356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77483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155080</xdr:rowOff>
    </xdr:from>
    <xdr:to>
      <xdr:col>46</xdr:col>
      <xdr:colOff>38100</xdr:colOff>
      <xdr:row>79</xdr:row>
      <xdr:rowOff>85230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76357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159930</xdr:rowOff>
    </xdr:from>
    <xdr:to>
      <xdr:col>41</xdr:col>
      <xdr:colOff>101600</xdr:colOff>
      <xdr:row>79</xdr:row>
      <xdr:rowOff>90080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81207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17855</xdr:rowOff>
    </xdr:from>
    <xdr:to>
      <xdr:col>36</xdr:col>
      <xdr:colOff>165100</xdr:colOff>
      <xdr:row>79</xdr:row>
      <xdr:rowOff>119455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110582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9279</xdr:rowOff>
    </xdr:from>
    <xdr:to>
      <xdr:col>55</xdr:col>
      <xdr:colOff>0</xdr:colOff>
      <xdr:row>97</xdr:row>
      <xdr:rowOff>35939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39929"/>
          <a:ext cx="8382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157862</xdr:rowOff>
    </xdr:from>
    <xdr:to>
      <xdr:col>50</xdr:col>
      <xdr:colOff>114300</xdr:colOff>
      <xdr:row>97</xdr:row>
      <xdr:rowOff>9279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7062"/>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157862</xdr:rowOff>
    </xdr:from>
    <xdr:to>
      <xdr:col>45</xdr:col>
      <xdr:colOff>177800</xdr:colOff>
      <xdr:row>97</xdr:row>
      <xdr:rowOff>2939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7062"/>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157942</xdr:rowOff>
    </xdr:from>
    <xdr:to>
      <xdr:col>41</xdr:col>
      <xdr:colOff>50800</xdr:colOff>
      <xdr:row>97</xdr:row>
      <xdr:rowOff>2939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17142"/>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139872</xdr:rowOff>
    </xdr:from>
    <xdr:to>
      <xdr:col>36</xdr:col>
      <xdr:colOff>165100</xdr:colOff>
      <xdr:row>96</xdr:row>
      <xdr:rowOff>70022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86549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156589</xdr:rowOff>
    </xdr:from>
    <xdr:to>
      <xdr:col>55</xdr:col>
      <xdr:colOff>50800</xdr:colOff>
      <xdr:row>97</xdr:row>
      <xdr:rowOff>86739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71516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129929</xdr:rowOff>
    </xdr:from>
    <xdr:to>
      <xdr:col>50</xdr:col>
      <xdr:colOff>165100</xdr:colOff>
      <xdr:row>97</xdr:row>
      <xdr:rowOff>60079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107062</xdr:rowOff>
    </xdr:from>
    <xdr:to>
      <xdr:col>46</xdr:col>
      <xdr:colOff>38100</xdr:colOff>
      <xdr:row>97</xdr:row>
      <xdr:rowOff>37212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28339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123589</xdr:rowOff>
    </xdr:from>
    <xdr:to>
      <xdr:col>41</xdr:col>
      <xdr:colOff>101600</xdr:colOff>
      <xdr:row>97</xdr:row>
      <xdr:rowOff>53739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107142</xdr:rowOff>
    </xdr:from>
    <xdr:to>
      <xdr:col>36</xdr:col>
      <xdr:colOff>165100</xdr:colOff>
      <xdr:row>97</xdr:row>
      <xdr:rowOff>37292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5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86828</xdr:rowOff>
    </xdr:from>
    <xdr:to>
      <xdr:col>85</xdr:col>
      <xdr:colOff>127000</xdr:colOff>
      <xdr:row>37</xdr:row>
      <xdr:rowOff>88379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30478"/>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75316</xdr:rowOff>
    </xdr:from>
    <xdr:to>
      <xdr:col>81</xdr:col>
      <xdr:colOff>50800</xdr:colOff>
      <xdr:row>37</xdr:row>
      <xdr:rowOff>86828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8966"/>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75316</xdr:rowOff>
    </xdr:from>
    <xdr:to>
      <xdr:col>76</xdr:col>
      <xdr:colOff>114300</xdr:colOff>
      <xdr:row>37</xdr:row>
      <xdr:rowOff>89212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8966"/>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89212</xdr:rowOff>
    </xdr:from>
    <xdr:to>
      <xdr:col>71</xdr:col>
      <xdr:colOff>177800</xdr:colOff>
      <xdr:row>37</xdr:row>
      <xdr:rowOff>113280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32862"/>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2571</xdr:rowOff>
    </xdr:from>
    <xdr:to>
      <xdr:col>67</xdr:col>
      <xdr:colOff>101600</xdr:colOff>
      <xdr:row>37</xdr:row>
      <xdr:rowOff>104171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120698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37579</xdr:rowOff>
    </xdr:from>
    <xdr:to>
      <xdr:col>85</xdr:col>
      <xdr:colOff>177800</xdr:colOff>
      <xdr:row>37</xdr:row>
      <xdr:rowOff>139179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16006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36028</xdr:rowOff>
    </xdr:from>
    <xdr:to>
      <xdr:col>81</xdr:col>
      <xdr:colOff>101600</xdr:colOff>
      <xdr:row>37</xdr:row>
      <xdr:rowOff>137628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128755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24516</xdr:rowOff>
    </xdr:from>
    <xdr:to>
      <xdr:col>76</xdr:col>
      <xdr:colOff>165100</xdr:colOff>
      <xdr:row>37</xdr:row>
      <xdr:rowOff>126116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38412</xdr:rowOff>
    </xdr:from>
    <xdr:to>
      <xdr:col>72</xdr:col>
      <xdr:colOff>38100</xdr:colOff>
      <xdr:row>37</xdr:row>
      <xdr:rowOff>140012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131139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62480</xdr:rowOff>
    </xdr:from>
    <xdr:to>
      <xdr:col>67</xdr:col>
      <xdr:colOff>101600</xdr:colOff>
      <xdr:row>37</xdr:row>
      <xdr:rowOff>164080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155208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9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34389</xdr:rowOff>
    </xdr:from>
    <xdr:to>
      <xdr:col>85</xdr:col>
      <xdr:colOff>127000</xdr:colOff>
      <xdr:row>58</xdr:row>
      <xdr:rowOff>2105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07039"/>
          <a:ext cx="838200" cy="1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34389</xdr:rowOff>
    </xdr:from>
    <xdr:to>
      <xdr:col>81</xdr:col>
      <xdr:colOff>50800</xdr:colOff>
      <xdr:row>57</xdr:row>
      <xdr:rowOff>121983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07039"/>
          <a:ext cx="889000" cy="8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121983</xdr:rowOff>
    </xdr:from>
    <xdr:to>
      <xdr:col>76</xdr:col>
      <xdr:colOff>114300</xdr:colOff>
      <xdr:row>57</xdr:row>
      <xdr:rowOff>160891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94633"/>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82742</xdr:rowOff>
    </xdr:from>
    <xdr:to>
      <xdr:col>71</xdr:col>
      <xdr:colOff>177800</xdr:colOff>
      <xdr:row>57</xdr:row>
      <xdr:rowOff>160891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55392"/>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122755</xdr:rowOff>
    </xdr:from>
    <xdr:to>
      <xdr:col>85</xdr:col>
      <xdr:colOff>177800</xdr:colOff>
      <xdr:row>58</xdr:row>
      <xdr:rowOff>52905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37682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155039</xdr:rowOff>
    </xdr:from>
    <xdr:to>
      <xdr:col>81</xdr:col>
      <xdr:colOff>101600</xdr:colOff>
      <xdr:row>57</xdr:row>
      <xdr:rowOff>85189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76316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71183</xdr:rowOff>
    </xdr:from>
    <xdr:to>
      <xdr:col>76</xdr:col>
      <xdr:colOff>165100</xdr:colOff>
      <xdr:row>58</xdr:row>
      <xdr:rowOff>1333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163910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110091</xdr:rowOff>
    </xdr:from>
    <xdr:to>
      <xdr:col>72</xdr:col>
      <xdr:colOff>38100</xdr:colOff>
      <xdr:row>58</xdr:row>
      <xdr:rowOff>40241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31368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31942</xdr:rowOff>
    </xdr:from>
    <xdr:to>
      <xdr:col>67</xdr:col>
      <xdr:colOff>101600</xdr:colOff>
      <xdr:row>57</xdr:row>
      <xdr:rowOff>133542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124669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63926</xdr:rowOff>
    </xdr:from>
    <xdr:to>
      <xdr:col>85</xdr:col>
      <xdr:colOff>127000</xdr:colOff>
      <xdr:row>97</xdr:row>
      <xdr:rowOff>75479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4576"/>
          <a:ext cx="838200" cy="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75479</xdr:rowOff>
    </xdr:from>
    <xdr:to>
      <xdr:col>81</xdr:col>
      <xdr:colOff>50800</xdr:colOff>
      <xdr:row>97</xdr:row>
      <xdr:rowOff>120948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6129"/>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120948</xdr:rowOff>
    </xdr:from>
    <xdr:to>
      <xdr:col>76</xdr:col>
      <xdr:colOff>114300</xdr:colOff>
      <xdr:row>97</xdr:row>
      <xdr:rowOff>166660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51598"/>
          <a:ext cx="8890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164495</xdr:rowOff>
    </xdr:from>
    <xdr:to>
      <xdr:col>71</xdr:col>
      <xdr:colOff>177800</xdr:colOff>
      <xdr:row>97</xdr:row>
      <xdr:rowOff>166660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9514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13126</xdr:rowOff>
    </xdr:from>
    <xdr:to>
      <xdr:col>85</xdr:col>
      <xdr:colOff>177800</xdr:colOff>
      <xdr:row>97</xdr:row>
      <xdr:rowOff>114726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163003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24679</xdr:rowOff>
    </xdr:from>
    <xdr:to>
      <xdr:col>81</xdr:col>
      <xdr:colOff>101600</xdr:colOff>
      <xdr:row>97</xdr:row>
      <xdr:rowOff>126279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117406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70148</xdr:rowOff>
    </xdr:from>
    <xdr:to>
      <xdr:col>76</xdr:col>
      <xdr:colOff>165100</xdr:colOff>
      <xdr:row>98</xdr:row>
      <xdr:rowOff>298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162875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115860</xdr:rowOff>
    </xdr:from>
    <xdr:to>
      <xdr:col>72</xdr:col>
      <xdr:colOff>38100</xdr:colOff>
      <xdr:row>98</xdr:row>
      <xdr:rowOff>46010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37137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113695</xdr:rowOff>
    </xdr:from>
    <xdr:to>
      <xdr:col>67</xdr:col>
      <xdr:colOff>101600</xdr:colOff>
      <xdr:row>98</xdr:row>
      <xdr:rowOff>43845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21463</xdr:rowOff>
    </xdr:from>
    <xdr:to>
      <xdr:col>98</xdr:col>
      <xdr:colOff>38100</xdr:colOff>
      <xdr:row>37</xdr:row>
      <xdr:rowOff>123063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139590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30,095</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％減となっている。要因としては、前年度に学校給食センター改築事業が完了したためである。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増加傾向が続いている。類似団体平均や埼玉県平均を下回っているものの、町の歳出としては高い割合となっているため、今後も福祉の対象を精査するなどして適正な歳出となるよう検討を続け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400" baseline="0">
              <a:solidFill>
                <a:schemeClr val="dk1"/>
              </a:solidFill>
              <a:effectLst/>
              <a:latin typeface="+mn-lt"/>
              <a:ea typeface="+mn-ea"/>
              <a:cs typeface="+mn-cs"/>
            </a:rPr>
            <a:t>公債費は近年増加傾向にあり、平成</a:t>
          </a:r>
          <a:r>
            <a:rPr kumimoji="1" lang="en-US" altLang="ja-JP" sz="1400" baseline="0">
              <a:solidFill>
                <a:schemeClr val="dk1"/>
              </a:solidFill>
              <a:effectLst/>
              <a:latin typeface="+mn-lt"/>
              <a:ea typeface="+mn-ea"/>
              <a:cs typeface="+mn-cs"/>
            </a:rPr>
            <a:t>28</a:t>
          </a:r>
          <a:r>
            <a:rPr kumimoji="1" lang="ja-JP" altLang="ja-JP" sz="1400" baseline="0">
              <a:solidFill>
                <a:schemeClr val="dk1"/>
              </a:solidFill>
              <a:effectLst/>
              <a:latin typeface="+mn-lt"/>
              <a:ea typeface="+mn-ea"/>
              <a:cs typeface="+mn-cs"/>
            </a:rPr>
            <a:t>年度から引き続き増加した。今後もさらに増加する見込があることから非常に厳しい財政運営となることが予想される。現在予定をしている大きな事業の終了後は、地方債の新規発行を抑え、高利率の地方債については借換を行うなど公債費の減少に努める。</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財政調整基金残高の標準財政規模比は、標準財政規模が前年度より増加したこと、年度間における財源調整に不足が生じたことから積立額以上に取崩を行ったことにより、前年度</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年度から比較すると</a:t>
          </a:r>
          <a:r>
            <a:rPr kumimoji="1" lang="en-US" altLang="ja-JP" sz="1400">
              <a:latin typeface="ＭＳ ゴシック" pitchFamily="49" charset="-128"/>
              <a:ea typeface="ＭＳ ゴシック" pitchFamily="49" charset="-128"/>
            </a:rPr>
            <a:t>2.61</a:t>
          </a:r>
          <a:r>
            <a:rPr kumimoji="1" lang="ja-JP" altLang="en-US" sz="1400">
              <a:latin typeface="ＭＳ ゴシック" pitchFamily="49" charset="-128"/>
              <a:ea typeface="ＭＳ ゴシック" pitchFamily="49" charset="-128"/>
            </a:rPr>
            <a:t>ポイントの減少となっていることから、今後は適正な事業計画に基づき、財政調整基金の積立額を増やすよう努める必要がある。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年度以降一般会計及び特別会計等の全ての会計において毎年度黒字となっている。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公営企業法適用事業である水道事業会計については、一般会計やその他の特別会計とは異なり、当年度内の歳入歳出以外に流動資産なども算出に含まれるため、他の会計と比較して比率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を除いた各特別会計への一般会計からの繰出金額は全体額に増加傾向が続いており、、今後は一般会計のみならず特別会計においても、出来る限りの収入確保対策を行い、一般会計からの繰出額を減少させるように努めていか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介護保険事業、国民健康保険事業そして後期高齢者医療事業の各特別会計に対しては、各特別会計事業費が増大すれば、連動して法定負担も増加するため、町税等自主財源の確保や歳出の更なる削減をしていかなければならず、実質赤字比率が生じなかったとはいえ、楽観視できない状況となっている。そのため、今後においても限りある予算の効率性を高め、適切な受益者負担となるよう健全な行財政運営及び経営管理を推進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5203730</v>
      </c>
      <c r="BO4" s="430"/>
      <c r="BP4" s="430"/>
      <c r="BQ4" s="430"/>
      <c r="BR4" s="430"/>
      <c r="BS4" s="430"/>
      <c r="BT4" s="430"/>
      <c r="BU4" s="431"/>
      <c r="BV4" s="429">
        <v>6188186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2.1</v>
      </c>
      <c r="CU4" s="436"/>
      <c r="CV4" s="436"/>
      <c r="CW4" s="436"/>
      <c r="CX4" s="436"/>
      <c r="CY4" s="436"/>
      <c r="CZ4" s="436"/>
      <c r="DA4" s="437"/>
      <c r="DB4" s="435">
        <v>3.1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5119328</v>
      </c>
      <c r="BO5" s="467"/>
      <c r="BP5" s="467"/>
      <c r="BQ5" s="467"/>
      <c r="BR5" s="467"/>
      <c r="BS5" s="467"/>
      <c r="BT5" s="467"/>
      <c r="BU5" s="468"/>
      <c r="BV5" s="466">
        <v>6077768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94.6</v>
      </c>
      <c r="CU5" s="464"/>
      <c r="CV5" s="464"/>
      <c r="CW5" s="464"/>
      <c r="CX5" s="464"/>
      <c r="CY5" s="464"/>
      <c r="CZ5" s="464"/>
      <c r="DA5" s="465"/>
      <c r="DB5" s="463">
        <v>93.9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84402</v>
      </c>
      <c r="BO6" s="467"/>
      <c r="BP6" s="467"/>
      <c r="BQ6" s="467"/>
      <c r="BR6" s="467"/>
      <c r="BS6" s="467"/>
      <c r="BT6" s="467"/>
      <c r="BU6" s="468"/>
      <c r="BV6" s="466">
        <v>110418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101.2</v>
      </c>
      <c r="CU6" s="504"/>
      <c r="CV6" s="504"/>
      <c r="CW6" s="504"/>
      <c r="CX6" s="504"/>
      <c r="CY6" s="504"/>
      <c r="CZ6" s="504"/>
      <c r="DA6" s="505"/>
      <c r="DB6" s="503">
        <v>100.7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10145</v>
      </c>
      <c r="BO7" s="467"/>
      <c r="BP7" s="467"/>
      <c r="BQ7" s="467"/>
      <c r="BR7" s="467"/>
      <c r="BS7" s="467"/>
      <c r="BT7" s="467"/>
      <c r="BU7" s="468"/>
      <c r="BV7" s="466">
        <v>2491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3535400</v>
      </c>
      <c r="CU7" s="467"/>
      <c r="CV7" s="467"/>
      <c r="CW7" s="467"/>
      <c r="CX7" s="467"/>
      <c r="CY7" s="467"/>
      <c r="CZ7" s="467"/>
      <c r="DA7" s="468"/>
      <c r="DB7" s="466">
        <v>3515747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74257</v>
      </c>
      <c r="BO8" s="467"/>
      <c r="BP8" s="467"/>
      <c r="BQ8" s="467"/>
      <c r="BR8" s="467"/>
      <c r="BS8" s="467"/>
      <c r="BT8" s="467"/>
      <c r="BU8" s="468"/>
      <c r="BV8" s="466">
        <v>107927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14338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-33670</v>
      </c>
      <c r="BO9" s="467"/>
      <c r="BP9" s="467"/>
      <c r="BQ9" s="467"/>
      <c r="BR9" s="467"/>
      <c r="BS9" s="467"/>
      <c r="BT9" s="467"/>
      <c r="BU9" s="468"/>
      <c r="BV9" s="466">
        <v>59278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15.4</v>
      </c>
      <c r="CU9" s="464"/>
      <c r="CV9" s="464"/>
      <c r="CW9" s="464"/>
      <c r="CX9" s="464"/>
      <c r="CY9" s="464"/>
      <c r="CZ9" s="464"/>
      <c r="DA9" s="465"/>
      <c r="DB9" s="463">
        <v>14.6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15305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29</v>
      </c>
      <c r="BO10" s="467"/>
      <c r="BP10" s="467"/>
      <c r="BQ10" s="467"/>
      <c r="BR10" s="467"/>
      <c r="BS10" s="467"/>
      <c r="BT10" s="467"/>
      <c r="BU10" s="468"/>
      <c r="BV10" s="466">
        <v>3043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13822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120</v>
      </c>
      <c r="AV12" s="499"/>
      <c r="AW12" s="499"/>
      <c r="AX12" s="499"/>
      <c r="AY12" s="500" t="s">
        <v>135</v>
      </c>
      <c r="AZ12" s="501"/>
      <c r="BA12" s="501"/>
      <c r="BB12" s="501"/>
      <c r="BC12" s="501"/>
      <c r="BD12" s="501"/>
      <c r="BE12" s="501"/>
      <c r="BF12" s="501"/>
      <c r="BG12" s="501"/>
      <c r="BH12" s="501"/>
      <c r="BI12" s="501"/>
      <c r="BJ12" s="501"/>
      <c r="BK12" s="501"/>
      <c r="BL12" s="501"/>
      <c r="BM12" s="502"/>
      <c r="BN12" s="466">
        <v>3639</v>
      </c>
      <c r="BO12" s="467"/>
      <c r="BP12" s="467"/>
      <c r="BQ12" s="467"/>
      <c r="BR12" s="467"/>
      <c r="BS12" s="467"/>
      <c r="BT12" s="467"/>
      <c r="BU12" s="468"/>
      <c r="BV12" s="466">
        <v>60772</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13709</v>
      </c>
      <c r="S13" s="548"/>
      <c r="T13" s="548"/>
      <c r="U13" s="548"/>
      <c r="V13" s="549"/>
      <c r="W13" s="482" t="s">
        <v>139</v>
      </c>
      <c r="X13" s="483"/>
      <c r="Y13" s="483"/>
      <c r="Z13" s="483"/>
      <c r="AA13" s="483"/>
      <c r="AB13" s="473"/>
      <c r="AC13" s="517">
        <v>213</v>
      </c>
      <c r="AD13" s="518"/>
      <c r="AE13" s="518"/>
      <c r="AF13" s="518"/>
      <c r="AG13" s="557"/>
      <c r="AH13" s="517">
        <v>217</v>
      </c>
      <c r="AI13" s="518"/>
      <c r="AJ13" s="518"/>
      <c r="AK13" s="518"/>
      <c r="AL13" s="519"/>
      <c r="AM13" s="495" t="s">
        <v>140</v>
      </c>
      <c r="AN13" s="496"/>
      <c r="AO13" s="496"/>
      <c r="AP13" s="496"/>
      <c r="AQ13" s="496"/>
      <c r="AR13" s="496"/>
      <c r="AS13" s="496"/>
      <c r="AT13" s="497"/>
      <c r="AU13" s="498" t="s">
        <v>106</v>
      </c>
      <c r="AV13" s="499"/>
      <c r="AW13" s="499"/>
      <c r="AX13" s="499"/>
      <c r="AY13" s="500" t="s">
        <v>141</v>
      </c>
      <c r="AZ13" s="501"/>
      <c r="BA13" s="501"/>
      <c r="BB13" s="501"/>
      <c r="BC13" s="501"/>
      <c r="BD13" s="501"/>
      <c r="BE13" s="501"/>
      <c r="BF13" s="501"/>
      <c r="BG13" s="501"/>
      <c r="BH13" s="501"/>
      <c r="BI13" s="501"/>
      <c r="BJ13" s="501"/>
      <c r="BK13" s="501"/>
      <c r="BL13" s="501"/>
      <c r="BM13" s="502"/>
      <c r="BN13" s="466">
        <v>-37280</v>
      </c>
      <c r="BO13" s="467"/>
      <c r="BP13" s="467"/>
      <c r="BQ13" s="467"/>
      <c r="BR13" s="467"/>
      <c r="BS13" s="467"/>
      <c r="BT13" s="467"/>
      <c r="BU13" s="468"/>
      <c r="BV13" s="466">
        <v>1549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9.3000000000000007</v>
      </c>
      <c r="CU13" s="464"/>
      <c r="CV13" s="464"/>
      <c r="CW13" s="464"/>
      <c r="CX13" s="464"/>
      <c r="CY13" s="464"/>
      <c r="CZ13" s="464"/>
      <c r="DA13" s="465"/>
      <c r="DB13" s="463">
        <v>7.8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14000</v>
      </c>
      <c r="S14" s="548"/>
      <c r="T14" s="548"/>
      <c r="U14" s="548"/>
      <c r="V14" s="549"/>
      <c r="W14" s="456"/>
      <c r="X14" s="457"/>
      <c r="Y14" s="457"/>
      <c r="Z14" s="457"/>
      <c r="AA14" s="457"/>
      <c r="AB14" s="446"/>
      <c r="AC14" s="550">
        <v>3.4</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109.4</v>
      </c>
      <c r="CU14" s="562"/>
      <c r="CV14" s="562"/>
      <c r="CW14" s="562"/>
      <c r="CX14" s="562"/>
      <c r="CY14" s="562"/>
      <c r="CZ14" s="562"/>
      <c r="DA14" s="563"/>
      <c r="DB14" s="561">
        <v>106.5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13891</v>
      </c>
      <c r="S15" s="548"/>
      <c r="T15" s="548"/>
      <c r="U15" s="548"/>
      <c r="V15" s="549"/>
      <c r="W15" s="482" t="s">
        <v>146</v>
      </c>
      <c r="X15" s="483"/>
      <c r="Y15" s="483"/>
      <c r="Z15" s="483"/>
      <c r="AA15" s="483"/>
      <c r="AB15" s="473"/>
      <c r="AC15" s="517">
        <v>1662</v>
      </c>
      <c r="AD15" s="518"/>
      <c r="AE15" s="518"/>
      <c r="AF15" s="518"/>
      <c r="AG15" s="557"/>
      <c r="AH15" s="517">
        <v>1849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1721667</v>
      </c>
      <c r="BO15" s="430"/>
      <c r="BP15" s="430"/>
      <c r="BQ15" s="430"/>
      <c r="BR15" s="430"/>
      <c r="BS15" s="430"/>
      <c r="BT15" s="430"/>
      <c r="BU15" s="431"/>
      <c r="BV15" s="429">
        <v>1702039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26.6</v>
      </c>
      <c r="AD16" s="551"/>
      <c r="AE16" s="551"/>
      <c r="AF16" s="551"/>
      <c r="AG16" s="552"/>
      <c r="AH16" s="550">
        <v>26.9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2830803</v>
      </c>
      <c r="BO16" s="467"/>
      <c r="BP16" s="467"/>
      <c r="BQ16" s="467"/>
      <c r="BR16" s="467"/>
      <c r="BS16" s="467"/>
      <c r="BT16" s="467"/>
      <c r="BU16" s="468"/>
      <c r="BV16" s="466">
        <v>2808989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4370</v>
      </c>
      <c r="AD17" s="518"/>
      <c r="AE17" s="518"/>
      <c r="AF17" s="518"/>
      <c r="AG17" s="557"/>
      <c r="AH17" s="517">
        <v>4809</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2190541</v>
      </c>
      <c r="BO17" s="467"/>
      <c r="BP17" s="467"/>
      <c r="BQ17" s="467"/>
      <c r="BR17" s="467"/>
      <c r="BS17" s="467"/>
      <c r="BT17" s="467"/>
      <c r="BU17" s="468"/>
      <c r="BV17" s="466">
        <v>2168201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25.73</v>
      </c>
      <c r="M18" s="579"/>
      <c r="N18" s="579"/>
      <c r="O18" s="579"/>
      <c r="P18" s="579"/>
      <c r="Q18" s="579"/>
      <c r="R18" s="580"/>
      <c r="S18" s="580"/>
      <c r="T18" s="580"/>
      <c r="U18" s="580"/>
      <c r="V18" s="581"/>
      <c r="W18" s="484"/>
      <c r="X18" s="485"/>
      <c r="Y18" s="485"/>
      <c r="Z18" s="485"/>
      <c r="AA18" s="485"/>
      <c r="AB18" s="476"/>
      <c r="AC18" s="582">
        <v>70</v>
      </c>
      <c r="AD18" s="583"/>
      <c r="AE18" s="583"/>
      <c r="AF18" s="583"/>
      <c r="AG18" s="584"/>
      <c r="AH18" s="582">
        <v>69.900000000000006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3379026</v>
      </c>
      <c r="BO18" s="467"/>
      <c r="BP18" s="467"/>
      <c r="BQ18" s="467"/>
      <c r="BR18" s="467"/>
      <c r="BS18" s="467"/>
      <c r="BT18" s="467"/>
      <c r="BU18" s="468"/>
      <c r="BV18" s="466">
        <v>3392118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557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3807817</v>
      </c>
      <c r="BO19" s="467"/>
      <c r="BP19" s="467"/>
      <c r="BQ19" s="467"/>
      <c r="BR19" s="467"/>
      <c r="BS19" s="467"/>
      <c r="BT19" s="467"/>
      <c r="BU19" s="468"/>
      <c r="BV19" s="466">
        <v>3911867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5309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6960127</v>
      </c>
      <c r="BO23" s="467"/>
      <c r="BP23" s="467"/>
      <c r="BQ23" s="467"/>
      <c r="BR23" s="467"/>
      <c r="BS23" s="467"/>
      <c r="BT23" s="467"/>
      <c r="BU23" s="468"/>
      <c r="BV23" s="466">
        <v>6691731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5624</v>
      </c>
      <c r="R24" s="518"/>
      <c r="S24" s="518"/>
      <c r="T24" s="518"/>
      <c r="U24" s="518"/>
      <c r="V24" s="557"/>
      <c r="W24" s="616"/>
      <c r="X24" s="604"/>
      <c r="Y24" s="605"/>
      <c r="Z24" s="516" t="s">
        <v>169</v>
      </c>
      <c r="AA24" s="496"/>
      <c r="AB24" s="496"/>
      <c r="AC24" s="496"/>
      <c r="AD24" s="496"/>
      <c r="AE24" s="496"/>
      <c r="AF24" s="496"/>
      <c r="AG24" s="497"/>
      <c r="AH24" s="517">
        <v>103</v>
      </c>
      <c r="AI24" s="518"/>
      <c r="AJ24" s="518"/>
      <c r="AK24" s="518"/>
      <c r="AL24" s="557"/>
      <c r="AM24" s="517">
        <v>314459</v>
      </c>
      <c r="AN24" s="518"/>
      <c r="AO24" s="518"/>
      <c r="AP24" s="518"/>
      <c r="AQ24" s="518"/>
      <c r="AR24" s="557"/>
      <c r="AS24" s="517">
        <v>3053</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4317172</v>
      </c>
      <c r="BO24" s="467"/>
      <c r="BP24" s="467"/>
      <c r="BQ24" s="467"/>
      <c r="BR24" s="467"/>
      <c r="BS24" s="467"/>
      <c r="BT24" s="467"/>
      <c r="BU24" s="468"/>
      <c r="BV24" s="466">
        <v>4463067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5256</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t="s">
        <v>137</v>
      </c>
      <c r="BO25" s="430"/>
      <c r="BP25" s="430"/>
      <c r="BQ25" s="430"/>
      <c r="BR25" s="430"/>
      <c r="BS25" s="430"/>
      <c r="BT25" s="430"/>
      <c r="BU25" s="431"/>
      <c r="BV25" s="429" t="s">
        <v>137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5301</v>
      </c>
      <c r="R26" s="518"/>
      <c r="S26" s="518"/>
      <c r="T26" s="518"/>
      <c r="U26" s="518"/>
      <c r="V26" s="557"/>
      <c r="W26" s="616"/>
      <c r="X26" s="604"/>
      <c r="Y26" s="605"/>
      <c r="Z26" s="516" t="s">
        <v>175</v>
      </c>
      <c r="AA26" s="626"/>
      <c r="AB26" s="626"/>
      <c r="AC26" s="626"/>
      <c r="AD26" s="626"/>
      <c r="AE26" s="626"/>
      <c r="AF26" s="626"/>
      <c r="AG26" s="627"/>
      <c r="AH26" s="517">
        <v>2</v>
      </c>
      <c r="AI26" s="518"/>
      <c r="AJ26" s="518"/>
      <c r="AK26" s="518"/>
      <c r="AL26" s="557"/>
      <c r="AM26" s="517" t="s">
        <v>176</v>
      </c>
      <c r="AN26" s="518"/>
      <c r="AO26" s="518"/>
      <c r="AP26" s="518"/>
      <c r="AQ26" s="518"/>
      <c r="AR26" s="557"/>
      <c r="AS26" s="517" t="s">
        <v>177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2980</v>
      </c>
      <c r="R27" s="518"/>
      <c r="S27" s="518"/>
      <c r="T27" s="518"/>
      <c r="U27" s="518"/>
      <c r="V27" s="557"/>
      <c r="W27" s="616"/>
      <c r="X27" s="604"/>
      <c r="Y27" s="605"/>
      <c r="Z27" s="516" t="s">
        <v>180</v>
      </c>
      <c r="AA27" s="496"/>
      <c r="AB27" s="496"/>
      <c r="AC27" s="496"/>
      <c r="AD27" s="496"/>
      <c r="AE27" s="496"/>
      <c r="AF27" s="496"/>
      <c r="AG27" s="497"/>
      <c r="AH27" s="517">
        <v>4</v>
      </c>
      <c r="AI27" s="518"/>
      <c r="AJ27" s="518"/>
      <c r="AK27" s="518"/>
      <c r="AL27" s="557"/>
      <c r="AM27" s="517">
        <v>13298</v>
      </c>
      <c r="AN27" s="518"/>
      <c r="AO27" s="518"/>
      <c r="AP27" s="518"/>
      <c r="AQ27" s="518"/>
      <c r="AR27" s="557"/>
      <c r="AS27" s="517">
        <v>3325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211270</v>
      </c>
      <c r="BO27" s="640"/>
      <c r="BP27" s="640"/>
      <c r="BQ27" s="640"/>
      <c r="BR27" s="640"/>
      <c r="BS27" s="640"/>
      <c r="BT27" s="640"/>
      <c r="BU27" s="641"/>
      <c r="BV27" s="639">
        <v>211270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2320</v>
      </c>
      <c r="R28" s="518"/>
      <c r="S28" s="518"/>
      <c r="T28" s="518"/>
      <c r="U28" s="518"/>
      <c r="V28" s="557"/>
      <c r="W28" s="616"/>
      <c r="X28" s="604"/>
      <c r="Y28" s="605"/>
      <c r="Z28" s="516" t="s">
        <v>183</v>
      </c>
      <c r="AA28" s="496"/>
      <c r="AB28" s="496"/>
      <c r="AC28" s="496"/>
      <c r="AD28" s="496"/>
      <c r="AE28" s="496"/>
      <c r="AF28" s="496"/>
      <c r="AG28" s="497"/>
      <c r="AH28" s="517" t="s">
        <v>128</v>
      </c>
      <c r="AI28" s="518"/>
      <c r="AJ28" s="518"/>
      <c r="AK28" s="518"/>
      <c r="AL28" s="557"/>
      <c r="AM28" s="517" t="s">
        <v>137</v>
      </c>
      <c r="AN28" s="518"/>
      <c r="AO28" s="518"/>
      <c r="AP28" s="518"/>
      <c r="AQ28" s="518"/>
      <c r="AR28" s="557"/>
      <c r="AS28" s="517" t="s">
        <v>128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201178</v>
      </c>
      <c r="BO28" s="430"/>
      <c r="BP28" s="430"/>
      <c r="BQ28" s="430"/>
      <c r="BR28" s="430"/>
      <c r="BS28" s="430"/>
      <c r="BT28" s="430"/>
      <c r="BU28" s="431"/>
      <c r="BV28" s="429">
        <v>204788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11</v>
      </c>
      <c r="M29" s="518"/>
      <c r="N29" s="518"/>
      <c r="O29" s="518"/>
      <c r="P29" s="557"/>
      <c r="Q29" s="517">
        <v>2110</v>
      </c>
      <c r="R29" s="518"/>
      <c r="S29" s="518"/>
      <c r="T29" s="518"/>
      <c r="U29" s="518"/>
      <c r="V29" s="557"/>
      <c r="W29" s="617"/>
      <c r="X29" s="618"/>
      <c r="Y29" s="619"/>
      <c r="Z29" s="516" t="s">
        <v>186</v>
      </c>
      <c r="AA29" s="496"/>
      <c r="AB29" s="496"/>
      <c r="AC29" s="496"/>
      <c r="AD29" s="496"/>
      <c r="AE29" s="496"/>
      <c r="AF29" s="496"/>
      <c r="AG29" s="497"/>
      <c r="AH29" s="517">
        <v>107</v>
      </c>
      <c r="AI29" s="518"/>
      <c r="AJ29" s="518"/>
      <c r="AK29" s="518"/>
      <c r="AL29" s="557"/>
      <c r="AM29" s="517">
        <v>327757</v>
      </c>
      <c r="AN29" s="518"/>
      <c r="AO29" s="518"/>
      <c r="AP29" s="518"/>
      <c r="AQ29" s="518"/>
      <c r="AR29" s="557"/>
      <c r="AS29" s="517">
        <v>3063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188</v>
      </c>
      <c r="BO29" s="467"/>
      <c r="BP29" s="467"/>
      <c r="BQ29" s="467"/>
      <c r="BR29" s="467"/>
      <c r="BS29" s="467"/>
      <c r="BT29" s="467"/>
      <c r="BU29" s="468"/>
      <c r="BV29" s="466">
        <v>188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256300</v>
      </c>
      <c r="BO30" s="640"/>
      <c r="BP30" s="640"/>
      <c r="BQ30" s="640"/>
      <c r="BR30" s="640"/>
      <c r="BS30" s="640"/>
      <c r="BT30" s="640"/>
      <c r="BU30" s="641"/>
      <c r="BV30" s="639">
        <v>271054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毛呂山・越生・鳩山公共下水道組合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鳩山町毛呂山・越生都市計画事業今宿東土地区画整理事業（普通会計）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浄化槽設置管理事業特別会計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西入間広域消防組合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鳩山町毛呂山・越生都市計画事業今宿東土地区画整理事業</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埼玉西部環境保全組合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坂戸地区衛生組合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広域静苑組合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pVkb7KenES69IZC/DvdEYDSMQJTv93WOt5HCUXFAvB7lNCGKm0Ywp5c6Eh0bfJ6iNRyfwQvkTtj1FIvS5hn6yQ==" saltValue="qDcidwLNgWIfkFkrgiPn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564</v>
      </c>
      <c r="D34" s="1244"/>
      <c r="E34" s="1245"/>
      <c r="F34" s="32">
        <v>15.76</v>
      </c>
      <c r="G34" s="33">
        <v>17.690000000000001</v>
      </c>
      <c r="H34" s="33">
        <v>18.64</v>
      </c>
      <c r="I34" s="33">
        <v>17.940000000000001</v>
      </c>
      <c r="J34" s="34">
        <v>18.739999999999998</v>
      </c>
      <c r="K34" s="22"/>
      <c r="L34" s="22"/>
      <c r="M34" s="22"/>
      <c r="N34" s="22"/>
      <c r="O34" s="22"/>
      <c r="P34" s="22"/>
    </row>
    <row r="35" spans="1:16" ht="39" customHeight="1">
      <c r="A35" s="22"/>
      <c r="B35" s="35"/>
      <c r="C35" s="1238" t="s">
        <v>565</v>
      </c>
      <c r="D35" s="1239"/>
      <c r="E35" s="1240"/>
      <c r="F35" s="36">
        <v>2.66</v>
      </c>
      <c r="G35" s="37">
        <v>2.33</v>
      </c>
      <c r="H35" s="37">
        <v>3.54</v>
      </c>
      <c r="I35" s="37">
        <v>5.0999999999999996</v>
      </c>
      <c r="J35" s="38">
        <v>3.58</v>
      </c>
      <c r="K35" s="22"/>
      <c r="L35" s="22"/>
      <c r="M35" s="22"/>
      <c r="N35" s="22"/>
      <c r="O35" s="22"/>
      <c r="P35" s="22"/>
    </row>
    <row r="36" spans="1:16" ht="39" customHeight="1">
      <c r="A36" s="22"/>
      <c r="B36" s="35"/>
      <c r="C36" s="1238" t="s">
        <v>566</v>
      </c>
      <c r="D36" s="1239"/>
      <c r="E36" s="1240"/>
      <c r="F36" s="36">
        <v>1.53</v>
      </c>
      <c r="G36" s="37">
        <v>2.78</v>
      </c>
      <c r="H36" s="37">
        <v>1.8</v>
      </c>
      <c r="I36" s="37">
        <v>1.7</v>
      </c>
      <c r="J36" s="38">
        <v>2.11</v>
      </c>
      <c r="K36" s="22"/>
      <c r="L36" s="22"/>
      <c r="M36" s="22"/>
      <c r="N36" s="22"/>
      <c r="O36" s="22"/>
      <c r="P36" s="22"/>
    </row>
    <row r="37" spans="1:16" ht="39" customHeight="1">
      <c r="A37" s="22"/>
      <c r="B37" s="35"/>
      <c r="C37" s="1238" t="s">
        <v>567</v>
      </c>
      <c r="D37" s="1239"/>
      <c r="E37" s="1240"/>
      <c r="F37" s="36">
        <v>2.91</v>
      </c>
      <c r="G37" s="37">
        <v>2.17</v>
      </c>
      <c r="H37" s="37">
        <v>1.35</v>
      </c>
      <c r="I37" s="37">
        <v>2.96</v>
      </c>
      <c r="J37" s="38">
        <v>2.0499999999999998</v>
      </c>
      <c r="K37" s="22"/>
      <c r="L37" s="22"/>
      <c r="M37" s="22"/>
      <c r="N37" s="22"/>
      <c r="O37" s="22"/>
      <c r="P37" s="22"/>
    </row>
    <row r="38" spans="1:16" ht="39" customHeight="1">
      <c r="A38" s="22"/>
      <c r="B38" s="35"/>
      <c r="C38" s="1238" t="s">
        <v>568</v>
      </c>
      <c r="D38" s="1239"/>
      <c r="E38" s="1240"/>
      <c r="F38" s="36">
        <v>0.46</v>
      </c>
      <c r="G38" s="37">
        <v>0.37</v>
      </c>
      <c r="H38" s="37">
        <v>0.19</v>
      </c>
      <c r="I38" s="37">
        <v>0.21</v>
      </c>
      <c r="J38" s="38">
        <v>0.2</v>
      </c>
      <c r="K38" s="22"/>
      <c r="L38" s="22"/>
      <c r="M38" s="22"/>
      <c r="N38" s="22"/>
      <c r="O38" s="22"/>
      <c r="P38" s="22"/>
    </row>
    <row r="39" spans="1:16" ht="39" customHeight="1">
      <c r="A39" s="22"/>
      <c r="B39" s="35"/>
      <c r="C39" s="1238" t="s">
        <v>569</v>
      </c>
      <c r="D39" s="1239"/>
      <c r="E39" s="1240"/>
      <c r="F39" s="36">
        <v>0.01</v>
      </c>
      <c r="G39" s="37">
        <v>0.02</v>
      </c>
      <c r="H39" s="37">
        <v>0.03</v>
      </c>
      <c r="I39" s="37">
        <v>0.03</v>
      </c>
      <c r="J39" s="38">
        <v>0.05</v>
      </c>
      <c r="K39" s="22"/>
      <c r="L39" s="22"/>
      <c r="M39" s="22"/>
      <c r="N39" s="22"/>
      <c r="O39" s="22"/>
      <c r="P39" s="22"/>
    </row>
    <row r="40" spans="1:16" ht="39" customHeight="1">
      <c r="A40" s="22"/>
      <c r="B40" s="35"/>
      <c r="C40" s="1238" t="s">
        <v>570</v>
      </c>
      <c r="D40" s="1239"/>
      <c r="E40" s="1240"/>
      <c r="F40" s="36">
        <v>0.54</v>
      </c>
      <c r="G40" s="37">
        <v>0.03</v>
      </c>
      <c r="H40" s="37">
        <v>0.02</v>
      </c>
      <c r="I40" s="37">
        <v>0.1</v>
      </c>
      <c r="J40" s="38">
        <v>0.04</v>
      </c>
      <c r="K40" s="22"/>
      <c r="L40" s="22"/>
      <c r="M40" s="22"/>
      <c r="N40" s="22"/>
      <c r="O40" s="22"/>
      <c r="P40" s="22"/>
    </row>
    <row r="41" spans="1:16" ht="39" customHeight="1">
      <c r="A41" s="22"/>
      <c r="B41" s="35"/>
      <c r="C41" s="1238" t="s">
        <v>571</v>
      </c>
      <c r="D41" s="1239"/>
      <c r="E41" s="1240"/>
      <c r="F41" s="36">
        <v>0.01</v>
      </c>
      <c r="G41" s="37">
        <v>0.01</v>
      </c>
      <c r="H41" s="37">
        <v>0.01</v>
      </c>
      <c r="I41" s="37">
        <v>0.01</v>
      </c>
      <c r="J41" s="38">
        <v>0.01</v>
      </c>
      <c r="K41" s="22"/>
      <c r="L41" s="22"/>
      <c r="M41" s="22"/>
      <c r="N41" s="22"/>
      <c r="O41" s="22"/>
      <c r="P41" s="22"/>
    </row>
    <row r="42" spans="1:16" ht="39" customHeight="1">
      <c r="A42" s="22"/>
      <c r="B42" s="39"/>
      <c r="C42" s="1238" t="s">
        <v>572</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573</v>
      </c>
      <c r="D43" s="1242"/>
      <c r="E43" s="1243"/>
      <c r="F43" s="41">
        <v>0</v>
      </c>
      <c r="G43" s="42">
        <v>0.01</v>
      </c>
      <c r="H43" s="42">
        <v>0</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XCSGwrOH/uDVWoVO1s2equQ6uO+9fy9LU3fxqSdCalqpI8HmJGTt1aIuDUWKyQaMV/jpAf6rYJ115Yek94EUg==" saltValue="K0z+JL29UDMHMVMyNe/3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6" t="s">
        <v>11</v>
      </c>
      <c r="C45" s="1247"/>
      <c r="D45" s="58"/>
      <c r="E45" s="1252" t="s">
        <v>12</v>
      </c>
      <c r="F45" s="1252"/>
      <c r="G45" s="1252"/>
      <c r="H45" s="1252"/>
      <c r="I45" s="1252"/>
      <c r="J45" s="1253"/>
      <c r="K45" s="59">
        <v>423</v>
      </c>
      <c r="L45" s="60">
        <v>417</v>
      </c>
      <c r="M45" s="60">
        <v>495</v>
      </c>
      <c r="N45" s="60">
        <v>572</v>
      </c>
      <c r="O45" s="61">
        <v>586</v>
      </c>
      <c r="P45" s="48"/>
      <c r="Q45" s="48"/>
      <c r="R45" s="48"/>
      <c r="S45" s="48"/>
      <c r="T45" s="48"/>
      <c r="U45" s="48"/>
    </row>
    <row r="46" spans="1:21" ht="30.75" customHeight="1">
      <c r="A46" s="48"/>
      <c r="B46" s="1248"/>
      <c r="C46" s="1249"/>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c r="A47" s="48"/>
      <c r="B47" s="1248"/>
      <c r="C47" s="1249"/>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c r="A48" s="48"/>
      <c r="B48" s="1248"/>
      <c r="C48" s="1249"/>
      <c r="D48" s="62"/>
      <c r="E48" s="1254" t="s">
        <v>15</v>
      </c>
      <c r="F48" s="1254"/>
      <c r="G48" s="1254"/>
      <c r="H48" s="1254"/>
      <c r="I48" s="1254"/>
      <c r="J48" s="1255"/>
      <c r="K48" s="63">
        <v>20</v>
      </c>
      <c r="L48" s="64">
        <v>17</v>
      </c>
      <c r="M48" s="64">
        <v>25</v>
      </c>
      <c r="N48" s="64">
        <v>25</v>
      </c>
      <c r="O48" s="65">
        <v>25</v>
      </c>
      <c r="P48" s="48"/>
      <c r="Q48" s="48"/>
      <c r="R48" s="48"/>
      <c r="S48" s="48"/>
      <c r="T48" s="48"/>
      <c r="U48" s="48"/>
    </row>
    <row r="49" spans="1:21" ht="30.75" customHeight="1">
      <c r="A49" s="48"/>
      <c r="B49" s="1248"/>
      <c r="C49" s="1249"/>
      <c r="D49" s="62"/>
      <c r="E49" s="1254" t="s">
        <v>16</v>
      </c>
      <c r="F49" s="1254"/>
      <c r="G49" s="1254"/>
      <c r="H49" s="1254"/>
      <c r="I49" s="1254"/>
      <c r="J49" s="1255"/>
      <c r="K49" s="63">
        <v>143</v>
      </c>
      <c r="L49" s="64">
        <v>139</v>
      </c>
      <c r="M49" s="64">
        <v>141</v>
      </c>
      <c r="N49" s="64">
        <v>137</v>
      </c>
      <c r="O49" s="65">
        <v>135</v>
      </c>
      <c r="P49" s="48"/>
      <c r="Q49" s="48"/>
      <c r="R49" s="48"/>
      <c r="S49" s="48"/>
      <c r="T49" s="48"/>
      <c r="U49" s="48"/>
    </row>
    <row r="50" spans="1:21" ht="30.75" customHeight="1">
      <c r="A50" s="48"/>
      <c r="B50" s="1248"/>
      <c r="C50" s="1249"/>
      <c r="D50" s="62"/>
      <c r="E50" s="1254" t="s">
        <v>17</v>
      </c>
      <c r="F50" s="1254"/>
      <c r="G50" s="1254"/>
      <c r="H50" s="1254"/>
      <c r="I50" s="1254"/>
      <c r="J50" s="1255"/>
      <c r="K50" s="63" t="s">
        <v>514</v>
      </c>
      <c r="L50" s="64" t="s">
        <v>514</v>
      </c>
      <c r="M50" s="64" t="s">
        <v>514</v>
      </c>
      <c r="N50" s="64" t="s">
        <v>514</v>
      </c>
      <c r="O50" s="65" t="s">
        <v>514</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1</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392</v>
      </c>
      <c r="L52" s="64">
        <v>394</v>
      </c>
      <c r="M52" s="64">
        <v>411</v>
      </c>
      <c r="N52" s="64">
        <v>428</v>
      </c>
      <c r="O52" s="65">
        <v>430</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194</v>
      </c>
      <c r="L53" s="69">
        <v>179</v>
      </c>
      <c r="M53" s="69">
        <v>250</v>
      </c>
      <c r="N53" s="69">
        <v>307</v>
      </c>
      <c r="O53" s="70">
        <v>316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62" t="s">
        <v>25</v>
      </c>
      <c r="C57" s="1263"/>
      <c r="D57" s="1266" t="s">
        <v>26</v>
      </c>
      <c r="E57" s="1267"/>
      <c r="F57" s="1267"/>
      <c r="G57" s="1267"/>
      <c r="H57" s="1267"/>
      <c r="I57" s="1267"/>
      <c r="J57" s="1268"/>
      <c r="K57" s="82">
        <v>0</v>
      </c>
      <c r="L57" s="83">
        <v>0</v>
      </c>
      <c r="M57" s="83">
        <v>0</v>
      </c>
      <c r="N57" s="83">
        <v>0</v>
      </c>
      <c r="O57" s="84">
        <v>0</v>
      </c>
    </row>
    <row r="58" spans="1:21" ht="31.5" customHeight="1" thickBot="1">
      <c r="B58" s="1264"/>
      <c r="C58" s="1265"/>
      <c r="D58" s="1269" t="s">
        <v>27</v>
      </c>
      <c r="E58" s="1270"/>
      <c r="F58" s="1270"/>
      <c r="G58" s="1270"/>
      <c r="H58" s="1270"/>
      <c r="I58" s="1270"/>
      <c r="J58" s="1271"/>
      <c r="K58" s="85">
        <v>0</v>
      </c>
      <c r="L58" s="86">
        <v>0</v>
      </c>
      <c r="M58" s="86">
        <v>0</v>
      </c>
      <c r="N58" s="86">
        <v>0</v>
      </c>
      <c r="O58" s="87">
        <v>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Iz8Entw51rSn9SQYbvfRQn+3hIU500fN5l7jsHAy7toDnpA/hIOhuQ5K7QGhy72Cw2s593VmRIuK+HnMaJSJw==" saltValue="e1EwVNRR0CEOLG2iguhC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72" t="s">
        <v>30</v>
      </c>
      <c r="C41" s="1273"/>
      <c r="D41" s="101"/>
      <c r="E41" s="1278" t="s">
        <v>31</v>
      </c>
      <c r="F41" s="1278"/>
      <c r="G41" s="1278"/>
      <c r="H41" s="1279"/>
      <c r="I41" s="102">
        <v>5709</v>
      </c>
      <c r="J41" s="103">
        <v>5789</v>
      </c>
      <c r="K41" s="103">
        <v>5980</v>
      </c>
      <c r="L41" s="103">
        <v>6692</v>
      </c>
      <c r="M41" s="104">
        <v>6960</v>
      </c>
    </row>
    <row r="42" spans="2:13" ht="27.75" customHeight="1">
      <c r="B42" s="1274"/>
      <c r="C42" s="1275"/>
      <c r="D42" s="105"/>
      <c r="E42" s="1280" t="s">
        <v>32</v>
      </c>
      <c r="F42" s="1280"/>
      <c r="G42" s="1280"/>
      <c r="H42" s="1281"/>
      <c r="I42" s="106" t="s">
        <v>514</v>
      </c>
      <c r="J42" s="107" t="s">
        <v>514</v>
      </c>
      <c r="K42" s="107" t="s">
        <v>514</v>
      </c>
      <c r="L42" s="107" t="s">
        <v>514</v>
      </c>
      <c r="M42" s="108" t="s">
        <v>514</v>
      </c>
    </row>
    <row r="43" spans="2:13" ht="27.75" customHeight="1">
      <c r="B43" s="1274"/>
      <c r="C43" s="1275"/>
      <c r="D43" s="105"/>
      <c r="E43" s="1280" t="s">
        <v>33</v>
      </c>
      <c r="F43" s="1280"/>
      <c r="G43" s="1280"/>
      <c r="H43" s="1281"/>
      <c r="I43" s="106">
        <v>291</v>
      </c>
      <c r="J43" s="107">
        <v>258</v>
      </c>
      <c r="K43" s="107">
        <v>274</v>
      </c>
      <c r="L43" s="107">
        <v>277</v>
      </c>
      <c r="M43" s="108">
        <v>300</v>
      </c>
    </row>
    <row r="44" spans="2:13" ht="27.75" customHeight="1">
      <c r="B44" s="1274"/>
      <c r="C44" s="1275"/>
      <c r="D44" s="105"/>
      <c r="E44" s="1280" t="s">
        <v>34</v>
      </c>
      <c r="F44" s="1280"/>
      <c r="G44" s="1280"/>
      <c r="H44" s="1281"/>
      <c r="I44" s="106">
        <v>1190</v>
      </c>
      <c r="J44" s="107">
        <v>1249</v>
      </c>
      <c r="K44" s="107">
        <v>1251</v>
      </c>
      <c r="L44" s="107">
        <v>1256</v>
      </c>
      <c r="M44" s="108">
        <v>1260</v>
      </c>
    </row>
    <row r="45" spans="2:13" ht="27.75" customHeight="1">
      <c r="B45" s="1274"/>
      <c r="C45" s="1275"/>
      <c r="D45" s="105"/>
      <c r="E45" s="1280" t="s">
        <v>35</v>
      </c>
      <c r="F45" s="1280"/>
      <c r="G45" s="1280"/>
      <c r="H45" s="1281"/>
      <c r="I45" s="106">
        <v>748</v>
      </c>
      <c r="J45" s="107">
        <v>705</v>
      </c>
      <c r="K45" s="107">
        <v>760</v>
      </c>
      <c r="L45" s="107">
        <v>787</v>
      </c>
      <c r="M45" s="108">
        <v>686</v>
      </c>
    </row>
    <row r="46" spans="2:13" ht="27.75" customHeight="1">
      <c r="B46" s="1274"/>
      <c r="C46" s="1275"/>
      <c r="D46" s="109"/>
      <c r="E46" s="1280" t="s">
        <v>36</v>
      </c>
      <c r="F46" s="1280"/>
      <c r="G46" s="1280"/>
      <c r="H46" s="1281"/>
      <c r="I46" s="106" t="s">
        <v>514</v>
      </c>
      <c r="J46" s="107" t="s">
        <v>514</v>
      </c>
      <c r="K46" s="107" t="s">
        <v>514</v>
      </c>
      <c r="L46" s="107" t="s">
        <v>514</v>
      </c>
      <c r="M46" s="108" t="s">
        <v>514</v>
      </c>
    </row>
    <row r="47" spans="2:13" ht="27.75" customHeight="1">
      <c r="B47" s="1274"/>
      <c r="C47" s="1275"/>
      <c r="D47" s="110"/>
      <c r="E47" s="1282" t="s">
        <v>37</v>
      </c>
      <c r="F47" s="1283"/>
      <c r="G47" s="1283"/>
      <c r="H47" s="1284"/>
      <c r="I47" s="106" t="s">
        <v>514</v>
      </c>
      <c r="J47" s="107" t="s">
        <v>514</v>
      </c>
      <c r="K47" s="107" t="s">
        <v>514</v>
      </c>
      <c r="L47" s="107" t="s">
        <v>514</v>
      </c>
      <c r="M47" s="108" t="s">
        <v>514</v>
      </c>
    </row>
    <row r="48" spans="2:13" ht="27.75" customHeight="1">
      <c r="B48" s="1274"/>
      <c r="C48" s="1275"/>
      <c r="D48" s="105"/>
      <c r="E48" s="1280" t="s">
        <v>38</v>
      </c>
      <c r="F48" s="1280"/>
      <c r="G48" s="1280"/>
      <c r="H48" s="1281"/>
      <c r="I48" s="106" t="s">
        <v>514</v>
      </c>
      <c r="J48" s="107" t="s">
        <v>514</v>
      </c>
      <c r="K48" s="107" t="s">
        <v>514</v>
      </c>
      <c r="L48" s="107" t="s">
        <v>514</v>
      </c>
      <c r="M48" s="108" t="s">
        <v>514</v>
      </c>
    </row>
    <row r="49" spans="2:13" ht="27.75" customHeight="1">
      <c r="B49" s="1276"/>
      <c r="C49" s="1277"/>
      <c r="D49" s="105"/>
      <c r="E49" s="1280" t="s">
        <v>39</v>
      </c>
      <c r="F49" s="1280"/>
      <c r="G49" s="1280"/>
      <c r="H49" s="1281"/>
      <c r="I49" s="106" t="s">
        <v>514</v>
      </c>
      <c r="J49" s="107" t="s">
        <v>514</v>
      </c>
      <c r="K49" s="107" t="s">
        <v>514</v>
      </c>
      <c r="L49" s="107" t="s">
        <v>514</v>
      </c>
      <c r="M49" s="108" t="s">
        <v>514</v>
      </c>
    </row>
    <row r="50" spans="2:13" ht="27.75" customHeight="1">
      <c r="B50" s="1285" t="s">
        <v>40</v>
      </c>
      <c r="C50" s="1286"/>
      <c r="D50" s="111"/>
      <c r="E50" s="1280" t="s">
        <v>41</v>
      </c>
      <c r="F50" s="1280"/>
      <c r="G50" s="1280"/>
      <c r="H50" s="1281"/>
      <c r="I50" s="106">
        <v>441</v>
      </c>
      <c r="J50" s="107">
        <v>662</v>
      </c>
      <c r="K50" s="107">
        <v>656</v>
      </c>
      <c r="L50" s="107">
        <v>661</v>
      </c>
      <c r="M50" s="108">
        <v>788</v>
      </c>
    </row>
    <row r="51" spans="2:13" ht="27.75" customHeight="1">
      <c r="B51" s="1274"/>
      <c r="C51" s="1275"/>
      <c r="D51" s="105"/>
      <c r="E51" s="1280" t="s">
        <v>42</v>
      </c>
      <c r="F51" s="1280"/>
      <c r="G51" s="1280"/>
      <c r="H51" s="1281"/>
      <c r="I51" s="106" t="s">
        <v>514</v>
      </c>
      <c r="J51" s="107" t="s">
        <v>514</v>
      </c>
      <c r="K51" s="107" t="s">
        <v>514</v>
      </c>
      <c r="L51" s="107" t="s">
        <v>514</v>
      </c>
      <c r="M51" s="108" t="s">
        <v>514</v>
      </c>
    </row>
    <row r="52" spans="2:13" ht="27.75" customHeight="1">
      <c r="B52" s="1276"/>
      <c r="C52" s="1277"/>
      <c r="D52" s="105"/>
      <c r="E52" s="1280" t="s">
        <v>43</v>
      </c>
      <c r="F52" s="1280"/>
      <c r="G52" s="1280"/>
      <c r="H52" s="1281"/>
      <c r="I52" s="106">
        <v>5442</v>
      </c>
      <c r="J52" s="107">
        <v>5160</v>
      </c>
      <c r="K52" s="107">
        <v>5180</v>
      </c>
      <c r="L52" s="107">
        <v>5059</v>
      </c>
      <c r="M52" s="108">
        <v>5020</v>
      </c>
    </row>
    <row r="53" spans="2:13" ht="27.75" customHeight="1" thickBot="1">
      <c r="B53" s="1287" t="s">
        <v>44</v>
      </c>
      <c r="C53" s="1288"/>
      <c r="D53" s="112"/>
      <c r="E53" s="1289" t="s">
        <v>45</v>
      </c>
      <c r="F53" s="1289"/>
      <c r="G53" s="1289"/>
      <c r="H53" s="1290"/>
      <c r="I53" s="113">
        <v>2055</v>
      </c>
      <c r="J53" s="114">
        <v>2179</v>
      </c>
      <c r="K53" s="114">
        <v>2430</v>
      </c>
      <c r="L53" s="114">
        <v>3292</v>
      </c>
      <c r="M53" s="115">
        <v>3399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I7Qk4RqQ9erbhEPnAJzIlOaZfCnBqADmO9njeRqxaLJU40gTmc8o1V4KVD/LYFVH7pbBya/rUiuHWKKJ86C7A==" saltValue="2uJwSFFn9/ApVMuLf8GV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299" t="s">
        <v>48</v>
      </c>
      <c r="D55" s="1299"/>
      <c r="E55" s="1300"/>
      <c r="F55" s="127">
        <v>263</v>
      </c>
      <c r="G55" s="127">
        <v>205</v>
      </c>
      <c r="H55" s="128">
        <v>201</v>
      </c>
    </row>
    <row r="56" spans="2:8" ht="52.5" customHeight="1">
      <c r="B56" s="129"/>
      <c r="C56" s="1301" t="s">
        <v>49</v>
      </c>
      <c r="D56" s="1301"/>
      <c r="E56" s="1302"/>
      <c r="F56" s="130">
        <v>0</v>
      </c>
      <c r="G56" s="130">
        <v>0</v>
      </c>
      <c r="H56" s="131">
        <v>0</v>
      </c>
    </row>
    <row r="57" spans="2:8" ht="53.25" customHeight="1">
      <c r="B57" s="129"/>
      <c r="C57" s="1303" t="s">
        <v>50</v>
      </c>
      <c r="D57" s="1303"/>
      <c r="E57" s="1304"/>
      <c r="F57" s="132">
        <v>294</v>
      </c>
      <c r="G57" s="132">
        <v>271</v>
      </c>
      <c r="H57" s="133">
        <v>256</v>
      </c>
    </row>
    <row r="58" spans="2:8" ht="45.75" customHeight="1">
      <c r="B58" s="134"/>
      <c r="C58" s="1291" t="s">
        <v>584</v>
      </c>
      <c r="D58" s="1292"/>
      <c r="E58" s="1293"/>
      <c r="F58" s="135">
        <v>204</v>
      </c>
      <c r="G58" s="135">
        <v>203</v>
      </c>
      <c r="H58" s="136">
        <v>202</v>
      </c>
    </row>
    <row r="59" spans="2:8" ht="45.75" customHeight="1">
      <c r="B59" s="134"/>
      <c r="C59" s="1291" t="s">
        <v>585</v>
      </c>
      <c r="D59" s="1292"/>
      <c r="E59" s="1293"/>
      <c r="F59" s="135">
        <v>24</v>
      </c>
      <c r="G59" s="135">
        <v>14</v>
      </c>
      <c r="H59" s="136">
        <v>10</v>
      </c>
    </row>
    <row r="60" spans="2:8" ht="45.75" customHeight="1">
      <c r="B60" s="134"/>
      <c r="C60" s="1291" t="s">
        <v>586</v>
      </c>
      <c r="D60" s="1292"/>
      <c r="E60" s="1293"/>
      <c r="F60" s="135">
        <v>14</v>
      </c>
      <c r="G60" s="135">
        <v>14</v>
      </c>
      <c r="H60" s="136">
        <v>14</v>
      </c>
    </row>
    <row r="61" spans="2:8" ht="45.75" customHeight="1">
      <c r="B61" s="134"/>
      <c r="C61" s="1291" t="s">
        <v>587</v>
      </c>
      <c r="D61" s="1292"/>
      <c r="E61" s="1293"/>
      <c r="F61" s="135">
        <v>9</v>
      </c>
      <c r="G61" s="135">
        <v>9</v>
      </c>
      <c r="H61" s="136">
        <v>13</v>
      </c>
    </row>
    <row r="62" spans="2:8" ht="45.75" customHeight="1" thickBot="1">
      <c r="B62" s="137"/>
      <c r="C62" s="1294" t="s">
        <v>588</v>
      </c>
      <c r="D62" s="1295"/>
      <c r="E62" s="1296"/>
      <c r="F62" s="138">
        <v>43</v>
      </c>
      <c r="G62" s="138">
        <v>31</v>
      </c>
      <c r="H62" s="139">
        <v>17</v>
      </c>
    </row>
    <row r="63" spans="2:8" ht="52.5" customHeight="1" thickBot="1">
      <c r="B63" s="140"/>
      <c r="C63" s="1297" t="s">
        <v>51</v>
      </c>
      <c r="D63" s="1297"/>
      <c r="E63" s="1298"/>
      <c r="F63" s="141">
        <v>556</v>
      </c>
      <c r="G63" s="141">
        <v>476</v>
      </c>
      <c r="H63" s="142">
        <v>458</v>
      </c>
    </row>
    <row r="64" spans="2:8" ht="15" customHeight="1"/>
    <row r="65" ht="0" hidden="1" customHeight="1"/>
    <row r="66" ht="0" hidden="1" customHeight="1"/>
  </sheetData>
  <sheetProtection algorithmName="SHA-512" hashValue="nLsjkLhzK/Efby5RzhBXVTdIi+aHTBY2+h+nSq6K/HtlEYlD4RhRvQ99tvwIRD1uC8zDPtuh3gaJepvm07/sFA==" saltValue="aJzztjhS4tQTSiSDuqzr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FA72-70D3-4AE9-BA57-A870694977CF}">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593</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556</v>
      </c>
      <c r="BQ50" s="1318"/>
      <c r="BR50" s="1318"/>
      <c r="BS50" s="1318"/>
      <c r="BT50" s="1318"/>
      <c r="BU50" s="1318"/>
      <c r="BV50" s="1318"/>
      <c r="BW50" s="1318"/>
      <c r="BX50" s="1318" t="s">
        <v>557</v>
      </c>
      <c r="BY50" s="1318"/>
      <c r="BZ50" s="1318"/>
      <c r="CA50" s="1318"/>
      <c r="CB50" s="1318"/>
      <c r="CC50" s="1318"/>
      <c r="CD50" s="1318"/>
      <c r="CE50" s="1318"/>
      <c r="CF50" s="1318" t="s">
        <v>558</v>
      </c>
      <c r="CG50" s="1318"/>
      <c r="CH50" s="1318"/>
      <c r="CI50" s="1318"/>
      <c r="CJ50" s="1318"/>
      <c r="CK50" s="1318"/>
      <c r="CL50" s="1318"/>
      <c r="CM50" s="1318"/>
      <c r="CN50" s="1318" t="s">
        <v>559</v>
      </c>
      <c r="CO50" s="1318"/>
      <c r="CP50" s="1318"/>
      <c r="CQ50" s="1318"/>
      <c r="CR50" s="1318"/>
      <c r="CS50" s="1318"/>
      <c r="CT50" s="1318"/>
      <c r="CU50" s="1318"/>
      <c r="CV50" s="1318" t="s">
        <v>560</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594</v>
      </c>
      <c r="AO51" s="1321"/>
      <c r="AP51" s="1321"/>
      <c r="AQ51" s="1321"/>
      <c r="AR51" s="1321"/>
      <c r="AS51" s="1321"/>
      <c r="AT51" s="1321"/>
      <c r="AU51" s="1321"/>
      <c r="AV51" s="1321"/>
      <c r="AW51" s="1321"/>
      <c r="AX51" s="1321"/>
      <c r="AY51" s="1321"/>
      <c r="AZ51" s="1321"/>
      <c r="BA51" s="1321"/>
      <c r="BB51" s="1321" t="s">
        <v>595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78.099999999999994</v>
      </c>
      <c r="CG51" s="1319"/>
      <c r="CH51" s="1319"/>
      <c r="CI51" s="1319"/>
      <c r="CJ51" s="1319"/>
      <c r="CK51" s="1319"/>
      <c r="CL51" s="1319"/>
      <c r="CM51" s="1319"/>
      <c r="CN51" s="1319">
        <v>106.5</v>
      </c>
      <c r="CO51" s="1319"/>
      <c r="CP51" s="1319"/>
      <c r="CQ51" s="1319"/>
      <c r="CR51" s="1319"/>
      <c r="CS51" s="1319"/>
      <c r="CT51" s="1319"/>
      <c r="CU51" s="1319"/>
      <c r="CV51" s="1319">
        <v>109.4</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66.099999999999994</v>
      </c>
      <c r="CG53" s="1319"/>
      <c r="CH53" s="1319"/>
      <c r="CI53" s="1319"/>
      <c r="CJ53" s="1319"/>
      <c r="CK53" s="1319"/>
      <c r="CL53" s="1319"/>
      <c r="CM53" s="1319"/>
      <c r="CN53" s="1319">
        <v>66.099999999999994</v>
      </c>
      <c r="CO53" s="1319"/>
      <c r="CP53" s="1319"/>
      <c r="CQ53" s="1319"/>
      <c r="CR53" s="1319"/>
      <c r="CS53" s="1319"/>
      <c r="CT53" s="1319"/>
      <c r="CU53" s="1319"/>
      <c r="CV53" s="1319">
        <v>67.400000000000006</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597</v>
      </c>
      <c r="AO55" s="1318"/>
      <c r="AP55" s="1318"/>
      <c r="AQ55" s="1318"/>
      <c r="AR55" s="1318"/>
      <c r="AS55" s="1318"/>
      <c r="AT55" s="1318"/>
      <c r="AU55" s="1318"/>
      <c r="AV55" s="1318"/>
      <c r="AW55" s="1318"/>
      <c r="AX55" s="1318"/>
      <c r="AY55" s="1318"/>
      <c r="AZ55" s="1318"/>
      <c r="BA55" s="1318"/>
      <c r="BB55" s="1321" t="s">
        <v>595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52.1</v>
      </c>
      <c r="CG57" s="1319"/>
      <c r="CH57" s="1319"/>
      <c r="CI57" s="1319"/>
      <c r="CJ57" s="1319"/>
      <c r="CK57" s="1319"/>
      <c r="CL57" s="1319"/>
      <c r="CM57" s="1319"/>
      <c r="CN57" s="1319">
        <v>59.1</v>
      </c>
      <c r="CO57" s="1319"/>
      <c r="CP57" s="1319"/>
      <c r="CQ57" s="1319"/>
      <c r="CR57" s="1319"/>
      <c r="CS57" s="1319"/>
      <c r="CT57" s="1319"/>
      <c r="CU57" s="1319"/>
      <c r="CV57" s="1319">
        <v>58.6</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598</v>
      </c>
    </row>
    <row r="64" spans="1:109">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593</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556</v>
      </c>
      <c r="BQ72" s="1318"/>
      <c r="BR72" s="1318"/>
      <c r="BS72" s="1318"/>
      <c r="BT72" s="1318"/>
      <c r="BU72" s="1318"/>
      <c r="BV72" s="1318"/>
      <c r="BW72" s="1318"/>
      <c r="BX72" s="1318" t="s">
        <v>557</v>
      </c>
      <c r="BY72" s="1318"/>
      <c r="BZ72" s="1318"/>
      <c r="CA72" s="1318"/>
      <c r="CB72" s="1318"/>
      <c r="CC72" s="1318"/>
      <c r="CD72" s="1318"/>
      <c r="CE72" s="1318"/>
      <c r="CF72" s="1318" t="s">
        <v>558</v>
      </c>
      <c r="CG72" s="1318"/>
      <c r="CH72" s="1318"/>
      <c r="CI72" s="1318"/>
      <c r="CJ72" s="1318"/>
      <c r="CK72" s="1318"/>
      <c r="CL72" s="1318"/>
      <c r="CM72" s="1318"/>
      <c r="CN72" s="1318" t="s">
        <v>559</v>
      </c>
      <c r="CO72" s="1318"/>
      <c r="CP72" s="1318"/>
      <c r="CQ72" s="1318"/>
      <c r="CR72" s="1318"/>
      <c r="CS72" s="1318"/>
      <c r="CT72" s="1318"/>
      <c r="CU72" s="1318"/>
      <c r="CV72" s="1318" t="s">
        <v>560</v>
      </c>
      <c r="CW72" s="1318"/>
      <c r="CX72" s="1318"/>
      <c r="CY72" s="1318"/>
      <c r="CZ72" s="1318"/>
      <c r="DA72" s="1318"/>
      <c r="DB72" s="1318"/>
      <c r="DC72" s="1318"/>
    </row>
    <row r="73" spans="2:107">
      <c r="B73" s="394"/>
      <c r="G73" s="1325"/>
      <c r="H73" s="1325"/>
      <c r="I73" s="1325"/>
      <c r="J73" s="1325"/>
      <c r="K73" s="1326"/>
      <c r="L73" s="1326"/>
      <c r="M73" s="1326"/>
      <c r="N73" s="1326"/>
      <c r="AM73" s="403"/>
      <c r="AN73" s="1321" t="s">
        <v>594</v>
      </c>
      <c r="AO73" s="1321"/>
      <c r="AP73" s="1321"/>
      <c r="AQ73" s="1321"/>
      <c r="AR73" s="1321"/>
      <c r="AS73" s="1321"/>
      <c r="AT73" s="1321"/>
      <c r="AU73" s="1321"/>
      <c r="AV73" s="1321"/>
      <c r="AW73" s="1321"/>
      <c r="AX73" s="1321"/>
      <c r="AY73" s="1321"/>
      <c r="AZ73" s="1321"/>
      <c r="BA73" s="1321"/>
      <c r="BB73" s="1321" t="s">
        <v>595</v>
      </c>
      <c r="BC73" s="1321"/>
      <c r="BD73" s="1321"/>
      <c r="BE73" s="1321"/>
      <c r="BF73" s="1321"/>
      <c r="BG73" s="1321"/>
      <c r="BH73" s="1321"/>
      <c r="BI73" s="1321"/>
      <c r="BJ73" s="1321"/>
      <c r="BK73" s="1321"/>
      <c r="BL73" s="1321"/>
      <c r="BM73" s="1321"/>
      <c r="BN73" s="1321"/>
      <c r="BO73" s="1321"/>
      <c r="BP73" s="1319">
        <v>68.599999999999994</v>
      </c>
      <c r="BQ73" s="1319"/>
      <c r="BR73" s="1319"/>
      <c r="BS73" s="1319"/>
      <c r="BT73" s="1319"/>
      <c r="BU73" s="1319"/>
      <c r="BV73" s="1319"/>
      <c r="BW73" s="1319"/>
      <c r="BX73" s="1319">
        <v>69.3</v>
      </c>
      <c r="BY73" s="1319"/>
      <c r="BZ73" s="1319"/>
      <c r="CA73" s="1319"/>
      <c r="CB73" s="1319"/>
      <c r="CC73" s="1319"/>
      <c r="CD73" s="1319"/>
      <c r="CE73" s="1319"/>
      <c r="CF73" s="1319">
        <v>78.099999999999994</v>
      </c>
      <c r="CG73" s="1319"/>
      <c r="CH73" s="1319"/>
      <c r="CI73" s="1319"/>
      <c r="CJ73" s="1319"/>
      <c r="CK73" s="1319"/>
      <c r="CL73" s="1319"/>
      <c r="CM73" s="1319"/>
      <c r="CN73" s="1319">
        <v>106.5</v>
      </c>
      <c r="CO73" s="1319"/>
      <c r="CP73" s="1319"/>
      <c r="CQ73" s="1319"/>
      <c r="CR73" s="1319"/>
      <c r="CS73" s="1319"/>
      <c r="CT73" s="1319"/>
      <c r="CU73" s="1319"/>
      <c r="CV73" s="1319">
        <v>109.4</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19">
        <v>6.4</v>
      </c>
      <c r="BQ75" s="1319"/>
      <c r="BR75" s="1319"/>
      <c r="BS75" s="1319"/>
      <c r="BT75" s="1319"/>
      <c r="BU75" s="1319"/>
      <c r="BV75" s="1319"/>
      <c r="BW75" s="1319"/>
      <c r="BX75" s="1319">
        <v>6.2</v>
      </c>
      <c r="BY75" s="1319"/>
      <c r="BZ75" s="1319"/>
      <c r="CA75" s="1319"/>
      <c r="CB75" s="1319"/>
      <c r="CC75" s="1319"/>
      <c r="CD75" s="1319"/>
      <c r="CE75" s="1319"/>
      <c r="CF75" s="1319">
        <v>6.7</v>
      </c>
      <c r="CG75" s="1319"/>
      <c r="CH75" s="1319"/>
      <c r="CI75" s="1319"/>
      <c r="CJ75" s="1319"/>
      <c r="CK75" s="1319"/>
      <c r="CL75" s="1319"/>
      <c r="CM75" s="1319"/>
      <c r="CN75" s="1319">
        <v>7.8</v>
      </c>
      <c r="CO75" s="1319"/>
      <c r="CP75" s="1319"/>
      <c r="CQ75" s="1319"/>
      <c r="CR75" s="1319"/>
      <c r="CS75" s="1319"/>
      <c r="CT75" s="1319"/>
      <c r="CU75" s="1319"/>
      <c r="CV75" s="1319">
        <v>9.3000000000000007</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597</v>
      </c>
      <c r="AO77" s="1318"/>
      <c r="AP77" s="1318"/>
      <c r="AQ77" s="1318"/>
      <c r="AR77" s="1318"/>
      <c r="AS77" s="1318"/>
      <c r="AT77" s="1318"/>
      <c r="AU77" s="1318"/>
      <c r="AV77" s="1318"/>
      <c r="AW77" s="1318"/>
      <c r="AX77" s="1318"/>
      <c r="AY77" s="1318"/>
      <c r="AZ77" s="1318"/>
      <c r="BA77" s="1318"/>
      <c r="BB77" s="1321" t="s">
        <v>595</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13.1</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600</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8.9</v>
      </c>
      <c r="BY79" s="1319"/>
      <c r="BZ79" s="1319"/>
      <c r="CA79" s="1319"/>
      <c r="CB79" s="1319"/>
      <c r="CC79" s="1319"/>
      <c r="CD79" s="1319"/>
      <c r="CE79" s="1319"/>
      <c r="CF79" s="1319">
        <v>7.9</v>
      </c>
      <c r="CG79" s="1319"/>
      <c r="CH79" s="1319"/>
      <c r="CI79" s="1319"/>
      <c r="CJ79" s="1319"/>
      <c r="CK79" s="1319"/>
      <c r="CL79" s="1319"/>
      <c r="CM79" s="1319"/>
      <c r="CN79" s="1319">
        <v>7.9</v>
      </c>
      <c r="CO79" s="1319"/>
      <c r="CP79" s="1319"/>
      <c r="CQ79" s="1319"/>
      <c r="CR79" s="1319"/>
      <c r="CS79" s="1319"/>
      <c r="CT79" s="1319"/>
      <c r="CU79" s="1319"/>
      <c r="CV79" s="1319">
        <v>7.8</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yGo5T55iocvOFE7/JS/sa4taL0zbQaewUJ/VZd5kvVy3L9kflH8fTEY9vUu2/ejH0NMbjE9wJ1SMP4XT1e/rQ==" saltValue="8e8bKtPNhKCXVPXm803F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A9F72-7346-4CBE-AE64-FE687461D138}">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swTM2jwSM693Gy/wStUK0IRw2nRjcCVqRHxGDF3Urqypvoznm3XNFg8oV+BJqv3n4aC5c3nhUfn08LxAUliJg==" saltValue="HMQrFpzvhOercfrAUJjS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0C1E3-55C7-4EDD-A34F-3B295B20DC99}">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rU4pmWrXyaLmI7i8/UkU3Cvw7RoRuRYtW+SwI/qWLOigUW5ydpKeVg2xQFC7GPU3iP6FiCgSXUT2n8o4HwgwA==" saltValue="0dtXJiVcPLAtroOIVRrD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65722</v>
      </c>
      <c r="E3" s="161"/>
      <c r="F3" s="162">
        <v>85205</v>
      </c>
      <c r="G3" s="163"/>
      <c r="H3" s="164"/>
    </row>
    <row r="4" spans="1:8">
      <c r="A4" s="165"/>
      <c r="B4" s="166"/>
      <c r="C4" s="167"/>
      <c r="D4" s="168">
        <v>40742</v>
      </c>
      <c r="E4" s="169"/>
      <c r="F4" s="170">
        <v>38847</v>
      </c>
      <c r="G4" s="171"/>
      <c r="H4" s="172"/>
    </row>
    <row r="5" spans="1:8">
      <c r="A5" s="153" t="s">
        <v>548</v>
      </c>
      <c r="B5" s="158"/>
      <c r="C5" s="159"/>
      <c r="D5" s="160">
        <v>20856</v>
      </c>
      <c r="E5" s="161"/>
      <c r="F5" s="162">
        <v>75972</v>
      </c>
      <c r="G5" s="163"/>
      <c r="H5" s="164"/>
    </row>
    <row r="6" spans="1:8">
      <c r="A6" s="165"/>
      <c r="B6" s="166"/>
      <c r="C6" s="167"/>
      <c r="D6" s="168">
        <v>6456</v>
      </c>
      <c r="E6" s="169"/>
      <c r="F6" s="170">
        <v>40712</v>
      </c>
      <c r="G6" s="171"/>
      <c r="H6" s="172"/>
    </row>
    <row r="7" spans="1:8">
      <c r="A7" s="153" t="s">
        <v>549</v>
      </c>
      <c r="B7" s="158"/>
      <c r="C7" s="159"/>
      <c r="D7" s="160">
        <v>46166</v>
      </c>
      <c r="E7" s="161"/>
      <c r="F7" s="162">
        <v>79466</v>
      </c>
      <c r="G7" s="163"/>
      <c r="H7" s="164"/>
    </row>
    <row r="8" spans="1:8">
      <c r="A8" s="165"/>
      <c r="B8" s="166"/>
      <c r="C8" s="167"/>
      <c r="D8" s="168">
        <v>5506</v>
      </c>
      <c r="E8" s="169"/>
      <c r="F8" s="170">
        <v>44645</v>
      </c>
      <c r="G8" s="171"/>
      <c r="H8" s="172"/>
    </row>
    <row r="9" spans="1:8">
      <c r="A9" s="153" t="s">
        <v>550</v>
      </c>
      <c r="B9" s="158"/>
      <c r="C9" s="159"/>
      <c r="D9" s="160">
        <v>113608</v>
      </c>
      <c r="E9" s="161"/>
      <c r="F9" s="162">
        <v>90072</v>
      </c>
      <c r="G9" s="163"/>
      <c r="H9" s="164"/>
    </row>
    <row r="10" spans="1:8">
      <c r="A10" s="165"/>
      <c r="B10" s="166"/>
      <c r="C10" s="167"/>
      <c r="D10" s="168">
        <v>14392</v>
      </c>
      <c r="E10" s="169"/>
      <c r="F10" s="170">
        <v>46083</v>
      </c>
      <c r="G10" s="171"/>
      <c r="H10" s="172"/>
    </row>
    <row r="11" spans="1:8">
      <c r="A11" s="153" t="s">
        <v>551</v>
      </c>
      <c r="B11" s="158"/>
      <c r="C11" s="159"/>
      <c r="D11" s="160">
        <v>50271</v>
      </c>
      <c r="E11" s="161"/>
      <c r="F11" s="162">
        <v>88328</v>
      </c>
      <c r="G11" s="163"/>
      <c r="H11" s="164"/>
    </row>
    <row r="12" spans="1:8">
      <c r="A12" s="165"/>
      <c r="B12" s="166"/>
      <c r="C12" s="173"/>
      <c r="D12" s="168">
        <v>38305</v>
      </c>
      <c r="E12" s="169"/>
      <c r="F12" s="170">
        <v>49013</v>
      </c>
      <c r="G12" s="171"/>
      <c r="H12" s="172"/>
    </row>
    <row r="13" spans="1:8">
      <c r="A13" s="153"/>
      <c r="B13" s="158"/>
      <c r="C13" s="174"/>
      <c r="D13" s="175">
        <v>59325</v>
      </c>
      <c r="E13" s="176"/>
      <c r="F13" s="177">
        <v>83809</v>
      </c>
      <c r="G13" s="178"/>
      <c r="H13" s="164"/>
    </row>
    <row r="14" spans="1:8">
      <c r="A14" s="165"/>
      <c r="B14" s="166"/>
      <c r="C14" s="167"/>
      <c r="D14" s="168">
        <v>21080</v>
      </c>
      <c r="E14" s="169"/>
      <c r="F14" s="170">
        <v>43860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3.46</v>
      </c>
      <c r="C19" s="179">
        <f>ROUND(VALUE(SUBSTITUTE(実質収支比率等に係る経年分析!G$48,"▲","-")),2)</f>
        <v>2.21</v>
      </c>
      <c r="D19" s="179">
        <f>ROUND(VALUE(SUBSTITUTE(実質収支比率等に係る経年分析!H$48,"▲","-")),2)</f>
        <v>1.38</v>
      </c>
      <c r="E19" s="179">
        <f>ROUND(VALUE(SUBSTITUTE(実質収支比率等に係る経年分析!I$48,"▲","-")),2)</f>
        <v>3.07</v>
      </c>
      <c r="F19" s="179">
        <f>ROUND(VALUE(SUBSTITUTE(実質収支比率等に係る経年分析!J$48,"▲","-")),2)</f>
        <v>2.1</v>
      </c>
    </row>
    <row r="20" spans="1:11">
      <c r="A20" s="179" t="s">
        <v>55</v>
      </c>
      <c r="B20" s="179">
        <f>ROUND(VALUE(SUBSTITUTE(実質収支比率等に係る経年分析!F$47,"▲","-")),2)</f>
        <v>4.46</v>
      </c>
      <c r="C20" s="179">
        <f>ROUND(VALUE(SUBSTITUTE(実質収支比率等に係る経年分析!G$47,"▲","-")),2)</f>
        <v>8.3000000000000007</v>
      </c>
      <c r="D20" s="179">
        <f>ROUND(VALUE(SUBSTITUTE(実質収支比率等に係る経年分析!H$47,"▲","-")),2)</f>
        <v>7.46</v>
      </c>
      <c r="E20" s="179">
        <f>ROUND(VALUE(SUBSTITUTE(実質収支比率等に係る経年分析!I$47,"▲","-")),2)</f>
        <v>5.82</v>
      </c>
      <c r="F20" s="179">
        <f>ROUND(VALUE(SUBSTITUTE(実質収支比率等に係る経年分析!J$47,"▲","-")),2)</f>
        <v>5.69</v>
      </c>
    </row>
    <row r="21" spans="1:11">
      <c r="A21" s="179" t="s">
        <v>56</v>
      </c>
      <c r="B21" s="179">
        <f>IF(ISNUMBER(VALUE(SUBSTITUTE(実質収支比率等に係る経年分析!F$49,"▲","-"))),ROUND(VALUE(SUBSTITUTE(実質収支比率等に係る経年分析!F$49,"▲","-")),2),NA())</f>
        <v>-2.89</v>
      </c>
      <c r="C21" s="179">
        <f>IF(ISNUMBER(VALUE(SUBSTITUTE(実質収支比率等に係る経年分析!G$49,"▲","-"))),ROUND(VALUE(SUBSTITUTE(実質収支比率等に係る経年分析!G$49,"▲","-")),2),NA())</f>
        <v>2.93</v>
      </c>
      <c r="D21" s="179">
        <f>IF(ISNUMBER(VALUE(SUBSTITUTE(実質収支比率等に係る経年分析!H$49,"▲","-"))),ROUND(VALUE(SUBSTITUTE(実質収支比率等に係る経年分析!H$49,"▲","-")),2),NA())</f>
        <v>-1.72</v>
      </c>
      <c r="E21" s="179">
        <f>IF(ISNUMBER(VALUE(SUBSTITUTE(実質収支比率等に係る経年分析!I$49,"▲","-"))),ROUND(VALUE(SUBSTITUTE(実質収支比率等に係る経年分析!I$49,"▲","-")),2),NA())</f>
        <v>0.04</v>
      </c>
      <c r="F21" s="179">
        <f>IF(ISNUMBER(VALUE(SUBSTITUTE(実質収支比率等に係る経年分析!J$49,"▲","-"))),ROUND(VALUE(SUBSTITUTE(実質収支比率等に係る経年分析!J$49,"▲","-")),2),NA())</f>
        <v>-1.05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鳩山町毛呂山・越生都市計画事業今宿東土地区画整理事業（普通会計）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浄化槽設置管理事業特別会計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鳩山町毛呂山・越生都市計画事業今宿東土地区画整理事業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2.0499999999999998</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2.11</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5.0999999999999996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3.58</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17.690000000000001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17.940000000000001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18.739999999999998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392</v>
      </c>
      <c r="E42" s="181"/>
      <c r="F42" s="181"/>
      <c r="G42" s="181">
        <f>'実質公債費比率（分子）の構造'!L$52</f>
        <v>394</v>
      </c>
      <c r="H42" s="181"/>
      <c r="I42" s="181"/>
      <c r="J42" s="181">
        <f>'実質公債費比率（分子）の構造'!M$52</f>
        <v>411</v>
      </c>
      <c r="K42" s="181"/>
      <c r="L42" s="181"/>
      <c r="M42" s="181">
        <f>'実質公債費比率（分子）の構造'!N$52</f>
        <v>428</v>
      </c>
      <c r="N42" s="181"/>
      <c r="O42" s="181"/>
      <c r="P42" s="181">
        <f>'実質公債費比率（分子）の構造'!O$52</f>
        <v>430</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143</v>
      </c>
      <c r="C45" s="181"/>
      <c r="D45" s="181"/>
      <c r="E45" s="181">
        <f>'実質公債費比率（分子）の構造'!L$49</f>
        <v>139</v>
      </c>
      <c r="F45" s="181"/>
      <c r="G45" s="181"/>
      <c r="H45" s="181">
        <f>'実質公債費比率（分子）の構造'!M$49</f>
        <v>141</v>
      </c>
      <c r="I45" s="181"/>
      <c r="J45" s="181"/>
      <c r="K45" s="181">
        <f>'実質公債費比率（分子）の構造'!N$49</f>
        <v>137</v>
      </c>
      <c r="L45" s="181"/>
      <c r="M45" s="181"/>
      <c r="N45" s="181">
        <f>'実質公債費比率（分子）の構造'!O$49</f>
        <v>135</v>
      </c>
      <c r="O45" s="181"/>
      <c r="P45" s="181"/>
    </row>
    <row r="46" spans="1:16">
      <c r="A46" s="181" t="s">
        <v>67</v>
      </c>
      <c r="B46" s="181">
        <f>'実質公債費比率（分子）の構造'!K$48</f>
        <v>20</v>
      </c>
      <c r="C46" s="181"/>
      <c r="D46" s="181"/>
      <c r="E46" s="181">
        <f>'実質公債費比率（分子）の構造'!L$48</f>
        <v>17</v>
      </c>
      <c r="F46" s="181"/>
      <c r="G46" s="181"/>
      <c r="H46" s="181">
        <f>'実質公債費比率（分子）の構造'!M$48</f>
        <v>25</v>
      </c>
      <c r="I46" s="181"/>
      <c r="J46" s="181"/>
      <c r="K46" s="181">
        <f>'実質公債費比率（分子）の構造'!N$48</f>
        <v>25</v>
      </c>
      <c r="L46" s="181"/>
      <c r="M46" s="181"/>
      <c r="N46" s="181">
        <f>'実質公債費比率（分子）の構造'!O$48</f>
        <v>25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423</v>
      </c>
      <c r="C49" s="181"/>
      <c r="D49" s="181"/>
      <c r="E49" s="181">
        <f>'実質公債費比率（分子）の構造'!L$45</f>
        <v>417</v>
      </c>
      <c r="F49" s="181"/>
      <c r="G49" s="181"/>
      <c r="H49" s="181">
        <f>'実質公債費比率（分子）の構造'!M$45</f>
        <v>495</v>
      </c>
      <c r="I49" s="181"/>
      <c r="J49" s="181"/>
      <c r="K49" s="181">
        <f>'実質公債費比率（分子）の構造'!N$45</f>
        <v>572</v>
      </c>
      <c r="L49" s="181"/>
      <c r="M49" s="181"/>
      <c r="N49" s="181">
        <f>'実質公債費比率（分子）の構造'!O$45</f>
        <v>586</v>
      </c>
      <c r="O49" s="181"/>
      <c r="P49" s="181"/>
    </row>
    <row r="50" spans="1:16">
      <c r="A50" s="181" t="s">
        <v>71</v>
      </c>
      <c r="B50" s="181" t="e">
        <f>NA()</f>
        <v>#N/A</v>
      </c>
      <c r="C50" s="181">
        <f>IF(ISNUMBER('実質公債費比率（分子）の構造'!K$53),'実質公債費比率（分子）の構造'!K$53,NA())</f>
        <v>194</v>
      </c>
      <c r="D50" s="181" t="e">
        <f>NA()</f>
        <v>#N/A</v>
      </c>
      <c r="E50" s="181" t="e">
        <f>NA()</f>
        <v>#N/A</v>
      </c>
      <c r="F50" s="181">
        <f>IF(ISNUMBER('実質公債費比率（分子）の構造'!L$53),'実質公債費比率（分子）の構造'!L$53,NA())</f>
        <v>179</v>
      </c>
      <c r="G50" s="181" t="e">
        <f>NA()</f>
        <v>#N/A</v>
      </c>
      <c r="H50" s="181" t="e">
        <f>NA()</f>
        <v>#N/A</v>
      </c>
      <c r="I50" s="181">
        <f>IF(ISNUMBER('実質公債費比率（分子）の構造'!M$53),'実質公債費比率（分子）の構造'!M$53,NA())</f>
        <v>250</v>
      </c>
      <c r="J50" s="181" t="e">
        <f>NA()</f>
        <v>#N/A</v>
      </c>
      <c r="K50" s="181" t="e">
        <f>NA()</f>
        <v>#N/A</v>
      </c>
      <c r="L50" s="181">
        <f>IF(ISNUMBER('実質公債費比率（分子）の構造'!N$53),'実質公債費比率（分子）の構造'!N$53,NA())</f>
        <v>307</v>
      </c>
      <c r="M50" s="181" t="e">
        <f>NA()</f>
        <v>#N/A</v>
      </c>
      <c r="N50" s="181" t="e">
        <f>NA()</f>
        <v>#N/A</v>
      </c>
      <c r="O50" s="181">
        <f>IF(ISNUMBER('実質公債費比率（分子）の構造'!O$53),'実質公債費比率（分子）の構造'!O$53,NA())</f>
        <v>316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5442</v>
      </c>
      <c r="E56" s="180"/>
      <c r="F56" s="180"/>
      <c r="G56" s="180">
        <f>'将来負担比率（分子）の構造'!J$52</f>
        <v>5160</v>
      </c>
      <c r="H56" s="180"/>
      <c r="I56" s="180"/>
      <c r="J56" s="180">
        <f>'将来負担比率（分子）の構造'!K$52</f>
        <v>5180</v>
      </c>
      <c r="K56" s="180"/>
      <c r="L56" s="180"/>
      <c r="M56" s="180">
        <f>'将来負担比率（分子）の構造'!L$52</f>
        <v>5059</v>
      </c>
      <c r="N56" s="180"/>
      <c r="O56" s="180"/>
      <c r="P56" s="180">
        <f>'将来負担比率（分子）の構造'!M$52</f>
        <v>5020</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441</v>
      </c>
      <c r="E58" s="180"/>
      <c r="F58" s="180"/>
      <c r="G58" s="180">
        <f>'将来負担比率（分子）の構造'!J$50</f>
        <v>662</v>
      </c>
      <c r="H58" s="180"/>
      <c r="I58" s="180"/>
      <c r="J58" s="180">
        <f>'将来負担比率（分子）の構造'!K$50</f>
        <v>656</v>
      </c>
      <c r="K58" s="180"/>
      <c r="L58" s="180"/>
      <c r="M58" s="180">
        <f>'将来負担比率（分子）の構造'!L$50</f>
        <v>661</v>
      </c>
      <c r="N58" s="180"/>
      <c r="O58" s="180"/>
      <c r="P58" s="180">
        <f>'将来負担比率（分子）の構造'!M$50</f>
        <v>788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748</v>
      </c>
      <c r="C62" s="180"/>
      <c r="D62" s="180"/>
      <c r="E62" s="180">
        <f>'将来負担比率（分子）の構造'!J$45</f>
        <v>705</v>
      </c>
      <c r="F62" s="180"/>
      <c r="G62" s="180"/>
      <c r="H62" s="180">
        <f>'将来負担比率（分子）の構造'!K$45</f>
        <v>760</v>
      </c>
      <c r="I62" s="180"/>
      <c r="J62" s="180"/>
      <c r="K62" s="180">
        <f>'将来負担比率（分子）の構造'!L$45</f>
        <v>787</v>
      </c>
      <c r="L62" s="180"/>
      <c r="M62" s="180"/>
      <c r="N62" s="180">
        <f>'将来負担比率（分子）の構造'!M$45</f>
        <v>686</v>
      </c>
      <c r="O62" s="180"/>
      <c r="P62" s="180"/>
    </row>
    <row r="63" spans="1:16">
      <c r="A63" s="180" t="s">
        <v>34</v>
      </c>
      <c r="B63" s="180">
        <f>'将来負担比率（分子）の構造'!I$44</f>
        <v>1190</v>
      </c>
      <c r="C63" s="180"/>
      <c r="D63" s="180"/>
      <c r="E63" s="180">
        <f>'将来負担比率（分子）の構造'!J$44</f>
        <v>1249</v>
      </c>
      <c r="F63" s="180"/>
      <c r="G63" s="180"/>
      <c r="H63" s="180">
        <f>'将来負担比率（分子）の構造'!K$44</f>
        <v>1251</v>
      </c>
      <c r="I63" s="180"/>
      <c r="J63" s="180"/>
      <c r="K63" s="180">
        <f>'将来負担比率（分子）の構造'!L$44</f>
        <v>1256</v>
      </c>
      <c r="L63" s="180"/>
      <c r="M63" s="180"/>
      <c r="N63" s="180">
        <f>'将来負担比率（分子）の構造'!M$44</f>
        <v>1260</v>
      </c>
      <c r="O63" s="180"/>
      <c r="P63" s="180"/>
    </row>
    <row r="64" spans="1:16">
      <c r="A64" s="180" t="s">
        <v>33</v>
      </c>
      <c r="B64" s="180">
        <f>'将来負担比率（分子）の構造'!I$43</f>
        <v>291</v>
      </c>
      <c r="C64" s="180"/>
      <c r="D64" s="180"/>
      <c r="E64" s="180">
        <f>'将来負担比率（分子）の構造'!J$43</f>
        <v>258</v>
      </c>
      <c r="F64" s="180"/>
      <c r="G64" s="180"/>
      <c r="H64" s="180">
        <f>'将来負担比率（分子）の構造'!K$43</f>
        <v>274</v>
      </c>
      <c r="I64" s="180"/>
      <c r="J64" s="180"/>
      <c r="K64" s="180">
        <f>'将来負担比率（分子）の構造'!L$43</f>
        <v>277</v>
      </c>
      <c r="L64" s="180"/>
      <c r="M64" s="180"/>
      <c r="N64" s="180">
        <f>'将来負担比率（分子）の構造'!M$43</f>
        <v>300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5709</v>
      </c>
      <c r="C66" s="180"/>
      <c r="D66" s="180"/>
      <c r="E66" s="180">
        <f>'将来負担比率（分子）の構造'!J$41</f>
        <v>5789</v>
      </c>
      <c r="F66" s="180"/>
      <c r="G66" s="180"/>
      <c r="H66" s="180">
        <f>'将来負担比率（分子）の構造'!K$41</f>
        <v>5980</v>
      </c>
      <c r="I66" s="180"/>
      <c r="J66" s="180"/>
      <c r="K66" s="180">
        <f>'将来負担比率（分子）の構造'!L$41</f>
        <v>6692</v>
      </c>
      <c r="L66" s="180"/>
      <c r="M66" s="180"/>
      <c r="N66" s="180">
        <f>'将来負担比率（分子）の構造'!M$41</f>
        <v>6960</v>
      </c>
      <c r="O66" s="180"/>
      <c r="P66" s="180"/>
    </row>
    <row r="67" spans="1:16">
      <c r="A67" s="180" t="s">
        <v>75</v>
      </c>
      <c r="B67" s="180" t="e">
        <f>NA()</f>
        <v>#N/A</v>
      </c>
      <c r="C67" s="180">
        <f>IF(ISNUMBER('将来負担比率（分子）の構造'!I$53), IF('将来負担比率（分子）の構造'!I$53 &lt; 0, 0, '将来負担比率（分子）の構造'!I$53), NA())</f>
        <v>2055</v>
      </c>
      <c r="D67" s="180" t="e">
        <f>NA()</f>
        <v>#N/A</v>
      </c>
      <c r="E67" s="180" t="e">
        <f>NA()</f>
        <v>#N/A</v>
      </c>
      <c r="F67" s="180">
        <f>IF(ISNUMBER('将来負担比率（分子）の構造'!J$53), IF('将来負担比率（分子）の構造'!J$53 &lt; 0, 0, '将来負担比率（分子）の構造'!J$53), NA())</f>
        <v>2179</v>
      </c>
      <c r="G67" s="180" t="e">
        <f>NA()</f>
        <v>#N/A</v>
      </c>
      <c r="H67" s="180" t="e">
        <f>NA()</f>
        <v>#N/A</v>
      </c>
      <c r="I67" s="180">
        <f>IF(ISNUMBER('将来負担比率（分子）の構造'!K$53), IF('将来負担比率（分子）の構造'!K$53 &lt; 0, 0, '将来負担比率（分子）の構造'!K$53), NA())</f>
        <v>2430</v>
      </c>
      <c r="J67" s="180" t="e">
        <f>NA()</f>
        <v>#N/A</v>
      </c>
      <c r="K67" s="180" t="e">
        <f>NA()</f>
        <v>#N/A</v>
      </c>
      <c r="L67" s="180">
        <f>IF(ISNUMBER('将来負担比率（分子）の構造'!L$53), IF('将来負担比率（分子）の構造'!L$53 &lt; 0, 0, '将来負担比率（分子）の構造'!L$53), NA())</f>
        <v>3292</v>
      </c>
      <c r="M67" s="180" t="e">
        <f>NA()</f>
        <v>#N/A</v>
      </c>
      <c r="N67" s="180" t="e">
        <f>NA()</f>
        <v>#N/A</v>
      </c>
      <c r="O67" s="180">
        <f>IF(ISNUMBER('将来負担比率（分子）の構造'!M$53), IF('将来負担比率（分子）の構造'!M$53 &lt; 0, 0, '将来負担比率（分子）の構造'!M$53), NA())</f>
        <v>3399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263</v>
      </c>
      <c r="C72" s="184">
        <f>基金残高に係る経年分析!G55</f>
        <v>205</v>
      </c>
      <c r="D72" s="184">
        <f>基金残高に係る経年分析!H55</f>
        <v>201</v>
      </c>
    </row>
    <row r="73" spans="1:16">
      <c r="A73" s="183" t="s">
        <v>78</v>
      </c>
      <c r="B73" s="184">
        <f>基金残高に係る経年分析!F56</f>
        <v>0</v>
      </c>
      <c r="C73" s="184">
        <f>基金残高に係る経年分析!G56</f>
        <v>0</v>
      </c>
      <c r="D73" s="184">
        <f>基金残高に係る経年分析!H56</f>
        <v>0</v>
      </c>
    </row>
    <row r="74" spans="1:16">
      <c r="A74" s="183" t="s">
        <v>79</v>
      </c>
      <c r="B74" s="184">
        <f>基金残高に係る経年分析!F57</f>
        <v>294</v>
      </c>
      <c r="C74" s="184">
        <f>基金残高に係る経年分析!G57</f>
        <v>271</v>
      </c>
      <c r="D74" s="184">
        <f>基金残高に係る経年分析!H57</f>
        <v>256</v>
      </c>
    </row>
  </sheetData>
  <sheetProtection algorithmName="SHA-512" hashValue="/VoYrAMMxRvz7Uayx6CudNyAZcc+Q5ROIWByUGjZhpwtVeGI2ssf3TFExPvsYyDQDBiRQwBnb0ORgX5f80+yow==" saltValue="E0aA2/zvQLfkGWGZ7No+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1742047</v>
      </c>
      <c r="S5" s="669"/>
      <c r="T5" s="669"/>
      <c r="U5" s="669"/>
      <c r="V5" s="669"/>
      <c r="W5" s="669"/>
      <c r="X5" s="669"/>
      <c r="Y5" s="670"/>
      <c r="Z5" s="671">
        <v>33.5</v>
      </c>
      <c r="AA5" s="671"/>
      <c r="AB5" s="671"/>
      <c r="AC5" s="671"/>
      <c r="AD5" s="672">
        <v>1742047</v>
      </c>
      <c r="AE5" s="672"/>
      <c r="AF5" s="672"/>
      <c r="AG5" s="672"/>
      <c r="AH5" s="672"/>
      <c r="AI5" s="672"/>
      <c r="AJ5" s="672"/>
      <c r="AK5" s="672"/>
      <c r="AL5" s="673">
        <v>52.2</v>
      </c>
      <c r="AM5" s="674"/>
      <c r="AN5" s="674"/>
      <c r="AO5" s="675"/>
      <c r="AP5" s="665" t="s">
        <v>226</v>
      </c>
      <c r="AQ5" s="666"/>
      <c r="AR5" s="666"/>
      <c r="AS5" s="666"/>
      <c r="AT5" s="666"/>
      <c r="AU5" s="666"/>
      <c r="AV5" s="666"/>
      <c r="AW5" s="666"/>
      <c r="AX5" s="666"/>
      <c r="AY5" s="666"/>
      <c r="AZ5" s="666"/>
      <c r="BA5" s="666"/>
      <c r="BB5" s="666"/>
      <c r="BC5" s="666"/>
      <c r="BD5" s="666"/>
      <c r="BE5" s="666"/>
      <c r="BF5" s="667"/>
      <c r="BG5" s="679">
        <v>1742047</v>
      </c>
      <c r="BH5" s="680"/>
      <c r="BI5" s="680"/>
      <c r="BJ5" s="680"/>
      <c r="BK5" s="680"/>
      <c r="BL5" s="680"/>
      <c r="BM5" s="680"/>
      <c r="BN5" s="681"/>
      <c r="BO5" s="682">
        <v>100</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66039</v>
      </c>
      <c r="S6" s="680"/>
      <c r="T6" s="680"/>
      <c r="U6" s="680"/>
      <c r="V6" s="680"/>
      <c r="W6" s="680"/>
      <c r="X6" s="680"/>
      <c r="Y6" s="681"/>
      <c r="Z6" s="682">
        <v>1.3</v>
      </c>
      <c r="AA6" s="682"/>
      <c r="AB6" s="682"/>
      <c r="AC6" s="682"/>
      <c r="AD6" s="683">
        <v>66039</v>
      </c>
      <c r="AE6" s="683"/>
      <c r="AF6" s="683"/>
      <c r="AG6" s="683"/>
      <c r="AH6" s="683"/>
      <c r="AI6" s="683"/>
      <c r="AJ6" s="683"/>
      <c r="AK6" s="683"/>
      <c r="AL6" s="684">
        <v>2</v>
      </c>
      <c r="AM6" s="685"/>
      <c r="AN6" s="685"/>
      <c r="AO6" s="686"/>
      <c r="AP6" s="676" t="s">
        <v>232</v>
      </c>
      <c r="AQ6" s="677"/>
      <c r="AR6" s="677"/>
      <c r="AS6" s="677"/>
      <c r="AT6" s="677"/>
      <c r="AU6" s="677"/>
      <c r="AV6" s="677"/>
      <c r="AW6" s="677"/>
      <c r="AX6" s="677"/>
      <c r="AY6" s="677"/>
      <c r="AZ6" s="677"/>
      <c r="BA6" s="677"/>
      <c r="BB6" s="677"/>
      <c r="BC6" s="677"/>
      <c r="BD6" s="677"/>
      <c r="BE6" s="677"/>
      <c r="BF6" s="678"/>
      <c r="BG6" s="679">
        <v>1742047</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87054</v>
      </c>
      <c r="CS6" s="680"/>
      <c r="CT6" s="680"/>
      <c r="CU6" s="680"/>
      <c r="CV6" s="680"/>
      <c r="CW6" s="680"/>
      <c r="CX6" s="680"/>
      <c r="CY6" s="681"/>
      <c r="CZ6" s="673">
        <v>1.7</v>
      </c>
      <c r="DA6" s="674"/>
      <c r="DB6" s="674"/>
      <c r="DC6" s="693"/>
      <c r="DD6" s="688" t="s">
        <v>234</v>
      </c>
      <c r="DE6" s="680"/>
      <c r="DF6" s="680"/>
      <c r="DG6" s="680"/>
      <c r="DH6" s="680"/>
      <c r="DI6" s="680"/>
      <c r="DJ6" s="680"/>
      <c r="DK6" s="680"/>
      <c r="DL6" s="680"/>
      <c r="DM6" s="680"/>
      <c r="DN6" s="680"/>
      <c r="DO6" s="680"/>
      <c r="DP6" s="681"/>
      <c r="DQ6" s="688">
        <v>87054</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2637</v>
      </c>
      <c r="S7" s="680"/>
      <c r="T7" s="680"/>
      <c r="U7" s="680"/>
      <c r="V7" s="680"/>
      <c r="W7" s="680"/>
      <c r="X7" s="680"/>
      <c r="Y7" s="681"/>
      <c r="Z7" s="682">
        <v>0.1</v>
      </c>
      <c r="AA7" s="682"/>
      <c r="AB7" s="682"/>
      <c r="AC7" s="682"/>
      <c r="AD7" s="683">
        <v>2637</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759375</v>
      </c>
      <c r="BH7" s="680"/>
      <c r="BI7" s="680"/>
      <c r="BJ7" s="680"/>
      <c r="BK7" s="680"/>
      <c r="BL7" s="680"/>
      <c r="BM7" s="680"/>
      <c r="BN7" s="681"/>
      <c r="BO7" s="682">
        <v>43.6</v>
      </c>
      <c r="BP7" s="682"/>
      <c r="BQ7" s="682"/>
      <c r="BR7" s="682"/>
      <c r="BS7" s="683" t="s">
        <v>234</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1324941</v>
      </c>
      <c r="CS7" s="680"/>
      <c r="CT7" s="680"/>
      <c r="CU7" s="680"/>
      <c r="CV7" s="680"/>
      <c r="CW7" s="680"/>
      <c r="CX7" s="680"/>
      <c r="CY7" s="681"/>
      <c r="CZ7" s="682">
        <v>25.9</v>
      </c>
      <c r="DA7" s="682"/>
      <c r="DB7" s="682"/>
      <c r="DC7" s="682"/>
      <c r="DD7" s="688">
        <v>611130</v>
      </c>
      <c r="DE7" s="680"/>
      <c r="DF7" s="680"/>
      <c r="DG7" s="680"/>
      <c r="DH7" s="680"/>
      <c r="DI7" s="680"/>
      <c r="DJ7" s="680"/>
      <c r="DK7" s="680"/>
      <c r="DL7" s="680"/>
      <c r="DM7" s="680"/>
      <c r="DN7" s="680"/>
      <c r="DO7" s="680"/>
      <c r="DP7" s="681"/>
      <c r="DQ7" s="688">
        <v>709558</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7264</v>
      </c>
      <c r="S8" s="680"/>
      <c r="T8" s="680"/>
      <c r="U8" s="680"/>
      <c r="V8" s="680"/>
      <c r="W8" s="680"/>
      <c r="X8" s="680"/>
      <c r="Y8" s="681"/>
      <c r="Z8" s="682">
        <v>0.1</v>
      </c>
      <c r="AA8" s="682"/>
      <c r="AB8" s="682"/>
      <c r="AC8" s="682"/>
      <c r="AD8" s="683">
        <v>7264</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25809</v>
      </c>
      <c r="BH8" s="680"/>
      <c r="BI8" s="680"/>
      <c r="BJ8" s="680"/>
      <c r="BK8" s="680"/>
      <c r="BL8" s="680"/>
      <c r="BM8" s="680"/>
      <c r="BN8" s="681"/>
      <c r="BO8" s="682">
        <v>1.5</v>
      </c>
      <c r="BP8" s="682"/>
      <c r="BQ8" s="682"/>
      <c r="BR8" s="682"/>
      <c r="BS8" s="688" t="s">
        <v>227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1465085</v>
      </c>
      <c r="CS8" s="680"/>
      <c r="CT8" s="680"/>
      <c r="CU8" s="680"/>
      <c r="CV8" s="680"/>
      <c r="CW8" s="680"/>
      <c r="CX8" s="680"/>
      <c r="CY8" s="681"/>
      <c r="CZ8" s="682">
        <v>28.6</v>
      </c>
      <c r="DA8" s="682"/>
      <c r="DB8" s="682"/>
      <c r="DC8" s="682"/>
      <c r="DD8" s="688">
        <v>928</v>
      </c>
      <c r="DE8" s="680"/>
      <c r="DF8" s="680"/>
      <c r="DG8" s="680"/>
      <c r="DH8" s="680"/>
      <c r="DI8" s="680"/>
      <c r="DJ8" s="680"/>
      <c r="DK8" s="680"/>
      <c r="DL8" s="680"/>
      <c r="DM8" s="680"/>
      <c r="DN8" s="680"/>
      <c r="DO8" s="680"/>
      <c r="DP8" s="681"/>
      <c r="DQ8" s="688">
        <v>825918</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6609</v>
      </c>
      <c r="S9" s="680"/>
      <c r="T9" s="680"/>
      <c r="U9" s="680"/>
      <c r="V9" s="680"/>
      <c r="W9" s="680"/>
      <c r="X9" s="680"/>
      <c r="Y9" s="681"/>
      <c r="Z9" s="682">
        <v>0.1</v>
      </c>
      <c r="AA9" s="682"/>
      <c r="AB9" s="682"/>
      <c r="AC9" s="682"/>
      <c r="AD9" s="683">
        <v>6609</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681015</v>
      </c>
      <c r="BH9" s="680"/>
      <c r="BI9" s="680"/>
      <c r="BJ9" s="680"/>
      <c r="BK9" s="680"/>
      <c r="BL9" s="680"/>
      <c r="BM9" s="680"/>
      <c r="BN9" s="681"/>
      <c r="BO9" s="682">
        <v>39.1</v>
      </c>
      <c r="BP9" s="682"/>
      <c r="BQ9" s="682"/>
      <c r="BR9" s="682"/>
      <c r="BS9" s="688" t="s">
        <v>234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379644</v>
      </c>
      <c r="CS9" s="680"/>
      <c r="CT9" s="680"/>
      <c r="CU9" s="680"/>
      <c r="CV9" s="680"/>
      <c r="CW9" s="680"/>
      <c r="CX9" s="680"/>
      <c r="CY9" s="681"/>
      <c r="CZ9" s="682">
        <v>7.4</v>
      </c>
      <c r="DA9" s="682"/>
      <c r="DB9" s="682"/>
      <c r="DC9" s="682"/>
      <c r="DD9" s="688" t="s">
        <v>128</v>
      </c>
      <c r="DE9" s="680"/>
      <c r="DF9" s="680"/>
      <c r="DG9" s="680"/>
      <c r="DH9" s="680"/>
      <c r="DI9" s="680"/>
      <c r="DJ9" s="680"/>
      <c r="DK9" s="680"/>
      <c r="DL9" s="680"/>
      <c r="DM9" s="680"/>
      <c r="DN9" s="680"/>
      <c r="DO9" s="680"/>
      <c r="DP9" s="681"/>
      <c r="DQ9" s="688">
        <v>375343</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234</v>
      </c>
      <c r="AA10" s="682"/>
      <c r="AB10" s="682"/>
      <c r="AC10" s="682"/>
      <c r="AD10" s="683" t="s">
        <v>234</v>
      </c>
      <c r="AE10" s="683"/>
      <c r="AF10" s="683"/>
      <c r="AG10" s="683"/>
      <c r="AH10" s="683"/>
      <c r="AI10" s="683"/>
      <c r="AJ10" s="683"/>
      <c r="AK10" s="683"/>
      <c r="AL10" s="684" t="s">
        <v>234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21372</v>
      </c>
      <c r="BH10" s="680"/>
      <c r="BI10" s="680"/>
      <c r="BJ10" s="680"/>
      <c r="BK10" s="680"/>
      <c r="BL10" s="680"/>
      <c r="BM10" s="680"/>
      <c r="BN10" s="681"/>
      <c r="BO10" s="682">
        <v>1.2</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1402</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1402</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248</v>
      </c>
      <c r="AA11" s="682"/>
      <c r="AB11" s="682"/>
      <c r="AC11" s="682"/>
      <c r="AD11" s="683" t="s">
        <v>234</v>
      </c>
      <c r="AE11" s="683"/>
      <c r="AF11" s="683"/>
      <c r="AG11" s="683"/>
      <c r="AH11" s="683"/>
      <c r="AI11" s="683"/>
      <c r="AJ11" s="683"/>
      <c r="AK11" s="683"/>
      <c r="AL11" s="684" t="s">
        <v>248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31179</v>
      </c>
      <c r="BH11" s="680"/>
      <c r="BI11" s="680"/>
      <c r="BJ11" s="680"/>
      <c r="BK11" s="680"/>
      <c r="BL11" s="680"/>
      <c r="BM11" s="680"/>
      <c r="BN11" s="681"/>
      <c r="BO11" s="682">
        <v>1.8</v>
      </c>
      <c r="BP11" s="682"/>
      <c r="BQ11" s="682"/>
      <c r="BR11" s="682"/>
      <c r="BS11" s="688" t="s">
        <v>234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112283</v>
      </c>
      <c r="CS11" s="680"/>
      <c r="CT11" s="680"/>
      <c r="CU11" s="680"/>
      <c r="CV11" s="680"/>
      <c r="CW11" s="680"/>
      <c r="CX11" s="680"/>
      <c r="CY11" s="681"/>
      <c r="CZ11" s="682">
        <v>2.2000000000000002</v>
      </c>
      <c r="DA11" s="682"/>
      <c r="DB11" s="682"/>
      <c r="DC11" s="682"/>
      <c r="DD11" s="688">
        <v>4915</v>
      </c>
      <c r="DE11" s="680"/>
      <c r="DF11" s="680"/>
      <c r="DG11" s="680"/>
      <c r="DH11" s="680"/>
      <c r="DI11" s="680"/>
      <c r="DJ11" s="680"/>
      <c r="DK11" s="680"/>
      <c r="DL11" s="680"/>
      <c r="DM11" s="680"/>
      <c r="DN11" s="680"/>
      <c r="DO11" s="680"/>
      <c r="DP11" s="681"/>
      <c r="DQ11" s="688">
        <v>98114</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226842</v>
      </c>
      <c r="S12" s="680"/>
      <c r="T12" s="680"/>
      <c r="U12" s="680"/>
      <c r="V12" s="680"/>
      <c r="W12" s="680"/>
      <c r="X12" s="680"/>
      <c r="Y12" s="681"/>
      <c r="Z12" s="682">
        <v>4.4000000000000004</v>
      </c>
      <c r="AA12" s="682"/>
      <c r="AB12" s="682"/>
      <c r="AC12" s="682"/>
      <c r="AD12" s="683">
        <v>226842</v>
      </c>
      <c r="AE12" s="683"/>
      <c r="AF12" s="683"/>
      <c r="AG12" s="683"/>
      <c r="AH12" s="683"/>
      <c r="AI12" s="683"/>
      <c r="AJ12" s="683"/>
      <c r="AK12" s="683"/>
      <c r="AL12" s="684">
        <v>6.8</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867915</v>
      </c>
      <c r="BH12" s="680"/>
      <c r="BI12" s="680"/>
      <c r="BJ12" s="680"/>
      <c r="BK12" s="680"/>
      <c r="BL12" s="680"/>
      <c r="BM12" s="680"/>
      <c r="BN12" s="681"/>
      <c r="BO12" s="682">
        <v>49.8</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57967</v>
      </c>
      <c r="CS12" s="680"/>
      <c r="CT12" s="680"/>
      <c r="CU12" s="680"/>
      <c r="CV12" s="680"/>
      <c r="CW12" s="680"/>
      <c r="CX12" s="680"/>
      <c r="CY12" s="681"/>
      <c r="CZ12" s="682">
        <v>1.1000000000000001</v>
      </c>
      <c r="DA12" s="682"/>
      <c r="DB12" s="682"/>
      <c r="DC12" s="682"/>
      <c r="DD12" s="688" t="s">
        <v>234</v>
      </c>
      <c r="DE12" s="680"/>
      <c r="DF12" s="680"/>
      <c r="DG12" s="680"/>
      <c r="DH12" s="680"/>
      <c r="DI12" s="680"/>
      <c r="DJ12" s="680"/>
      <c r="DK12" s="680"/>
      <c r="DL12" s="680"/>
      <c r="DM12" s="680"/>
      <c r="DN12" s="680"/>
      <c r="DO12" s="680"/>
      <c r="DP12" s="681"/>
      <c r="DQ12" s="688">
        <v>54626</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v>89882</v>
      </c>
      <c r="S13" s="680"/>
      <c r="T13" s="680"/>
      <c r="U13" s="680"/>
      <c r="V13" s="680"/>
      <c r="W13" s="680"/>
      <c r="X13" s="680"/>
      <c r="Y13" s="681"/>
      <c r="Z13" s="682">
        <v>1.7</v>
      </c>
      <c r="AA13" s="682"/>
      <c r="AB13" s="682"/>
      <c r="AC13" s="682"/>
      <c r="AD13" s="683">
        <v>89882</v>
      </c>
      <c r="AE13" s="683"/>
      <c r="AF13" s="683"/>
      <c r="AG13" s="683"/>
      <c r="AH13" s="683"/>
      <c r="AI13" s="683"/>
      <c r="AJ13" s="683"/>
      <c r="AK13" s="683"/>
      <c r="AL13" s="684">
        <v>2.7</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867915</v>
      </c>
      <c r="BH13" s="680"/>
      <c r="BI13" s="680"/>
      <c r="BJ13" s="680"/>
      <c r="BK13" s="680"/>
      <c r="BL13" s="680"/>
      <c r="BM13" s="680"/>
      <c r="BN13" s="681"/>
      <c r="BO13" s="682">
        <v>49.8</v>
      </c>
      <c r="BP13" s="682"/>
      <c r="BQ13" s="682"/>
      <c r="BR13" s="682"/>
      <c r="BS13" s="688" t="s">
        <v>234</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389171</v>
      </c>
      <c r="CS13" s="680"/>
      <c r="CT13" s="680"/>
      <c r="CU13" s="680"/>
      <c r="CV13" s="680"/>
      <c r="CW13" s="680"/>
      <c r="CX13" s="680"/>
      <c r="CY13" s="681"/>
      <c r="CZ13" s="682">
        <v>7.6</v>
      </c>
      <c r="DA13" s="682"/>
      <c r="DB13" s="682"/>
      <c r="DC13" s="682"/>
      <c r="DD13" s="688">
        <v>50740</v>
      </c>
      <c r="DE13" s="680"/>
      <c r="DF13" s="680"/>
      <c r="DG13" s="680"/>
      <c r="DH13" s="680"/>
      <c r="DI13" s="680"/>
      <c r="DJ13" s="680"/>
      <c r="DK13" s="680"/>
      <c r="DL13" s="680"/>
      <c r="DM13" s="680"/>
      <c r="DN13" s="680"/>
      <c r="DO13" s="680"/>
      <c r="DP13" s="681"/>
      <c r="DQ13" s="688">
        <v>316468</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128</v>
      </c>
      <c r="AA14" s="682"/>
      <c r="AB14" s="682"/>
      <c r="AC14" s="682"/>
      <c r="AD14" s="683" t="s">
        <v>234</v>
      </c>
      <c r="AE14" s="683"/>
      <c r="AF14" s="683"/>
      <c r="AG14" s="683"/>
      <c r="AH14" s="683"/>
      <c r="AI14" s="683"/>
      <c r="AJ14" s="683"/>
      <c r="AK14" s="683"/>
      <c r="AL14" s="684" t="s">
        <v>234</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35683</v>
      </c>
      <c r="BH14" s="680"/>
      <c r="BI14" s="680"/>
      <c r="BJ14" s="680"/>
      <c r="BK14" s="680"/>
      <c r="BL14" s="680"/>
      <c r="BM14" s="680"/>
      <c r="BN14" s="681"/>
      <c r="BO14" s="682">
        <v>2</v>
      </c>
      <c r="BP14" s="682"/>
      <c r="BQ14" s="682"/>
      <c r="BR14" s="682"/>
      <c r="BS14" s="688" t="s">
        <v>234</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299150</v>
      </c>
      <c r="CS14" s="680"/>
      <c r="CT14" s="680"/>
      <c r="CU14" s="680"/>
      <c r="CV14" s="680"/>
      <c r="CW14" s="680"/>
      <c r="CX14" s="680"/>
      <c r="CY14" s="681"/>
      <c r="CZ14" s="682">
        <v>5.8</v>
      </c>
      <c r="DA14" s="682"/>
      <c r="DB14" s="682"/>
      <c r="DC14" s="682"/>
      <c r="DD14" s="688">
        <v>3950</v>
      </c>
      <c r="DE14" s="680"/>
      <c r="DF14" s="680"/>
      <c r="DG14" s="680"/>
      <c r="DH14" s="680"/>
      <c r="DI14" s="680"/>
      <c r="DJ14" s="680"/>
      <c r="DK14" s="680"/>
      <c r="DL14" s="680"/>
      <c r="DM14" s="680"/>
      <c r="DN14" s="680"/>
      <c r="DO14" s="680"/>
      <c r="DP14" s="681"/>
      <c r="DQ14" s="688">
        <v>296450</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28211</v>
      </c>
      <c r="S15" s="680"/>
      <c r="T15" s="680"/>
      <c r="U15" s="680"/>
      <c r="V15" s="680"/>
      <c r="W15" s="680"/>
      <c r="X15" s="680"/>
      <c r="Y15" s="681"/>
      <c r="Z15" s="682">
        <v>0.5</v>
      </c>
      <c r="AA15" s="682"/>
      <c r="AB15" s="682"/>
      <c r="AC15" s="682"/>
      <c r="AD15" s="683">
        <v>28211</v>
      </c>
      <c r="AE15" s="683"/>
      <c r="AF15" s="683"/>
      <c r="AG15" s="683"/>
      <c r="AH15" s="683"/>
      <c r="AI15" s="683"/>
      <c r="AJ15" s="683"/>
      <c r="AK15" s="683"/>
      <c r="AL15" s="684">
        <v>0.8</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79074</v>
      </c>
      <c r="BH15" s="680"/>
      <c r="BI15" s="680"/>
      <c r="BJ15" s="680"/>
      <c r="BK15" s="680"/>
      <c r="BL15" s="680"/>
      <c r="BM15" s="680"/>
      <c r="BN15" s="681"/>
      <c r="BO15" s="682">
        <v>4.5</v>
      </c>
      <c r="BP15" s="682"/>
      <c r="BQ15" s="682"/>
      <c r="BR15" s="682"/>
      <c r="BS15" s="688" t="s">
        <v>234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415975</v>
      </c>
      <c r="CS15" s="680"/>
      <c r="CT15" s="680"/>
      <c r="CU15" s="680"/>
      <c r="CV15" s="680"/>
      <c r="CW15" s="680"/>
      <c r="CX15" s="680"/>
      <c r="CY15" s="681"/>
      <c r="CZ15" s="682">
        <v>8.1</v>
      </c>
      <c r="DA15" s="682"/>
      <c r="DB15" s="682"/>
      <c r="DC15" s="682"/>
      <c r="DD15" s="688">
        <v>23188</v>
      </c>
      <c r="DE15" s="680"/>
      <c r="DF15" s="680"/>
      <c r="DG15" s="680"/>
      <c r="DH15" s="680"/>
      <c r="DI15" s="680"/>
      <c r="DJ15" s="680"/>
      <c r="DK15" s="680"/>
      <c r="DL15" s="680"/>
      <c r="DM15" s="680"/>
      <c r="DN15" s="680"/>
      <c r="DO15" s="680"/>
      <c r="DP15" s="681"/>
      <c r="DQ15" s="688">
        <v>374925</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128</v>
      </c>
      <c r="AA16" s="682"/>
      <c r="AB16" s="682"/>
      <c r="AC16" s="682"/>
      <c r="AD16" s="683" t="s">
        <v>234</v>
      </c>
      <c r="AE16" s="683"/>
      <c r="AF16" s="683"/>
      <c r="AG16" s="683"/>
      <c r="AH16" s="683"/>
      <c r="AI16" s="683"/>
      <c r="AJ16" s="683"/>
      <c r="AK16" s="683"/>
      <c r="AL16" s="684" t="s">
        <v>234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234</v>
      </c>
      <c r="CS16" s="680"/>
      <c r="CT16" s="680"/>
      <c r="CU16" s="680"/>
      <c r="CV16" s="680"/>
      <c r="CW16" s="680"/>
      <c r="CX16" s="680"/>
      <c r="CY16" s="681"/>
      <c r="CZ16" s="682" t="s">
        <v>234</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5644</v>
      </c>
      <c r="S17" s="680"/>
      <c r="T17" s="680"/>
      <c r="U17" s="680"/>
      <c r="V17" s="680"/>
      <c r="W17" s="680"/>
      <c r="X17" s="680"/>
      <c r="Y17" s="681"/>
      <c r="Z17" s="682">
        <v>0.1</v>
      </c>
      <c r="AA17" s="682"/>
      <c r="AB17" s="682"/>
      <c r="AC17" s="682"/>
      <c r="AD17" s="683">
        <v>5644</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234</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586656</v>
      </c>
      <c r="CS17" s="680"/>
      <c r="CT17" s="680"/>
      <c r="CU17" s="680"/>
      <c r="CV17" s="680"/>
      <c r="CW17" s="680"/>
      <c r="CX17" s="680"/>
      <c r="CY17" s="681"/>
      <c r="CZ17" s="682">
        <v>11.5</v>
      </c>
      <c r="DA17" s="682"/>
      <c r="DB17" s="682"/>
      <c r="DC17" s="682"/>
      <c r="DD17" s="688" t="s">
        <v>234</v>
      </c>
      <c r="DE17" s="680"/>
      <c r="DF17" s="680"/>
      <c r="DG17" s="680"/>
      <c r="DH17" s="680"/>
      <c r="DI17" s="680"/>
      <c r="DJ17" s="680"/>
      <c r="DK17" s="680"/>
      <c r="DL17" s="680"/>
      <c r="DM17" s="680"/>
      <c r="DN17" s="680"/>
      <c r="DO17" s="680"/>
      <c r="DP17" s="681"/>
      <c r="DQ17" s="688">
        <v>586656</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1204009</v>
      </c>
      <c r="S18" s="680"/>
      <c r="T18" s="680"/>
      <c r="U18" s="680"/>
      <c r="V18" s="680"/>
      <c r="W18" s="680"/>
      <c r="X18" s="680"/>
      <c r="Y18" s="681"/>
      <c r="Z18" s="682">
        <v>23.1</v>
      </c>
      <c r="AA18" s="682"/>
      <c r="AB18" s="682"/>
      <c r="AC18" s="682"/>
      <c r="AD18" s="683">
        <v>1109136</v>
      </c>
      <c r="AE18" s="683"/>
      <c r="AF18" s="683"/>
      <c r="AG18" s="683"/>
      <c r="AH18" s="683"/>
      <c r="AI18" s="683"/>
      <c r="AJ18" s="683"/>
      <c r="AK18" s="683"/>
      <c r="AL18" s="684">
        <v>33.200000000000003</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234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234</v>
      </c>
      <c r="DA18" s="682"/>
      <c r="DB18" s="682"/>
      <c r="DC18" s="682"/>
      <c r="DD18" s="688" t="s">
        <v>227</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1109136</v>
      </c>
      <c r="S19" s="680"/>
      <c r="T19" s="680"/>
      <c r="U19" s="680"/>
      <c r="V19" s="680"/>
      <c r="W19" s="680"/>
      <c r="X19" s="680"/>
      <c r="Y19" s="681"/>
      <c r="Z19" s="682">
        <v>21.3</v>
      </c>
      <c r="AA19" s="682"/>
      <c r="AB19" s="682"/>
      <c r="AC19" s="682"/>
      <c r="AD19" s="683">
        <v>1109136</v>
      </c>
      <c r="AE19" s="683"/>
      <c r="AF19" s="683"/>
      <c r="AG19" s="683"/>
      <c r="AH19" s="683"/>
      <c r="AI19" s="683"/>
      <c r="AJ19" s="683"/>
      <c r="AK19" s="683"/>
      <c r="AL19" s="684">
        <v>33.200000000000003</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227</v>
      </c>
      <c r="BH19" s="680"/>
      <c r="BI19" s="680"/>
      <c r="BJ19" s="680"/>
      <c r="BK19" s="680"/>
      <c r="BL19" s="680"/>
      <c r="BM19" s="680"/>
      <c r="BN19" s="681"/>
      <c r="BO19" s="682" t="s">
        <v>234</v>
      </c>
      <c r="BP19" s="682"/>
      <c r="BQ19" s="682"/>
      <c r="BR19" s="682"/>
      <c r="BS19" s="688" t="s">
        <v>234</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248</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94815</v>
      </c>
      <c r="S20" s="680"/>
      <c r="T20" s="680"/>
      <c r="U20" s="680"/>
      <c r="V20" s="680"/>
      <c r="W20" s="680"/>
      <c r="X20" s="680"/>
      <c r="Y20" s="681"/>
      <c r="Z20" s="682">
        <v>1.8</v>
      </c>
      <c r="AA20" s="682"/>
      <c r="AB20" s="682"/>
      <c r="AC20" s="682"/>
      <c r="AD20" s="683" t="s">
        <v>234</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234</v>
      </c>
      <c r="BP20" s="682"/>
      <c r="BQ20" s="682"/>
      <c r="BR20" s="682"/>
      <c r="BS20" s="688" t="s">
        <v>248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5119328</v>
      </c>
      <c r="CS20" s="680"/>
      <c r="CT20" s="680"/>
      <c r="CU20" s="680"/>
      <c r="CV20" s="680"/>
      <c r="CW20" s="680"/>
      <c r="CX20" s="680"/>
      <c r="CY20" s="681"/>
      <c r="CZ20" s="682">
        <v>100</v>
      </c>
      <c r="DA20" s="682"/>
      <c r="DB20" s="682"/>
      <c r="DC20" s="682"/>
      <c r="DD20" s="688">
        <v>694851</v>
      </c>
      <c r="DE20" s="680"/>
      <c r="DF20" s="680"/>
      <c r="DG20" s="680"/>
      <c r="DH20" s="680"/>
      <c r="DI20" s="680"/>
      <c r="DJ20" s="680"/>
      <c r="DK20" s="680"/>
      <c r="DL20" s="680"/>
      <c r="DM20" s="680"/>
      <c r="DN20" s="680"/>
      <c r="DO20" s="680"/>
      <c r="DP20" s="681"/>
      <c r="DQ20" s="688">
        <v>3726514</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v>58</v>
      </c>
      <c r="S21" s="680"/>
      <c r="T21" s="680"/>
      <c r="U21" s="680"/>
      <c r="V21" s="680"/>
      <c r="W21" s="680"/>
      <c r="X21" s="680"/>
      <c r="Y21" s="681"/>
      <c r="Z21" s="682">
        <v>0</v>
      </c>
      <c r="AA21" s="682"/>
      <c r="AB21" s="682"/>
      <c r="AC21" s="682"/>
      <c r="AD21" s="683" t="s">
        <v>234</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234</v>
      </c>
      <c r="BH21" s="680"/>
      <c r="BI21" s="680"/>
      <c r="BJ21" s="680"/>
      <c r="BK21" s="680"/>
      <c r="BL21" s="680"/>
      <c r="BM21" s="680"/>
      <c r="BN21" s="681"/>
      <c r="BO21" s="682" t="s">
        <v>234</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3379184</v>
      </c>
      <c r="S22" s="680"/>
      <c r="T22" s="680"/>
      <c r="U22" s="680"/>
      <c r="V22" s="680"/>
      <c r="W22" s="680"/>
      <c r="X22" s="680"/>
      <c r="Y22" s="681"/>
      <c r="Z22" s="682">
        <v>64.900000000000006</v>
      </c>
      <c r="AA22" s="682"/>
      <c r="AB22" s="682"/>
      <c r="AC22" s="682"/>
      <c r="AD22" s="683">
        <v>3284311</v>
      </c>
      <c r="AE22" s="683"/>
      <c r="AF22" s="683"/>
      <c r="AG22" s="683"/>
      <c r="AH22" s="683"/>
      <c r="AI22" s="683"/>
      <c r="AJ22" s="683"/>
      <c r="AK22" s="683"/>
      <c r="AL22" s="684">
        <v>98.4</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234</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2279</v>
      </c>
      <c r="S23" s="680"/>
      <c r="T23" s="680"/>
      <c r="U23" s="680"/>
      <c r="V23" s="680"/>
      <c r="W23" s="680"/>
      <c r="X23" s="680"/>
      <c r="Y23" s="681"/>
      <c r="Z23" s="682">
        <v>0</v>
      </c>
      <c r="AA23" s="682"/>
      <c r="AB23" s="682"/>
      <c r="AC23" s="682"/>
      <c r="AD23" s="683">
        <v>2279</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234</v>
      </c>
      <c r="BH23" s="680"/>
      <c r="BI23" s="680"/>
      <c r="BJ23" s="680"/>
      <c r="BK23" s="680"/>
      <c r="BL23" s="680"/>
      <c r="BM23" s="680"/>
      <c r="BN23" s="681"/>
      <c r="BO23" s="682" t="s">
        <v>128</v>
      </c>
      <c r="BP23" s="682"/>
      <c r="BQ23" s="682"/>
      <c r="BR23" s="682"/>
      <c r="BS23" s="688" t="s">
        <v>234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39566</v>
      </c>
      <c r="S24" s="680"/>
      <c r="T24" s="680"/>
      <c r="U24" s="680"/>
      <c r="V24" s="680"/>
      <c r="W24" s="680"/>
      <c r="X24" s="680"/>
      <c r="Y24" s="681"/>
      <c r="Z24" s="682">
        <v>0.8</v>
      </c>
      <c r="AA24" s="682"/>
      <c r="AB24" s="682"/>
      <c r="AC24" s="682"/>
      <c r="AD24" s="683" t="s">
        <v>248</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234</v>
      </c>
      <c r="BP24" s="682"/>
      <c r="BQ24" s="682"/>
      <c r="BR24" s="682"/>
      <c r="BS24" s="688" t="s">
        <v>234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2203751</v>
      </c>
      <c r="CS24" s="669"/>
      <c r="CT24" s="669"/>
      <c r="CU24" s="669"/>
      <c r="CV24" s="669"/>
      <c r="CW24" s="669"/>
      <c r="CX24" s="669"/>
      <c r="CY24" s="670"/>
      <c r="CZ24" s="673">
        <v>43</v>
      </c>
      <c r="DA24" s="674"/>
      <c r="DB24" s="674"/>
      <c r="DC24" s="693"/>
      <c r="DD24" s="712">
        <v>1688028</v>
      </c>
      <c r="DE24" s="669"/>
      <c r="DF24" s="669"/>
      <c r="DG24" s="669"/>
      <c r="DH24" s="669"/>
      <c r="DI24" s="669"/>
      <c r="DJ24" s="669"/>
      <c r="DK24" s="670"/>
      <c r="DL24" s="712">
        <v>1673541</v>
      </c>
      <c r="DM24" s="669"/>
      <c r="DN24" s="669"/>
      <c r="DO24" s="669"/>
      <c r="DP24" s="669"/>
      <c r="DQ24" s="669"/>
      <c r="DR24" s="669"/>
      <c r="DS24" s="669"/>
      <c r="DT24" s="669"/>
      <c r="DU24" s="669"/>
      <c r="DV24" s="670"/>
      <c r="DW24" s="673">
        <v>46.8</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20267</v>
      </c>
      <c r="S25" s="680"/>
      <c r="T25" s="680"/>
      <c r="U25" s="680"/>
      <c r="V25" s="680"/>
      <c r="W25" s="680"/>
      <c r="X25" s="680"/>
      <c r="Y25" s="681"/>
      <c r="Z25" s="682">
        <v>0.4</v>
      </c>
      <c r="AA25" s="682"/>
      <c r="AB25" s="682"/>
      <c r="AC25" s="682"/>
      <c r="AD25" s="683">
        <v>8277</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227</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941543</v>
      </c>
      <c r="CS25" s="715"/>
      <c r="CT25" s="715"/>
      <c r="CU25" s="715"/>
      <c r="CV25" s="715"/>
      <c r="CW25" s="715"/>
      <c r="CX25" s="715"/>
      <c r="CY25" s="716"/>
      <c r="CZ25" s="684">
        <v>18.399999999999999</v>
      </c>
      <c r="DA25" s="713"/>
      <c r="DB25" s="713"/>
      <c r="DC25" s="717"/>
      <c r="DD25" s="688">
        <v>904618</v>
      </c>
      <c r="DE25" s="715"/>
      <c r="DF25" s="715"/>
      <c r="DG25" s="715"/>
      <c r="DH25" s="715"/>
      <c r="DI25" s="715"/>
      <c r="DJ25" s="715"/>
      <c r="DK25" s="716"/>
      <c r="DL25" s="688">
        <v>890131</v>
      </c>
      <c r="DM25" s="715"/>
      <c r="DN25" s="715"/>
      <c r="DO25" s="715"/>
      <c r="DP25" s="715"/>
      <c r="DQ25" s="715"/>
      <c r="DR25" s="715"/>
      <c r="DS25" s="715"/>
      <c r="DT25" s="715"/>
      <c r="DU25" s="715"/>
      <c r="DV25" s="716"/>
      <c r="DW25" s="684">
        <v>24.9</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5670</v>
      </c>
      <c r="S26" s="680"/>
      <c r="T26" s="680"/>
      <c r="U26" s="680"/>
      <c r="V26" s="680"/>
      <c r="W26" s="680"/>
      <c r="X26" s="680"/>
      <c r="Y26" s="681"/>
      <c r="Z26" s="682">
        <v>0.1</v>
      </c>
      <c r="AA26" s="682"/>
      <c r="AB26" s="682"/>
      <c r="AC26" s="682"/>
      <c r="AD26" s="683" t="s">
        <v>234</v>
      </c>
      <c r="AE26" s="683"/>
      <c r="AF26" s="683"/>
      <c r="AG26" s="683"/>
      <c r="AH26" s="683"/>
      <c r="AI26" s="683"/>
      <c r="AJ26" s="683"/>
      <c r="AK26" s="683"/>
      <c r="AL26" s="684" t="s">
        <v>234</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128</v>
      </c>
      <c r="BP26" s="682"/>
      <c r="BQ26" s="682"/>
      <c r="BR26" s="682"/>
      <c r="BS26" s="688" t="s">
        <v>234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617998</v>
      </c>
      <c r="CS26" s="680"/>
      <c r="CT26" s="680"/>
      <c r="CU26" s="680"/>
      <c r="CV26" s="680"/>
      <c r="CW26" s="680"/>
      <c r="CX26" s="680"/>
      <c r="CY26" s="681"/>
      <c r="CZ26" s="684">
        <v>12.1</v>
      </c>
      <c r="DA26" s="713"/>
      <c r="DB26" s="713"/>
      <c r="DC26" s="717"/>
      <c r="DD26" s="688">
        <v>586612</v>
      </c>
      <c r="DE26" s="680"/>
      <c r="DF26" s="680"/>
      <c r="DG26" s="680"/>
      <c r="DH26" s="680"/>
      <c r="DI26" s="680"/>
      <c r="DJ26" s="680"/>
      <c r="DK26" s="681"/>
      <c r="DL26" s="688" t="s">
        <v>227</v>
      </c>
      <c r="DM26" s="680"/>
      <c r="DN26" s="680"/>
      <c r="DO26" s="680"/>
      <c r="DP26" s="680"/>
      <c r="DQ26" s="680"/>
      <c r="DR26" s="680"/>
      <c r="DS26" s="680"/>
      <c r="DT26" s="680"/>
      <c r="DU26" s="680"/>
      <c r="DV26" s="681"/>
      <c r="DW26" s="684" t="s">
        <v>234</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405148</v>
      </c>
      <c r="S27" s="680"/>
      <c r="T27" s="680"/>
      <c r="U27" s="680"/>
      <c r="V27" s="680"/>
      <c r="W27" s="680"/>
      <c r="X27" s="680"/>
      <c r="Y27" s="681"/>
      <c r="Z27" s="682">
        <v>7.8</v>
      </c>
      <c r="AA27" s="682"/>
      <c r="AB27" s="682"/>
      <c r="AC27" s="682"/>
      <c r="AD27" s="683" t="s">
        <v>227</v>
      </c>
      <c r="AE27" s="683"/>
      <c r="AF27" s="683"/>
      <c r="AG27" s="683"/>
      <c r="AH27" s="683"/>
      <c r="AI27" s="683"/>
      <c r="AJ27" s="683"/>
      <c r="AK27" s="683"/>
      <c r="AL27" s="684" t="s">
        <v>234</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1742047</v>
      </c>
      <c r="BH27" s="680"/>
      <c r="BI27" s="680"/>
      <c r="BJ27" s="680"/>
      <c r="BK27" s="680"/>
      <c r="BL27" s="680"/>
      <c r="BM27" s="680"/>
      <c r="BN27" s="681"/>
      <c r="BO27" s="682">
        <v>100</v>
      </c>
      <c r="BP27" s="682"/>
      <c r="BQ27" s="682"/>
      <c r="BR27" s="682"/>
      <c r="BS27" s="688" t="s">
        <v>227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675552</v>
      </c>
      <c r="CS27" s="715"/>
      <c r="CT27" s="715"/>
      <c r="CU27" s="715"/>
      <c r="CV27" s="715"/>
      <c r="CW27" s="715"/>
      <c r="CX27" s="715"/>
      <c r="CY27" s="716"/>
      <c r="CZ27" s="684">
        <v>13.2</v>
      </c>
      <c r="DA27" s="713"/>
      <c r="DB27" s="713"/>
      <c r="DC27" s="717"/>
      <c r="DD27" s="688">
        <v>196754</v>
      </c>
      <c r="DE27" s="715"/>
      <c r="DF27" s="715"/>
      <c r="DG27" s="715"/>
      <c r="DH27" s="715"/>
      <c r="DI27" s="715"/>
      <c r="DJ27" s="715"/>
      <c r="DK27" s="716"/>
      <c r="DL27" s="688">
        <v>196754</v>
      </c>
      <c r="DM27" s="715"/>
      <c r="DN27" s="715"/>
      <c r="DO27" s="715"/>
      <c r="DP27" s="715"/>
      <c r="DQ27" s="715"/>
      <c r="DR27" s="715"/>
      <c r="DS27" s="715"/>
      <c r="DT27" s="715"/>
      <c r="DU27" s="715"/>
      <c r="DV27" s="716"/>
      <c r="DW27" s="684">
        <v>5.5</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586656</v>
      </c>
      <c r="CS28" s="680"/>
      <c r="CT28" s="680"/>
      <c r="CU28" s="680"/>
      <c r="CV28" s="680"/>
      <c r="CW28" s="680"/>
      <c r="CX28" s="680"/>
      <c r="CY28" s="681"/>
      <c r="CZ28" s="684">
        <v>11.5</v>
      </c>
      <c r="DA28" s="713"/>
      <c r="DB28" s="713"/>
      <c r="DC28" s="717"/>
      <c r="DD28" s="688">
        <v>586656</v>
      </c>
      <c r="DE28" s="680"/>
      <c r="DF28" s="680"/>
      <c r="DG28" s="680"/>
      <c r="DH28" s="680"/>
      <c r="DI28" s="680"/>
      <c r="DJ28" s="680"/>
      <c r="DK28" s="681"/>
      <c r="DL28" s="688">
        <v>586656</v>
      </c>
      <c r="DM28" s="680"/>
      <c r="DN28" s="680"/>
      <c r="DO28" s="680"/>
      <c r="DP28" s="680"/>
      <c r="DQ28" s="680"/>
      <c r="DR28" s="680"/>
      <c r="DS28" s="680"/>
      <c r="DT28" s="680"/>
      <c r="DU28" s="680"/>
      <c r="DV28" s="681"/>
      <c r="DW28" s="684">
        <v>16.399999999999999</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302240</v>
      </c>
      <c r="S29" s="680"/>
      <c r="T29" s="680"/>
      <c r="U29" s="680"/>
      <c r="V29" s="680"/>
      <c r="W29" s="680"/>
      <c r="X29" s="680"/>
      <c r="Y29" s="681"/>
      <c r="Z29" s="682">
        <v>5.8</v>
      </c>
      <c r="AA29" s="682"/>
      <c r="AB29" s="682"/>
      <c r="AC29" s="682"/>
      <c r="AD29" s="683" t="s">
        <v>128</v>
      </c>
      <c r="AE29" s="683"/>
      <c r="AF29" s="683"/>
      <c r="AG29" s="683"/>
      <c r="AH29" s="683"/>
      <c r="AI29" s="683"/>
      <c r="AJ29" s="683"/>
      <c r="AK29" s="683"/>
      <c r="AL29" s="684" t="s">
        <v>234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586236</v>
      </c>
      <c r="CS29" s="715"/>
      <c r="CT29" s="715"/>
      <c r="CU29" s="715"/>
      <c r="CV29" s="715"/>
      <c r="CW29" s="715"/>
      <c r="CX29" s="715"/>
      <c r="CY29" s="716"/>
      <c r="CZ29" s="684">
        <v>11.5</v>
      </c>
      <c r="DA29" s="713"/>
      <c r="DB29" s="713"/>
      <c r="DC29" s="717"/>
      <c r="DD29" s="688">
        <v>586236</v>
      </c>
      <c r="DE29" s="715"/>
      <c r="DF29" s="715"/>
      <c r="DG29" s="715"/>
      <c r="DH29" s="715"/>
      <c r="DI29" s="715"/>
      <c r="DJ29" s="715"/>
      <c r="DK29" s="716"/>
      <c r="DL29" s="688">
        <v>586236</v>
      </c>
      <c r="DM29" s="715"/>
      <c r="DN29" s="715"/>
      <c r="DO29" s="715"/>
      <c r="DP29" s="715"/>
      <c r="DQ29" s="715"/>
      <c r="DR29" s="715"/>
      <c r="DS29" s="715"/>
      <c r="DT29" s="715"/>
      <c r="DU29" s="715"/>
      <c r="DV29" s="716"/>
      <c r="DW29" s="684">
        <v>16.399999999999999</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25808</v>
      </c>
      <c r="S30" s="680"/>
      <c r="T30" s="680"/>
      <c r="U30" s="680"/>
      <c r="V30" s="680"/>
      <c r="W30" s="680"/>
      <c r="X30" s="680"/>
      <c r="Y30" s="681"/>
      <c r="Z30" s="682">
        <v>0.5</v>
      </c>
      <c r="AA30" s="682"/>
      <c r="AB30" s="682"/>
      <c r="AC30" s="682"/>
      <c r="AD30" s="683">
        <v>23582</v>
      </c>
      <c r="AE30" s="683"/>
      <c r="AF30" s="683"/>
      <c r="AG30" s="683"/>
      <c r="AH30" s="683"/>
      <c r="AI30" s="683"/>
      <c r="AJ30" s="683"/>
      <c r="AK30" s="683"/>
      <c r="AL30" s="684">
        <v>0.7</v>
      </c>
      <c r="AM30" s="685"/>
      <c r="AN30" s="685"/>
      <c r="AO30" s="686"/>
      <c r="AP30" s="727" t="s">
        <v>310</v>
      </c>
      <c r="AQ30" s="728"/>
      <c r="AR30" s="728"/>
      <c r="AS30" s="728"/>
      <c r="AT30" s="733" t="s">
        <v>311</v>
      </c>
      <c r="AU30" s="230"/>
      <c r="AV30" s="230"/>
      <c r="AW30" s="230"/>
      <c r="AX30" s="665" t="s">
        <v>186</v>
      </c>
      <c r="AY30" s="666"/>
      <c r="AZ30" s="666"/>
      <c r="BA30" s="666"/>
      <c r="BB30" s="666"/>
      <c r="BC30" s="666"/>
      <c r="BD30" s="666"/>
      <c r="BE30" s="666"/>
      <c r="BF30" s="667"/>
      <c r="BG30" s="739">
        <v>99.1</v>
      </c>
      <c r="BH30" s="740"/>
      <c r="BI30" s="740"/>
      <c r="BJ30" s="740"/>
      <c r="BK30" s="740"/>
      <c r="BL30" s="740"/>
      <c r="BM30" s="674">
        <v>97</v>
      </c>
      <c r="BN30" s="740"/>
      <c r="BO30" s="740"/>
      <c r="BP30" s="740"/>
      <c r="BQ30" s="741"/>
      <c r="BR30" s="739">
        <v>99.1</v>
      </c>
      <c r="BS30" s="740"/>
      <c r="BT30" s="740"/>
      <c r="BU30" s="740"/>
      <c r="BV30" s="740"/>
      <c r="BW30" s="740"/>
      <c r="BX30" s="674">
        <v>96.8</v>
      </c>
      <c r="BY30" s="740"/>
      <c r="BZ30" s="740"/>
      <c r="CA30" s="740"/>
      <c r="CB30" s="741"/>
      <c r="CD30" s="744"/>
      <c r="CE30" s="745"/>
      <c r="CF30" s="694" t="s">
        <v>312</v>
      </c>
      <c r="CG30" s="695"/>
      <c r="CH30" s="695"/>
      <c r="CI30" s="695"/>
      <c r="CJ30" s="695"/>
      <c r="CK30" s="695"/>
      <c r="CL30" s="695"/>
      <c r="CM30" s="695"/>
      <c r="CN30" s="695"/>
      <c r="CO30" s="695"/>
      <c r="CP30" s="695"/>
      <c r="CQ30" s="696"/>
      <c r="CR30" s="679">
        <v>542427</v>
      </c>
      <c r="CS30" s="680"/>
      <c r="CT30" s="680"/>
      <c r="CU30" s="680"/>
      <c r="CV30" s="680"/>
      <c r="CW30" s="680"/>
      <c r="CX30" s="680"/>
      <c r="CY30" s="681"/>
      <c r="CZ30" s="684">
        <v>10.6</v>
      </c>
      <c r="DA30" s="713"/>
      <c r="DB30" s="713"/>
      <c r="DC30" s="717"/>
      <c r="DD30" s="688">
        <v>542427</v>
      </c>
      <c r="DE30" s="680"/>
      <c r="DF30" s="680"/>
      <c r="DG30" s="680"/>
      <c r="DH30" s="680"/>
      <c r="DI30" s="680"/>
      <c r="DJ30" s="680"/>
      <c r="DK30" s="681"/>
      <c r="DL30" s="688">
        <v>542427</v>
      </c>
      <c r="DM30" s="680"/>
      <c r="DN30" s="680"/>
      <c r="DO30" s="680"/>
      <c r="DP30" s="680"/>
      <c r="DQ30" s="680"/>
      <c r="DR30" s="680"/>
      <c r="DS30" s="680"/>
      <c r="DT30" s="680"/>
      <c r="DU30" s="680"/>
      <c r="DV30" s="681"/>
      <c r="DW30" s="684">
        <v>15.2</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6953</v>
      </c>
      <c r="S31" s="680"/>
      <c r="T31" s="680"/>
      <c r="U31" s="680"/>
      <c r="V31" s="680"/>
      <c r="W31" s="680"/>
      <c r="X31" s="680"/>
      <c r="Y31" s="681"/>
      <c r="Z31" s="682">
        <v>0.1</v>
      </c>
      <c r="AA31" s="682"/>
      <c r="AB31" s="682"/>
      <c r="AC31" s="682"/>
      <c r="AD31" s="683" t="s">
        <v>234</v>
      </c>
      <c r="AE31" s="683"/>
      <c r="AF31" s="683"/>
      <c r="AG31" s="683"/>
      <c r="AH31" s="683"/>
      <c r="AI31" s="683"/>
      <c r="AJ31" s="683"/>
      <c r="AK31" s="683"/>
      <c r="AL31" s="684" t="s">
        <v>234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99.2</v>
      </c>
      <c r="BH31" s="715"/>
      <c r="BI31" s="715"/>
      <c r="BJ31" s="715"/>
      <c r="BK31" s="715"/>
      <c r="BL31" s="715"/>
      <c r="BM31" s="685">
        <v>97.7</v>
      </c>
      <c r="BN31" s="737"/>
      <c r="BO31" s="737"/>
      <c r="BP31" s="737"/>
      <c r="BQ31" s="738"/>
      <c r="BR31" s="736">
        <v>99.3</v>
      </c>
      <c r="BS31" s="715"/>
      <c r="BT31" s="715"/>
      <c r="BU31" s="715"/>
      <c r="BV31" s="715"/>
      <c r="BW31" s="715"/>
      <c r="BX31" s="685">
        <v>97.6</v>
      </c>
      <c r="BY31" s="737"/>
      <c r="BZ31" s="737"/>
      <c r="CA31" s="737"/>
      <c r="CB31" s="738"/>
      <c r="CD31" s="744"/>
      <c r="CE31" s="745"/>
      <c r="CF31" s="694" t="s">
        <v>316</v>
      </c>
      <c r="CG31" s="695"/>
      <c r="CH31" s="695"/>
      <c r="CI31" s="695"/>
      <c r="CJ31" s="695"/>
      <c r="CK31" s="695"/>
      <c r="CL31" s="695"/>
      <c r="CM31" s="695"/>
      <c r="CN31" s="695"/>
      <c r="CO31" s="695"/>
      <c r="CP31" s="695"/>
      <c r="CQ31" s="696"/>
      <c r="CR31" s="679">
        <v>43809</v>
      </c>
      <c r="CS31" s="715"/>
      <c r="CT31" s="715"/>
      <c r="CU31" s="715"/>
      <c r="CV31" s="715"/>
      <c r="CW31" s="715"/>
      <c r="CX31" s="715"/>
      <c r="CY31" s="716"/>
      <c r="CZ31" s="684">
        <v>0.9</v>
      </c>
      <c r="DA31" s="713"/>
      <c r="DB31" s="713"/>
      <c r="DC31" s="717"/>
      <c r="DD31" s="688">
        <v>43809</v>
      </c>
      <c r="DE31" s="715"/>
      <c r="DF31" s="715"/>
      <c r="DG31" s="715"/>
      <c r="DH31" s="715"/>
      <c r="DI31" s="715"/>
      <c r="DJ31" s="715"/>
      <c r="DK31" s="716"/>
      <c r="DL31" s="688">
        <v>43809</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37074</v>
      </c>
      <c r="S32" s="680"/>
      <c r="T32" s="680"/>
      <c r="U32" s="680"/>
      <c r="V32" s="680"/>
      <c r="W32" s="680"/>
      <c r="X32" s="680"/>
      <c r="Y32" s="681"/>
      <c r="Z32" s="682">
        <v>0.7</v>
      </c>
      <c r="AA32" s="682"/>
      <c r="AB32" s="682"/>
      <c r="AC32" s="682"/>
      <c r="AD32" s="683" t="s">
        <v>234</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v>
      </c>
      <c r="BH32" s="749"/>
      <c r="BI32" s="749"/>
      <c r="BJ32" s="749"/>
      <c r="BK32" s="749"/>
      <c r="BL32" s="749"/>
      <c r="BM32" s="750">
        <v>96.2</v>
      </c>
      <c r="BN32" s="749"/>
      <c r="BO32" s="749"/>
      <c r="BP32" s="749"/>
      <c r="BQ32" s="751"/>
      <c r="BR32" s="748">
        <v>98.9</v>
      </c>
      <c r="BS32" s="749"/>
      <c r="BT32" s="749"/>
      <c r="BU32" s="749"/>
      <c r="BV32" s="749"/>
      <c r="BW32" s="749"/>
      <c r="BX32" s="750">
        <v>95.9</v>
      </c>
      <c r="BY32" s="749"/>
      <c r="BZ32" s="749"/>
      <c r="CA32" s="749"/>
      <c r="CB32" s="751"/>
      <c r="CD32" s="746"/>
      <c r="CE32" s="747"/>
      <c r="CF32" s="694" t="s">
        <v>319</v>
      </c>
      <c r="CG32" s="695"/>
      <c r="CH32" s="695"/>
      <c r="CI32" s="695"/>
      <c r="CJ32" s="695"/>
      <c r="CK32" s="695"/>
      <c r="CL32" s="695"/>
      <c r="CM32" s="695"/>
      <c r="CN32" s="695"/>
      <c r="CO32" s="695"/>
      <c r="CP32" s="695"/>
      <c r="CQ32" s="696"/>
      <c r="CR32" s="679">
        <v>420</v>
      </c>
      <c r="CS32" s="680"/>
      <c r="CT32" s="680"/>
      <c r="CU32" s="680"/>
      <c r="CV32" s="680"/>
      <c r="CW32" s="680"/>
      <c r="CX32" s="680"/>
      <c r="CY32" s="681"/>
      <c r="CZ32" s="684">
        <v>0</v>
      </c>
      <c r="DA32" s="713"/>
      <c r="DB32" s="713"/>
      <c r="DC32" s="717"/>
      <c r="DD32" s="688">
        <v>420</v>
      </c>
      <c r="DE32" s="680"/>
      <c r="DF32" s="680"/>
      <c r="DG32" s="680"/>
      <c r="DH32" s="680"/>
      <c r="DI32" s="680"/>
      <c r="DJ32" s="680"/>
      <c r="DK32" s="681"/>
      <c r="DL32" s="688">
        <v>420</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110418</v>
      </c>
      <c r="S33" s="680"/>
      <c r="T33" s="680"/>
      <c r="U33" s="680"/>
      <c r="V33" s="680"/>
      <c r="W33" s="680"/>
      <c r="X33" s="680"/>
      <c r="Y33" s="681"/>
      <c r="Z33" s="682">
        <v>2.1</v>
      </c>
      <c r="AA33" s="682"/>
      <c r="AB33" s="682"/>
      <c r="AC33" s="682"/>
      <c r="AD33" s="683" t="s">
        <v>227</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2220726</v>
      </c>
      <c r="CS33" s="715"/>
      <c r="CT33" s="715"/>
      <c r="CU33" s="715"/>
      <c r="CV33" s="715"/>
      <c r="CW33" s="715"/>
      <c r="CX33" s="715"/>
      <c r="CY33" s="716"/>
      <c r="CZ33" s="684">
        <v>43.4</v>
      </c>
      <c r="DA33" s="713"/>
      <c r="DB33" s="713"/>
      <c r="DC33" s="717"/>
      <c r="DD33" s="688">
        <v>1926071</v>
      </c>
      <c r="DE33" s="715"/>
      <c r="DF33" s="715"/>
      <c r="DG33" s="715"/>
      <c r="DH33" s="715"/>
      <c r="DI33" s="715"/>
      <c r="DJ33" s="715"/>
      <c r="DK33" s="716"/>
      <c r="DL33" s="688">
        <v>1705485</v>
      </c>
      <c r="DM33" s="715"/>
      <c r="DN33" s="715"/>
      <c r="DO33" s="715"/>
      <c r="DP33" s="715"/>
      <c r="DQ33" s="715"/>
      <c r="DR33" s="715"/>
      <c r="DS33" s="715"/>
      <c r="DT33" s="715"/>
      <c r="DU33" s="715"/>
      <c r="DV33" s="716"/>
      <c r="DW33" s="684">
        <v>47.7</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58300</v>
      </c>
      <c r="S34" s="680"/>
      <c r="T34" s="680"/>
      <c r="U34" s="680"/>
      <c r="V34" s="680"/>
      <c r="W34" s="680"/>
      <c r="X34" s="680"/>
      <c r="Y34" s="681"/>
      <c r="Z34" s="682">
        <v>1.1000000000000001</v>
      </c>
      <c r="AA34" s="682"/>
      <c r="AB34" s="682"/>
      <c r="AC34" s="682"/>
      <c r="AD34" s="683">
        <v>19256</v>
      </c>
      <c r="AE34" s="683"/>
      <c r="AF34" s="683"/>
      <c r="AG34" s="683"/>
      <c r="AH34" s="683"/>
      <c r="AI34" s="683"/>
      <c r="AJ34" s="683"/>
      <c r="AK34" s="683"/>
      <c r="AL34" s="684">
        <v>0.6</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607989</v>
      </c>
      <c r="CS34" s="680"/>
      <c r="CT34" s="680"/>
      <c r="CU34" s="680"/>
      <c r="CV34" s="680"/>
      <c r="CW34" s="680"/>
      <c r="CX34" s="680"/>
      <c r="CY34" s="681"/>
      <c r="CZ34" s="684">
        <v>11.9</v>
      </c>
      <c r="DA34" s="713"/>
      <c r="DB34" s="713"/>
      <c r="DC34" s="717"/>
      <c r="DD34" s="688">
        <v>469992</v>
      </c>
      <c r="DE34" s="680"/>
      <c r="DF34" s="680"/>
      <c r="DG34" s="680"/>
      <c r="DH34" s="680"/>
      <c r="DI34" s="680"/>
      <c r="DJ34" s="680"/>
      <c r="DK34" s="681"/>
      <c r="DL34" s="688">
        <v>388780</v>
      </c>
      <c r="DM34" s="680"/>
      <c r="DN34" s="680"/>
      <c r="DO34" s="680"/>
      <c r="DP34" s="680"/>
      <c r="DQ34" s="680"/>
      <c r="DR34" s="680"/>
      <c r="DS34" s="680"/>
      <c r="DT34" s="680"/>
      <c r="DU34" s="680"/>
      <c r="DV34" s="681"/>
      <c r="DW34" s="684">
        <v>10.9</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810823</v>
      </c>
      <c r="S35" s="680"/>
      <c r="T35" s="680"/>
      <c r="U35" s="680"/>
      <c r="V35" s="680"/>
      <c r="W35" s="680"/>
      <c r="X35" s="680"/>
      <c r="Y35" s="681"/>
      <c r="Z35" s="682">
        <v>15.6</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718145</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126790</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31845</v>
      </c>
      <c r="CS35" s="715"/>
      <c r="CT35" s="715"/>
      <c r="CU35" s="715"/>
      <c r="CV35" s="715"/>
      <c r="CW35" s="715"/>
      <c r="CX35" s="715"/>
      <c r="CY35" s="716"/>
      <c r="CZ35" s="684">
        <v>0.6</v>
      </c>
      <c r="DA35" s="713"/>
      <c r="DB35" s="713"/>
      <c r="DC35" s="717"/>
      <c r="DD35" s="688">
        <v>30602</v>
      </c>
      <c r="DE35" s="715"/>
      <c r="DF35" s="715"/>
      <c r="DG35" s="715"/>
      <c r="DH35" s="715"/>
      <c r="DI35" s="715"/>
      <c r="DJ35" s="715"/>
      <c r="DK35" s="716"/>
      <c r="DL35" s="688">
        <v>29408</v>
      </c>
      <c r="DM35" s="715"/>
      <c r="DN35" s="715"/>
      <c r="DO35" s="715"/>
      <c r="DP35" s="715"/>
      <c r="DQ35" s="715"/>
      <c r="DR35" s="715"/>
      <c r="DS35" s="715"/>
      <c r="DT35" s="715"/>
      <c r="DU35" s="715"/>
      <c r="DV35" s="716"/>
      <c r="DW35" s="684">
        <v>0.8</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234</v>
      </c>
      <c r="S36" s="680"/>
      <c r="T36" s="680"/>
      <c r="U36" s="680"/>
      <c r="V36" s="680"/>
      <c r="W36" s="680"/>
      <c r="X36" s="680"/>
      <c r="Y36" s="681"/>
      <c r="Z36" s="682" t="s">
        <v>128</v>
      </c>
      <c r="AA36" s="682"/>
      <c r="AB36" s="682"/>
      <c r="AC36" s="682"/>
      <c r="AD36" s="683" t="s">
        <v>234</v>
      </c>
      <c r="AE36" s="683"/>
      <c r="AF36" s="683"/>
      <c r="AG36" s="683"/>
      <c r="AH36" s="683"/>
      <c r="AI36" s="683"/>
      <c r="AJ36" s="683"/>
      <c r="AK36" s="683"/>
      <c r="AL36" s="684" t="s">
        <v>128</v>
      </c>
      <c r="AM36" s="685"/>
      <c r="AN36" s="685"/>
      <c r="AO36" s="686"/>
      <c r="AQ36" s="756" t="s">
        <v>331</v>
      </c>
      <c r="AR36" s="757"/>
      <c r="AS36" s="757"/>
      <c r="AT36" s="757"/>
      <c r="AU36" s="757"/>
      <c r="AV36" s="757"/>
      <c r="AW36" s="757"/>
      <c r="AX36" s="757"/>
      <c r="AY36" s="758"/>
      <c r="AZ36" s="679">
        <v>174631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120916</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847340</v>
      </c>
      <c r="CS36" s="680"/>
      <c r="CT36" s="680"/>
      <c r="CU36" s="680"/>
      <c r="CV36" s="680"/>
      <c r="CW36" s="680"/>
      <c r="CX36" s="680"/>
      <c r="CY36" s="681"/>
      <c r="CZ36" s="684">
        <v>16.600000000000001</v>
      </c>
      <c r="DA36" s="713"/>
      <c r="DB36" s="713"/>
      <c r="DC36" s="717"/>
      <c r="DD36" s="688">
        <v>781384</v>
      </c>
      <c r="DE36" s="680"/>
      <c r="DF36" s="680"/>
      <c r="DG36" s="680"/>
      <c r="DH36" s="680"/>
      <c r="DI36" s="680"/>
      <c r="DJ36" s="680"/>
      <c r="DK36" s="681"/>
      <c r="DL36" s="688">
        <v>649007</v>
      </c>
      <c r="DM36" s="680"/>
      <c r="DN36" s="680"/>
      <c r="DO36" s="680"/>
      <c r="DP36" s="680"/>
      <c r="DQ36" s="680"/>
      <c r="DR36" s="680"/>
      <c r="DS36" s="680"/>
      <c r="DT36" s="680"/>
      <c r="DU36" s="680"/>
      <c r="DV36" s="681"/>
      <c r="DW36" s="684">
        <v>18.2</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235723</v>
      </c>
      <c r="S37" s="680"/>
      <c r="T37" s="680"/>
      <c r="U37" s="680"/>
      <c r="V37" s="680"/>
      <c r="W37" s="680"/>
      <c r="X37" s="680"/>
      <c r="Y37" s="681"/>
      <c r="Z37" s="682">
        <v>4.5</v>
      </c>
      <c r="AA37" s="682"/>
      <c r="AB37" s="682"/>
      <c r="AC37" s="682"/>
      <c r="AD37" s="683" t="s">
        <v>234</v>
      </c>
      <c r="AE37" s="683"/>
      <c r="AF37" s="683"/>
      <c r="AG37" s="683"/>
      <c r="AH37" s="683"/>
      <c r="AI37" s="683"/>
      <c r="AJ37" s="683"/>
      <c r="AK37" s="683"/>
      <c r="AL37" s="684" t="s">
        <v>234</v>
      </c>
      <c r="AM37" s="685"/>
      <c r="AN37" s="685"/>
      <c r="AO37" s="686"/>
      <c r="AQ37" s="756" t="s">
        <v>335</v>
      </c>
      <c r="AR37" s="757"/>
      <c r="AS37" s="757"/>
      <c r="AT37" s="757"/>
      <c r="AU37" s="757"/>
      <c r="AV37" s="757"/>
      <c r="AW37" s="757"/>
      <c r="AX37" s="757"/>
      <c r="AY37" s="758"/>
      <c r="AZ37" s="679" t="s">
        <v>128</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2627</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522524</v>
      </c>
      <c r="CS37" s="715"/>
      <c r="CT37" s="715"/>
      <c r="CU37" s="715"/>
      <c r="CV37" s="715"/>
      <c r="CW37" s="715"/>
      <c r="CX37" s="715"/>
      <c r="CY37" s="716"/>
      <c r="CZ37" s="684">
        <v>10.199999999999999</v>
      </c>
      <c r="DA37" s="713"/>
      <c r="DB37" s="713"/>
      <c r="DC37" s="717"/>
      <c r="DD37" s="688">
        <v>522524</v>
      </c>
      <c r="DE37" s="715"/>
      <c r="DF37" s="715"/>
      <c r="DG37" s="715"/>
      <c r="DH37" s="715"/>
      <c r="DI37" s="715"/>
      <c r="DJ37" s="715"/>
      <c r="DK37" s="716"/>
      <c r="DL37" s="688">
        <v>477730</v>
      </c>
      <c r="DM37" s="715"/>
      <c r="DN37" s="715"/>
      <c r="DO37" s="715"/>
      <c r="DP37" s="715"/>
      <c r="DQ37" s="715"/>
      <c r="DR37" s="715"/>
      <c r="DS37" s="715"/>
      <c r="DT37" s="715"/>
      <c r="DU37" s="715"/>
      <c r="DV37" s="716"/>
      <c r="DW37" s="684">
        <v>13.4</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5203730</v>
      </c>
      <c r="S38" s="760"/>
      <c r="T38" s="760"/>
      <c r="U38" s="760"/>
      <c r="V38" s="760"/>
      <c r="W38" s="760"/>
      <c r="X38" s="760"/>
      <c r="Y38" s="761"/>
      <c r="Z38" s="762">
        <v>100</v>
      </c>
      <c r="AA38" s="762"/>
      <c r="AB38" s="762"/>
      <c r="AC38" s="762"/>
      <c r="AD38" s="763">
        <v>3337705</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248</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4288</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718145</v>
      </c>
      <c r="CS38" s="680"/>
      <c r="CT38" s="680"/>
      <c r="CU38" s="680"/>
      <c r="CV38" s="680"/>
      <c r="CW38" s="680"/>
      <c r="CX38" s="680"/>
      <c r="CY38" s="681"/>
      <c r="CZ38" s="684">
        <v>14</v>
      </c>
      <c r="DA38" s="713"/>
      <c r="DB38" s="713"/>
      <c r="DC38" s="717"/>
      <c r="DD38" s="688">
        <v>638690</v>
      </c>
      <c r="DE38" s="680"/>
      <c r="DF38" s="680"/>
      <c r="DG38" s="680"/>
      <c r="DH38" s="680"/>
      <c r="DI38" s="680"/>
      <c r="DJ38" s="680"/>
      <c r="DK38" s="681"/>
      <c r="DL38" s="688">
        <v>638290</v>
      </c>
      <c r="DM38" s="680"/>
      <c r="DN38" s="680"/>
      <c r="DO38" s="680"/>
      <c r="DP38" s="680"/>
      <c r="DQ38" s="680"/>
      <c r="DR38" s="680"/>
      <c r="DS38" s="680"/>
      <c r="DT38" s="680"/>
      <c r="DU38" s="680"/>
      <c r="DV38" s="681"/>
      <c r="DW38" s="684">
        <v>17.899999999999999</v>
      </c>
      <c r="DX38" s="713"/>
      <c r="DY38" s="713"/>
      <c r="DZ38" s="713"/>
      <c r="EA38" s="713"/>
      <c r="EB38" s="713"/>
      <c r="EC38" s="714"/>
    </row>
    <row r="39" spans="2:133" ht="11.25" customHeight="1">
      <c r="AQ39" s="756" t="s">
        <v>342</v>
      </c>
      <c r="AR39" s="757"/>
      <c r="AS39" s="757"/>
      <c r="AT39" s="757"/>
      <c r="AU39" s="757"/>
      <c r="AV39" s="757"/>
      <c r="AW39" s="757"/>
      <c r="AX39" s="757"/>
      <c r="AY39" s="758"/>
      <c r="AZ39" s="679" t="s">
        <v>234</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99</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12407</v>
      </c>
      <c r="CS39" s="715"/>
      <c r="CT39" s="715"/>
      <c r="CU39" s="715"/>
      <c r="CV39" s="715"/>
      <c r="CW39" s="715"/>
      <c r="CX39" s="715"/>
      <c r="CY39" s="716"/>
      <c r="CZ39" s="684">
        <v>0.2</v>
      </c>
      <c r="DA39" s="713"/>
      <c r="DB39" s="713"/>
      <c r="DC39" s="717"/>
      <c r="DD39" s="688">
        <v>5403</v>
      </c>
      <c r="DE39" s="715"/>
      <c r="DF39" s="715"/>
      <c r="DG39" s="715"/>
      <c r="DH39" s="715"/>
      <c r="DI39" s="715"/>
      <c r="DJ39" s="715"/>
      <c r="DK39" s="716"/>
      <c r="DL39" s="688" t="s">
        <v>234</v>
      </c>
      <c r="DM39" s="715"/>
      <c r="DN39" s="715"/>
      <c r="DO39" s="715"/>
      <c r="DP39" s="715"/>
      <c r="DQ39" s="715"/>
      <c r="DR39" s="715"/>
      <c r="DS39" s="715"/>
      <c r="DT39" s="715"/>
      <c r="DU39" s="715"/>
      <c r="DV39" s="716"/>
      <c r="DW39" s="684" t="s">
        <v>227</v>
      </c>
      <c r="DX39" s="713"/>
      <c r="DY39" s="713"/>
      <c r="DZ39" s="713"/>
      <c r="EA39" s="713"/>
      <c r="EB39" s="713"/>
      <c r="EC39" s="714"/>
    </row>
    <row r="40" spans="2:133" ht="11.25" customHeight="1">
      <c r="AQ40" s="756" t="s">
        <v>346</v>
      </c>
      <c r="AR40" s="757"/>
      <c r="AS40" s="757"/>
      <c r="AT40" s="757"/>
      <c r="AU40" s="757"/>
      <c r="AV40" s="757"/>
      <c r="AW40" s="757"/>
      <c r="AX40" s="757"/>
      <c r="AY40" s="758"/>
      <c r="AZ40" s="679">
        <v>104160</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128</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3000</v>
      </c>
      <c r="CS40" s="680"/>
      <c r="CT40" s="680"/>
      <c r="CU40" s="680"/>
      <c r="CV40" s="680"/>
      <c r="CW40" s="680"/>
      <c r="CX40" s="680"/>
      <c r="CY40" s="681"/>
      <c r="CZ40" s="684">
        <v>0.1</v>
      </c>
      <c r="DA40" s="713"/>
      <c r="DB40" s="713"/>
      <c r="DC40" s="717"/>
      <c r="DD40" s="688" t="s">
        <v>128</v>
      </c>
      <c r="DE40" s="680"/>
      <c r="DF40" s="680"/>
      <c r="DG40" s="680"/>
      <c r="DH40" s="680"/>
      <c r="DI40" s="680"/>
      <c r="DJ40" s="680"/>
      <c r="DK40" s="681"/>
      <c r="DL40" s="688" t="s">
        <v>234</v>
      </c>
      <c r="DM40" s="680"/>
      <c r="DN40" s="680"/>
      <c r="DO40" s="680"/>
      <c r="DP40" s="680"/>
      <c r="DQ40" s="680"/>
      <c r="DR40" s="680"/>
      <c r="DS40" s="680"/>
      <c r="DT40" s="680"/>
      <c r="DU40" s="680"/>
      <c r="DV40" s="681"/>
      <c r="DW40" s="684" t="s">
        <v>227</v>
      </c>
      <c r="DX40" s="713"/>
      <c r="DY40" s="713"/>
      <c r="DZ40" s="713"/>
      <c r="EA40" s="713"/>
      <c r="EB40" s="713"/>
      <c r="EC40" s="714"/>
    </row>
    <row r="41" spans="2:133" ht="11.25" customHeight="1">
      <c r="AQ41" s="766" t="s">
        <v>349</v>
      </c>
      <c r="AR41" s="767"/>
      <c r="AS41" s="767"/>
      <c r="AT41" s="767"/>
      <c r="AU41" s="767"/>
      <c r="AV41" s="767"/>
      <c r="AW41" s="767"/>
      <c r="AX41" s="767"/>
      <c r="AY41" s="768"/>
      <c r="AZ41" s="759">
        <v>439354</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320</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128</v>
      </c>
      <c r="DA41" s="713"/>
      <c r="DB41" s="713"/>
      <c r="DC41" s="717"/>
      <c r="DD41" s="688" t="s">
        <v>227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694851</v>
      </c>
      <c r="CS42" s="680"/>
      <c r="CT42" s="680"/>
      <c r="CU42" s="680"/>
      <c r="CV42" s="680"/>
      <c r="CW42" s="680"/>
      <c r="CX42" s="680"/>
      <c r="CY42" s="681"/>
      <c r="CZ42" s="684">
        <v>13.6</v>
      </c>
      <c r="DA42" s="685"/>
      <c r="DB42" s="685"/>
      <c r="DC42" s="780"/>
      <c r="DD42" s="688">
        <v>112415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13911</v>
      </c>
      <c r="CS43" s="715"/>
      <c r="CT43" s="715"/>
      <c r="CU43" s="715"/>
      <c r="CV43" s="715"/>
      <c r="CW43" s="715"/>
      <c r="CX43" s="715"/>
      <c r="CY43" s="716"/>
      <c r="CZ43" s="684">
        <v>0.3</v>
      </c>
      <c r="DA43" s="713"/>
      <c r="DB43" s="713"/>
      <c r="DC43" s="717"/>
      <c r="DD43" s="688">
        <v>13911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307</v>
      </c>
      <c r="CE44" s="792"/>
      <c r="CF44" s="676" t="s">
        <v>357</v>
      </c>
      <c r="CG44" s="677"/>
      <c r="CH44" s="677"/>
      <c r="CI44" s="677"/>
      <c r="CJ44" s="677"/>
      <c r="CK44" s="677"/>
      <c r="CL44" s="677"/>
      <c r="CM44" s="677"/>
      <c r="CN44" s="677"/>
      <c r="CO44" s="677"/>
      <c r="CP44" s="677"/>
      <c r="CQ44" s="678"/>
      <c r="CR44" s="679">
        <v>694851</v>
      </c>
      <c r="CS44" s="680"/>
      <c r="CT44" s="680"/>
      <c r="CU44" s="680"/>
      <c r="CV44" s="680"/>
      <c r="CW44" s="680"/>
      <c r="CX44" s="680"/>
      <c r="CY44" s="681"/>
      <c r="CZ44" s="684">
        <v>13.6</v>
      </c>
      <c r="DA44" s="685"/>
      <c r="DB44" s="685"/>
      <c r="DC44" s="780"/>
      <c r="DD44" s="688">
        <v>112415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165405</v>
      </c>
      <c r="CS45" s="715"/>
      <c r="CT45" s="715"/>
      <c r="CU45" s="715"/>
      <c r="CV45" s="715"/>
      <c r="CW45" s="715"/>
      <c r="CX45" s="715"/>
      <c r="CY45" s="716"/>
      <c r="CZ45" s="684">
        <v>3.2</v>
      </c>
      <c r="DA45" s="713"/>
      <c r="DB45" s="713"/>
      <c r="DC45" s="717"/>
      <c r="DD45" s="688">
        <v>57168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529446</v>
      </c>
      <c r="CS46" s="680"/>
      <c r="CT46" s="680"/>
      <c r="CU46" s="680"/>
      <c r="CV46" s="680"/>
      <c r="CW46" s="680"/>
      <c r="CX46" s="680"/>
      <c r="CY46" s="681"/>
      <c r="CZ46" s="684">
        <v>10.3</v>
      </c>
      <c r="DA46" s="685"/>
      <c r="DB46" s="685"/>
      <c r="DC46" s="780"/>
      <c r="DD46" s="688">
        <v>55247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t="s">
        <v>227</v>
      </c>
      <c r="CS47" s="715"/>
      <c r="CT47" s="715"/>
      <c r="CU47" s="715"/>
      <c r="CV47" s="715"/>
      <c r="CW47" s="715"/>
      <c r="CX47" s="715"/>
      <c r="CY47" s="716"/>
      <c r="CZ47" s="684" t="s">
        <v>234</v>
      </c>
      <c r="DA47" s="713"/>
      <c r="DB47" s="713"/>
      <c r="DC47" s="717"/>
      <c r="DD47" s="688" t="s">
        <v>227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227</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5119328</v>
      </c>
      <c r="CS49" s="749"/>
      <c r="CT49" s="749"/>
      <c r="CU49" s="749"/>
      <c r="CV49" s="749"/>
      <c r="CW49" s="749"/>
      <c r="CX49" s="749"/>
      <c r="CY49" s="781"/>
      <c r="CZ49" s="764">
        <v>100</v>
      </c>
      <c r="DA49" s="782"/>
      <c r="DB49" s="782"/>
      <c r="DC49" s="783"/>
      <c r="DD49" s="784">
        <v>3726514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fjpPNibEG68x8086Hc9POY6T2Xj1lIpgEdpnnwmNi7yFXlvrfndYaeb9Chor5JG6hL+f4kE+/ACHrm7q+JegkQ==" saltValue="Xcfk/GRC+Xb/IWdMZfQI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5154</v>
      </c>
      <c r="R7" s="815"/>
      <c r="S7" s="815"/>
      <c r="T7" s="815"/>
      <c r="U7" s="815"/>
      <c r="V7" s="815">
        <v>5071</v>
      </c>
      <c r="W7" s="815"/>
      <c r="X7" s="815"/>
      <c r="Y7" s="815"/>
      <c r="Z7" s="815"/>
      <c r="AA7" s="815">
        <v>83</v>
      </c>
      <c r="AB7" s="815"/>
      <c r="AC7" s="815"/>
      <c r="AD7" s="815"/>
      <c r="AE7" s="816"/>
      <c r="AF7" s="817">
        <v>73</v>
      </c>
      <c r="AG7" s="818"/>
      <c r="AH7" s="818"/>
      <c r="AI7" s="818"/>
      <c r="AJ7" s="819"/>
      <c r="AK7" s="854">
        <v>37</v>
      </c>
      <c r="AL7" s="855"/>
      <c r="AM7" s="855"/>
      <c r="AN7" s="855"/>
      <c r="AO7" s="855"/>
      <c r="AP7" s="855">
        <v>6456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134</v>
      </c>
      <c r="R8" s="839"/>
      <c r="S8" s="839"/>
      <c r="T8" s="839"/>
      <c r="U8" s="839"/>
      <c r="V8" s="839">
        <v>132</v>
      </c>
      <c r="W8" s="839"/>
      <c r="X8" s="839"/>
      <c r="Y8" s="839"/>
      <c r="Z8" s="839"/>
      <c r="AA8" s="839">
        <v>2</v>
      </c>
      <c r="AB8" s="839"/>
      <c r="AC8" s="839"/>
      <c r="AD8" s="839"/>
      <c r="AE8" s="840"/>
      <c r="AF8" s="841">
        <v>2</v>
      </c>
      <c r="AG8" s="842"/>
      <c r="AH8" s="842"/>
      <c r="AI8" s="842"/>
      <c r="AJ8" s="843"/>
      <c r="AK8" s="844">
        <v>0</v>
      </c>
      <c r="AL8" s="845"/>
      <c r="AM8" s="845"/>
      <c r="AN8" s="845"/>
      <c r="AO8" s="845"/>
      <c r="AP8" s="845">
        <v>504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5204</v>
      </c>
      <c r="R23" s="874"/>
      <c r="S23" s="874"/>
      <c r="T23" s="874"/>
      <c r="U23" s="874"/>
      <c r="V23" s="874">
        <v>5119</v>
      </c>
      <c r="W23" s="874"/>
      <c r="X23" s="874"/>
      <c r="Y23" s="874"/>
      <c r="Z23" s="874"/>
      <c r="AA23" s="874">
        <v>84</v>
      </c>
      <c r="AB23" s="874"/>
      <c r="AC23" s="874"/>
      <c r="AD23" s="874"/>
      <c r="AE23" s="875"/>
      <c r="AF23" s="876">
        <v>74</v>
      </c>
      <c r="AG23" s="874"/>
      <c r="AH23" s="874"/>
      <c r="AI23" s="874"/>
      <c r="AJ23" s="877"/>
      <c r="AK23" s="878"/>
      <c r="AL23" s="879"/>
      <c r="AM23" s="879"/>
      <c r="AN23" s="879"/>
      <c r="AO23" s="879"/>
      <c r="AP23" s="874">
        <v>6960</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2158</v>
      </c>
      <c r="R28" s="903"/>
      <c r="S28" s="903"/>
      <c r="T28" s="903"/>
      <c r="U28" s="903"/>
      <c r="V28" s="903">
        <v>2031</v>
      </c>
      <c r="W28" s="903"/>
      <c r="X28" s="903"/>
      <c r="Y28" s="903"/>
      <c r="Z28" s="903"/>
      <c r="AA28" s="903">
        <v>127</v>
      </c>
      <c r="AB28" s="903"/>
      <c r="AC28" s="903"/>
      <c r="AD28" s="903"/>
      <c r="AE28" s="904"/>
      <c r="AF28" s="905">
        <v>127</v>
      </c>
      <c r="AG28" s="903"/>
      <c r="AH28" s="903"/>
      <c r="AI28" s="903"/>
      <c r="AJ28" s="906"/>
      <c r="AK28" s="907">
        <v>104</v>
      </c>
      <c r="AL28" s="898"/>
      <c r="AM28" s="898"/>
      <c r="AN28" s="898"/>
      <c r="AO28" s="898"/>
      <c r="AP28" s="898">
        <v>0</v>
      </c>
      <c r="AQ28" s="898"/>
      <c r="AR28" s="898"/>
      <c r="AS28" s="898"/>
      <c r="AT28" s="898"/>
      <c r="AU28" s="898">
        <v>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1193</v>
      </c>
      <c r="R29" s="839"/>
      <c r="S29" s="839"/>
      <c r="T29" s="839"/>
      <c r="U29" s="839"/>
      <c r="V29" s="839">
        <v>1118</v>
      </c>
      <c r="W29" s="839"/>
      <c r="X29" s="839"/>
      <c r="Y29" s="839"/>
      <c r="Z29" s="839"/>
      <c r="AA29" s="839">
        <v>75</v>
      </c>
      <c r="AB29" s="839"/>
      <c r="AC29" s="839"/>
      <c r="AD29" s="839"/>
      <c r="AE29" s="840"/>
      <c r="AF29" s="841">
        <v>75</v>
      </c>
      <c r="AG29" s="842"/>
      <c r="AH29" s="842"/>
      <c r="AI29" s="842"/>
      <c r="AJ29" s="843"/>
      <c r="AK29" s="910">
        <v>217</v>
      </c>
      <c r="AL29" s="911"/>
      <c r="AM29" s="911"/>
      <c r="AN29" s="911"/>
      <c r="AO29" s="911"/>
      <c r="AP29" s="911">
        <v>0</v>
      </c>
      <c r="AQ29" s="911"/>
      <c r="AR29" s="911"/>
      <c r="AS29" s="911"/>
      <c r="AT29" s="911"/>
      <c r="AU29" s="911">
        <v>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224</v>
      </c>
      <c r="R30" s="839"/>
      <c r="S30" s="839"/>
      <c r="T30" s="839"/>
      <c r="U30" s="839"/>
      <c r="V30" s="839">
        <v>224</v>
      </c>
      <c r="W30" s="839"/>
      <c r="X30" s="839"/>
      <c r="Y30" s="839"/>
      <c r="Z30" s="839"/>
      <c r="AA30" s="839">
        <v>1</v>
      </c>
      <c r="AB30" s="839"/>
      <c r="AC30" s="839"/>
      <c r="AD30" s="839"/>
      <c r="AE30" s="840"/>
      <c r="AF30" s="841">
        <v>1</v>
      </c>
      <c r="AG30" s="842"/>
      <c r="AH30" s="842"/>
      <c r="AI30" s="842"/>
      <c r="AJ30" s="843"/>
      <c r="AK30" s="910">
        <v>44</v>
      </c>
      <c r="AL30" s="911"/>
      <c r="AM30" s="911"/>
      <c r="AN30" s="911"/>
      <c r="AO30" s="911"/>
      <c r="AP30" s="911">
        <v>0</v>
      </c>
      <c r="AQ30" s="911"/>
      <c r="AR30" s="911"/>
      <c r="AS30" s="911"/>
      <c r="AT30" s="911"/>
      <c r="AU30" s="911">
        <v>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270</v>
      </c>
      <c r="R31" s="839"/>
      <c r="S31" s="839"/>
      <c r="T31" s="839"/>
      <c r="U31" s="839"/>
      <c r="V31" s="839">
        <v>262</v>
      </c>
      <c r="W31" s="839"/>
      <c r="X31" s="839"/>
      <c r="Y31" s="839"/>
      <c r="Z31" s="839"/>
      <c r="AA31" s="839">
        <v>8</v>
      </c>
      <c r="AB31" s="839"/>
      <c r="AC31" s="839"/>
      <c r="AD31" s="839"/>
      <c r="AE31" s="840"/>
      <c r="AF31" s="841">
        <v>663</v>
      </c>
      <c r="AG31" s="842"/>
      <c r="AH31" s="842"/>
      <c r="AI31" s="842"/>
      <c r="AJ31" s="843"/>
      <c r="AK31" s="910">
        <v>0</v>
      </c>
      <c r="AL31" s="911"/>
      <c r="AM31" s="911"/>
      <c r="AN31" s="911"/>
      <c r="AO31" s="911"/>
      <c r="AP31" s="911">
        <v>53</v>
      </c>
      <c r="AQ31" s="911"/>
      <c r="AR31" s="911"/>
      <c r="AS31" s="911"/>
      <c r="AT31" s="911"/>
      <c r="AU31" s="911">
        <v>1</v>
      </c>
      <c r="AV31" s="911"/>
      <c r="AW31" s="911"/>
      <c r="AX31" s="911"/>
      <c r="AY31" s="911"/>
      <c r="AZ31" s="912">
        <v>0</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406</v>
      </c>
      <c r="C32" s="836"/>
      <c r="D32" s="836"/>
      <c r="E32" s="836"/>
      <c r="F32" s="836"/>
      <c r="G32" s="836"/>
      <c r="H32" s="836"/>
      <c r="I32" s="836"/>
      <c r="J32" s="836"/>
      <c r="K32" s="836"/>
      <c r="L32" s="836"/>
      <c r="M32" s="836"/>
      <c r="N32" s="836"/>
      <c r="O32" s="836"/>
      <c r="P32" s="837"/>
      <c r="Q32" s="838">
        <v>37</v>
      </c>
      <c r="R32" s="839"/>
      <c r="S32" s="839"/>
      <c r="T32" s="839"/>
      <c r="U32" s="839"/>
      <c r="V32" s="839">
        <v>37</v>
      </c>
      <c r="W32" s="839"/>
      <c r="X32" s="839"/>
      <c r="Y32" s="839"/>
      <c r="Z32" s="839"/>
      <c r="AA32" s="839">
        <v>0</v>
      </c>
      <c r="AB32" s="839"/>
      <c r="AC32" s="839"/>
      <c r="AD32" s="839"/>
      <c r="AE32" s="840"/>
      <c r="AF32" s="841">
        <v>0</v>
      </c>
      <c r="AG32" s="842"/>
      <c r="AH32" s="842"/>
      <c r="AI32" s="842"/>
      <c r="AJ32" s="843"/>
      <c r="AK32" s="910">
        <v>29</v>
      </c>
      <c r="AL32" s="911"/>
      <c r="AM32" s="911"/>
      <c r="AN32" s="911"/>
      <c r="AO32" s="911"/>
      <c r="AP32" s="911">
        <v>278</v>
      </c>
      <c r="AQ32" s="911"/>
      <c r="AR32" s="911"/>
      <c r="AS32" s="911"/>
      <c r="AT32" s="911"/>
      <c r="AU32" s="911">
        <v>278</v>
      </c>
      <c r="AV32" s="911"/>
      <c r="AW32" s="911"/>
      <c r="AX32" s="911"/>
      <c r="AY32" s="911"/>
      <c r="AZ32" s="912">
        <v>0</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408</v>
      </c>
      <c r="C33" s="836"/>
      <c r="D33" s="836"/>
      <c r="E33" s="836"/>
      <c r="F33" s="836"/>
      <c r="G33" s="836"/>
      <c r="H33" s="836"/>
      <c r="I33" s="836"/>
      <c r="J33" s="836"/>
      <c r="K33" s="836"/>
      <c r="L33" s="836"/>
      <c r="M33" s="836"/>
      <c r="N33" s="836"/>
      <c r="O33" s="836"/>
      <c r="P33" s="837"/>
      <c r="Q33" s="838">
        <v>23</v>
      </c>
      <c r="R33" s="839"/>
      <c r="S33" s="839"/>
      <c r="T33" s="839"/>
      <c r="U33" s="839"/>
      <c r="V33" s="839">
        <v>21</v>
      </c>
      <c r="W33" s="839"/>
      <c r="X33" s="839"/>
      <c r="Y33" s="839"/>
      <c r="Z33" s="839"/>
      <c r="AA33" s="839">
        <v>2</v>
      </c>
      <c r="AB33" s="839"/>
      <c r="AC33" s="839"/>
      <c r="AD33" s="839"/>
      <c r="AE33" s="840"/>
      <c r="AF33" s="841">
        <v>2</v>
      </c>
      <c r="AG33" s="842"/>
      <c r="AH33" s="842"/>
      <c r="AI33" s="842"/>
      <c r="AJ33" s="843"/>
      <c r="AK33" s="910">
        <v>4</v>
      </c>
      <c r="AL33" s="911"/>
      <c r="AM33" s="911"/>
      <c r="AN33" s="911"/>
      <c r="AO33" s="911"/>
      <c r="AP33" s="911">
        <v>86</v>
      </c>
      <c r="AQ33" s="911"/>
      <c r="AR33" s="911"/>
      <c r="AS33" s="911"/>
      <c r="AT33" s="911"/>
      <c r="AU33" s="911">
        <v>21</v>
      </c>
      <c r="AV33" s="911"/>
      <c r="AW33" s="911"/>
      <c r="AX33" s="911"/>
      <c r="AY33" s="911"/>
      <c r="AZ33" s="912">
        <v>0</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409</v>
      </c>
      <c r="C34" s="836"/>
      <c r="D34" s="836"/>
      <c r="E34" s="836"/>
      <c r="F34" s="836"/>
      <c r="G34" s="836"/>
      <c r="H34" s="836"/>
      <c r="I34" s="836"/>
      <c r="J34" s="836"/>
      <c r="K34" s="836"/>
      <c r="L34" s="836"/>
      <c r="M34" s="836"/>
      <c r="N34" s="836"/>
      <c r="O34" s="836"/>
      <c r="P34" s="837"/>
      <c r="Q34" s="838">
        <v>0</v>
      </c>
      <c r="R34" s="839"/>
      <c r="S34" s="839"/>
      <c r="T34" s="839"/>
      <c r="U34" s="839"/>
      <c r="V34" s="839">
        <v>0</v>
      </c>
      <c r="W34" s="839"/>
      <c r="X34" s="839"/>
      <c r="Y34" s="839"/>
      <c r="Z34" s="839"/>
      <c r="AA34" s="839">
        <v>0</v>
      </c>
      <c r="AB34" s="839"/>
      <c r="AC34" s="839"/>
      <c r="AD34" s="839"/>
      <c r="AE34" s="840"/>
      <c r="AF34" s="841">
        <v>7</v>
      </c>
      <c r="AG34" s="842"/>
      <c r="AH34" s="842"/>
      <c r="AI34" s="842"/>
      <c r="AJ34" s="843"/>
      <c r="AK34" s="910">
        <v>0</v>
      </c>
      <c r="AL34" s="911"/>
      <c r="AM34" s="911"/>
      <c r="AN34" s="911"/>
      <c r="AO34" s="911"/>
      <c r="AP34" s="911">
        <v>0</v>
      </c>
      <c r="AQ34" s="911"/>
      <c r="AR34" s="911"/>
      <c r="AS34" s="911"/>
      <c r="AT34" s="911"/>
      <c r="AU34" s="911">
        <v>0</v>
      </c>
      <c r="AV34" s="911"/>
      <c r="AW34" s="911"/>
      <c r="AX34" s="911"/>
      <c r="AY34" s="911"/>
      <c r="AZ34" s="912">
        <v>0</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874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393</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579</v>
      </c>
      <c r="C68" s="950"/>
      <c r="D68" s="950"/>
      <c r="E68" s="950"/>
      <c r="F68" s="950"/>
      <c r="G68" s="950"/>
      <c r="H68" s="950"/>
      <c r="I68" s="950"/>
      <c r="J68" s="950"/>
      <c r="K68" s="950"/>
      <c r="L68" s="950"/>
      <c r="M68" s="950"/>
      <c r="N68" s="950"/>
      <c r="O68" s="950"/>
      <c r="P68" s="951"/>
      <c r="Q68" s="952">
        <v>1559</v>
      </c>
      <c r="R68" s="946"/>
      <c r="S68" s="946"/>
      <c r="T68" s="946"/>
      <c r="U68" s="946"/>
      <c r="V68" s="946">
        <v>1407</v>
      </c>
      <c r="W68" s="946"/>
      <c r="X68" s="946"/>
      <c r="Y68" s="946"/>
      <c r="Z68" s="946"/>
      <c r="AA68" s="946">
        <v>152</v>
      </c>
      <c r="AB68" s="946"/>
      <c r="AC68" s="946"/>
      <c r="AD68" s="946"/>
      <c r="AE68" s="946"/>
      <c r="AF68" s="946">
        <v>152</v>
      </c>
      <c r="AG68" s="946"/>
      <c r="AH68" s="946"/>
      <c r="AI68" s="946"/>
      <c r="AJ68" s="946"/>
      <c r="AK68" s="946">
        <v>0</v>
      </c>
      <c r="AL68" s="946"/>
      <c r="AM68" s="946"/>
      <c r="AN68" s="946"/>
      <c r="AO68" s="946"/>
      <c r="AP68" s="946">
        <v>5533</v>
      </c>
      <c r="AQ68" s="946"/>
      <c r="AR68" s="946"/>
      <c r="AS68" s="946"/>
      <c r="AT68" s="946"/>
      <c r="AU68" s="946">
        <v>913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580</v>
      </c>
      <c r="C69" s="954"/>
      <c r="D69" s="954"/>
      <c r="E69" s="954"/>
      <c r="F69" s="954"/>
      <c r="G69" s="954"/>
      <c r="H69" s="954"/>
      <c r="I69" s="954"/>
      <c r="J69" s="954"/>
      <c r="K69" s="954"/>
      <c r="L69" s="954"/>
      <c r="M69" s="954"/>
      <c r="N69" s="954"/>
      <c r="O69" s="954"/>
      <c r="P69" s="955"/>
      <c r="Q69" s="956">
        <v>1230</v>
      </c>
      <c r="R69" s="911"/>
      <c r="S69" s="911"/>
      <c r="T69" s="911"/>
      <c r="U69" s="911"/>
      <c r="V69" s="911">
        <v>1214</v>
      </c>
      <c r="W69" s="911"/>
      <c r="X69" s="911"/>
      <c r="Y69" s="911"/>
      <c r="Z69" s="911"/>
      <c r="AA69" s="911">
        <v>16</v>
      </c>
      <c r="AB69" s="911"/>
      <c r="AC69" s="911"/>
      <c r="AD69" s="911"/>
      <c r="AE69" s="911"/>
      <c r="AF69" s="911">
        <v>16</v>
      </c>
      <c r="AG69" s="911"/>
      <c r="AH69" s="911"/>
      <c r="AI69" s="911"/>
      <c r="AJ69" s="911"/>
      <c r="AK69" s="911">
        <v>0</v>
      </c>
      <c r="AL69" s="911"/>
      <c r="AM69" s="911"/>
      <c r="AN69" s="911"/>
      <c r="AO69" s="911"/>
      <c r="AP69" s="911">
        <v>581</v>
      </c>
      <c r="AQ69" s="911"/>
      <c r="AR69" s="911"/>
      <c r="AS69" s="911"/>
      <c r="AT69" s="911"/>
      <c r="AU69" s="911">
        <v>135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581</v>
      </c>
      <c r="C70" s="954"/>
      <c r="D70" s="954"/>
      <c r="E70" s="954"/>
      <c r="F70" s="954"/>
      <c r="G70" s="954"/>
      <c r="H70" s="954"/>
      <c r="I70" s="954"/>
      <c r="J70" s="954"/>
      <c r="K70" s="954"/>
      <c r="L70" s="954"/>
      <c r="M70" s="954"/>
      <c r="N70" s="954"/>
      <c r="O70" s="954"/>
      <c r="P70" s="955"/>
      <c r="Q70" s="956">
        <v>2415</v>
      </c>
      <c r="R70" s="911"/>
      <c r="S70" s="911"/>
      <c r="T70" s="911"/>
      <c r="U70" s="911"/>
      <c r="V70" s="911">
        <v>2275</v>
      </c>
      <c r="W70" s="911"/>
      <c r="X70" s="911"/>
      <c r="Y70" s="911"/>
      <c r="Z70" s="911"/>
      <c r="AA70" s="911">
        <v>140</v>
      </c>
      <c r="AB70" s="911"/>
      <c r="AC70" s="911"/>
      <c r="AD70" s="911"/>
      <c r="AE70" s="911"/>
      <c r="AF70" s="911">
        <v>120</v>
      </c>
      <c r="AG70" s="911"/>
      <c r="AH70" s="911"/>
      <c r="AI70" s="911"/>
      <c r="AJ70" s="911"/>
      <c r="AK70" s="911">
        <v>129</v>
      </c>
      <c r="AL70" s="911"/>
      <c r="AM70" s="911"/>
      <c r="AN70" s="911"/>
      <c r="AO70" s="911"/>
      <c r="AP70" s="911">
        <v>1324</v>
      </c>
      <c r="AQ70" s="911"/>
      <c r="AR70" s="911"/>
      <c r="AS70" s="911"/>
      <c r="AT70" s="911"/>
      <c r="AU70" s="911">
        <v>169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582</v>
      </c>
      <c r="C71" s="954"/>
      <c r="D71" s="954"/>
      <c r="E71" s="954"/>
      <c r="F71" s="954"/>
      <c r="G71" s="954"/>
      <c r="H71" s="954"/>
      <c r="I71" s="954"/>
      <c r="J71" s="954"/>
      <c r="K71" s="954"/>
      <c r="L71" s="954"/>
      <c r="M71" s="954"/>
      <c r="N71" s="954"/>
      <c r="O71" s="954"/>
      <c r="P71" s="955"/>
      <c r="Q71" s="956">
        <v>268</v>
      </c>
      <c r="R71" s="911"/>
      <c r="S71" s="911"/>
      <c r="T71" s="911"/>
      <c r="U71" s="911"/>
      <c r="V71" s="911">
        <v>249</v>
      </c>
      <c r="W71" s="911"/>
      <c r="X71" s="911"/>
      <c r="Y71" s="911"/>
      <c r="Z71" s="911"/>
      <c r="AA71" s="911">
        <v>19</v>
      </c>
      <c r="AB71" s="911"/>
      <c r="AC71" s="911"/>
      <c r="AD71" s="911"/>
      <c r="AE71" s="911"/>
      <c r="AF71" s="911">
        <v>19</v>
      </c>
      <c r="AG71" s="911"/>
      <c r="AH71" s="911"/>
      <c r="AI71" s="911"/>
      <c r="AJ71" s="911"/>
      <c r="AK71" s="911">
        <v>0</v>
      </c>
      <c r="AL71" s="911"/>
      <c r="AM71" s="911"/>
      <c r="AN71" s="911"/>
      <c r="AO71" s="911"/>
      <c r="AP71" s="911">
        <v>53</v>
      </c>
      <c r="AQ71" s="911"/>
      <c r="AR71" s="911"/>
      <c r="AS71" s="911"/>
      <c r="AT71" s="911"/>
      <c r="AU71" s="911">
        <v>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583</v>
      </c>
      <c r="C72" s="954"/>
      <c r="D72" s="954"/>
      <c r="E72" s="954"/>
      <c r="F72" s="954"/>
      <c r="G72" s="954"/>
      <c r="H72" s="954"/>
      <c r="I72" s="954"/>
      <c r="J72" s="954"/>
      <c r="K72" s="954"/>
      <c r="L72" s="954"/>
      <c r="M72" s="954"/>
      <c r="N72" s="954"/>
      <c r="O72" s="954"/>
      <c r="P72" s="955"/>
      <c r="Q72" s="956">
        <v>1972</v>
      </c>
      <c r="R72" s="911"/>
      <c r="S72" s="911"/>
      <c r="T72" s="911"/>
      <c r="U72" s="911"/>
      <c r="V72" s="911">
        <v>1529</v>
      </c>
      <c r="W72" s="911"/>
      <c r="X72" s="911"/>
      <c r="Y72" s="911"/>
      <c r="Z72" s="911"/>
      <c r="AA72" s="911">
        <v>444</v>
      </c>
      <c r="AB72" s="911"/>
      <c r="AC72" s="911"/>
      <c r="AD72" s="911"/>
      <c r="AE72" s="911"/>
      <c r="AF72" s="911">
        <v>21</v>
      </c>
      <c r="AG72" s="911"/>
      <c r="AH72" s="911"/>
      <c r="AI72" s="911"/>
      <c r="AJ72" s="911"/>
      <c r="AK72" s="911">
        <v>145</v>
      </c>
      <c r="AL72" s="911"/>
      <c r="AM72" s="911"/>
      <c r="AN72" s="911"/>
      <c r="AO72" s="911"/>
      <c r="AP72" s="911">
        <v>1393</v>
      </c>
      <c r="AQ72" s="911"/>
      <c r="AR72" s="911"/>
      <c r="AS72" s="911"/>
      <c r="AT72" s="911"/>
      <c r="AU72" s="911">
        <v>38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328</v>
      </c>
      <c r="AG88" s="922"/>
      <c r="AH88" s="922"/>
      <c r="AI88" s="922"/>
      <c r="AJ88" s="922"/>
      <c r="AK88" s="919"/>
      <c r="AL88" s="919"/>
      <c r="AM88" s="919"/>
      <c r="AN88" s="919"/>
      <c r="AO88" s="919"/>
      <c r="AP88" s="922">
        <v>8882</v>
      </c>
      <c r="AQ88" s="922"/>
      <c r="AR88" s="922"/>
      <c r="AS88" s="922"/>
      <c r="AT88" s="922"/>
      <c r="AU88" s="922">
        <v>1260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306</v>
      </c>
      <c r="AG109" s="975"/>
      <c r="AH109" s="975"/>
      <c r="AI109" s="975"/>
      <c r="AJ109" s="976"/>
      <c r="AK109" s="974" t="s">
        <v>305</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306</v>
      </c>
      <c r="BW109" s="975"/>
      <c r="BX109" s="975"/>
      <c r="BY109" s="975"/>
      <c r="BZ109" s="976"/>
      <c r="CA109" s="974" t="s">
        <v>305</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306</v>
      </c>
      <c r="DM109" s="975"/>
      <c r="DN109" s="975"/>
      <c r="DO109" s="975"/>
      <c r="DP109" s="976"/>
      <c r="DQ109" s="974" t="s">
        <v>305</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494908</v>
      </c>
      <c r="AB110" s="982"/>
      <c r="AC110" s="982"/>
      <c r="AD110" s="982"/>
      <c r="AE110" s="983"/>
      <c r="AF110" s="984">
        <v>572271</v>
      </c>
      <c r="AG110" s="982"/>
      <c r="AH110" s="982"/>
      <c r="AI110" s="982"/>
      <c r="AJ110" s="983"/>
      <c r="AK110" s="984">
        <v>586236</v>
      </c>
      <c r="AL110" s="982"/>
      <c r="AM110" s="982"/>
      <c r="AN110" s="982"/>
      <c r="AO110" s="983"/>
      <c r="AP110" s="985">
        <v>18.899999999999999</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5980015</v>
      </c>
      <c r="BR110" s="1017"/>
      <c r="BS110" s="1017"/>
      <c r="BT110" s="1017"/>
      <c r="BU110" s="1017"/>
      <c r="BV110" s="1017">
        <v>6691731</v>
      </c>
      <c r="BW110" s="1017"/>
      <c r="BX110" s="1017"/>
      <c r="BY110" s="1017"/>
      <c r="BZ110" s="1017"/>
      <c r="CA110" s="1017">
        <v>6960127</v>
      </c>
      <c r="CB110" s="1017"/>
      <c r="CC110" s="1017"/>
      <c r="CD110" s="1017"/>
      <c r="CE110" s="1017"/>
      <c r="CF110" s="1031">
        <v>224.1</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437</v>
      </c>
      <c r="DM110" s="1017"/>
      <c r="DN110" s="1017"/>
      <c r="DO110" s="1017"/>
      <c r="DP110" s="1017"/>
      <c r="DQ110" s="1017" t="s">
        <v>128</v>
      </c>
      <c r="DR110" s="1017"/>
      <c r="DS110" s="1017"/>
      <c r="DT110" s="1017"/>
      <c r="DU110" s="1017"/>
      <c r="DV110" s="1018" t="s">
        <v>437</v>
      </c>
      <c r="DW110" s="1018"/>
      <c r="DX110" s="1018"/>
      <c r="DY110" s="1018"/>
      <c r="DZ110" s="1019"/>
    </row>
    <row r="111" spans="1:131" s="246" customFormat="1" ht="26.25" customHeight="1">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128</v>
      </c>
      <c r="AG111" s="1024"/>
      <c r="AH111" s="1024"/>
      <c r="AI111" s="1024"/>
      <c r="AJ111" s="1025"/>
      <c r="AK111" s="1026" t="s">
        <v>437</v>
      </c>
      <c r="AL111" s="1024"/>
      <c r="AM111" s="1024"/>
      <c r="AN111" s="1024"/>
      <c r="AO111" s="1025"/>
      <c r="AP111" s="1027" t="s">
        <v>128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128</v>
      </c>
      <c r="BR111" s="1010"/>
      <c r="BS111" s="1010"/>
      <c r="BT111" s="1010"/>
      <c r="BU111" s="1010"/>
      <c r="BV111" s="1010" t="s">
        <v>437</v>
      </c>
      <c r="BW111" s="1010"/>
      <c r="BX111" s="1010"/>
      <c r="BY111" s="1010"/>
      <c r="BZ111" s="1010"/>
      <c r="CA111" s="1010" t="s">
        <v>437</v>
      </c>
      <c r="CB111" s="1010"/>
      <c r="CC111" s="1010"/>
      <c r="CD111" s="1010"/>
      <c r="CE111" s="1010"/>
      <c r="CF111" s="1004" t="s">
        <v>437</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441</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441</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274450</v>
      </c>
      <c r="BR112" s="1010"/>
      <c r="BS112" s="1010"/>
      <c r="BT112" s="1010"/>
      <c r="BU112" s="1010"/>
      <c r="BV112" s="1010">
        <v>277041</v>
      </c>
      <c r="BW112" s="1010"/>
      <c r="BX112" s="1010"/>
      <c r="BY112" s="1010"/>
      <c r="BZ112" s="1010"/>
      <c r="CA112" s="1010">
        <v>300042</v>
      </c>
      <c r="CB112" s="1010"/>
      <c r="CC112" s="1010"/>
      <c r="CD112" s="1010"/>
      <c r="CE112" s="1010"/>
      <c r="CF112" s="1004">
        <v>9.6999999999999993</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437</v>
      </c>
      <c r="DM112" s="1010"/>
      <c r="DN112" s="1010"/>
      <c r="DO112" s="1010"/>
      <c r="DP112" s="1010"/>
      <c r="DQ112" s="1010" t="s">
        <v>437</v>
      </c>
      <c r="DR112" s="1010"/>
      <c r="DS112" s="1010"/>
      <c r="DT112" s="1010"/>
      <c r="DU112" s="1010"/>
      <c r="DV112" s="1011" t="s">
        <v>437</v>
      </c>
      <c r="DW112" s="1011"/>
      <c r="DX112" s="1011"/>
      <c r="DY112" s="1011"/>
      <c r="DZ112" s="1012"/>
    </row>
    <row r="113" spans="1:130" s="246" customFormat="1" ht="26.25" customHeight="1">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24966</v>
      </c>
      <c r="AB113" s="1024"/>
      <c r="AC113" s="1024"/>
      <c r="AD113" s="1024"/>
      <c r="AE113" s="1025"/>
      <c r="AF113" s="1026">
        <v>25050</v>
      </c>
      <c r="AG113" s="1024"/>
      <c r="AH113" s="1024"/>
      <c r="AI113" s="1024"/>
      <c r="AJ113" s="1025"/>
      <c r="AK113" s="1026">
        <v>25317</v>
      </c>
      <c r="AL113" s="1024"/>
      <c r="AM113" s="1024"/>
      <c r="AN113" s="1024"/>
      <c r="AO113" s="1025"/>
      <c r="AP113" s="1027">
        <v>0.8</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1250990</v>
      </c>
      <c r="BR113" s="1010"/>
      <c r="BS113" s="1010"/>
      <c r="BT113" s="1010"/>
      <c r="BU113" s="1010"/>
      <c r="BV113" s="1010">
        <v>1255584</v>
      </c>
      <c r="BW113" s="1010"/>
      <c r="BX113" s="1010"/>
      <c r="BY113" s="1010"/>
      <c r="BZ113" s="1010"/>
      <c r="CA113" s="1010">
        <v>1260345</v>
      </c>
      <c r="CB113" s="1010"/>
      <c r="CC113" s="1010"/>
      <c r="CD113" s="1010"/>
      <c r="CE113" s="1010"/>
      <c r="CF113" s="1004">
        <v>40.6</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437</v>
      </c>
      <c r="DM113" s="1049"/>
      <c r="DN113" s="1049"/>
      <c r="DO113" s="1049"/>
      <c r="DP113" s="1050"/>
      <c r="DQ113" s="1051" t="s">
        <v>437</v>
      </c>
      <c r="DR113" s="1049"/>
      <c r="DS113" s="1049"/>
      <c r="DT113" s="1049"/>
      <c r="DU113" s="1050"/>
      <c r="DV113" s="1052" t="s">
        <v>437</v>
      </c>
      <c r="DW113" s="1053"/>
      <c r="DX113" s="1053"/>
      <c r="DY113" s="1053"/>
      <c r="DZ113" s="1054"/>
    </row>
    <row r="114" spans="1:130" s="246" customFormat="1" ht="26.25" customHeight="1">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140543</v>
      </c>
      <c r="AB114" s="1049"/>
      <c r="AC114" s="1049"/>
      <c r="AD114" s="1049"/>
      <c r="AE114" s="1050"/>
      <c r="AF114" s="1051">
        <v>137195</v>
      </c>
      <c r="AG114" s="1049"/>
      <c r="AH114" s="1049"/>
      <c r="AI114" s="1049"/>
      <c r="AJ114" s="1050"/>
      <c r="AK114" s="1051">
        <v>134576</v>
      </c>
      <c r="AL114" s="1049"/>
      <c r="AM114" s="1049"/>
      <c r="AN114" s="1049"/>
      <c r="AO114" s="1050"/>
      <c r="AP114" s="1052">
        <v>4.3</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760153</v>
      </c>
      <c r="BR114" s="1010"/>
      <c r="BS114" s="1010"/>
      <c r="BT114" s="1010"/>
      <c r="BU114" s="1010"/>
      <c r="BV114" s="1010">
        <v>786977</v>
      </c>
      <c r="BW114" s="1010"/>
      <c r="BX114" s="1010"/>
      <c r="BY114" s="1010"/>
      <c r="BZ114" s="1010"/>
      <c r="CA114" s="1010">
        <v>686460</v>
      </c>
      <c r="CB114" s="1010"/>
      <c r="CC114" s="1010"/>
      <c r="CD114" s="1010"/>
      <c r="CE114" s="1010"/>
      <c r="CF114" s="1004">
        <v>22.1</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437</v>
      </c>
      <c r="DM114" s="1049"/>
      <c r="DN114" s="1049"/>
      <c r="DO114" s="1049"/>
      <c r="DP114" s="1050"/>
      <c r="DQ114" s="1051" t="s">
        <v>437</v>
      </c>
      <c r="DR114" s="1049"/>
      <c r="DS114" s="1049"/>
      <c r="DT114" s="1049"/>
      <c r="DU114" s="1050"/>
      <c r="DV114" s="1052" t="s">
        <v>437</v>
      </c>
      <c r="DW114" s="1053"/>
      <c r="DX114" s="1053"/>
      <c r="DY114" s="1053"/>
      <c r="DZ114" s="1054"/>
    </row>
    <row r="115" spans="1:130" s="246" customFormat="1" ht="26.25" customHeight="1">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437</v>
      </c>
      <c r="AG115" s="1024"/>
      <c r="AH115" s="1024"/>
      <c r="AI115" s="1024"/>
      <c r="AJ115" s="1025"/>
      <c r="AK115" s="1026" t="s">
        <v>437</v>
      </c>
      <c r="AL115" s="1024"/>
      <c r="AM115" s="1024"/>
      <c r="AN115" s="1024"/>
      <c r="AO115" s="1025"/>
      <c r="AP115" s="1027" t="s">
        <v>437</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437</v>
      </c>
      <c r="BW115" s="1010"/>
      <c r="BX115" s="1010"/>
      <c r="BY115" s="1010"/>
      <c r="BZ115" s="1010"/>
      <c r="CA115" s="1010" t="s">
        <v>437</v>
      </c>
      <c r="CB115" s="1010"/>
      <c r="CC115" s="1010"/>
      <c r="CD115" s="1010"/>
      <c r="CE115" s="1010"/>
      <c r="CF115" s="1004" t="s">
        <v>437</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437</v>
      </c>
      <c r="DM115" s="1049"/>
      <c r="DN115" s="1049"/>
      <c r="DO115" s="1049"/>
      <c r="DP115" s="1050"/>
      <c r="DQ115" s="1051" t="s">
        <v>437</v>
      </c>
      <c r="DR115" s="1049"/>
      <c r="DS115" s="1049"/>
      <c r="DT115" s="1049"/>
      <c r="DU115" s="1050"/>
      <c r="DV115" s="1052" t="s">
        <v>437</v>
      </c>
      <c r="DW115" s="1053"/>
      <c r="DX115" s="1053"/>
      <c r="DY115" s="1053"/>
      <c r="DZ115" s="1054"/>
    </row>
    <row r="116" spans="1:130" s="246" customFormat="1" ht="26.25" customHeight="1">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312</v>
      </c>
      <c r="AB116" s="1049"/>
      <c r="AC116" s="1049"/>
      <c r="AD116" s="1049"/>
      <c r="AE116" s="1050"/>
      <c r="AF116" s="1051">
        <v>720</v>
      </c>
      <c r="AG116" s="1049"/>
      <c r="AH116" s="1049"/>
      <c r="AI116" s="1049"/>
      <c r="AJ116" s="1050"/>
      <c r="AK116" s="1051">
        <v>420</v>
      </c>
      <c r="AL116" s="1049"/>
      <c r="AM116" s="1049"/>
      <c r="AN116" s="1049"/>
      <c r="AO116" s="1050"/>
      <c r="AP116" s="1052">
        <v>0</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437</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441</v>
      </c>
      <c r="DM116" s="1049"/>
      <c r="DN116" s="1049"/>
      <c r="DO116" s="1049"/>
      <c r="DP116" s="1050"/>
      <c r="DQ116" s="1051" t="s">
        <v>437</v>
      </c>
      <c r="DR116" s="1049"/>
      <c r="DS116" s="1049"/>
      <c r="DT116" s="1049"/>
      <c r="DU116" s="1050"/>
      <c r="DV116" s="1052" t="s">
        <v>441</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660729</v>
      </c>
      <c r="AB117" s="1067"/>
      <c r="AC117" s="1067"/>
      <c r="AD117" s="1067"/>
      <c r="AE117" s="1068"/>
      <c r="AF117" s="1069">
        <v>735236</v>
      </c>
      <c r="AG117" s="1067"/>
      <c r="AH117" s="1067"/>
      <c r="AI117" s="1067"/>
      <c r="AJ117" s="1068"/>
      <c r="AK117" s="1069">
        <v>746549</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390</v>
      </c>
      <c r="BR117" s="1010"/>
      <c r="BS117" s="1010"/>
      <c r="BT117" s="1010"/>
      <c r="BU117" s="1010"/>
      <c r="BV117" s="1010" t="s">
        <v>128</v>
      </c>
      <c r="BW117" s="1010"/>
      <c r="BX117" s="1010"/>
      <c r="BY117" s="1010"/>
      <c r="BZ117" s="1010"/>
      <c r="CA117" s="1010" t="s">
        <v>460</v>
      </c>
      <c r="CB117" s="1010"/>
      <c r="CC117" s="1010"/>
      <c r="CD117" s="1010"/>
      <c r="CE117" s="1010"/>
      <c r="CF117" s="1004" t="s">
        <v>128</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390</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306</v>
      </c>
      <c r="AG118" s="975"/>
      <c r="AH118" s="975"/>
      <c r="AI118" s="975"/>
      <c r="AJ118" s="976"/>
      <c r="AK118" s="974" t="s">
        <v>305</v>
      </c>
      <c r="AL118" s="975"/>
      <c r="AM118" s="975"/>
      <c r="AN118" s="975"/>
      <c r="AO118" s="976"/>
      <c r="AP118" s="1061" t="s">
        <v>431</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390</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390</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464</v>
      </c>
      <c r="AB119" s="982"/>
      <c r="AC119" s="982"/>
      <c r="AD119" s="982"/>
      <c r="AE119" s="983"/>
      <c r="AF119" s="984" t="s">
        <v>128</v>
      </c>
      <c r="AG119" s="982"/>
      <c r="AH119" s="982"/>
      <c r="AI119" s="982"/>
      <c r="AJ119" s="983"/>
      <c r="AK119" s="984" t="s">
        <v>128</v>
      </c>
      <c r="AL119" s="982"/>
      <c r="AM119" s="982"/>
      <c r="AN119" s="982"/>
      <c r="AO119" s="983"/>
      <c r="AP119" s="985" t="s">
        <v>390</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465</v>
      </c>
      <c r="BP119" s="1096"/>
      <c r="BQ119" s="1087">
        <v>8265608</v>
      </c>
      <c r="BR119" s="1088"/>
      <c r="BS119" s="1088"/>
      <c r="BT119" s="1088"/>
      <c r="BU119" s="1088"/>
      <c r="BV119" s="1088">
        <v>9011333</v>
      </c>
      <c r="BW119" s="1088"/>
      <c r="BX119" s="1088"/>
      <c r="BY119" s="1088"/>
      <c r="BZ119" s="1088"/>
      <c r="CA119" s="1088">
        <v>9206974</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390</v>
      </c>
      <c r="DR119" s="1074"/>
      <c r="DS119" s="1074"/>
      <c r="DT119" s="1074"/>
      <c r="DU119" s="1075"/>
      <c r="DV119" s="1076" t="s">
        <v>128</v>
      </c>
      <c r="DW119" s="1077"/>
      <c r="DX119" s="1077"/>
      <c r="DY119" s="1077"/>
      <c r="DZ119" s="1078"/>
    </row>
    <row r="120" spans="1:130" s="246" customFormat="1" ht="26.25" customHeight="1">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390</v>
      </c>
      <c r="AB120" s="1049"/>
      <c r="AC120" s="1049"/>
      <c r="AD120" s="1049"/>
      <c r="AE120" s="1050"/>
      <c r="AF120" s="1051" t="s">
        <v>390</v>
      </c>
      <c r="AG120" s="1049"/>
      <c r="AH120" s="1049"/>
      <c r="AI120" s="1049"/>
      <c r="AJ120" s="1050"/>
      <c r="AK120" s="1051" t="s">
        <v>128</v>
      </c>
      <c r="AL120" s="1049"/>
      <c r="AM120" s="1049"/>
      <c r="AN120" s="1049"/>
      <c r="AO120" s="1050"/>
      <c r="AP120" s="1052" t="s">
        <v>128</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655657</v>
      </c>
      <c r="BR120" s="1017"/>
      <c r="BS120" s="1017"/>
      <c r="BT120" s="1017"/>
      <c r="BU120" s="1017"/>
      <c r="BV120" s="1017">
        <v>660508</v>
      </c>
      <c r="BW120" s="1017"/>
      <c r="BX120" s="1017"/>
      <c r="BY120" s="1017"/>
      <c r="BZ120" s="1017"/>
      <c r="CA120" s="1017">
        <v>788082</v>
      </c>
      <c r="CB120" s="1017"/>
      <c r="CC120" s="1017"/>
      <c r="CD120" s="1017"/>
      <c r="CE120" s="1017"/>
      <c r="CF120" s="1031">
        <v>25.4</v>
      </c>
      <c r="CG120" s="1032"/>
      <c r="CH120" s="1032"/>
      <c r="CI120" s="1032"/>
      <c r="CJ120" s="1032"/>
      <c r="CK120" s="1097" t="s">
        <v>469</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273416</v>
      </c>
      <c r="DH120" s="1017"/>
      <c r="DI120" s="1017"/>
      <c r="DJ120" s="1017"/>
      <c r="DK120" s="1017"/>
      <c r="DL120" s="1017">
        <v>276591</v>
      </c>
      <c r="DM120" s="1017"/>
      <c r="DN120" s="1017"/>
      <c r="DO120" s="1017"/>
      <c r="DP120" s="1017"/>
      <c r="DQ120" s="1017">
        <v>278396</v>
      </c>
      <c r="DR120" s="1017"/>
      <c r="DS120" s="1017"/>
      <c r="DT120" s="1017"/>
      <c r="DU120" s="1017"/>
      <c r="DV120" s="1018">
        <v>9</v>
      </c>
      <c r="DW120" s="1018"/>
      <c r="DX120" s="1018"/>
      <c r="DY120" s="1018"/>
      <c r="DZ120" s="1019"/>
    </row>
    <row r="121" spans="1:130" s="246" customFormat="1" ht="26.25" customHeight="1">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390</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464</v>
      </c>
      <c r="BW121" s="1010"/>
      <c r="BX121" s="1010"/>
      <c r="BY121" s="1010"/>
      <c r="BZ121" s="1010"/>
      <c r="CA121" s="1010" t="s">
        <v>390</v>
      </c>
      <c r="CB121" s="1010"/>
      <c r="CC121" s="1010"/>
      <c r="CD121" s="1010"/>
      <c r="CE121" s="1010"/>
      <c r="CF121" s="1004" t="s">
        <v>128</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t="s">
        <v>128</v>
      </c>
      <c r="DH121" s="1010"/>
      <c r="DI121" s="1010"/>
      <c r="DJ121" s="1010"/>
      <c r="DK121" s="1010"/>
      <c r="DL121" s="1010" t="s">
        <v>128</v>
      </c>
      <c r="DM121" s="1010"/>
      <c r="DN121" s="1010"/>
      <c r="DO121" s="1010"/>
      <c r="DP121" s="1010"/>
      <c r="DQ121" s="1010">
        <v>21117</v>
      </c>
      <c r="DR121" s="1010"/>
      <c r="DS121" s="1010"/>
      <c r="DT121" s="1010"/>
      <c r="DU121" s="1010"/>
      <c r="DV121" s="1011">
        <v>0.7</v>
      </c>
      <c r="DW121" s="1011"/>
      <c r="DX121" s="1011"/>
      <c r="DY121" s="1011"/>
      <c r="DZ121" s="1012"/>
    </row>
    <row r="122" spans="1:130" s="246" customFormat="1" ht="26.25" customHeight="1">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390</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5179875</v>
      </c>
      <c r="BR122" s="1088"/>
      <c r="BS122" s="1088"/>
      <c r="BT122" s="1088"/>
      <c r="BU122" s="1088"/>
      <c r="BV122" s="1088">
        <v>5059073</v>
      </c>
      <c r="BW122" s="1088"/>
      <c r="BX122" s="1088"/>
      <c r="BY122" s="1088"/>
      <c r="BZ122" s="1088"/>
      <c r="CA122" s="1088">
        <v>5019898</v>
      </c>
      <c r="CB122" s="1088"/>
      <c r="CC122" s="1088"/>
      <c r="CD122" s="1088"/>
      <c r="CE122" s="1088"/>
      <c r="CF122" s="1108">
        <v>161.6</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1034</v>
      </c>
      <c r="DH122" s="1010"/>
      <c r="DI122" s="1010"/>
      <c r="DJ122" s="1010"/>
      <c r="DK122" s="1010"/>
      <c r="DL122" s="1010">
        <v>450</v>
      </c>
      <c r="DM122" s="1010"/>
      <c r="DN122" s="1010"/>
      <c r="DO122" s="1010"/>
      <c r="DP122" s="1010"/>
      <c r="DQ122" s="1010">
        <v>529</v>
      </c>
      <c r="DR122" s="1010"/>
      <c r="DS122" s="1010"/>
      <c r="DT122" s="1010"/>
      <c r="DU122" s="1010"/>
      <c r="DV122" s="1011">
        <v>0</v>
      </c>
      <c r="DW122" s="1011"/>
      <c r="DX122" s="1011"/>
      <c r="DY122" s="1011"/>
      <c r="DZ122" s="1012"/>
    </row>
    <row r="123" spans="1:130" s="246" customFormat="1" ht="26.25" customHeight="1">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390</v>
      </c>
      <c r="AB123" s="1049"/>
      <c r="AC123" s="1049"/>
      <c r="AD123" s="1049"/>
      <c r="AE123" s="1050"/>
      <c r="AF123" s="1051" t="s">
        <v>390</v>
      </c>
      <c r="AG123" s="1049"/>
      <c r="AH123" s="1049"/>
      <c r="AI123" s="1049"/>
      <c r="AJ123" s="1050"/>
      <c r="AK123" s="1051" t="s">
        <v>128</v>
      </c>
      <c r="AL123" s="1049"/>
      <c r="AM123" s="1049"/>
      <c r="AN123" s="1049"/>
      <c r="AO123" s="1050"/>
      <c r="AP123" s="1052" t="s">
        <v>464</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474</v>
      </c>
      <c r="BP123" s="1096"/>
      <c r="BQ123" s="1155">
        <v>5835532</v>
      </c>
      <c r="BR123" s="1156"/>
      <c r="BS123" s="1156"/>
      <c r="BT123" s="1156"/>
      <c r="BU123" s="1156"/>
      <c r="BV123" s="1156">
        <v>5719581</v>
      </c>
      <c r="BW123" s="1156"/>
      <c r="BX123" s="1156"/>
      <c r="BY123" s="1156"/>
      <c r="BZ123" s="1156"/>
      <c r="CA123" s="1156">
        <v>5807980</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390</v>
      </c>
      <c r="DM123" s="1049"/>
      <c r="DN123" s="1049"/>
      <c r="DO123" s="1049"/>
      <c r="DP123" s="1050"/>
      <c r="DQ123" s="1051" t="s">
        <v>128</v>
      </c>
      <c r="DR123" s="1049"/>
      <c r="DS123" s="1049"/>
      <c r="DT123" s="1049"/>
      <c r="DU123" s="1050"/>
      <c r="DV123" s="1052" t="s">
        <v>390</v>
      </c>
      <c r="DW123" s="1053"/>
      <c r="DX123" s="1053"/>
      <c r="DY123" s="1053"/>
      <c r="DZ123" s="1054"/>
    </row>
    <row r="124" spans="1:130" s="246" customFormat="1" ht="26.25" customHeight="1" thickBot="1">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390</v>
      </c>
      <c r="AG124" s="1049"/>
      <c r="AH124" s="1049"/>
      <c r="AI124" s="1049"/>
      <c r="AJ124" s="1050"/>
      <c r="AK124" s="1051" t="s">
        <v>128</v>
      </c>
      <c r="AL124" s="1049"/>
      <c r="AM124" s="1049"/>
      <c r="AN124" s="1049"/>
      <c r="AO124" s="1050"/>
      <c r="AP124" s="1052" t="s">
        <v>128</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78.099999999999994</v>
      </c>
      <c r="BR124" s="1118"/>
      <c r="BS124" s="1118"/>
      <c r="BT124" s="1118"/>
      <c r="BU124" s="1118"/>
      <c r="BV124" s="1118">
        <v>106.5</v>
      </c>
      <c r="BW124" s="1118"/>
      <c r="BX124" s="1118"/>
      <c r="BY124" s="1118"/>
      <c r="BZ124" s="1118"/>
      <c r="CA124" s="1118">
        <v>109.4</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390</v>
      </c>
      <c r="AB125" s="1049"/>
      <c r="AC125" s="1049"/>
      <c r="AD125" s="1049"/>
      <c r="AE125" s="1050"/>
      <c r="AF125" s="1051" t="s">
        <v>128</v>
      </c>
      <c r="AG125" s="1049"/>
      <c r="AH125" s="1049"/>
      <c r="AI125" s="1049"/>
      <c r="AJ125" s="1050"/>
      <c r="AK125" s="1051" t="s">
        <v>390</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390</v>
      </c>
      <c r="DH125" s="1017"/>
      <c r="DI125" s="1017"/>
      <c r="DJ125" s="1017"/>
      <c r="DK125" s="1017"/>
      <c r="DL125" s="1017" t="s">
        <v>480</v>
      </c>
      <c r="DM125" s="1017"/>
      <c r="DN125" s="1017"/>
      <c r="DO125" s="1017"/>
      <c r="DP125" s="1017"/>
      <c r="DQ125" s="1017" t="s">
        <v>390</v>
      </c>
      <c r="DR125" s="1017"/>
      <c r="DS125" s="1017"/>
      <c r="DT125" s="1017"/>
      <c r="DU125" s="1017"/>
      <c r="DV125" s="1018" t="s">
        <v>128</v>
      </c>
      <c r="DW125" s="1018"/>
      <c r="DX125" s="1018"/>
      <c r="DY125" s="1018"/>
      <c r="DZ125" s="1019"/>
    </row>
    <row r="126" spans="1:130" s="246" customFormat="1" ht="26.25" customHeight="1" thickBot="1">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390</v>
      </c>
      <c r="AL126" s="1049"/>
      <c r="AM126" s="1049"/>
      <c r="AN126" s="1049"/>
      <c r="AO126" s="1050"/>
      <c r="AP126" s="1052" t="s">
        <v>390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390</v>
      </c>
      <c r="DM126" s="1010"/>
      <c r="DN126" s="1010"/>
      <c r="DO126" s="1010"/>
      <c r="DP126" s="1010"/>
      <c r="DQ126" s="1010" t="s">
        <v>390</v>
      </c>
      <c r="DR126" s="1010"/>
      <c r="DS126" s="1010"/>
      <c r="DT126" s="1010"/>
      <c r="DU126" s="1010"/>
      <c r="DV126" s="1011" t="s">
        <v>128</v>
      </c>
      <c r="DW126" s="1011"/>
      <c r="DX126" s="1011"/>
      <c r="DY126" s="1011"/>
      <c r="DZ126" s="1012"/>
    </row>
    <row r="127" spans="1:130" s="246" customFormat="1" ht="26.25" customHeight="1">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390</v>
      </c>
      <c r="AL127" s="1049"/>
      <c r="AM127" s="1049"/>
      <c r="AN127" s="1049"/>
      <c r="AO127" s="1050"/>
      <c r="AP127" s="1052" t="s">
        <v>128</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390</v>
      </c>
      <c r="DR127" s="1010"/>
      <c r="DS127" s="1010"/>
      <c r="DT127" s="1010"/>
      <c r="DU127" s="1010"/>
      <c r="DV127" s="1011" t="s">
        <v>128</v>
      </c>
      <c r="DW127" s="1011"/>
      <c r="DX127" s="1011"/>
      <c r="DY127" s="1011"/>
      <c r="DZ127" s="1012"/>
    </row>
    <row r="128" spans="1:130" s="246" customFormat="1" ht="26.25" customHeight="1" thickBot="1">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t="s">
        <v>390</v>
      </c>
      <c r="AB128" s="1138"/>
      <c r="AC128" s="1138"/>
      <c r="AD128" s="1138"/>
      <c r="AE128" s="1139"/>
      <c r="AF128" s="1140" t="s">
        <v>390</v>
      </c>
      <c r="AG128" s="1138"/>
      <c r="AH128" s="1138"/>
      <c r="AI128" s="1138"/>
      <c r="AJ128" s="1139"/>
      <c r="AK128" s="1140" t="s">
        <v>390</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390</v>
      </c>
      <c r="DM128" s="1130"/>
      <c r="DN128" s="1130"/>
      <c r="DO128" s="1130"/>
      <c r="DP128" s="1130"/>
      <c r="DQ128" s="1130" t="s">
        <v>390</v>
      </c>
      <c r="DR128" s="1130"/>
      <c r="DS128" s="1130"/>
      <c r="DT128" s="1130"/>
      <c r="DU128" s="1130"/>
      <c r="DV128" s="1131" t="s">
        <v>128</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3519628</v>
      </c>
      <c r="AB129" s="1049"/>
      <c r="AC129" s="1049"/>
      <c r="AD129" s="1049"/>
      <c r="AE129" s="1050"/>
      <c r="AF129" s="1051">
        <v>3515747</v>
      </c>
      <c r="AG129" s="1049"/>
      <c r="AH129" s="1049"/>
      <c r="AI129" s="1049"/>
      <c r="AJ129" s="1050"/>
      <c r="AK129" s="1051">
        <v>3535400</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411307</v>
      </c>
      <c r="AB130" s="1049"/>
      <c r="AC130" s="1049"/>
      <c r="AD130" s="1049"/>
      <c r="AE130" s="1050"/>
      <c r="AF130" s="1051">
        <v>427655</v>
      </c>
      <c r="AG130" s="1049"/>
      <c r="AH130" s="1049"/>
      <c r="AI130" s="1049"/>
      <c r="AJ130" s="1050"/>
      <c r="AK130" s="1051">
        <v>429957</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9.3000000000000007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3108321</v>
      </c>
      <c r="AB131" s="1074"/>
      <c r="AC131" s="1074"/>
      <c r="AD131" s="1074"/>
      <c r="AE131" s="1075"/>
      <c r="AF131" s="1073">
        <v>3088092</v>
      </c>
      <c r="AG131" s="1074"/>
      <c r="AH131" s="1074"/>
      <c r="AI131" s="1074"/>
      <c r="AJ131" s="1075"/>
      <c r="AK131" s="1073">
        <v>3105443</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109.4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8.0243321069999993</v>
      </c>
      <c r="AB132" s="1190"/>
      <c r="AC132" s="1190"/>
      <c r="AD132" s="1190"/>
      <c r="AE132" s="1191"/>
      <c r="AF132" s="1192">
        <v>9.9602278690000006</v>
      </c>
      <c r="AG132" s="1190"/>
      <c r="AH132" s="1190"/>
      <c r="AI132" s="1190"/>
      <c r="AJ132" s="1191"/>
      <c r="AK132" s="1192">
        <v>10.19474516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6.7</v>
      </c>
      <c r="AB133" s="1173"/>
      <c r="AC133" s="1173"/>
      <c r="AD133" s="1173"/>
      <c r="AE133" s="1174"/>
      <c r="AF133" s="1172">
        <v>7.8</v>
      </c>
      <c r="AG133" s="1173"/>
      <c r="AH133" s="1173"/>
      <c r="AI133" s="1173"/>
      <c r="AJ133" s="1174"/>
      <c r="AK133" s="1172">
        <v>9.3000000000000007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AkJ6bT7+fiQxzM4eemuL3/+CHifvmsivRK0pCW5LRYI9HV90RdGOSPlo+SgGLth+bWtKTHCg7q/XFAuf8P/Og==" saltValue="wFfhyBVJ5u9XrgXYFUV6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i833/v/65WBBnijva5mkvtofoo1HdLzQBzO3aZ9dXcZHAF4bogBpC39LcZ5tZUNi3ZUNgKGa0tpu7OS1DvHGg==" saltValue="e7VGtl9X1eXFMEfD9uVw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FGk0mLzivJ7PdeOgu8VyDTe+xBMPIXh123o0VC8feQzUYTzctHUzOciFectjhz2NDe+fRMambcAcAeNuhQ8MQ==" saltValue="J5+OcjNaVf3qJfrroqzn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941543</v>
      </c>
      <c r="AP9" s="312">
        <v>68119</v>
      </c>
      <c r="AQ9" s="313">
        <v>89955</v>
      </c>
      <c r="AR9" s="314">
        <v>-24.3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63981</v>
      </c>
      <c r="AP10" s="315">
        <v>4629</v>
      </c>
      <c r="AQ10" s="316">
        <v>10661</v>
      </c>
      <c r="AR10" s="317">
        <v>-56.6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248553</v>
      </c>
      <c r="AP11" s="315">
        <v>17982</v>
      </c>
      <c r="AQ11" s="316">
        <v>13679</v>
      </c>
      <c r="AR11" s="317">
        <v>31.5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972</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32</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112639</v>
      </c>
      <c r="AP14" s="315">
        <v>8149</v>
      </c>
      <c r="AQ14" s="316">
        <v>4100</v>
      </c>
      <c r="AR14" s="317">
        <v>98.8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13911</v>
      </c>
      <c r="AP15" s="315">
        <v>1006</v>
      </c>
      <c r="AQ15" s="316">
        <v>1979</v>
      </c>
      <c r="AR15" s="317">
        <v>-49.2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-86357</v>
      </c>
      <c r="AP16" s="315">
        <v>-6248</v>
      </c>
      <c r="AQ16" s="316">
        <v>-8950</v>
      </c>
      <c r="AR16" s="317">
        <v>-30.2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1294270</v>
      </c>
      <c r="AP17" s="315">
        <v>93638</v>
      </c>
      <c r="AQ17" s="316">
        <v>112428</v>
      </c>
      <c r="AR17" s="317">
        <v>-16.7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7.74</v>
      </c>
      <c r="AP21" s="328">
        <v>10.34</v>
      </c>
      <c r="AQ21" s="329">
        <v>-2.6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96.5</v>
      </c>
      <c r="AP22" s="333">
        <v>96.7</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586236</v>
      </c>
      <c r="AP32" s="342">
        <v>42413</v>
      </c>
      <c r="AQ32" s="343">
        <v>52443</v>
      </c>
      <c r="AR32" s="344">
        <v>-19.100000000000001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t="s">
        <v>514</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25317</v>
      </c>
      <c r="AP35" s="342">
        <v>1832</v>
      </c>
      <c r="AQ35" s="343">
        <v>14640</v>
      </c>
      <c r="AR35" s="344">
        <v>-87.5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134576</v>
      </c>
      <c r="AP36" s="342">
        <v>9736</v>
      </c>
      <c r="AQ36" s="343">
        <v>3738</v>
      </c>
      <c r="AR36" s="344">
        <v>160.5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t="s">
        <v>514</v>
      </c>
      <c r="AP37" s="342" t="s">
        <v>514</v>
      </c>
      <c r="AQ37" s="343">
        <v>1128</v>
      </c>
      <c r="AR37" s="344" t="s">
        <v>514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v>420</v>
      </c>
      <c r="AP38" s="345">
        <v>30</v>
      </c>
      <c r="AQ38" s="346">
        <v>7</v>
      </c>
      <c r="AR38" s="334">
        <v>328.6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t="s">
        <v>514</v>
      </c>
      <c r="AP39" s="342" t="s">
        <v>514</v>
      </c>
      <c r="AQ39" s="343">
        <v>-2426</v>
      </c>
      <c r="AR39" s="344" t="s">
        <v>514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-429957</v>
      </c>
      <c r="AP40" s="342">
        <v>-31107</v>
      </c>
      <c r="AQ40" s="343">
        <v>-48318</v>
      </c>
      <c r="AR40" s="344">
        <v>-35.6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316592</v>
      </c>
      <c r="AP41" s="342">
        <v>22905</v>
      </c>
      <c r="AQ41" s="343">
        <v>21212</v>
      </c>
      <c r="AR41" s="344">
        <v>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950997</v>
      </c>
      <c r="AN51" s="364">
        <v>65722</v>
      </c>
      <c r="AO51" s="365">
        <v>-56.4</v>
      </c>
      <c r="AP51" s="366">
        <v>85205</v>
      </c>
      <c r="AQ51" s="367">
        <v>14.5</v>
      </c>
      <c r="AR51" s="368">
        <v>-70.900000000000006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589537</v>
      </c>
      <c r="AN52" s="372">
        <v>40742</v>
      </c>
      <c r="AO52" s="373">
        <v>-32.4</v>
      </c>
      <c r="AP52" s="374">
        <v>38847</v>
      </c>
      <c r="AQ52" s="375">
        <v>13.7</v>
      </c>
      <c r="AR52" s="376">
        <v>-46.1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300101</v>
      </c>
      <c r="AN53" s="364">
        <v>20856</v>
      </c>
      <c r="AO53" s="365">
        <v>-68.3</v>
      </c>
      <c r="AP53" s="366">
        <v>75972</v>
      </c>
      <c r="AQ53" s="367">
        <v>-10.8</v>
      </c>
      <c r="AR53" s="368">
        <v>-57.5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92889</v>
      </c>
      <c r="AN54" s="372">
        <v>6456</v>
      </c>
      <c r="AO54" s="373">
        <v>-84.2</v>
      </c>
      <c r="AP54" s="374">
        <v>40712</v>
      </c>
      <c r="AQ54" s="375">
        <v>4.8</v>
      </c>
      <c r="AR54" s="376">
        <v>-89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653944</v>
      </c>
      <c r="AN55" s="364">
        <v>46166</v>
      </c>
      <c r="AO55" s="365">
        <v>121.4</v>
      </c>
      <c r="AP55" s="366">
        <v>79466</v>
      </c>
      <c r="AQ55" s="367">
        <v>4.5999999999999996</v>
      </c>
      <c r="AR55" s="368">
        <v>116.8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77992</v>
      </c>
      <c r="AN56" s="372">
        <v>5506</v>
      </c>
      <c r="AO56" s="373">
        <v>-14.7</v>
      </c>
      <c r="AP56" s="374">
        <v>44645</v>
      </c>
      <c r="AQ56" s="375">
        <v>9.6999999999999993</v>
      </c>
      <c r="AR56" s="376">
        <v>-24.4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1590506</v>
      </c>
      <c r="AN57" s="364">
        <v>113608</v>
      </c>
      <c r="AO57" s="365">
        <v>146.1</v>
      </c>
      <c r="AP57" s="366">
        <v>90072</v>
      </c>
      <c r="AQ57" s="367">
        <v>13.3</v>
      </c>
      <c r="AR57" s="368">
        <v>132.80000000000001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201488</v>
      </c>
      <c r="AN58" s="372">
        <v>14392</v>
      </c>
      <c r="AO58" s="373">
        <v>161.4</v>
      </c>
      <c r="AP58" s="374">
        <v>46083</v>
      </c>
      <c r="AQ58" s="375">
        <v>3.2</v>
      </c>
      <c r="AR58" s="376">
        <v>158.19999999999999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694851</v>
      </c>
      <c r="AN59" s="364">
        <v>50271</v>
      </c>
      <c r="AO59" s="365">
        <v>-55.8</v>
      </c>
      <c r="AP59" s="366">
        <v>88328</v>
      </c>
      <c r="AQ59" s="367">
        <v>-1.9</v>
      </c>
      <c r="AR59" s="368">
        <v>-53.9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529446</v>
      </c>
      <c r="AN60" s="372">
        <v>38305</v>
      </c>
      <c r="AO60" s="373">
        <v>166.2</v>
      </c>
      <c r="AP60" s="374">
        <v>49013</v>
      </c>
      <c r="AQ60" s="375">
        <v>6.4</v>
      </c>
      <c r="AR60" s="376">
        <v>159.80000000000001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838080</v>
      </c>
      <c r="AN61" s="379">
        <v>59325</v>
      </c>
      <c r="AO61" s="380">
        <v>17.399999999999999</v>
      </c>
      <c r="AP61" s="381">
        <v>83809</v>
      </c>
      <c r="AQ61" s="382">
        <v>3.9</v>
      </c>
      <c r="AR61" s="368">
        <v>13.5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298270</v>
      </c>
      <c r="AN62" s="372">
        <v>21080</v>
      </c>
      <c r="AO62" s="373">
        <v>39.299999999999997</v>
      </c>
      <c r="AP62" s="374">
        <v>43860</v>
      </c>
      <c r="AQ62" s="375">
        <v>7.6</v>
      </c>
      <c r="AR62" s="376">
        <v>31.7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yKX0SAyhH/IFqfWLu78q5iTDfM0KXGkPalD8YTox1/MT77qFxtOsbfKXlhzFcbbpO2cIR+HzmVSZPqoo4Kbcg==" saltValue="Kw8m8sEnpSiKsE/KX7kY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cY6P4O/RGmhuhHE+x5zasdv3hLRjBxCcVmju9lWLb1Dl/y9fn0IjsD2RbLB66rMNBnzEOidUC419BUb9GuwCQ==" saltValue="9+og6JBGh3F4wqYWZk6V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TFgAjrXUpiahzS1Aa4h06ZjKlp6lg2pMsNAmhabDHJfKClrrHK6nT+7C9i/C+5izutBAK8u7mN66EDEWYx+SA==" saltValue="NGrXK9mZ8S1+3JEuitff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4.46</v>
      </c>
      <c r="G47" s="12">
        <v>8.3000000000000007</v>
      </c>
      <c r="H47" s="12">
        <v>7.46</v>
      </c>
      <c r="I47" s="12">
        <v>5.82</v>
      </c>
      <c r="J47" s="13">
        <v>5.69</v>
      </c>
    </row>
    <row r="48" spans="2:10" ht="57.75" customHeight="1">
      <c r="B48" s="14"/>
      <c r="C48" s="1234" t="s">
        <v>4</v>
      </c>
      <c r="D48" s="1234"/>
      <c r="E48" s="1235"/>
      <c r="F48" s="15">
        <v>3.46</v>
      </c>
      <c r="G48" s="16">
        <v>2.21</v>
      </c>
      <c r="H48" s="16">
        <v>1.38</v>
      </c>
      <c r="I48" s="16">
        <v>3.07</v>
      </c>
      <c r="J48" s="17">
        <v>2.1</v>
      </c>
    </row>
    <row r="49" spans="2:10" ht="57.75" customHeight="1" thickBot="1">
      <c r="B49" s="18"/>
      <c r="C49" s="1236" t="s">
        <v>5</v>
      </c>
      <c r="D49" s="1236"/>
      <c r="E49" s="1237"/>
      <c r="F49" s="19" t="s">
        <v>561</v>
      </c>
      <c r="G49" s="20">
        <v>2.93</v>
      </c>
      <c r="H49" s="20" t="s">
        <v>562</v>
      </c>
      <c r="I49" s="20">
        <v>0.04</v>
      </c>
      <c r="J49" s="21" t="s">
        <v>563</v>
      </c>
    </row>
    <row r="50" spans="2:10" ht="13.5" customHeight="1"/>
    <row r="51" spans="2:10" ht="13.5" hidden="1" customHeight="1"/>
    <row r="52" spans="2:10" ht="13.5" hidden="1" customHeight="1"/>
    <row r="53" spans="2:10" ht="13.5" hidden="1" customHeight="1"/>
  </sheetData>
  <sheetProtection algorithmName="SHA-512" hashValue="mRra87L1TlAh0fv2213vQ1+iUBc0x8L6LUDLNkGj+3PIOwG2i7txIICX4kogGkPotPfEgTidYLOCtsiBFV9jIw==" saltValue="5/QdQe6/o61959pJABk5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2020-03-04T07:25:07Z</cp:lastPrinted>
  <dcterms:created xsi:type="dcterms:W3CDTF">2020-02-10T03:07:56Z</dcterms:created>
  <dcterms:modified xsi:type="dcterms:W3CDTF">2020-09-28T01:42:03Z</dcterms:modified>
  <cp:category/>
</cp:coreProperties>
</file>