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0.42\400課室\401上下水道総務課\経営企画係\上・下水道事業照会関係処理用\09 経営比較分析表\01水道事業①\【経営比較分析表】川口市\"/>
    </mc:Choice>
  </mc:AlternateContent>
  <workbookProtection workbookAlgorithmName="SHA-512" workbookHashValue="mPhaAMPIGlyk/RgVl8UJ4/N3fEAr+r+s64n5B2MgZnLIMhGBgGHRvilgXy2Bil05kqIjJ2/jCHWvOirGZwsPaQ==" workbookSaltValue="fwdQHLQMZFREcbcfhkg3+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<sst xmlns="http://schemas.openxmlformats.org/spreadsheetml/2006/main" count="220" uniqueCount="108">
  <si>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</si>
  <si>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</si>
  <si>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</si>
  <si>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</si>
  <si>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</si>
  <si>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</si>
  <si>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</si>
  <si>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</si>
  <si>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</si>
  <si>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</si>
  <si>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</si>
  <si>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</si>
  <si>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</si>
  <si>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</si>
  <si>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</si>
  <si>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</si>
  <si>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</si>
  <si>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</si>
  <si>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</si>
  <si>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</si>
  <si>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</si>
  <si>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</si>
  <si>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</si>
  <si>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</si>
  <si>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</si>
  <si>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</si>
  <si>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</si>
  <si>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</si>
  <si>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</si>
  <si>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</si>
  <si>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</si>
  <si>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</si>
  <si>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</si>
  <si>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</si>
  <si>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</si>
  <si>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</si>
  <si>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</si>
  <si>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</si>
  <si>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</si>
  <si>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</si>
  <si>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</si>
  <si>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</si>
  <si>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</si>
  <si>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</si>
  <si>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</si>
  <si>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</si>
  <si>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</si>
  <si>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</si>
  <si>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</si>
  <si>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</si>
  <si>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</si>
  <si>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</si>
  <si>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</si>
  <si>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</si>
  <si>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</si>
  <si>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</si>
  <si>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</si>
  <si>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</si>
  <si>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</si>
  <si>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</si>
  <si>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</si>
  <si>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</si>
  <si>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</si>
  <si>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</si>
  <si>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</si>
  <si>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</si>
  <si>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</si>
  <si>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</si>
  <si>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</si>
  <si>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</si>
  <si>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</si>
  <si>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</si>
  <si>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</si>
  <si>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</si>
  <si>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</si>
  <si>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</si>
  <si>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</si>
  <si>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</si>
  <si>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</si>
  <si>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</si>
  <si>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</si>
  <si>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</si>
  <si>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</si>
  <si>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</si>
  <si>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</si>
  <si>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</si>
  <si>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</si>
  <si>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</si>
  <si>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</si>
  <si>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</si>
  <si>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</si>
  <si>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</si>
  <si>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</si>
  <si>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川口市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</si>
  <si>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</si>
  <si>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</si>
  <si>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</si>
  <si>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</si>
  <si>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</si>
  <si>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</si>
  <si>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</si>
  <si>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</si>
  <si>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</si>
  <si>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</si>
  <si>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</si>
  <si>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１．経営の健全性・効率性において、当市は毎年度、当年度純利益を計上しており、概ね健全な財政状況にありますが、企業債残高の増加や流動比率の低下など課題を抱えています。
　平成30年度に策定した「アクアプラン川口21～第3次川口市水道ビジョン～」に基づいた計画的かつ合理的な経営により、財政マネジメントの向上を図りながら適切な料金水準を検討し、更なる経営基盤の強化に努めます。
２．老朽化の状況においては、水需要が減少傾向にある中で、施設の老朽化は進行しており、引き続き、適切な維持管理に努めるとともに、施設規模の適正化など投資の合理化を最大限に図りながら、計画的な施設整備を推進していきます。</t>
    <rPh sb="2" eb="4">
      <t>ケイエイ</t>
    </rPh>
    <rPh sb="5" eb="8">
      <t>ケンゼンセイ</t>
    </rPh>
    <rPh sb="9" eb="12">
      <t>コウリツセイ</t>
    </rPh>
    <rPh sb="17" eb="19">
      <t>トウシ</t>
    </rPh>
    <rPh sb="20" eb="23">
      <t>マイネンド</t>
    </rPh>
    <rPh sb="24" eb="27">
      <t>トウネンド</t>
    </rPh>
    <rPh sb="27" eb="30">
      <t>ジュンリエキ</t>
    </rPh>
    <rPh sb="31" eb="33">
      <t>ケイジョウ</t>
    </rPh>
    <rPh sb="38" eb="39">
      <t>オオム</t>
    </rPh>
    <rPh sb="40" eb="42">
      <t>ケンゼン</t>
    </rPh>
    <rPh sb="43" eb="45">
      <t>ザイセイ</t>
    </rPh>
    <rPh sb="45" eb="47">
      <t>ジョウキョウ</t>
    </rPh>
    <rPh sb="54" eb="56">
      <t>キギョウ</t>
    </rPh>
    <rPh sb="56" eb="57">
      <t>サイ</t>
    </rPh>
    <rPh sb="57" eb="59">
      <t>ザンダカ</t>
    </rPh>
    <rPh sb="60" eb="62">
      <t>ゾウカ</t>
    </rPh>
    <rPh sb="63" eb="65">
      <t>リュウドウ</t>
    </rPh>
    <rPh sb="65" eb="67">
      <t>ヒリツ</t>
    </rPh>
    <rPh sb="68" eb="70">
      <t>テイカ</t>
    </rPh>
    <rPh sb="72" eb="74">
      <t>カダイ</t>
    </rPh>
    <rPh sb="75" eb="76">
      <t>カカ</t>
    </rPh>
    <rPh sb="84" eb="86">
      <t>ヘイセイ</t>
    </rPh>
    <rPh sb="88" eb="90">
      <t>ネンド</t>
    </rPh>
    <rPh sb="91" eb="93">
      <t>サクテイ</t>
    </rPh>
    <rPh sb="102" eb="104">
      <t>カワグチ</t>
    </rPh>
    <rPh sb="107" eb="108">
      <t>ダイ</t>
    </rPh>
    <rPh sb="109" eb="110">
      <t>ジ</t>
    </rPh>
    <rPh sb="110" eb="113">
      <t>カ</t>
    </rPh>
    <rPh sb="113" eb="115">
      <t>スイドウ</t>
    </rPh>
    <rPh sb="122" eb="123">
      <t>モト</t>
    </rPh>
    <rPh sb="126" eb="129">
      <t>ケイカクテキ</t>
    </rPh>
    <rPh sb="131" eb="134">
      <t>ゴウリテキ</t>
    </rPh>
    <rPh sb="135" eb="137">
      <t>ケイエイ</t>
    </rPh>
    <rPh sb="141" eb="143">
      <t>ザイセイ</t>
    </rPh>
    <rPh sb="150" eb="152">
      <t>コウジョウ</t>
    </rPh>
    <rPh sb="153" eb="154">
      <t>ハカ</t>
    </rPh>
    <rPh sb="158" eb="160">
      <t>テキセツ</t>
    </rPh>
    <rPh sb="161" eb="163">
      <t>リョウキン</t>
    </rPh>
    <rPh sb="163" eb="165">
      <t>スイジュン</t>
    </rPh>
    <rPh sb="166" eb="168">
      <t>ケントウ</t>
    </rPh>
    <rPh sb="170" eb="171">
      <t>サラ</t>
    </rPh>
    <rPh sb="173" eb="175">
      <t>ケイエイ</t>
    </rPh>
    <rPh sb="175" eb="177">
      <t>キバン</t>
    </rPh>
    <rPh sb="178" eb="180">
      <t>キョウカ</t>
    </rPh>
    <rPh sb="181" eb="182">
      <t>ツト</t>
    </rPh>
    <rPh sb="189" eb="192">
      <t>ロウキュウカ</t>
    </rPh>
    <rPh sb="193" eb="195">
      <t>ジョウキョウ</t>
    </rPh>
    <rPh sb="201" eb="202">
      <t>ミズ</t>
    </rPh>
    <rPh sb="202" eb="204">
      <t>ジュヨウ</t>
    </rPh>
    <rPh sb="205" eb="207">
      <t>ゲンショウ</t>
    </rPh>
    <rPh sb="207" eb="209">
      <t>ケイコウ</t>
    </rPh>
    <rPh sb="212" eb="213">
      <t>ナカ</t>
    </rPh>
    <rPh sb="215" eb="217">
      <t>シセツ</t>
    </rPh>
    <rPh sb="218" eb="221">
      <t>ロウキュウカ</t>
    </rPh>
    <rPh sb="222" eb="224">
      <t>シンコウ</t>
    </rPh>
    <rPh sb="229" eb="230">
      <t>ヒ</t>
    </rPh>
    <rPh sb="231" eb="232">
      <t>ツヅ</t>
    </rPh>
    <rPh sb="234" eb="236">
      <t>テキセツ</t>
    </rPh>
    <rPh sb="237" eb="239">
      <t>イジ</t>
    </rPh>
    <rPh sb="239" eb="241">
      <t>カンリ</t>
    </rPh>
    <rPh sb="242" eb="243">
      <t>ツト</t>
    </rPh>
    <rPh sb="250" eb="252">
      <t>シセツ</t>
    </rPh>
    <rPh sb="252" eb="254">
      <t>キボ</t>
    </rPh>
    <rPh sb="255" eb="258">
      <t>テキセイカ</t>
    </rPh>
    <rPh sb="260" eb="262">
      <t>トウシ</t>
    </rPh>
    <rPh sb="263" eb="266">
      <t>ゴウリカ</t>
    </rPh>
    <rPh sb="267" eb="270">
      <t>サイダイゲン</t>
    </rPh>
    <rPh sb="271" eb="272">
      <t>ハカ</t>
    </rPh>
    <rPh sb="277" eb="280">
      <t>ケイカクテキ</t>
    </rPh>
    <rPh sb="281" eb="283">
      <t>シセツ</t>
    </rPh>
    <rPh sb="283" eb="285">
      <t>セイビ</t>
    </rPh>
    <rPh sb="286" eb="288">
      <t>スイシン</t>
    </rPh>
    <phoneticPr fontId="4"/>
  </si>
  <si>
    <t>①経常収支比率は、下落傾向にあるものの、継続的に100％以上を維持できています。水需要の減少等により給水収益が伸び悩む中、施設の老朽化による維持管理費等の増加が見込まれ、事業環境は厳しさを増すものと見込まれます。
②累積欠損金は発生していません。
③流動比率は、年々減少傾向にあるものの、100％を上回っており、短期的な債務に対する支払能力は有しています。特に現金の減少が続いているため、長期的な視点による現金の確保策の検討が必要です。
④企業債残高対給水収益比率は、企業債残高が減少したものの給水収益も減少した結果、比率は増加しています。将来の人口減少等に伴う水需要の減少を見据え、今後の建設改良事業を踏まえた適切な料金水準を検討するなど、経営改善を図っていく必要があります。
⑤料金回収率は、供給単価がほぼ横ばいであるものの給水原価が大きく増加したことから、100％を下回り、前年度から数値が下がっています。利益は確保しているものの、経営の安定化のためには適切な料金収入の確保が必要です。
⑥給水原価は、年々増加傾向にあり、類似団体より高い水準にあります。これは、減価償却費や維持補修費等の費用の増加が主な要因となっており、事業運営に当たっては、施設規模の適正化などの投資の合理化等による経常費用の削減が必要です。
⑦施設利用率は、昨年度に引き続き上昇しました。配水量の動向を注視しつつ、今後の水需要を見据えた施設の再構築の検討が必要です。
⑧有収率は、類似団体よりも低い水準で推移し、前年度より低下しました。漏水調査の実施や老朽管の更新など、更なる有収率向上施策の推進が必要です。</t>
    <rPh sb="1" eb="3">
      <t>ケイジョウ</t>
    </rPh>
    <rPh sb="3" eb="5">
      <t>シュウシ</t>
    </rPh>
    <rPh sb="5" eb="7">
      <t>ヒリツ</t>
    </rPh>
    <rPh sb="9" eb="11">
      <t>ゲラク</t>
    </rPh>
    <rPh sb="11" eb="13">
      <t>ケイコウ</t>
    </rPh>
    <rPh sb="20" eb="23">
      <t>ケイゾクテキ</t>
    </rPh>
    <rPh sb="28" eb="30">
      <t>イジョウ</t>
    </rPh>
    <rPh sb="31" eb="33">
      <t>イジ</t>
    </rPh>
    <rPh sb="40" eb="41">
      <t>ミズ</t>
    </rPh>
    <rPh sb="41" eb="43">
      <t>ジュヨウ</t>
    </rPh>
    <rPh sb="44" eb="46">
      <t>ゲンショウ</t>
    </rPh>
    <rPh sb="46" eb="47">
      <t>トウ</t>
    </rPh>
    <rPh sb="50" eb="52">
      <t>キュウスイ</t>
    </rPh>
    <rPh sb="52" eb="54">
      <t>シュウエキ</t>
    </rPh>
    <rPh sb="55" eb="56">
      <t>ノ</t>
    </rPh>
    <rPh sb="57" eb="58">
      <t>ナヤ</t>
    </rPh>
    <rPh sb="59" eb="60">
      <t>ナカ</t>
    </rPh>
    <rPh sb="61" eb="63">
      <t>シセツ</t>
    </rPh>
    <rPh sb="64" eb="67">
      <t>ロウキュウカ</t>
    </rPh>
    <rPh sb="70" eb="72">
      <t>イジ</t>
    </rPh>
    <rPh sb="72" eb="75">
      <t>カンリヒ</t>
    </rPh>
    <rPh sb="75" eb="76">
      <t>トウ</t>
    </rPh>
    <rPh sb="77" eb="79">
      <t>ゾウカ</t>
    </rPh>
    <rPh sb="80" eb="82">
      <t>ミコ</t>
    </rPh>
    <rPh sb="85" eb="87">
      <t>ジギョウ</t>
    </rPh>
    <rPh sb="87" eb="89">
      <t>カンキョウ</t>
    </rPh>
    <rPh sb="90" eb="91">
      <t>キビ</t>
    </rPh>
    <rPh sb="94" eb="95">
      <t>マ</t>
    </rPh>
    <rPh sb="99" eb="101">
      <t>ミコ</t>
    </rPh>
    <rPh sb="108" eb="110">
      <t>ルイセキ</t>
    </rPh>
    <rPh sb="110" eb="112">
      <t>ケッソン</t>
    </rPh>
    <rPh sb="112" eb="113">
      <t>キン</t>
    </rPh>
    <rPh sb="114" eb="116">
      <t>ハッセイ</t>
    </rPh>
    <rPh sb="125" eb="127">
      <t>リュウドウ</t>
    </rPh>
    <rPh sb="127" eb="129">
      <t>ヒリツ</t>
    </rPh>
    <rPh sb="131" eb="133">
      <t>ネンネン</t>
    </rPh>
    <rPh sb="133" eb="135">
      <t>ゲンショウ</t>
    </rPh>
    <rPh sb="135" eb="137">
      <t>ケイコウ</t>
    </rPh>
    <rPh sb="149" eb="151">
      <t>ウワマワ</t>
    </rPh>
    <rPh sb="156" eb="159">
      <t>タンキテキ</t>
    </rPh>
    <rPh sb="160" eb="162">
      <t>サイム</t>
    </rPh>
    <rPh sb="163" eb="164">
      <t>タイ</t>
    </rPh>
    <rPh sb="166" eb="168">
      <t>シハライ</t>
    </rPh>
    <rPh sb="168" eb="170">
      <t>ノウリョク</t>
    </rPh>
    <rPh sb="171" eb="172">
      <t>ユウ</t>
    </rPh>
    <rPh sb="178" eb="179">
      <t>トク</t>
    </rPh>
    <rPh sb="180" eb="182">
      <t>ゲンキン</t>
    </rPh>
    <rPh sb="183" eb="185">
      <t>ゲンショウ</t>
    </rPh>
    <rPh sb="186" eb="187">
      <t>ツヅ</t>
    </rPh>
    <rPh sb="194" eb="197">
      <t>チョウキテキ</t>
    </rPh>
    <rPh sb="198" eb="200">
      <t>シテン</t>
    </rPh>
    <rPh sb="203" eb="205">
      <t>ゲンキン</t>
    </rPh>
    <rPh sb="206" eb="208">
      <t>カクホ</t>
    </rPh>
    <rPh sb="208" eb="209">
      <t>サク</t>
    </rPh>
    <rPh sb="210" eb="212">
      <t>ケントウ</t>
    </rPh>
    <rPh sb="213" eb="215">
      <t>ヒツヨウ</t>
    </rPh>
    <rPh sb="240" eb="242">
      <t>ゲンショウ</t>
    </rPh>
    <rPh sb="247" eb="249">
      <t>キュウスイ</t>
    </rPh>
    <rPh sb="249" eb="251">
      <t>シュウエキ</t>
    </rPh>
    <rPh sb="252" eb="254">
      <t>ゲンショウ</t>
    </rPh>
    <rPh sb="256" eb="258">
      <t>ケッカ</t>
    </rPh>
    <rPh sb="348" eb="350">
      <t>キョウキュウ</t>
    </rPh>
    <rPh sb="561" eb="563">
      <t>シセツ</t>
    </rPh>
    <rPh sb="563" eb="566">
      <t>リヨウリツ</t>
    </rPh>
    <rPh sb="570" eb="571">
      <t>ド</t>
    </rPh>
    <rPh sb="624" eb="627">
      <t>ユウシュウリツ</t>
    </rPh>
    <phoneticPr fontId="4"/>
  </si>
  <si>
    <t>①②有形固定資産減価償却率及び管路経年化率は、類似団体よりも低い水準にありますが、年々上昇しています。更新需要が増大する中で、今後も、適切な維持管理とともに計画的な更新が必要です。
③管路更新率は、全国平均と概ね同水準にあります。管路の更新に当たり、当市では基幹管路を重点的に取り組んできましたが、今後は、配水支管の更新にも取り組み、老朽管の更新を推進していきます。</t>
    <rPh sb="2" eb="4">
      <t>ユウケイ</t>
    </rPh>
    <rPh sb="4" eb="6">
      <t>コテイ</t>
    </rPh>
    <rPh sb="6" eb="8">
      <t>シサン</t>
    </rPh>
    <rPh sb="8" eb="10">
      <t>ゲンカ</t>
    </rPh>
    <rPh sb="10" eb="12">
      <t>ショウキャク</t>
    </rPh>
    <rPh sb="12" eb="13">
      <t>リツ</t>
    </rPh>
    <rPh sb="13" eb="14">
      <t>オヨ</t>
    </rPh>
    <rPh sb="15" eb="17">
      <t>カンロ</t>
    </rPh>
    <rPh sb="17" eb="20">
      <t>ケイネンカ</t>
    </rPh>
    <rPh sb="20" eb="21">
      <t>リツ</t>
    </rPh>
    <rPh sb="23" eb="25">
      <t>ルイジ</t>
    </rPh>
    <rPh sb="25" eb="27">
      <t>ダンタイ</t>
    </rPh>
    <rPh sb="30" eb="31">
      <t>ヒク</t>
    </rPh>
    <rPh sb="32" eb="34">
      <t>スイジュン</t>
    </rPh>
    <rPh sb="41" eb="43">
      <t>ネンネン</t>
    </rPh>
    <rPh sb="43" eb="45">
      <t>ジョウショウ</t>
    </rPh>
    <rPh sb="51" eb="53">
      <t>コウシン</t>
    </rPh>
    <rPh sb="53" eb="55">
      <t>ジュヨウ</t>
    </rPh>
    <rPh sb="56" eb="58">
      <t>ゾウダイ</t>
    </rPh>
    <rPh sb="60" eb="61">
      <t>ナカ</t>
    </rPh>
    <rPh sb="63" eb="65">
      <t>コンゴ</t>
    </rPh>
    <rPh sb="67" eb="69">
      <t>テキセツ</t>
    </rPh>
    <rPh sb="70" eb="72">
      <t>イジ</t>
    </rPh>
    <rPh sb="72" eb="74">
      <t>カンリ</t>
    </rPh>
    <rPh sb="78" eb="81">
      <t>ケイカクテキ</t>
    </rPh>
    <rPh sb="82" eb="84">
      <t>コウシン</t>
    </rPh>
    <rPh sb="85" eb="87">
      <t>ヒツヨウ</t>
    </rPh>
    <rPh sb="92" eb="94">
      <t>カンロ</t>
    </rPh>
    <rPh sb="94" eb="96">
      <t>コウシン</t>
    </rPh>
    <rPh sb="96" eb="97">
      <t>リツ</t>
    </rPh>
    <rPh sb="99" eb="101">
      <t>ゼンコク</t>
    </rPh>
    <rPh sb="101" eb="103">
      <t>ヘイキン</t>
    </rPh>
    <rPh sb="104" eb="105">
      <t>オオム</t>
    </rPh>
    <rPh sb="106" eb="109">
      <t>ドウスイジュン</t>
    </rPh>
    <rPh sb="115" eb="117">
      <t>カンロ</t>
    </rPh>
    <rPh sb="118" eb="120">
      <t>コウシン</t>
    </rPh>
    <rPh sb="121" eb="122">
      <t>ア</t>
    </rPh>
    <rPh sb="125" eb="127">
      <t>トウシ</t>
    </rPh>
    <rPh sb="129" eb="131">
      <t>キカン</t>
    </rPh>
    <rPh sb="131" eb="133">
      <t>カンロ</t>
    </rPh>
    <rPh sb="134" eb="137">
      <t>ジュウテンテキ</t>
    </rPh>
    <rPh sb="138" eb="139">
      <t>ト</t>
    </rPh>
    <rPh sb="140" eb="141">
      <t>ク</t>
    </rPh>
    <rPh sb="149" eb="151">
      <t>コンゴ</t>
    </rPh>
    <rPh sb="153" eb="155">
      <t>ハイスイ</t>
    </rPh>
    <rPh sb="155" eb="156">
      <t>シ</t>
    </rPh>
    <rPh sb="156" eb="157">
      <t>カン</t>
    </rPh>
    <rPh sb="158" eb="160">
      <t>コウシン</t>
    </rPh>
    <rPh sb="162" eb="163">
      <t>ト</t>
    </rPh>
    <rPh sb="164" eb="165">
      <t>ク</t>
    </rPh>
    <rPh sb="167" eb="169">
      <t>ロウキュウ</t>
    </rPh>
    <rPh sb="169" eb="170">
      <t>カン</t>
    </rPh>
    <rPh sb="171" eb="173">
      <t>コウシン</t>
    </rPh>
    <rPh sb="174" eb="176">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</si>
</sst>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0.68</c:v>
                </c:pt>
                <c:pt idx="1">
                  <c:v>0.71</c:v>
                </c:pt>
                <c:pt idx="2">
                  <c:v>0.71</c:v>
                </c:pt>
                <c:pt idx="3">
                  <c:v>0.74</c:v>
                </c:pt>
                <c:pt idx="4">
                  <c:v>0.71</c:v>
                </c:pt>
              </c:numCache>
            </c:numRef>
          </c:val>
          <c:extLst>
            <c:ext xmlns:c16="http://schemas.microsoft.com/office/drawing/2014/chart" uri="{C3380CC4-5D6E-409C-BE32-E72D297353CC}">
              <c16:uniqueId val="{00000000-77D6-464F-9A09-0E9867DDD75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77D6-464F-9A09-0E9867DDD75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62.81</c:v>
                </c:pt>
                <c:pt idx="1">
                  <c:v>62.54</c:v>
                </c:pt>
                <c:pt idx="2">
                  <c:v>62.53</c:v>
                </c:pt>
                <c:pt idx="3">
                  <c:v>63.24</c:v>
                </c:pt>
                <c:pt idx="4">
                  <c:v>63.29</c:v>
                </c:pt>
              </c:numCache>
            </c:numRef>
          </c:val>
          <c:extLst>
            <c:ext xmlns:c16="http://schemas.microsoft.com/office/drawing/2014/chart" uri="{C3380CC4-5D6E-409C-BE32-E72D297353CC}">
              <c16:uniqueId val="{00000000-9452-4BBF-B582-A8CC3BEA187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9452-4BBF-B582-A8CC3BEA187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89.96</c:v>
                </c:pt>
                <c:pt idx="1">
                  <c:v>90.33</c:v>
                </c:pt>
                <c:pt idx="2">
                  <c:v>90.52</c:v>
                </c:pt>
                <c:pt idx="3">
                  <c:v>89.99</c:v>
                </c:pt>
                <c:pt idx="4">
                  <c:v>89.66</c:v>
                </c:pt>
              </c:numCache>
            </c:numRef>
          </c:val>
          <c:extLst>
            <c:ext xmlns:c16="http://schemas.microsoft.com/office/drawing/2014/chart" uri="{C3380CC4-5D6E-409C-BE32-E72D297353CC}">
              <c16:uniqueId val="{00000000-C8FF-4E56-9FFC-9DD7450BEF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C8FF-4E56-9FFC-9DD7450BEF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111.59</c:v>
                </c:pt>
                <c:pt idx="1">
                  <c:v>109.99</c:v>
                </c:pt>
                <c:pt idx="2">
                  <c:v>110.25</c:v>
                </c:pt>
                <c:pt idx="3">
                  <c:v>109.2</c:v>
                </c:pt>
                <c:pt idx="4">
                  <c:v>105.12</c:v>
                </c:pt>
              </c:numCache>
            </c:numRef>
          </c:val>
          <c:extLst>
            <c:ext xmlns:c16="http://schemas.microsoft.com/office/drawing/2014/chart" uri="{C3380CC4-5D6E-409C-BE32-E72D297353CC}">
              <c16:uniqueId val="{00000000-E865-45D5-A5F6-0C8A893B4D8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E865-45D5-A5F6-0C8A893B4D8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42.4</c:v>
                </c:pt>
                <c:pt idx="1">
                  <c:v>42.83</c:v>
                </c:pt>
                <c:pt idx="2">
                  <c:v>43.53</c:v>
                </c:pt>
                <c:pt idx="3">
                  <c:v>43.32</c:v>
                </c:pt>
                <c:pt idx="4">
                  <c:v>43.95</c:v>
                </c:pt>
              </c:numCache>
            </c:numRef>
          </c:val>
          <c:extLst>
            <c:ext xmlns:c16="http://schemas.microsoft.com/office/drawing/2014/chart" uri="{C3380CC4-5D6E-409C-BE32-E72D297353CC}">
              <c16:uniqueId val="{00000000-349B-4796-B8BD-EF3A924A015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349B-4796-B8BD-EF3A924A015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8.2799999999999994</c:v>
                </c:pt>
                <c:pt idx="1">
                  <c:v>9.6199999999999992</c:v>
                </c:pt>
                <c:pt idx="2">
                  <c:v>10.46</c:v>
                </c:pt>
                <c:pt idx="3">
                  <c:v>11.91</c:v>
                </c:pt>
                <c:pt idx="4">
                  <c:v>14.64</c:v>
                </c:pt>
              </c:numCache>
            </c:numRef>
          </c:val>
          <c:extLst>
            <c:ext xmlns:c16="http://schemas.microsoft.com/office/drawing/2014/chart" uri="{C3380CC4-5D6E-409C-BE32-E72D297353CC}">
              <c16:uniqueId val="{00000000-9607-4547-ABD7-616E69248C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9607-4547-ABD7-616E69248C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D6-4AFC-878E-3BED2B69022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AD6-4AFC-878E-3BED2B69022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290.02</c:v>
                </c:pt>
                <c:pt idx="1">
                  <c:v>276.3</c:v>
                </c:pt>
                <c:pt idx="2">
                  <c:v>278.83999999999997</c:v>
                </c:pt>
                <c:pt idx="3">
                  <c:v>250.32</c:v>
                </c:pt>
                <c:pt idx="4">
                  <c:v>213.82</c:v>
                </c:pt>
              </c:numCache>
            </c:numRef>
          </c:val>
          <c:extLst>
            <c:ext xmlns:c16="http://schemas.microsoft.com/office/drawing/2014/chart" uri="{C3380CC4-5D6E-409C-BE32-E72D297353CC}">
              <c16:uniqueId val="{00000000-73A5-42BB-8AEE-FEBB5D79DF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73A5-42BB-8AEE-FEBB5D79DF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280.06</c:v>
                </c:pt>
                <c:pt idx="1">
                  <c:v>278.61</c:v>
                </c:pt>
                <c:pt idx="2">
                  <c:v>286.45999999999998</c:v>
                </c:pt>
                <c:pt idx="3">
                  <c:v>291.60000000000002</c:v>
                </c:pt>
                <c:pt idx="4">
                  <c:v>292.52</c:v>
                </c:pt>
              </c:numCache>
            </c:numRef>
          </c:val>
          <c:extLst>
            <c:ext xmlns:c16="http://schemas.microsoft.com/office/drawing/2014/chart" uri="{C3380CC4-5D6E-409C-BE32-E72D297353CC}">
              <c16:uniqueId val="{00000000-0828-48E9-8B31-E5D125284DA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0828-48E9-8B31-E5D125284DA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101.96</c:v>
                </c:pt>
                <c:pt idx="1">
                  <c:v>100.6</c:v>
                </c:pt>
                <c:pt idx="2">
                  <c:v>99.5</c:v>
                </c:pt>
                <c:pt idx="3">
                  <c:v>98.58</c:v>
                </c:pt>
                <c:pt idx="4">
                  <c:v>95.04</c:v>
                </c:pt>
              </c:numCache>
            </c:numRef>
          </c:val>
          <c:extLst>
            <c:ext xmlns:c16="http://schemas.microsoft.com/office/drawing/2014/chart" uri="{C3380CC4-5D6E-409C-BE32-E72D297353CC}">
              <c16:uniqueId val="{00000000-2F83-40E5-8F22-875D2296ED8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2F83-40E5-8F22-875D2296ED8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163.78</c:v>
                </c:pt>
                <c:pt idx="1">
                  <c:v>166.01</c:v>
                </c:pt>
                <c:pt idx="2">
                  <c:v>167.96</c:v>
                </c:pt>
                <c:pt idx="3">
                  <c:v>170.01</c:v>
                </c:pt>
                <c:pt idx="4">
                  <c:v>176.26</c:v>
                </c:pt>
              </c:numCache>
            </c:numRef>
          </c:val>
          <c:extLst>
            <c:ext xmlns:c16="http://schemas.microsoft.com/office/drawing/2014/chart" uri="{C3380CC4-5D6E-409C-BE32-E72D297353CC}">
              <c16:uniqueId val="{00000000-5A9E-497E-B119-F05FC904D54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5A9E-497E-B119-F05FC904D54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31" zoomScale="91" zoomScaleNormal="91"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埼玉県　川口市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59" t="str">
        <f>データ!$M$6</f>
        <v>自治体職員</v>
      </c>
      <c r="AE8" s="59"/>
      <c r="AF8" s="59"/>
      <c r="AG8" s="59"/>
      <c r="AH8" s="59"/>
      <c r="AI8" s="59"/>
      <c r="AJ8" s="59"/>
      <c r="AK8" s="4"/>
      <c r="AL8" s="60">
        <f>データ!$R$6</f>
        <v>603838</v>
      </c>
      <c r="AM8" s="60"/>
      <c r="AN8" s="60"/>
      <c r="AO8" s="60"/>
      <c r="AP8" s="60"/>
      <c r="AQ8" s="60"/>
      <c r="AR8" s="60"/>
      <c r="AS8" s="60"/>
      <c r="AT8" s="51">
        <f>データ!$S$6</f>
        <v>61.95</v>
      </c>
      <c r="AU8" s="52"/>
      <c r="AV8" s="52"/>
      <c r="AW8" s="52"/>
      <c r="AX8" s="52"/>
      <c r="AY8" s="52"/>
      <c r="AZ8" s="52"/>
      <c r="BA8" s="52"/>
      <c r="BB8" s="53">
        <f>データ!$T$6</f>
        <v>9747.18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60.76</v>
      </c>
      <c r="J10" s="52"/>
      <c r="K10" s="52"/>
      <c r="L10" s="52"/>
      <c r="M10" s="52"/>
      <c r="N10" s="52"/>
      <c r="O10" s="63"/>
      <c r="P10" s="53">
        <f>データ!$P$6</f>
        <v>100</v>
      </c>
      <c r="Q10" s="53"/>
      <c r="R10" s="53"/>
      <c r="S10" s="53"/>
      <c r="T10" s="53"/>
      <c r="U10" s="53"/>
      <c r="V10" s="53"/>
      <c r="W10" s="60">
        <f>データ!$Q$6</f>
        <v>2224</v>
      </c>
      <c r="X10" s="60"/>
      <c r="Y10" s="60"/>
      <c r="Z10" s="60"/>
      <c r="AA10" s="60"/>
      <c r="AB10" s="60"/>
      <c r="AC10" s="60"/>
      <c r="AD10" s="2"/>
      <c r="AE10" s="2"/>
      <c r="AF10" s="2"/>
      <c r="AG10" s="2"/>
      <c r="AH10" s="4"/>
      <c r="AI10" s="4"/>
      <c r="AJ10" s="4"/>
      <c r="AK10" s="4"/>
      <c r="AL10" s="60">
        <f>データ!$U$6</f>
        <v>604668</v>
      </c>
      <c r="AM10" s="60"/>
      <c r="AN10" s="60"/>
      <c r="AO10" s="60"/>
      <c r="AP10" s="60"/>
      <c r="AQ10" s="60"/>
      <c r="AR10" s="60"/>
      <c r="AS10" s="60"/>
      <c r="AT10" s="51">
        <f>データ!$V$6</f>
        <v>61.95</v>
      </c>
      <c r="AU10" s="52"/>
      <c r="AV10" s="52"/>
      <c r="AW10" s="52"/>
      <c r="AX10" s="52"/>
      <c r="AY10" s="52"/>
      <c r="AZ10" s="52"/>
      <c r="BA10" s="52"/>
      <c r="BB10" s="53">
        <f>データ!$W$6</f>
        <v>9760.58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27.7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106</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8.7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2.7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5.2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3.7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4.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40bdsEF/ci50yGTH/UwBuEZOQR+B6NfMRmTRZjJG/TsmswtatpfrE3PAfifzvawU2a8Te0W3D8g5z4rWUV9/A==" saltValue="4lmbg2dZS8kEUd3SKyeo3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112038</v>
      </c>
      <c r="D6" s="34">
        <f t="shared" si="3"/>
        <v>46</v>
      </c>
      <c r="E6" s="34">
        <f t="shared" si="3"/>
        <v>1</v>
      </c>
      <c r="F6" s="34">
        <f t="shared" si="3"/>
        <v>0</v>
      </c>
      <c r="G6" s="34">
        <f t="shared" si="3"/>
        <v>1</v>
      </c>
      <c r="H6" s="34" t="str">
        <f t="shared" si="3"/>
        <v>埼玉県　川口市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60.76</v>
      </c>
      <c r="P6" s="35">
        <f t="shared" si="3"/>
        <v>100</v>
      </c>
      <c r="Q6" s="35">
        <f t="shared" si="3"/>
        <v>2224</v>
      </c>
      <c r="R6" s="35">
        <f t="shared" si="3"/>
        <v>603838</v>
      </c>
      <c r="S6" s="35">
        <f t="shared" si="3"/>
        <v>61.95</v>
      </c>
      <c r="T6" s="35">
        <f t="shared" si="3"/>
        <v>9747.18</v>
      </c>
      <c r="U6" s="35">
        <f t="shared" si="3"/>
        <v>604668</v>
      </c>
      <c r="V6" s="35">
        <f t="shared" si="3"/>
        <v>61.95</v>
      </c>
      <c r="W6" s="35">
        <f t="shared" si="3"/>
        <v>9760.58</v>
      </c>
      <c r="X6" s="36">
        <f>IF(X7="",NA(),X7)</f>
        <v>111.59</v>
      </c>
      <c r="Y6" s="36">
        <f t="shared" ref="Y6:AG6" si="4">IF(Y7="",NA(),Y7)</f>
        <v>109.99</v>
      </c>
      <c r="Z6" s="36">
        <f t="shared" si="4"/>
        <v>110.25</v>
      </c>
      <c r="AA6" s="36">
        <f t="shared" si="4"/>
        <v>109.2</v>
      </c>
      <c r="AB6" s="36">
        <f t="shared" si="4"/>
        <v>105.12</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290.02</v>
      </c>
      <c r="AU6" s="36">
        <f t="shared" ref="AU6:BC6" si="6">IF(AU7="",NA(),AU7)</f>
        <v>276.3</v>
      </c>
      <c r="AV6" s="36">
        <f t="shared" si="6"/>
        <v>278.83999999999997</v>
      </c>
      <c r="AW6" s="36">
        <f t="shared" si="6"/>
        <v>250.32</v>
      </c>
      <c r="AX6" s="36">
        <f t="shared" si="6"/>
        <v>213.82</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280.06</v>
      </c>
      <c r="BF6" s="36">
        <f t="shared" ref="BF6:BN6" si="7">IF(BF7="",NA(),BF7)</f>
        <v>278.61</v>
      </c>
      <c r="BG6" s="36">
        <f t="shared" si="7"/>
        <v>286.45999999999998</v>
      </c>
      <c r="BH6" s="36">
        <f t="shared" si="7"/>
        <v>291.60000000000002</v>
      </c>
      <c r="BI6" s="36">
        <f t="shared" si="7"/>
        <v>292.52</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101.96</v>
      </c>
      <c r="BQ6" s="36">
        <f t="shared" ref="BQ6:BY6" si="8">IF(BQ7="",NA(),BQ7)</f>
        <v>100.6</v>
      </c>
      <c r="BR6" s="36">
        <f t="shared" si="8"/>
        <v>99.5</v>
      </c>
      <c r="BS6" s="36">
        <f t="shared" si="8"/>
        <v>98.58</v>
      </c>
      <c r="BT6" s="36">
        <f t="shared" si="8"/>
        <v>95.04</v>
      </c>
      <c r="BU6" s="36">
        <f t="shared" si="8"/>
        <v>107.74</v>
      </c>
      <c r="BV6" s="36">
        <f t="shared" si="8"/>
        <v>108.81</v>
      </c>
      <c r="BW6" s="36">
        <f t="shared" si="8"/>
        <v>110.87</v>
      </c>
      <c r="BX6" s="36">
        <f t="shared" si="8"/>
        <v>110.3</v>
      </c>
      <c r="BY6" s="36">
        <f t="shared" si="8"/>
        <v>109.12</v>
      </c>
      <c r="BZ6" s="35" t="str">
        <f>IF(BZ7="","",IF(BZ7="-","【-】","【"&amp;SUBSTITUTE(TEXT(BZ7,"#,##0.00"),"-","△")&amp;"】"))</f>
        <v>【103.91】</v>
      </c>
      <c r="CA6" s="36">
        <f>IF(CA7="",NA(),CA7)</f>
        <v>163.78</v>
      </c>
      <c r="CB6" s="36">
        <f t="shared" ref="CB6:CJ6" si="9">IF(CB7="",NA(),CB7)</f>
        <v>166.01</v>
      </c>
      <c r="CC6" s="36">
        <f t="shared" si="9"/>
        <v>167.96</v>
      </c>
      <c r="CD6" s="36">
        <f t="shared" si="9"/>
        <v>170.01</v>
      </c>
      <c r="CE6" s="36">
        <f t="shared" si="9"/>
        <v>176.26</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62.81</v>
      </c>
      <c r="CM6" s="36">
        <f t="shared" ref="CM6:CU6" si="10">IF(CM7="",NA(),CM7)</f>
        <v>62.54</v>
      </c>
      <c r="CN6" s="36">
        <f t="shared" si="10"/>
        <v>62.53</v>
      </c>
      <c r="CO6" s="36">
        <f t="shared" si="10"/>
        <v>63.24</v>
      </c>
      <c r="CP6" s="36">
        <f t="shared" si="10"/>
        <v>63.29</v>
      </c>
      <c r="CQ6" s="36">
        <f t="shared" si="10"/>
        <v>63.25</v>
      </c>
      <c r="CR6" s="36">
        <f t="shared" si="10"/>
        <v>63.03</v>
      </c>
      <c r="CS6" s="36">
        <f t="shared" si="10"/>
        <v>63.18</v>
      </c>
      <c r="CT6" s="36">
        <f t="shared" si="10"/>
        <v>63.54</v>
      </c>
      <c r="CU6" s="36">
        <f t="shared" si="10"/>
        <v>63.53</v>
      </c>
      <c r="CV6" s="35" t="str">
        <f>IF(CV7="","",IF(CV7="-","【-】","【"&amp;SUBSTITUTE(TEXT(CV7,"#,##0.00"),"-","△")&amp;"】"))</f>
        <v>【60.27】</v>
      </c>
      <c r="CW6" s="36">
        <f>IF(CW7="",NA(),CW7)</f>
        <v>89.96</v>
      </c>
      <c r="CX6" s="36">
        <f t="shared" ref="CX6:DF6" si="11">IF(CX7="",NA(),CX7)</f>
        <v>90.33</v>
      </c>
      <c r="CY6" s="36">
        <f t="shared" si="11"/>
        <v>90.52</v>
      </c>
      <c r="CZ6" s="36">
        <f t="shared" si="11"/>
        <v>89.99</v>
      </c>
      <c r="DA6" s="36">
        <f t="shared" si="11"/>
        <v>89.66</v>
      </c>
      <c r="DB6" s="36">
        <f t="shared" si="11"/>
        <v>91.07</v>
      </c>
      <c r="DC6" s="36">
        <f t="shared" si="11"/>
        <v>91.21</v>
      </c>
      <c r="DD6" s="36">
        <f t="shared" si="11"/>
        <v>91.6</v>
      </c>
      <c r="DE6" s="36">
        <f t="shared" si="11"/>
        <v>91.48</v>
      </c>
      <c r="DF6" s="36">
        <f t="shared" si="11"/>
        <v>91.58</v>
      </c>
      <c r="DG6" s="35" t="str">
        <f>IF(DG7="","",IF(DG7="-","【-】","【"&amp;SUBSTITUTE(TEXT(DG7,"#,##0.00"),"-","△")&amp;"】"))</f>
        <v>【89.92】</v>
      </c>
      <c r="DH6" s="36">
        <f>IF(DH7="",NA(),DH7)</f>
        <v>42.4</v>
      </c>
      <c r="DI6" s="36">
        <f t="shared" ref="DI6:DQ6" si="12">IF(DI7="",NA(),DI7)</f>
        <v>42.83</v>
      </c>
      <c r="DJ6" s="36">
        <f t="shared" si="12"/>
        <v>43.53</v>
      </c>
      <c r="DK6" s="36">
        <f t="shared" si="12"/>
        <v>43.32</v>
      </c>
      <c r="DL6" s="36">
        <f t="shared" si="12"/>
        <v>43.95</v>
      </c>
      <c r="DM6" s="36">
        <f t="shared" si="12"/>
        <v>47.7</v>
      </c>
      <c r="DN6" s="36">
        <f t="shared" si="12"/>
        <v>48.41</v>
      </c>
      <c r="DO6" s="36">
        <f t="shared" si="12"/>
        <v>49.1</v>
      </c>
      <c r="DP6" s="36">
        <f t="shared" si="12"/>
        <v>49.66</v>
      </c>
      <c r="DQ6" s="36">
        <f t="shared" si="12"/>
        <v>50.41</v>
      </c>
      <c r="DR6" s="35" t="str">
        <f>IF(DR7="","",IF(DR7="-","【-】","【"&amp;SUBSTITUTE(TEXT(DR7,"#,##0.00"),"-","△")&amp;"】"))</f>
        <v>【48.85】</v>
      </c>
      <c r="DS6" s="36">
        <f>IF(DS7="",NA(),DS7)</f>
        <v>8.2799999999999994</v>
      </c>
      <c r="DT6" s="36">
        <f t="shared" ref="DT6:EB6" si="13">IF(DT7="",NA(),DT7)</f>
        <v>9.6199999999999992</v>
      </c>
      <c r="DU6" s="36">
        <f t="shared" si="13"/>
        <v>10.46</v>
      </c>
      <c r="DV6" s="36">
        <f t="shared" si="13"/>
        <v>11.91</v>
      </c>
      <c r="DW6" s="36">
        <f t="shared" si="13"/>
        <v>14.64</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0.68</v>
      </c>
      <c r="EE6" s="36">
        <f t="shared" ref="EE6:EM6" si="14">IF(EE7="",NA(),EE7)</f>
        <v>0.71</v>
      </c>
      <c r="EF6" s="36">
        <f t="shared" si="14"/>
        <v>0.71</v>
      </c>
      <c r="EG6" s="36">
        <f t="shared" si="14"/>
        <v>0.74</v>
      </c>
      <c r="EH6" s="36">
        <f t="shared" si="14"/>
        <v>0.71</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15">
      <c r="A7" s="29"/>
      <c r="B7" s="38">
        <v>2018</v>
      </c>
      <c r="C7" s="38">
        <v>112038</v>
      </c>
      <c r="D7" s="38">
        <v>46</v>
      </c>
      <c r="E7" s="38">
        <v>1</v>
      </c>
      <c r="F7" s="38">
        <v>0</v>
      </c>
      <c r="G7" s="38">
        <v>1</v>
      </c>
      <c r="H7" s="38" t="s">
        <v>93</v>
      </c>
      <c r="I7" s="38" t="s">
        <v>94</v>
      </c>
      <c r="J7" s="38" t="s">
        <v>95</v>
      </c>
      <c r="K7" s="38" t="s">
        <v>96</v>
      </c>
      <c r="L7" s="38" t="s">
        <v>97</v>
      </c>
      <c r="M7" s="38" t="s">
        <v>98</v>
      </c>
      <c r="N7" s="39" t="s">
        <v>99</v>
      </c>
      <c r="O7" s="39">
        <v>60.76</v>
      </c>
      <c r="P7" s="39">
        <v>100</v>
      </c>
      <c r="Q7" s="39">
        <v>2224</v>
      </c>
      <c r="R7" s="39">
        <v>603838</v>
      </c>
      <c r="S7" s="39">
        <v>61.95</v>
      </c>
      <c r="T7" s="39">
        <v>9747.18</v>
      </c>
      <c r="U7" s="39">
        <v>604668</v>
      </c>
      <c r="V7" s="39">
        <v>61.95</v>
      </c>
      <c r="W7" s="39">
        <v>9760.58</v>
      </c>
      <c r="X7" s="39">
        <v>111.59</v>
      </c>
      <c r="Y7" s="39">
        <v>109.99</v>
      </c>
      <c r="Z7" s="39">
        <v>110.25</v>
      </c>
      <c r="AA7" s="39">
        <v>109.2</v>
      </c>
      <c r="AB7" s="39">
        <v>105.12</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290.02</v>
      </c>
      <c r="AU7" s="39">
        <v>276.3</v>
      </c>
      <c r="AV7" s="39">
        <v>278.83999999999997</v>
      </c>
      <c r="AW7" s="39">
        <v>250.32</v>
      </c>
      <c r="AX7" s="39">
        <v>213.82</v>
      </c>
      <c r="AY7" s="39">
        <v>240.81</v>
      </c>
      <c r="AZ7" s="39">
        <v>241.71</v>
      </c>
      <c r="BA7" s="39">
        <v>249.08</v>
      </c>
      <c r="BB7" s="39">
        <v>254.05</v>
      </c>
      <c r="BC7" s="39">
        <v>258.22000000000003</v>
      </c>
      <c r="BD7" s="39">
        <v>261.93</v>
      </c>
      <c r="BE7" s="39">
        <v>280.06</v>
      </c>
      <c r="BF7" s="39">
        <v>278.61</v>
      </c>
      <c r="BG7" s="39">
        <v>286.45999999999998</v>
      </c>
      <c r="BH7" s="39">
        <v>291.60000000000002</v>
      </c>
      <c r="BI7" s="39">
        <v>292.52</v>
      </c>
      <c r="BJ7" s="39">
        <v>283.10000000000002</v>
      </c>
      <c r="BK7" s="39">
        <v>274.14</v>
      </c>
      <c r="BL7" s="39">
        <v>266.66000000000003</v>
      </c>
      <c r="BM7" s="39">
        <v>258.63</v>
      </c>
      <c r="BN7" s="39">
        <v>255.12</v>
      </c>
      <c r="BO7" s="39">
        <v>270.45999999999998</v>
      </c>
      <c r="BP7" s="39">
        <v>101.96</v>
      </c>
      <c r="BQ7" s="39">
        <v>100.6</v>
      </c>
      <c r="BR7" s="39">
        <v>99.5</v>
      </c>
      <c r="BS7" s="39">
        <v>98.58</v>
      </c>
      <c r="BT7" s="39">
        <v>95.04</v>
      </c>
      <c r="BU7" s="39">
        <v>107.74</v>
      </c>
      <c r="BV7" s="39">
        <v>108.81</v>
      </c>
      <c r="BW7" s="39">
        <v>110.87</v>
      </c>
      <c r="BX7" s="39">
        <v>110.3</v>
      </c>
      <c r="BY7" s="39">
        <v>109.12</v>
      </c>
      <c r="BZ7" s="39">
        <v>103.91</v>
      </c>
      <c r="CA7" s="39">
        <v>163.78</v>
      </c>
      <c r="CB7" s="39">
        <v>166.01</v>
      </c>
      <c r="CC7" s="39">
        <v>167.96</v>
      </c>
      <c r="CD7" s="39">
        <v>170.01</v>
      </c>
      <c r="CE7" s="39">
        <v>176.26</v>
      </c>
      <c r="CF7" s="39">
        <v>154.33000000000001</v>
      </c>
      <c r="CG7" s="39">
        <v>152.94999999999999</v>
      </c>
      <c r="CH7" s="39">
        <v>150.54</v>
      </c>
      <c r="CI7" s="39">
        <v>151.85</v>
      </c>
      <c r="CJ7" s="39">
        <v>153.88</v>
      </c>
      <c r="CK7" s="39">
        <v>167.11</v>
      </c>
      <c r="CL7" s="39">
        <v>62.81</v>
      </c>
      <c r="CM7" s="39">
        <v>62.54</v>
      </c>
      <c r="CN7" s="39">
        <v>62.53</v>
      </c>
      <c r="CO7" s="39">
        <v>63.24</v>
      </c>
      <c r="CP7" s="39">
        <v>63.29</v>
      </c>
      <c r="CQ7" s="39">
        <v>63.25</v>
      </c>
      <c r="CR7" s="39">
        <v>63.03</v>
      </c>
      <c r="CS7" s="39">
        <v>63.18</v>
      </c>
      <c r="CT7" s="39">
        <v>63.54</v>
      </c>
      <c r="CU7" s="39">
        <v>63.53</v>
      </c>
      <c r="CV7" s="39">
        <v>60.27</v>
      </c>
      <c r="CW7" s="39">
        <v>89.96</v>
      </c>
      <c r="CX7" s="39">
        <v>90.33</v>
      </c>
      <c r="CY7" s="39">
        <v>90.52</v>
      </c>
      <c r="CZ7" s="39">
        <v>89.99</v>
      </c>
      <c r="DA7" s="39">
        <v>89.66</v>
      </c>
      <c r="DB7" s="39">
        <v>91.07</v>
      </c>
      <c r="DC7" s="39">
        <v>91.21</v>
      </c>
      <c r="DD7" s="39">
        <v>91.6</v>
      </c>
      <c r="DE7" s="39">
        <v>91.48</v>
      </c>
      <c r="DF7" s="39">
        <v>91.58</v>
      </c>
      <c r="DG7" s="39">
        <v>89.92</v>
      </c>
      <c r="DH7" s="39">
        <v>42.4</v>
      </c>
      <c r="DI7" s="39">
        <v>42.83</v>
      </c>
      <c r="DJ7" s="39">
        <v>43.53</v>
      </c>
      <c r="DK7" s="39">
        <v>43.32</v>
      </c>
      <c r="DL7" s="39">
        <v>43.95</v>
      </c>
      <c r="DM7" s="39">
        <v>47.7</v>
      </c>
      <c r="DN7" s="39">
        <v>48.41</v>
      </c>
      <c r="DO7" s="39">
        <v>49.1</v>
      </c>
      <c r="DP7" s="39">
        <v>49.66</v>
      </c>
      <c r="DQ7" s="39">
        <v>50.41</v>
      </c>
      <c r="DR7" s="39">
        <v>48.85</v>
      </c>
      <c r="DS7" s="39">
        <v>8.2799999999999994</v>
      </c>
      <c r="DT7" s="39">
        <v>9.6199999999999992</v>
      </c>
      <c r="DU7" s="39">
        <v>10.46</v>
      </c>
      <c r="DV7" s="39">
        <v>11.91</v>
      </c>
      <c r="DW7" s="39">
        <v>14.64</v>
      </c>
      <c r="DX7" s="39">
        <v>14.54</v>
      </c>
      <c r="DY7" s="39">
        <v>16.16</v>
      </c>
      <c r="DZ7" s="39">
        <v>17.420000000000002</v>
      </c>
      <c r="EA7" s="39">
        <v>18.940000000000001</v>
      </c>
      <c r="EB7" s="39">
        <v>20.36</v>
      </c>
      <c r="EC7" s="39">
        <v>17.8</v>
      </c>
      <c r="ED7" s="39">
        <v>0.68</v>
      </c>
      <c r="EE7" s="39">
        <v>0.71</v>
      </c>
      <c r="EF7" s="39">
        <v>0.71</v>
      </c>
      <c r="EG7" s="39">
        <v>0.74</v>
      </c>
      <c r="EH7" s="39">
        <v>0.71</v>
      </c>
      <c r="EI7" s="39">
        <v>0.69</v>
      </c>
      <c r="EJ7" s="39">
        <v>0.74</v>
      </c>
      <c r="EK7" s="39">
        <v>0.73</v>
      </c>
      <c r="EL7" s="39">
        <v>0.74</v>
      </c>
      <c r="EM7" s="39">
        <v>0.75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川口市上下水道局</cp:lastModifiedBy>
  <cp:lastPrinted>2020-01-27T06:54:51Z</cp:lastPrinted>
  <dcterms:created xsi:type="dcterms:W3CDTF">2019-12-05T04:12:07Z</dcterms:created>
  <dcterms:modified xsi:type="dcterms:W3CDTF">2020-01-27T06:54:52Z</dcterms:modified>
  <cp:category/>
</cp:coreProperties>
</file>