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tabRatio="602" activeTab="1"/>
  </bookViews>
  <sheets>
    <sheet name="過去原稿Ｈ24" sheetId="1" r:id="rId1"/>
    <sheet name="原稿Ｈ25" sheetId="2" r:id="rId2"/>
  </sheets>
  <definedNames/>
  <calcPr fullCalcOnLoad="1"/>
</workbook>
</file>

<file path=xl/sharedStrings.xml><?xml version="1.0" encoding="utf-8"?>
<sst xmlns="http://schemas.openxmlformats.org/spreadsheetml/2006/main" count="122" uniqueCount="58">
  <si>
    <t>区　分　</t>
  </si>
  <si>
    <t>決定価格</t>
  </si>
  <si>
    <t>課税標準額</t>
  </si>
  <si>
    <t>筆　　　　　数</t>
  </si>
  <si>
    <t>１㎡当たり平均</t>
  </si>
  <si>
    <t>計</t>
  </si>
  <si>
    <t>非課税地筆数</t>
  </si>
  <si>
    <t>評価総筆数</t>
  </si>
  <si>
    <t>価格  (B)/(A)</t>
  </si>
  <si>
    <t>　地　目</t>
  </si>
  <si>
    <t>(㎡)</t>
  </si>
  <si>
    <t>（㎡）　　(A)</t>
  </si>
  <si>
    <t>（千円）　(B)</t>
  </si>
  <si>
    <t>（千円）</t>
  </si>
  <si>
    <t>（筆）</t>
  </si>
  <si>
    <t>(円)</t>
  </si>
  <si>
    <t>田</t>
  </si>
  <si>
    <t>一般田</t>
  </si>
  <si>
    <t>畑</t>
  </si>
  <si>
    <t>一般畑</t>
  </si>
  <si>
    <t>介在畑・市街化区域畑</t>
  </si>
  <si>
    <t>小規模住宅用地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</si>
  <si>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</si>
  <si>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</si>
  <si>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</si>
  <si>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</si>
  <si>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</si>
  <si>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</si>
  <si>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</si>
  <si>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</si>
  <si>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</si>
  <si>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</si>
  <si>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</si>
  <si>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</si>
  <si>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 xml:space="preserve">非課税地積   </t>
  </si>
  <si>
    <t xml:space="preserve">評価総地積   </t>
  </si>
  <si>
    <t xml:space="preserve">計 </t>
  </si>
  <si>
    <t>住</t>
  </si>
  <si>
    <t>宅</t>
  </si>
  <si>
    <t>用</t>
  </si>
  <si>
    <t>地</t>
  </si>
  <si>
    <t>宅　地</t>
  </si>
  <si>
    <t>雑　種　地</t>
  </si>
  <si>
    <t>山林</t>
  </si>
  <si>
    <t>単体利用</t>
  </si>
  <si>
    <t>鉄軌道用地</t>
  </si>
  <si>
    <t>複合利用</t>
  </si>
  <si>
    <t>小規模住宅用地</t>
  </si>
  <si>
    <t>一般住宅用地</t>
  </si>
  <si>
    <t>住宅用地以外</t>
  </si>
  <si>
    <t>計</t>
  </si>
  <si>
    <t>地          積</t>
  </si>
  <si>
    <t>介在田・市街化区域田</t>
  </si>
  <si>
    <t>一般住宅用地</t>
  </si>
  <si>
    <t>非　住　宅　用　地</t>
  </si>
  <si>
    <t>(注)   法定免税点未満も含めた「総数」である。</t>
  </si>
  <si>
    <t xml:space="preserve"> 資料　「土地に関する概要調書等報告書」第２表</t>
  </si>
  <si>
    <t>(3)　土地に係る固定資産税の課税状況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</si>
</sst>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#,##0_);[Red]\(#,##0\)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double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distributed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/>
    </xf>
    <xf numFmtId="38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8" fontId="4" fillId="0" borderId="24" xfId="48" applyNumberFormat="1" applyFont="1" applyBorder="1" applyAlignment="1">
      <alignment/>
    </xf>
    <xf numFmtId="38" fontId="4" fillId="0" borderId="25" xfId="48" applyNumberFormat="1" applyFont="1" applyBorder="1" applyAlignment="1">
      <alignment/>
    </xf>
    <xf numFmtId="38" fontId="4" fillId="0" borderId="26" xfId="48" applyNumberFormat="1" applyFont="1" applyBorder="1" applyAlignment="1">
      <alignment/>
    </xf>
    <xf numFmtId="38" fontId="4" fillId="0" borderId="27" xfId="48" applyNumberFormat="1" applyFont="1" applyBorder="1" applyAlignment="1">
      <alignment horizontal="right"/>
    </xf>
    <xf numFmtId="38" fontId="4" fillId="0" borderId="28" xfId="48" applyNumberFormat="1" applyFont="1" applyBorder="1" applyAlignment="1">
      <alignment/>
    </xf>
    <xf numFmtId="38" fontId="44" fillId="0" borderId="0" xfId="48" applyNumberFormat="1" applyFont="1" applyBorder="1" applyAlignment="1">
      <alignment/>
    </xf>
    <xf numFmtId="38" fontId="44" fillId="0" borderId="29" xfId="48" applyNumberFormat="1" applyFont="1" applyBorder="1" applyAlignment="1">
      <alignment/>
    </xf>
    <xf numFmtId="38" fontId="44" fillId="0" borderId="30" xfId="48" applyNumberFormat="1" applyFont="1" applyBorder="1" applyAlignment="1">
      <alignment/>
    </xf>
    <xf numFmtId="38" fontId="44" fillId="0" borderId="31" xfId="48" applyNumberFormat="1" applyFont="1" applyBorder="1" applyAlignment="1">
      <alignment/>
    </xf>
    <xf numFmtId="38" fontId="44" fillId="0" borderId="24" xfId="48" applyNumberFormat="1" applyFont="1" applyBorder="1" applyAlignment="1">
      <alignment/>
    </xf>
    <xf numFmtId="38" fontId="44" fillId="0" borderId="15" xfId="48" applyNumberFormat="1" applyFont="1" applyBorder="1" applyAlignment="1">
      <alignment/>
    </xf>
    <xf numFmtId="38" fontId="44" fillId="0" borderId="26" xfId="48" applyNumberFormat="1" applyFont="1" applyBorder="1" applyAlignment="1">
      <alignment/>
    </xf>
    <xf numFmtId="38" fontId="44" fillId="0" borderId="32" xfId="48" applyNumberFormat="1" applyFont="1" applyBorder="1" applyAlignment="1">
      <alignment/>
    </xf>
    <xf numFmtId="38" fontId="44" fillId="0" borderId="33" xfId="48" applyNumberFormat="1" applyFont="1" applyBorder="1" applyAlignment="1">
      <alignment/>
    </xf>
    <xf numFmtId="38" fontId="44" fillId="0" borderId="34" xfId="48" applyNumberFormat="1" applyFont="1" applyBorder="1" applyAlignment="1">
      <alignment/>
    </xf>
    <xf numFmtId="38" fontId="44" fillId="0" borderId="30" xfId="48" applyNumberFormat="1" applyFont="1" applyBorder="1" applyAlignment="1">
      <alignment horizontal="right"/>
    </xf>
    <xf numFmtId="38" fontId="44" fillId="0" borderId="35" xfId="48" applyNumberFormat="1" applyFont="1" applyBorder="1" applyAlignment="1">
      <alignment/>
    </xf>
    <xf numFmtId="38" fontId="44" fillId="0" borderId="36" xfId="48" applyNumberFormat="1" applyFont="1" applyBorder="1" applyAlignment="1">
      <alignment/>
    </xf>
    <xf numFmtId="0" fontId="4" fillId="0" borderId="37" xfId="0" applyFont="1" applyBorder="1" applyAlignment="1">
      <alignment horizontal="distributed"/>
    </xf>
    <xf numFmtId="0" fontId="4" fillId="0" borderId="38" xfId="0" applyFont="1" applyBorder="1" applyAlignment="1">
      <alignment horizontal="distributed"/>
    </xf>
    <xf numFmtId="0" fontId="4" fillId="0" borderId="39" xfId="0" applyFont="1" applyBorder="1" applyAlignment="1">
      <alignment horizontal="distributed"/>
    </xf>
    <xf numFmtId="0" fontId="4" fillId="0" borderId="40" xfId="0" applyFont="1" applyBorder="1" applyAlignment="1">
      <alignment horizontal="distributed"/>
    </xf>
    <xf numFmtId="0" fontId="4" fillId="0" borderId="41" xfId="0" applyFont="1" applyBorder="1" applyAlignment="1">
      <alignment horizontal="distributed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46" xfId="0" applyFont="1" applyBorder="1" applyAlignment="1">
      <alignment horizontal="distributed"/>
    </xf>
    <xf numFmtId="0" fontId="4" fillId="0" borderId="47" xfId="0" applyFont="1" applyBorder="1" applyAlignment="1">
      <alignment horizontal="distributed"/>
    </xf>
    <xf numFmtId="0" fontId="4" fillId="0" borderId="48" xfId="0" applyFont="1" applyBorder="1" applyAlignment="1">
      <alignment horizontal="distributed"/>
    </xf>
    <xf numFmtId="0" fontId="4" fillId="0" borderId="49" xfId="0" applyFont="1" applyBorder="1" applyAlignment="1">
      <alignment horizontal="distributed"/>
    </xf>
    <xf numFmtId="0" fontId="4" fillId="0" borderId="50" xfId="0" applyFont="1" applyBorder="1" applyAlignment="1">
      <alignment horizontal="distributed"/>
    </xf>
    <xf numFmtId="0" fontId="4" fillId="0" borderId="51" xfId="0" applyFont="1" applyBorder="1" applyAlignment="1">
      <alignment horizontal="distributed"/>
    </xf>
    <xf numFmtId="0" fontId="4" fillId="0" borderId="52" xfId="0" applyFont="1" applyBorder="1" applyAlignment="1">
      <alignment horizontal="distributed"/>
    </xf>
    <xf numFmtId="0" fontId="4" fillId="0" borderId="53" xfId="0" applyFont="1" applyBorder="1" applyAlignment="1">
      <alignment vertical="center" textRotation="255"/>
    </xf>
    <xf numFmtId="0" fontId="4" fillId="0" borderId="54" xfId="0" applyFont="1" applyBorder="1" applyAlignment="1">
      <alignment vertical="center" textRotation="255"/>
    </xf>
    <xf numFmtId="0" fontId="4" fillId="0" borderId="55" xfId="0" applyFont="1" applyBorder="1" applyAlignment="1">
      <alignment vertical="center" textRotation="255"/>
    </xf>
    <xf numFmtId="0" fontId="4" fillId="0" borderId="51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 vertical="center" textRotation="255"/>
    </xf>
    <xf numFmtId="0" fontId="4" fillId="0" borderId="58" xfId="0" applyFont="1" applyBorder="1" applyAlignment="1">
      <alignment vertical="center" textRotation="255"/>
    </xf>
    <xf numFmtId="0" fontId="4" fillId="0" borderId="59" xfId="0" applyFont="1" applyBorder="1" applyAlignment="1">
      <alignment horizontal="distributed"/>
    </xf>
    <xf numFmtId="0" fontId="4" fillId="0" borderId="60" xfId="0" applyFont="1" applyBorder="1" applyAlignment="1">
      <alignment horizontal="distributed"/>
    </xf>
    <xf numFmtId="0" fontId="4" fillId="0" borderId="61" xfId="0" applyFont="1" applyBorder="1" applyAlignment="1">
      <alignment horizontal="distributed"/>
    </xf>
    <xf numFmtId="0" fontId="4" fillId="0" borderId="15" xfId="0" applyFont="1" applyBorder="1" applyAlignment="1">
      <alignment vertical="center" textRotation="255"/>
    </xf>
    <xf numFmtId="0" fontId="4" fillId="0" borderId="29" xfId="0" applyFont="1" applyBorder="1" applyAlignment="1">
      <alignment vertical="center" textRotation="255"/>
    </xf>
    <xf numFmtId="0" fontId="4" fillId="0" borderId="62" xfId="0" applyFont="1" applyBorder="1" applyAlignment="1">
      <alignment horizontal="distributed"/>
    </xf>
    <xf numFmtId="0" fontId="4" fillId="0" borderId="63" xfId="0" applyFont="1" applyBorder="1" applyAlignment="1">
      <alignment horizontal="distributed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4" xfId="0" applyFont="1" applyBorder="1" applyAlignment="1">
      <alignment horizontal="distributed"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 vertical="center" textRotation="255"/>
    </xf>
    <xf numFmtId="0" fontId="4" fillId="0" borderId="68" xfId="0" applyFont="1" applyBorder="1" applyAlignment="1">
      <alignment vertical="center" textRotation="255"/>
    </xf>
    <xf numFmtId="0" fontId="4" fillId="0" borderId="17" xfId="0" applyFont="1" applyBorder="1" applyAlignment="1">
      <alignment horizontal="distributed"/>
    </xf>
    <xf numFmtId="0" fontId="4" fillId="0" borderId="69" xfId="0" applyFont="1" applyBorder="1" applyAlignment="1">
      <alignment horizontal="distributed"/>
    </xf>
    <xf numFmtId="0" fontId="4" fillId="0" borderId="70" xfId="0" applyFont="1" applyBorder="1" applyAlignment="1">
      <alignment horizontal="distributed"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 horizontal="distributed"/>
    </xf>
    <xf numFmtId="0" fontId="4" fillId="0" borderId="73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distributed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78" xfId="0" applyFont="1" applyBorder="1" applyAlignment="1">
      <alignment horizontal="distributed"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38" fontId="4" fillId="0" borderId="0" xfId="48" applyNumberFormat="1" applyFont="1" applyBorder="1" applyAlignment="1">
      <alignment/>
    </xf>
    <xf numFmtId="38" fontId="4" fillId="0" borderId="29" xfId="48" applyNumberFormat="1" applyFont="1" applyBorder="1" applyAlignment="1">
      <alignment/>
    </xf>
    <xf numFmtId="38" fontId="4" fillId="0" borderId="30" xfId="48" applyNumberFormat="1" applyFont="1" applyBorder="1" applyAlignment="1">
      <alignment/>
    </xf>
    <xf numFmtId="38" fontId="4" fillId="0" borderId="31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38" fontId="4" fillId="0" borderId="32" xfId="48" applyNumberFormat="1" applyFont="1" applyBorder="1" applyAlignment="1">
      <alignment/>
    </xf>
    <xf numFmtId="38" fontId="4" fillId="0" borderId="33" xfId="48" applyNumberFormat="1" applyFont="1" applyBorder="1" applyAlignment="1">
      <alignment/>
    </xf>
    <xf numFmtId="38" fontId="4" fillId="0" borderId="34" xfId="48" applyNumberFormat="1" applyFont="1" applyBorder="1" applyAlignment="1">
      <alignment/>
    </xf>
    <xf numFmtId="38" fontId="4" fillId="0" borderId="35" xfId="48" applyNumberFormat="1" applyFont="1" applyBorder="1" applyAlignment="1">
      <alignment/>
    </xf>
    <xf numFmtId="38" fontId="4" fillId="0" borderId="36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0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2571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0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2571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="75" zoomScaleNormal="75" zoomScalePageLayoutView="0" workbookViewId="0" topLeftCell="A1">
      <selection activeCell="A3" sqref="A3"/>
    </sheetView>
  </sheetViews>
  <sheetFormatPr defaultColWidth="8.796875" defaultRowHeight="18.75" customHeight="1"/>
  <cols>
    <col min="1" max="1" width="2.8984375" style="1" customWidth="1"/>
    <col min="2" max="3" width="2.69921875" style="1" customWidth="1"/>
    <col min="4" max="4" width="6.5" style="1" customWidth="1"/>
    <col min="5" max="5" width="12.19921875" style="1" customWidth="1"/>
    <col min="6" max="13" width="15.69921875" style="1" customWidth="1"/>
    <col min="14" max="16384" width="8.69921875" style="1" customWidth="1"/>
  </cols>
  <sheetData>
    <row r="2" ht="18" customHeight="1">
      <c r="A2" s="1" t="s">
        <v>57</v>
      </c>
    </row>
    <row r="3" spans="1:4" ht="15" customHeight="1" thickBot="1">
      <c r="A3" s="2"/>
      <c r="B3" s="2"/>
      <c r="C3" s="2"/>
      <c r="D3" s="2"/>
    </row>
    <row r="4" spans="1:13" ht="18.75" customHeight="1">
      <c r="A4" s="3"/>
      <c r="B4" s="4"/>
      <c r="C4" s="4"/>
      <c r="D4" s="4"/>
      <c r="E4" s="5" t="s">
        <v>0</v>
      </c>
      <c r="F4" s="85" t="s">
        <v>51</v>
      </c>
      <c r="G4" s="85"/>
      <c r="H4" s="85"/>
      <c r="I4" s="6" t="s">
        <v>1</v>
      </c>
      <c r="J4" s="6" t="s">
        <v>2</v>
      </c>
      <c r="K4" s="7" t="s">
        <v>3</v>
      </c>
      <c r="L4" s="8"/>
      <c r="M4" s="9" t="s">
        <v>4</v>
      </c>
    </row>
    <row r="5" spans="1:13" ht="18.75" customHeight="1">
      <c r="A5" s="10"/>
      <c r="B5" s="11"/>
      <c r="C5" s="11"/>
      <c r="D5" s="11"/>
      <c r="E5" s="11"/>
      <c r="F5" s="12" t="s">
        <v>34</v>
      </c>
      <c r="G5" s="12" t="s">
        <v>35</v>
      </c>
      <c r="H5" s="12" t="s">
        <v>36</v>
      </c>
      <c r="I5" s="13"/>
      <c r="J5" s="13"/>
      <c r="K5" s="14" t="s">
        <v>6</v>
      </c>
      <c r="L5" s="14" t="s">
        <v>7</v>
      </c>
      <c r="M5" s="15" t="s">
        <v>8</v>
      </c>
    </row>
    <row r="6" spans="1:13" ht="18.75" customHeight="1" thickBot="1">
      <c r="A6" s="18" t="s">
        <v>9</v>
      </c>
      <c r="B6" s="19"/>
      <c r="C6" s="19"/>
      <c r="D6" s="19"/>
      <c r="E6" s="19"/>
      <c r="F6" s="20" t="s">
        <v>10</v>
      </c>
      <c r="G6" s="20" t="s">
        <v>11</v>
      </c>
      <c r="H6" s="20" t="s">
        <v>10</v>
      </c>
      <c r="I6" s="20" t="s">
        <v>12</v>
      </c>
      <c r="J6" s="20" t="s">
        <v>13</v>
      </c>
      <c r="K6" s="20" t="s">
        <v>14</v>
      </c>
      <c r="L6" s="20" t="s">
        <v>14</v>
      </c>
      <c r="M6" s="21" t="s">
        <v>15</v>
      </c>
    </row>
    <row r="7" spans="1:13" ht="18.75" customHeight="1">
      <c r="A7" s="86" t="s">
        <v>16</v>
      </c>
      <c r="B7" s="88" t="s">
        <v>17</v>
      </c>
      <c r="C7" s="82"/>
      <c r="D7" s="82"/>
      <c r="E7" s="89"/>
      <c r="F7" s="27">
        <v>9639253</v>
      </c>
      <c r="G7" s="28">
        <v>397347526</v>
      </c>
      <c r="H7" s="28">
        <f>F7+G7</f>
        <v>406986779</v>
      </c>
      <c r="I7" s="28">
        <v>39201130</v>
      </c>
      <c r="J7" s="28">
        <v>39190402</v>
      </c>
      <c r="K7" s="28">
        <v>43386</v>
      </c>
      <c r="L7" s="28">
        <v>480311</v>
      </c>
      <c r="M7" s="29">
        <f>I7*1000/G7</f>
        <v>98.65703807100085</v>
      </c>
    </row>
    <row r="8" spans="1:13" ht="18.75" customHeight="1">
      <c r="A8" s="87"/>
      <c r="B8" s="69" t="s">
        <v>52</v>
      </c>
      <c r="C8" s="90"/>
      <c r="D8" s="90"/>
      <c r="E8" s="91"/>
      <c r="F8" s="30">
        <v>1442496</v>
      </c>
      <c r="G8" s="30">
        <v>7850177</v>
      </c>
      <c r="H8" s="30">
        <f aca="true" t="shared" si="0" ref="H8:H32">F8+G8</f>
        <v>9292673</v>
      </c>
      <c r="I8" s="30">
        <v>248480388</v>
      </c>
      <c r="J8" s="30">
        <v>84291573</v>
      </c>
      <c r="K8" s="30">
        <v>6426</v>
      </c>
      <c r="L8" s="30">
        <v>16003</v>
      </c>
      <c r="M8" s="29">
        <f aca="true" t="shared" si="1" ref="M8:M32">I8*1000/G8</f>
        <v>31652.83891051119</v>
      </c>
    </row>
    <row r="9" spans="1:13" ht="18.75" customHeight="1">
      <c r="A9" s="87" t="s">
        <v>18</v>
      </c>
      <c r="B9" s="92" t="s">
        <v>19</v>
      </c>
      <c r="C9" s="93"/>
      <c r="D9" s="93"/>
      <c r="E9" s="94"/>
      <c r="F9" s="30">
        <v>12131630</v>
      </c>
      <c r="G9" s="30">
        <v>471546510</v>
      </c>
      <c r="H9" s="30">
        <f t="shared" si="0"/>
        <v>483678140</v>
      </c>
      <c r="I9" s="30">
        <v>28093976</v>
      </c>
      <c r="J9" s="30">
        <v>28091494</v>
      </c>
      <c r="K9" s="30">
        <v>57816</v>
      </c>
      <c r="L9" s="30">
        <v>726838</v>
      </c>
      <c r="M9" s="29">
        <f t="shared" si="1"/>
        <v>59.578377539047</v>
      </c>
    </row>
    <row r="10" spans="1:13" ht="18.75" customHeight="1">
      <c r="A10" s="87"/>
      <c r="B10" s="73" t="s">
        <v>20</v>
      </c>
      <c r="C10" s="74"/>
      <c r="D10" s="74"/>
      <c r="E10" s="75"/>
      <c r="F10" s="30">
        <v>1477954</v>
      </c>
      <c r="G10" s="30">
        <v>29950774</v>
      </c>
      <c r="H10" s="27">
        <f t="shared" si="0"/>
        <v>31428728</v>
      </c>
      <c r="I10" s="30">
        <v>1506705240</v>
      </c>
      <c r="J10" s="30">
        <v>445787717</v>
      </c>
      <c r="K10" s="30">
        <v>7436</v>
      </c>
      <c r="L10" s="30">
        <v>82288</v>
      </c>
      <c r="M10" s="29">
        <f t="shared" si="1"/>
        <v>50306.05352636296</v>
      </c>
    </row>
    <row r="11" spans="1:13" ht="18.75" customHeight="1">
      <c r="A11" s="76" t="s">
        <v>41</v>
      </c>
      <c r="B11" s="16" t="s">
        <v>37</v>
      </c>
      <c r="C11" s="16" t="s">
        <v>38</v>
      </c>
      <c r="D11" s="78" t="s">
        <v>21</v>
      </c>
      <c r="E11" s="79"/>
      <c r="F11" s="22"/>
      <c r="G11" s="30">
        <v>320733265</v>
      </c>
      <c r="H11" s="30">
        <f t="shared" si="0"/>
        <v>320733265</v>
      </c>
      <c r="I11" s="30">
        <v>20415308450</v>
      </c>
      <c r="J11" s="30">
        <v>3157773287</v>
      </c>
      <c r="K11" s="31"/>
      <c r="L11" s="30">
        <v>2350571</v>
      </c>
      <c r="M11" s="29">
        <f t="shared" si="1"/>
        <v>63651.98337004426</v>
      </c>
    </row>
    <row r="12" spans="1:13" ht="18.75" customHeight="1">
      <c r="A12" s="58"/>
      <c r="B12" s="11" t="s">
        <v>39</v>
      </c>
      <c r="C12" s="11" t="s">
        <v>40</v>
      </c>
      <c r="D12" s="80" t="s">
        <v>53</v>
      </c>
      <c r="E12" s="56"/>
      <c r="F12" s="23"/>
      <c r="G12" s="30">
        <v>162208272</v>
      </c>
      <c r="H12" s="30">
        <f t="shared" si="0"/>
        <v>162208272</v>
      </c>
      <c r="I12" s="30">
        <v>4644635132</v>
      </c>
      <c r="J12" s="30">
        <v>1465080312</v>
      </c>
      <c r="K12" s="31"/>
      <c r="L12" s="30">
        <v>838695</v>
      </c>
      <c r="M12" s="29">
        <f t="shared" si="1"/>
        <v>28633.774805270103</v>
      </c>
    </row>
    <row r="13" spans="1:13" ht="18.75" customHeight="1" thickBot="1">
      <c r="A13" s="58"/>
      <c r="B13" s="42" t="s">
        <v>54</v>
      </c>
      <c r="C13" s="81"/>
      <c r="D13" s="82"/>
      <c r="E13" s="83"/>
      <c r="F13" s="24"/>
      <c r="G13" s="32">
        <v>185526971</v>
      </c>
      <c r="H13" s="32">
        <f t="shared" si="0"/>
        <v>185526971</v>
      </c>
      <c r="I13" s="32">
        <v>8886235381</v>
      </c>
      <c r="J13" s="32">
        <v>6021674784</v>
      </c>
      <c r="K13" s="33"/>
      <c r="L13" s="32">
        <v>417955</v>
      </c>
      <c r="M13" s="34">
        <f t="shared" si="1"/>
        <v>47897.269777557034</v>
      </c>
    </row>
    <row r="14" spans="1:13" ht="18.75" customHeight="1" thickTop="1">
      <c r="A14" s="77"/>
      <c r="B14" s="45" t="s">
        <v>5</v>
      </c>
      <c r="C14" s="46"/>
      <c r="D14" s="46"/>
      <c r="E14" s="47"/>
      <c r="F14" s="35">
        <v>44390976</v>
      </c>
      <c r="G14" s="35">
        <v>668468508</v>
      </c>
      <c r="H14" s="35">
        <f t="shared" si="0"/>
        <v>712859484</v>
      </c>
      <c r="I14" s="35">
        <v>33946178963</v>
      </c>
      <c r="J14" s="35">
        <v>10644528383</v>
      </c>
      <c r="K14" s="35">
        <v>83254</v>
      </c>
      <c r="L14" s="35">
        <v>3607221</v>
      </c>
      <c r="M14" s="36">
        <f t="shared" si="1"/>
        <v>50782.01673937346</v>
      </c>
    </row>
    <row r="15" spans="1:13" ht="18.75" customHeight="1">
      <c r="A15" s="84" t="s">
        <v>22</v>
      </c>
      <c r="B15" s="55"/>
      <c r="C15" s="55"/>
      <c r="D15" s="55"/>
      <c r="E15" s="56"/>
      <c r="F15" s="30">
        <v>0</v>
      </c>
      <c r="G15" s="31"/>
      <c r="H15" s="30">
        <f t="shared" si="0"/>
        <v>0</v>
      </c>
      <c r="I15" s="31"/>
      <c r="J15" s="31"/>
      <c r="K15" s="30">
        <v>0</v>
      </c>
      <c r="L15" s="22"/>
      <c r="M15" s="25"/>
    </row>
    <row r="16" spans="1:13" ht="18.75" customHeight="1">
      <c r="A16" s="54" t="s">
        <v>23</v>
      </c>
      <c r="B16" s="55"/>
      <c r="C16" s="55"/>
      <c r="D16" s="55"/>
      <c r="E16" s="56"/>
      <c r="F16" s="30">
        <v>42084</v>
      </c>
      <c r="G16" s="30">
        <v>8</v>
      </c>
      <c r="H16" s="30">
        <f t="shared" si="0"/>
        <v>42092</v>
      </c>
      <c r="I16" s="30">
        <v>7</v>
      </c>
      <c r="J16" s="30">
        <v>5</v>
      </c>
      <c r="K16" s="30">
        <v>11</v>
      </c>
      <c r="L16" s="30">
        <v>2</v>
      </c>
      <c r="M16" s="29">
        <f t="shared" si="1"/>
        <v>875</v>
      </c>
    </row>
    <row r="17" spans="1:13" ht="18.75" customHeight="1">
      <c r="A17" s="54" t="s">
        <v>24</v>
      </c>
      <c r="B17" s="55"/>
      <c r="C17" s="55"/>
      <c r="D17" s="55"/>
      <c r="E17" s="56"/>
      <c r="F17" s="30">
        <v>3450247</v>
      </c>
      <c r="G17" s="30">
        <v>4116403</v>
      </c>
      <c r="H17" s="30">
        <f t="shared" si="0"/>
        <v>7566650</v>
      </c>
      <c r="I17" s="30">
        <v>2068363</v>
      </c>
      <c r="J17" s="30">
        <v>1463929</v>
      </c>
      <c r="K17" s="30">
        <v>2155</v>
      </c>
      <c r="L17" s="30">
        <v>4496</v>
      </c>
      <c r="M17" s="29">
        <f t="shared" si="1"/>
        <v>502.4685386732057</v>
      </c>
    </row>
    <row r="18" spans="1:13" ht="18.75" customHeight="1">
      <c r="A18" s="57" t="s">
        <v>43</v>
      </c>
      <c r="B18" s="64" t="s">
        <v>25</v>
      </c>
      <c r="C18" s="71"/>
      <c r="D18" s="71"/>
      <c r="E18" s="72"/>
      <c r="F18" s="30">
        <v>145257438</v>
      </c>
      <c r="G18" s="30">
        <v>473707680</v>
      </c>
      <c r="H18" s="30">
        <f t="shared" si="0"/>
        <v>618965118</v>
      </c>
      <c r="I18" s="30">
        <v>12609700</v>
      </c>
      <c r="J18" s="30">
        <v>12609618</v>
      </c>
      <c r="K18" s="30">
        <v>23419</v>
      </c>
      <c r="L18" s="30">
        <v>254534</v>
      </c>
      <c r="M18" s="29">
        <f t="shared" si="1"/>
        <v>26.619158887185446</v>
      </c>
    </row>
    <row r="19" spans="1:13" ht="18.75" customHeight="1">
      <c r="A19" s="59"/>
      <c r="B19" s="73" t="s">
        <v>26</v>
      </c>
      <c r="C19" s="74"/>
      <c r="D19" s="74"/>
      <c r="E19" s="75"/>
      <c r="F19" s="30">
        <v>1960392</v>
      </c>
      <c r="G19" s="30">
        <v>7607716</v>
      </c>
      <c r="H19" s="30">
        <f t="shared" si="0"/>
        <v>9568108</v>
      </c>
      <c r="I19" s="30">
        <v>110764859</v>
      </c>
      <c r="J19" s="30">
        <v>72157905</v>
      </c>
      <c r="K19" s="30">
        <v>2257</v>
      </c>
      <c r="L19" s="30">
        <v>11434</v>
      </c>
      <c r="M19" s="29">
        <f t="shared" si="1"/>
        <v>14559.54178626016</v>
      </c>
    </row>
    <row r="20" spans="1:13" ht="18.75" customHeight="1">
      <c r="A20" s="54" t="s">
        <v>27</v>
      </c>
      <c r="B20" s="55"/>
      <c r="C20" s="55"/>
      <c r="D20" s="55"/>
      <c r="E20" s="56"/>
      <c r="F20" s="30">
        <v>1295200</v>
      </c>
      <c r="G20" s="30">
        <v>23557</v>
      </c>
      <c r="H20" s="30">
        <f t="shared" si="0"/>
        <v>1318757</v>
      </c>
      <c r="I20" s="30">
        <v>2742</v>
      </c>
      <c r="J20" s="30">
        <v>2742</v>
      </c>
      <c r="K20" s="30">
        <v>454</v>
      </c>
      <c r="L20" s="30">
        <v>32</v>
      </c>
      <c r="M20" s="29">
        <f t="shared" si="1"/>
        <v>116.39852273209662</v>
      </c>
    </row>
    <row r="21" spans="1:13" ht="18.75" customHeight="1">
      <c r="A21" s="54" t="s">
        <v>28</v>
      </c>
      <c r="B21" s="55"/>
      <c r="C21" s="55"/>
      <c r="D21" s="55"/>
      <c r="E21" s="56"/>
      <c r="F21" s="30">
        <v>7825516</v>
      </c>
      <c r="G21" s="30">
        <v>26682225</v>
      </c>
      <c r="H21" s="30">
        <f t="shared" si="0"/>
        <v>34507741</v>
      </c>
      <c r="I21" s="30">
        <v>1624410</v>
      </c>
      <c r="J21" s="30">
        <v>1212004</v>
      </c>
      <c r="K21" s="30">
        <v>7718</v>
      </c>
      <c r="L21" s="30">
        <v>27992</v>
      </c>
      <c r="M21" s="29">
        <f t="shared" si="1"/>
        <v>60.8798554093596</v>
      </c>
    </row>
    <row r="22" spans="1:13" ht="18.75" customHeight="1">
      <c r="A22" s="57" t="s">
        <v>42</v>
      </c>
      <c r="B22" s="55" t="s">
        <v>29</v>
      </c>
      <c r="C22" s="60"/>
      <c r="D22" s="60"/>
      <c r="E22" s="61"/>
      <c r="F22" s="30">
        <v>2844882</v>
      </c>
      <c r="G22" s="30">
        <v>48016036</v>
      </c>
      <c r="H22" s="30">
        <f t="shared" si="0"/>
        <v>50860918</v>
      </c>
      <c r="I22" s="30">
        <v>142577877</v>
      </c>
      <c r="J22" s="30">
        <v>113215605</v>
      </c>
      <c r="K22" s="30">
        <v>3403</v>
      </c>
      <c r="L22" s="30">
        <v>20073</v>
      </c>
      <c r="M22" s="29">
        <f t="shared" si="1"/>
        <v>2969.3804169923565</v>
      </c>
    </row>
    <row r="23" spans="1:13" ht="18.75" customHeight="1">
      <c r="A23" s="58"/>
      <c r="B23" s="55" t="s">
        <v>30</v>
      </c>
      <c r="C23" s="60"/>
      <c r="D23" s="60"/>
      <c r="E23" s="61"/>
      <c r="F23" s="30">
        <v>3780342</v>
      </c>
      <c r="G23" s="30">
        <v>1968130</v>
      </c>
      <c r="H23" s="30">
        <f t="shared" si="0"/>
        <v>5748472</v>
      </c>
      <c r="I23" s="30">
        <v>19388351</v>
      </c>
      <c r="J23" s="30">
        <v>13225041</v>
      </c>
      <c r="K23" s="30">
        <v>2102</v>
      </c>
      <c r="L23" s="30">
        <v>3196</v>
      </c>
      <c r="M23" s="29">
        <f t="shared" si="1"/>
        <v>9851.153633144151</v>
      </c>
    </row>
    <row r="24" spans="1:13" ht="18.75" customHeight="1">
      <c r="A24" s="58"/>
      <c r="B24" s="62" t="s">
        <v>45</v>
      </c>
      <c r="C24" s="64" t="s">
        <v>44</v>
      </c>
      <c r="D24" s="65"/>
      <c r="E24" s="66"/>
      <c r="F24" s="30">
        <v>167832</v>
      </c>
      <c r="G24" s="30">
        <v>12594254</v>
      </c>
      <c r="H24" s="30">
        <f t="shared" si="0"/>
        <v>12762086</v>
      </c>
      <c r="I24" s="30">
        <v>254132145</v>
      </c>
      <c r="J24" s="30">
        <v>168974363</v>
      </c>
      <c r="K24" s="30">
        <v>914</v>
      </c>
      <c r="L24" s="30">
        <v>41059</v>
      </c>
      <c r="M24" s="29">
        <f t="shared" si="1"/>
        <v>20178.41985718249</v>
      </c>
    </row>
    <row r="25" spans="1:13" ht="18.75" customHeight="1">
      <c r="A25" s="58"/>
      <c r="B25" s="63"/>
      <c r="C25" s="67" t="s">
        <v>46</v>
      </c>
      <c r="D25" s="69" t="s">
        <v>47</v>
      </c>
      <c r="E25" s="70"/>
      <c r="F25" s="22"/>
      <c r="G25" s="30">
        <v>0</v>
      </c>
      <c r="H25" s="30">
        <f t="shared" si="0"/>
        <v>0</v>
      </c>
      <c r="I25" s="30">
        <v>0</v>
      </c>
      <c r="J25" s="30">
        <v>0</v>
      </c>
      <c r="K25" s="31"/>
      <c r="L25" s="30">
        <v>0</v>
      </c>
      <c r="M25" s="37">
        <v>0</v>
      </c>
    </row>
    <row r="26" spans="1:13" ht="18.75" customHeight="1">
      <c r="A26" s="58"/>
      <c r="B26" s="63"/>
      <c r="C26" s="63"/>
      <c r="D26" s="69" t="s">
        <v>48</v>
      </c>
      <c r="E26" s="70"/>
      <c r="F26" s="22"/>
      <c r="G26" s="30">
        <v>0</v>
      </c>
      <c r="H26" s="30">
        <f t="shared" si="0"/>
        <v>0</v>
      </c>
      <c r="I26" s="30">
        <v>0</v>
      </c>
      <c r="J26" s="30">
        <v>0</v>
      </c>
      <c r="K26" s="31"/>
      <c r="L26" s="30">
        <v>0</v>
      </c>
      <c r="M26" s="37">
        <v>0</v>
      </c>
    </row>
    <row r="27" spans="1:13" ht="18.75" customHeight="1" thickBot="1">
      <c r="A27" s="58"/>
      <c r="B27" s="63"/>
      <c r="C27" s="63"/>
      <c r="D27" s="42" t="s">
        <v>49</v>
      </c>
      <c r="E27" s="44"/>
      <c r="F27" s="24"/>
      <c r="G27" s="32">
        <v>947668</v>
      </c>
      <c r="H27" s="32">
        <f t="shared" si="0"/>
        <v>947668</v>
      </c>
      <c r="I27" s="32">
        <v>87587629</v>
      </c>
      <c r="J27" s="32">
        <v>57617896</v>
      </c>
      <c r="K27" s="24"/>
      <c r="L27" s="32">
        <v>2375</v>
      </c>
      <c r="M27" s="34">
        <f t="shared" si="1"/>
        <v>92424.38174550582</v>
      </c>
    </row>
    <row r="28" spans="1:13" ht="18.75" customHeight="1" thickTop="1">
      <c r="A28" s="58"/>
      <c r="B28" s="63"/>
      <c r="C28" s="68"/>
      <c r="D28" s="40" t="s">
        <v>50</v>
      </c>
      <c r="E28" s="41"/>
      <c r="F28" s="35">
        <v>87695</v>
      </c>
      <c r="G28" s="35">
        <v>947668</v>
      </c>
      <c r="H28" s="35">
        <f t="shared" si="0"/>
        <v>1035363</v>
      </c>
      <c r="I28" s="35">
        <v>87587629</v>
      </c>
      <c r="J28" s="35">
        <v>57617896</v>
      </c>
      <c r="K28" s="35">
        <v>178</v>
      </c>
      <c r="L28" s="35">
        <v>2375</v>
      </c>
      <c r="M28" s="36">
        <f t="shared" si="1"/>
        <v>92424.38174550582</v>
      </c>
    </row>
    <row r="29" spans="1:13" ht="18.75" customHeight="1" thickBot="1">
      <c r="A29" s="58"/>
      <c r="B29" s="42" t="s">
        <v>31</v>
      </c>
      <c r="C29" s="43"/>
      <c r="D29" s="43"/>
      <c r="E29" s="44"/>
      <c r="F29" s="32">
        <v>70960284</v>
      </c>
      <c r="G29" s="32">
        <v>118155648</v>
      </c>
      <c r="H29" s="32">
        <f t="shared" si="0"/>
        <v>189115932</v>
      </c>
      <c r="I29" s="32">
        <v>3542394232</v>
      </c>
      <c r="J29" s="32">
        <v>2387704963</v>
      </c>
      <c r="K29" s="32">
        <v>307177</v>
      </c>
      <c r="L29" s="32">
        <v>377968</v>
      </c>
      <c r="M29" s="34">
        <f t="shared" si="1"/>
        <v>29980.743975946032</v>
      </c>
    </row>
    <row r="30" spans="1:13" ht="18.75" customHeight="1" thickTop="1">
      <c r="A30" s="59"/>
      <c r="B30" s="45" t="s">
        <v>5</v>
      </c>
      <c r="C30" s="46"/>
      <c r="D30" s="46"/>
      <c r="E30" s="47"/>
      <c r="F30" s="35">
        <v>77841035</v>
      </c>
      <c r="G30" s="35">
        <v>181681736</v>
      </c>
      <c r="H30" s="35">
        <f t="shared" si="0"/>
        <v>259522771</v>
      </c>
      <c r="I30" s="35">
        <v>4046080234</v>
      </c>
      <c r="J30" s="35">
        <v>2740737868</v>
      </c>
      <c r="K30" s="35">
        <v>313774</v>
      </c>
      <c r="L30" s="35">
        <v>444671</v>
      </c>
      <c r="M30" s="36">
        <f t="shared" si="1"/>
        <v>22270.153968586033</v>
      </c>
    </row>
    <row r="31" spans="1:13" ht="18.75" customHeight="1" thickBot="1">
      <c r="A31" s="48" t="s">
        <v>32</v>
      </c>
      <c r="B31" s="49"/>
      <c r="C31" s="49"/>
      <c r="D31" s="49"/>
      <c r="E31" s="50"/>
      <c r="F31" s="32">
        <v>1222342959</v>
      </c>
      <c r="G31" s="33"/>
      <c r="H31" s="32">
        <f t="shared" si="0"/>
        <v>1222342959</v>
      </c>
      <c r="I31" s="24"/>
      <c r="J31" s="24"/>
      <c r="K31" s="32">
        <v>1805772</v>
      </c>
      <c r="L31" s="24"/>
      <c r="M31" s="26"/>
    </row>
    <row r="32" spans="1:13" ht="18.75" customHeight="1" thickBot="1" thickTop="1">
      <c r="A32" s="51" t="s">
        <v>33</v>
      </c>
      <c r="B32" s="52"/>
      <c r="C32" s="52"/>
      <c r="D32" s="52"/>
      <c r="E32" s="53"/>
      <c r="F32" s="38">
        <v>1529097180</v>
      </c>
      <c r="G32" s="38">
        <v>2268982820</v>
      </c>
      <c r="H32" s="38">
        <f t="shared" si="0"/>
        <v>3798080000</v>
      </c>
      <c r="I32" s="38">
        <v>39941810012</v>
      </c>
      <c r="J32" s="38">
        <v>14070073640</v>
      </c>
      <c r="K32" s="38">
        <v>2353878</v>
      </c>
      <c r="L32" s="38">
        <v>5655822</v>
      </c>
      <c r="M32" s="39">
        <f t="shared" si="1"/>
        <v>17603.399047331703</v>
      </c>
    </row>
    <row r="33" spans="1:13" ht="18.75" customHeight="1">
      <c r="A33" s="1" t="s">
        <v>55</v>
      </c>
      <c r="F33" s="17"/>
      <c r="G33" s="17"/>
      <c r="H33" s="17"/>
      <c r="I33" s="17"/>
      <c r="J33" s="17"/>
      <c r="K33" s="17"/>
      <c r="L33" s="17"/>
      <c r="M33" s="17"/>
    </row>
    <row r="34" ht="18.75" customHeight="1">
      <c r="A34" s="1" t="s">
        <v>56</v>
      </c>
    </row>
  </sheetData>
  <sheetProtection/>
  <mergeCells count="34">
    <mergeCell ref="F4:H4"/>
    <mergeCell ref="A7:A8"/>
    <mergeCell ref="B7:E7"/>
    <mergeCell ref="B8:E8"/>
    <mergeCell ref="A9:A10"/>
    <mergeCell ref="B9:E9"/>
    <mergeCell ref="B10:E10"/>
    <mergeCell ref="A20:E20"/>
    <mergeCell ref="A11:A14"/>
    <mergeCell ref="D11:E11"/>
    <mergeCell ref="D12:E12"/>
    <mergeCell ref="B13:E13"/>
    <mergeCell ref="B14:E14"/>
    <mergeCell ref="A15:E15"/>
    <mergeCell ref="C24:E24"/>
    <mergeCell ref="C25:C28"/>
    <mergeCell ref="D25:E25"/>
    <mergeCell ref="D26:E26"/>
    <mergeCell ref="D27:E27"/>
    <mergeCell ref="A16:E16"/>
    <mergeCell ref="A17:E17"/>
    <mergeCell ref="A18:A19"/>
    <mergeCell ref="B18:E18"/>
    <mergeCell ref="B19:E19"/>
    <mergeCell ref="D28:E28"/>
    <mergeCell ref="B29:E29"/>
    <mergeCell ref="B30:E30"/>
    <mergeCell ref="A31:E31"/>
    <mergeCell ref="A32:E32"/>
    <mergeCell ref="A21:E21"/>
    <mergeCell ref="A22:A30"/>
    <mergeCell ref="B22:E22"/>
    <mergeCell ref="B23:E23"/>
    <mergeCell ref="B24:B28"/>
  </mergeCells>
  <printOptions/>
  <pageMargins left="1.14" right="0.5" top="0.984" bottom="0.984" header="0.512" footer="0.51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zoomScale="75" zoomScaleNormal="75" zoomScalePageLayoutView="0" workbookViewId="0" topLeftCell="A1">
      <selection activeCell="G2" sqref="G2"/>
    </sheetView>
  </sheetViews>
  <sheetFormatPr defaultColWidth="8.796875" defaultRowHeight="18.75" customHeight="1"/>
  <cols>
    <col min="1" max="1" width="2.8984375" style="1" customWidth="1"/>
    <col min="2" max="3" width="2.69921875" style="1" customWidth="1"/>
    <col min="4" max="4" width="6.5" style="1" customWidth="1"/>
    <col min="5" max="5" width="12.19921875" style="1" customWidth="1"/>
    <col min="6" max="13" width="15.69921875" style="1" customWidth="1"/>
    <col min="14" max="16384" width="8.69921875" style="1" customWidth="1"/>
  </cols>
  <sheetData>
    <row r="2" ht="18" customHeight="1">
      <c r="A2" s="1" t="s">
        <v>57</v>
      </c>
    </row>
    <row r="3" spans="1:4" ht="15" customHeight="1" thickBot="1">
      <c r="A3" s="2"/>
      <c r="B3" s="2"/>
      <c r="C3" s="2"/>
      <c r="D3" s="2"/>
    </row>
    <row r="4" spans="1:13" ht="18.75" customHeight="1">
      <c r="A4" s="3"/>
      <c r="B4" s="4"/>
      <c r="C4" s="4"/>
      <c r="D4" s="4"/>
      <c r="E4" s="5" t="s">
        <v>0</v>
      </c>
      <c r="F4" s="85" t="s">
        <v>51</v>
      </c>
      <c r="G4" s="85"/>
      <c r="H4" s="85"/>
      <c r="I4" s="6" t="s">
        <v>1</v>
      </c>
      <c r="J4" s="6" t="s">
        <v>2</v>
      </c>
      <c r="K4" s="7" t="s">
        <v>3</v>
      </c>
      <c r="L4" s="8"/>
      <c r="M4" s="9" t="s">
        <v>4</v>
      </c>
    </row>
    <row r="5" spans="1:13" ht="18.75" customHeight="1">
      <c r="A5" s="10"/>
      <c r="B5" s="11"/>
      <c r="C5" s="11"/>
      <c r="D5" s="11"/>
      <c r="E5" s="11"/>
      <c r="F5" s="12" t="s">
        <v>34</v>
      </c>
      <c r="G5" s="12" t="s">
        <v>35</v>
      </c>
      <c r="H5" s="12" t="s">
        <v>36</v>
      </c>
      <c r="I5" s="13"/>
      <c r="J5" s="13"/>
      <c r="K5" s="14" t="s">
        <v>6</v>
      </c>
      <c r="L5" s="14" t="s">
        <v>7</v>
      </c>
      <c r="M5" s="15" t="s">
        <v>8</v>
      </c>
    </row>
    <row r="6" spans="1:13" ht="18.75" customHeight="1" thickBot="1">
      <c r="A6" s="18" t="s">
        <v>9</v>
      </c>
      <c r="B6" s="19"/>
      <c r="C6" s="19"/>
      <c r="D6" s="19"/>
      <c r="E6" s="19"/>
      <c r="F6" s="20" t="s">
        <v>10</v>
      </c>
      <c r="G6" s="20" t="s">
        <v>11</v>
      </c>
      <c r="H6" s="20" t="s">
        <v>10</v>
      </c>
      <c r="I6" s="20" t="s">
        <v>12</v>
      </c>
      <c r="J6" s="20" t="s">
        <v>13</v>
      </c>
      <c r="K6" s="20" t="s">
        <v>14</v>
      </c>
      <c r="L6" s="20" t="s">
        <v>14</v>
      </c>
      <c r="M6" s="21" t="s">
        <v>15</v>
      </c>
    </row>
    <row r="7" spans="1:13" ht="18.75" customHeight="1">
      <c r="A7" s="86" t="s">
        <v>16</v>
      </c>
      <c r="B7" s="88" t="s">
        <v>17</v>
      </c>
      <c r="C7" s="82"/>
      <c r="D7" s="82"/>
      <c r="E7" s="89"/>
      <c r="F7" s="95">
        <v>9805532</v>
      </c>
      <c r="G7" s="96">
        <v>395949783</v>
      </c>
      <c r="H7" s="96">
        <f>F7+G7</f>
        <v>405755315</v>
      </c>
      <c r="I7" s="96">
        <v>39068667</v>
      </c>
      <c r="J7" s="96">
        <v>39058278</v>
      </c>
      <c r="K7" s="96">
        <v>46114</v>
      </c>
      <c r="L7" s="96">
        <v>475813</v>
      </c>
      <c r="M7" s="97">
        <f>I7*1000/G7</f>
        <v>98.67076249919299</v>
      </c>
    </row>
    <row r="8" spans="1:13" ht="18.75" customHeight="1">
      <c r="A8" s="87"/>
      <c r="B8" s="69" t="s">
        <v>52</v>
      </c>
      <c r="C8" s="90"/>
      <c r="D8" s="90"/>
      <c r="E8" s="91"/>
      <c r="F8" s="98">
        <v>997895</v>
      </c>
      <c r="G8" s="98">
        <v>6987537</v>
      </c>
      <c r="H8" s="98">
        <f aca="true" t="shared" si="0" ref="H8:H32">F8+G8</f>
        <v>7985432</v>
      </c>
      <c r="I8" s="98">
        <v>222042700</v>
      </c>
      <c r="J8" s="98">
        <v>78471840</v>
      </c>
      <c r="K8" s="98">
        <v>5801</v>
      </c>
      <c r="L8" s="98">
        <v>14764</v>
      </c>
      <c r="M8" s="97">
        <f aca="true" t="shared" si="1" ref="M8:M32">I8*1000/G8</f>
        <v>31776.962325924</v>
      </c>
    </row>
    <row r="9" spans="1:13" ht="18.75" customHeight="1">
      <c r="A9" s="87" t="s">
        <v>18</v>
      </c>
      <c r="B9" s="92" t="s">
        <v>19</v>
      </c>
      <c r="C9" s="93"/>
      <c r="D9" s="93"/>
      <c r="E9" s="94"/>
      <c r="F9" s="98">
        <v>11943414</v>
      </c>
      <c r="G9" s="98">
        <v>469853032</v>
      </c>
      <c r="H9" s="98">
        <f t="shared" si="0"/>
        <v>481796446</v>
      </c>
      <c r="I9" s="98">
        <v>27987474</v>
      </c>
      <c r="J9" s="98">
        <v>27972209</v>
      </c>
      <c r="K9" s="98">
        <v>57706</v>
      </c>
      <c r="L9" s="98">
        <v>724367</v>
      </c>
      <c r="M9" s="97">
        <f t="shared" si="1"/>
        <v>59.56644332136607</v>
      </c>
    </row>
    <row r="10" spans="1:13" ht="18.75" customHeight="1">
      <c r="A10" s="87"/>
      <c r="B10" s="73" t="s">
        <v>20</v>
      </c>
      <c r="C10" s="74"/>
      <c r="D10" s="74"/>
      <c r="E10" s="75"/>
      <c r="F10" s="98">
        <v>1449793</v>
      </c>
      <c r="G10" s="98">
        <v>28516263</v>
      </c>
      <c r="H10" s="95">
        <f t="shared" si="0"/>
        <v>29966056</v>
      </c>
      <c r="I10" s="98">
        <v>1405390702</v>
      </c>
      <c r="J10" s="98">
        <v>428010721</v>
      </c>
      <c r="K10" s="98">
        <v>7411</v>
      </c>
      <c r="L10" s="98">
        <v>79025</v>
      </c>
      <c r="M10" s="97">
        <f t="shared" si="1"/>
        <v>49283.83154552895</v>
      </c>
    </row>
    <row r="11" spans="1:13" ht="18.75" customHeight="1">
      <c r="A11" s="76" t="s">
        <v>41</v>
      </c>
      <c r="B11" s="16" t="s">
        <v>37</v>
      </c>
      <c r="C11" s="16" t="s">
        <v>38</v>
      </c>
      <c r="D11" s="78" t="s">
        <v>21</v>
      </c>
      <c r="E11" s="79"/>
      <c r="F11" s="22"/>
      <c r="G11" s="98">
        <v>324459243</v>
      </c>
      <c r="H11" s="98">
        <f t="shared" si="0"/>
        <v>324459243</v>
      </c>
      <c r="I11" s="98">
        <v>20392129464</v>
      </c>
      <c r="J11" s="98">
        <v>3188517370</v>
      </c>
      <c r="K11" s="22"/>
      <c r="L11" s="98">
        <v>2376598</v>
      </c>
      <c r="M11" s="97">
        <f t="shared" si="1"/>
        <v>62849.58713288991</v>
      </c>
    </row>
    <row r="12" spans="1:13" ht="18.75" customHeight="1">
      <c r="A12" s="58"/>
      <c r="B12" s="11" t="s">
        <v>39</v>
      </c>
      <c r="C12" s="11" t="s">
        <v>40</v>
      </c>
      <c r="D12" s="80" t="s">
        <v>53</v>
      </c>
      <c r="E12" s="56"/>
      <c r="F12" s="23"/>
      <c r="G12" s="98">
        <v>162095284</v>
      </c>
      <c r="H12" s="98">
        <f t="shared" si="0"/>
        <v>162095284</v>
      </c>
      <c r="I12" s="98">
        <v>4545160233</v>
      </c>
      <c r="J12" s="98">
        <v>1447784619</v>
      </c>
      <c r="K12" s="22"/>
      <c r="L12" s="98">
        <v>846690</v>
      </c>
      <c r="M12" s="97">
        <f t="shared" si="1"/>
        <v>28040.052250995777</v>
      </c>
    </row>
    <row r="13" spans="1:13" ht="18.75" customHeight="1" thickBot="1">
      <c r="A13" s="58"/>
      <c r="B13" s="42" t="s">
        <v>54</v>
      </c>
      <c r="C13" s="81"/>
      <c r="D13" s="82"/>
      <c r="E13" s="83"/>
      <c r="F13" s="24"/>
      <c r="G13" s="99">
        <v>186775412</v>
      </c>
      <c r="H13" s="99">
        <f t="shared" si="0"/>
        <v>186775412</v>
      </c>
      <c r="I13" s="99">
        <v>8786122985</v>
      </c>
      <c r="J13" s="99">
        <v>5990409486</v>
      </c>
      <c r="K13" s="24"/>
      <c r="L13" s="99">
        <v>418580</v>
      </c>
      <c r="M13" s="100">
        <f t="shared" si="1"/>
        <v>47041.111519539845</v>
      </c>
    </row>
    <row r="14" spans="1:13" ht="18.75" customHeight="1" thickTop="1">
      <c r="A14" s="77"/>
      <c r="B14" s="45" t="s">
        <v>5</v>
      </c>
      <c r="C14" s="46"/>
      <c r="D14" s="46"/>
      <c r="E14" s="47"/>
      <c r="F14" s="101">
        <v>44037308</v>
      </c>
      <c r="G14" s="101">
        <v>673329939</v>
      </c>
      <c r="H14" s="101">
        <f t="shared" si="0"/>
        <v>717367247</v>
      </c>
      <c r="I14" s="101">
        <v>33723412682</v>
      </c>
      <c r="J14" s="101">
        <v>10626711475</v>
      </c>
      <c r="K14" s="101">
        <v>83753</v>
      </c>
      <c r="L14" s="101">
        <v>3641868</v>
      </c>
      <c r="M14" s="102">
        <f t="shared" si="1"/>
        <v>50084.5287409684</v>
      </c>
    </row>
    <row r="15" spans="1:13" ht="18.75" customHeight="1">
      <c r="A15" s="84" t="s">
        <v>22</v>
      </c>
      <c r="B15" s="55"/>
      <c r="C15" s="55"/>
      <c r="D15" s="55"/>
      <c r="E15" s="56"/>
      <c r="F15" s="98">
        <v>0</v>
      </c>
      <c r="G15" s="22"/>
      <c r="H15" s="98">
        <f t="shared" si="0"/>
        <v>0</v>
      </c>
      <c r="I15" s="22"/>
      <c r="J15" s="22"/>
      <c r="K15" s="98">
        <v>0</v>
      </c>
      <c r="L15" s="22"/>
      <c r="M15" s="25"/>
    </row>
    <row r="16" spans="1:13" ht="18.75" customHeight="1">
      <c r="A16" s="54" t="s">
        <v>23</v>
      </c>
      <c r="B16" s="55"/>
      <c r="C16" s="55"/>
      <c r="D16" s="55"/>
      <c r="E16" s="56"/>
      <c r="F16" s="98">
        <v>42084</v>
      </c>
      <c r="G16" s="98">
        <v>8</v>
      </c>
      <c r="H16" s="98">
        <f t="shared" si="0"/>
        <v>42092</v>
      </c>
      <c r="I16" s="98">
        <v>7</v>
      </c>
      <c r="J16" s="98">
        <v>5</v>
      </c>
      <c r="K16" s="98">
        <v>11</v>
      </c>
      <c r="L16" s="98">
        <v>2</v>
      </c>
      <c r="M16" s="97">
        <f t="shared" si="1"/>
        <v>875</v>
      </c>
    </row>
    <row r="17" spans="1:13" ht="18.75" customHeight="1">
      <c r="A17" s="54" t="s">
        <v>24</v>
      </c>
      <c r="B17" s="55"/>
      <c r="C17" s="55"/>
      <c r="D17" s="55"/>
      <c r="E17" s="56"/>
      <c r="F17" s="98">
        <v>3476878</v>
      </c>
      <c r="G17" s="98">
        <v>4086200</v>
      </c>
      <c r="H17" s="98">
        <f t="shared" si="0"/>
        <v>7563078</v>
      </c>
      <c r="I17" s="98">
        <v>1885334</v>
      </c>
      <c r="J17" s="98">
        <v>1319913</v>
      </c>
      <c r="K17" s="98">
        <v>2164</v>
      </c>
      <c r="L17" s="98">
        <v>4455</v>
      </c>
      <c r="M17" s="97">
        <f t="shared" si="1"/>
        <v>461.39053399246245</v>
      </c>
    </row>
    <row r="18" spans="1:13" ht="18.75" customHeight="1">
      <c r="A18" s="57" t="s">
        <v>43</v>
      </c>
      <c r="B18" s="64" t="s">
        <v>25</v>
      </c>
      <c r="C18" s="71"/>
      <c r="D18" s="71"/>
      <c r="E18" s="72"/>
      <c r="F18" s="98">
        <v>145483827</v>
      </c>
      <c r="G18" s="98">
        <v>473857297</v>
      </c>
      <c r="H18" s="98">
        <f t="shared" si="0"/>
        <v>619341124</v>
      </c>
      <c r="I18" s="98">
        <v>12616837</v>
      </c>
      <c r="J18" s="98">
        <v>12614140</v>
      </c>
      <c r="K18" s="98">
        <v>23566</v>
      </c>
      <c r="L18" s="98">
        <v>254323</v>
      </c>
      <c r="M18" s="97">
        <f t="shared" si="1"/>
        <v>26.62581557755351</v>
      </c>
    </row>
    <row r="19" spans="1:13" ht="18.75" customHeight="1">
      <c r="A19" s="59"/>
      <c r="B19" s="73" t="s">
        <v>26</v>
      </c>
      <c r="C19" s="74"/>
      <c r="D19" s="74"/>
      <c r="E19" s="75"/>
      <c r="F19" s="98">
        <v>2111212</v>
      </c>
      <c r="G19" s="98">
        <v>6996382</v>
      </c>
      <c r="H19" s="98">
        <f t="shared" si="0"/>
        <v>9107594</v>
      </c>
      <c r="I19" s="98">
        <v>102773678</v>
      </c>
      <c r="J19" s="98">
        <v>67708405</v>
      </c>
      <c r="K19" s="98">
        <v>2361</v>
      </c>
      <c r="L19" s="98">
        <v>11017</v>
      </c>
      <c r="M19" s="97">
        <f t="shared" si="1"/>
        <v>14689.546396980611</v>
      </c>
    </row>
    <row r="20" spans="1:13" ht="18.75" customHeight="1">
      <c r="A20" s="54" t="s">
        <v>27</v>
      </c>
      <c r="B20" s="55"/>
      <c r="C20" s="55"/>
      <c r="D20" s="55"/>
      <c r="E20" s="56"/>
      <c r="F20" s="98">
        <v>1295200</v>
      </c>
      <c r="G20" s="98">
        <v>23557</v>
      </c>
      <c r="H20" s="98">
        <f t="shared" si="0"/>
        <v>1318757</v>
      </c>
      <c r="I20" s="98">
        <v>2742</v>
      </c>
      <c r="J20" s="98">
        <v>2742</v>
      </c>
      <c r="K20" s="98">
        <v>454</v>
      </c>
      <c r="L20" s="98">
        <v>32</v>
      </c>
      <c r="M20" s="97">
        <f t="shared" si="1"/>
        <v>116.39852273209662</v>
      </c>
    </row>
    <row r="21" spans="1:13" ht="18.75" customHeight="1">
      <c r="A21" s="54" t="s">
        <v>28</v>
      </c>
      <c r="B21" s="55"/>
      <c r="C21" s="55"/>
      <c r="D21" s="55"/>
      <c r="E21" s="56"/>
      <c r="F21" s="98">
        <v>7834967</v>
      </c>
      <c r="G21" s="98">
        <v>26675561</v>
      </c>
      <c r="H21" s="98">
        <f t="shared" si="0"/>
        <v>34510528</v>
      </c>
      <c r="I21" s="98">
        <v>1542876</v>
      </c>
      <c r="J21" s="98">
        <v>1184199</v>
      </c>
      <c r="K21" s="98">
        <v>8165</v>
      </c>
      <c r="L21" s="98">
        <v>27980</v>
      </c>
      <c r="M21" s="97">
        <f t="shared" si="1"/>
        <v>57.838558671737026</v>
      </c>
    </row>
    <row r="22" spans="1:13" ht="18.75" customHeight="1">
      <c r="A22" s="57" t="s">
        <v>42</v>
      </c>
      <c r="B22" s="55" t="s">
        <v>29</v>
      </c>
      <c r="C22" s="60"/>
      <c r="D22" s="60"/>
      <c r="E22" s="61"/>
      <c r="F22" s="98">
        <v>2844915</v>
      </c>
      <c r="G22" s="98">
        <v>47674264</v>
      </c>
      <c r="H22" s="98">
        <f t="shared" si="0"/>
        <v>50519179</v>
      </c>
      <c r="I22" s="98">
        <v>139313398</v>
      </c>
      <c r="J22" s="98">
        <v>110753050</v>
      </c>
      <c r="K22" s="98">
        <v>3402</v>
      </c>
      <c r="L22" s="98">
        <v>20047</v>
      </c>
      <c r="M22" s="97">
        <f t="shared" si="1"/>
        <v>2922.1929467018094</v>
      </c>
    </row>
    <row r="23" spans="1:13" ht="18.75" customHeight="1">
      <c r="A23" s="58"/>
      <c r="B23" s="55" t="s">
        <v>30</v>
      </c>
      <c r="C23" s="60"/>
      <c r="D23" s="60"/>
      <c r="E23" s="61"/>
      <c r="F23" s="98">
        <v>3858156</v>
      </c>
      <c r="G23" s="98">
        <v>1933651</v>
      </c>
      <c r="H23" s="98">
        <f t="shared" si="0"/>
        <v>5791807</v>
      </c>
      <c r="I23" s="98">
        <v>18683597</v>
      </c>
      <c r="J23" s="98">
        <v>12817290</v>
      </c>
      <c r="K23" s="98">
        <v>2323</v>
      </c>
      <c r="L23" s="98">
        <v>3103</v>
      </c>
      <c r="M23" s="97">
        <f t="shared" si="1"/>
        <v>9662.341860035756</v>
      </c>
    </row>
    <row r="24" spans="1:13" ht="18.75" customHeight="1">
      <c r="A24" s="58"/>
      <c r="B24" s="62" t="s">
        <v>45</v>
      </c>
      <c r="C24" s="64" t="s">
        <v>44</v>
      </c>
      <c r="D24" s="65"/>
      <c r="E24" s="66"/>
      <c r="F24" s="98">
        <v>162601</v>
      </c>
      <c r="G24" s="98">
        <v>12580598</v>
      </c>
      <c r="H24" s="98">
        <f t="shared" si="0"/>
        <v>12743199</v>
      </c>
      <c r="I24" s="98">
        <v>251790653</v>
      </c>
      <c r="J24" s="98">
        <v>168627621</v>
      </c>
      <c r="K24" s="98">
        <v>852</v>
      </c>
      <c r="L24" s="98">
        <v>40928</v>
      </c>
      <c r="M24" s="97">
        <f t="shared" si="1"/>
        <v>20014.203855810352</v>
      </c>
    </row>
    <row r="25" spans="1:13" ht="18.75" customHeight="1">
      <c r="A25" s="58"/>
      <c r="B25" s="63"/>
      <c r="C25" s="67" t="s">
        <v>46</v>
      </c>
      <c r="D25" s="69" t="s">
        <v>47</v>
      </c>
      <c r="E25" s="70"/>
      <c r="F25" s="22"/>
      <c r="G25" s="98">
        <v>0</v>
      </c>
      <c r="H25" s="98">
        <f t="shared" si="0"/>
        <v>0</v>
      </c>
      <c r="I25" s="98">
        <v>0</v>
      </c>
      <c r="J25" s="98">
        <v>0</v>
      </c>
      <c r="K25" s="22"/>
      <c r="L25" s="98">
        <v>0</v>
      </c>
      <c r="M25" s="97">
        <v>0</v>
      </c>
    </row>
    <row r="26" spans="1:13" ht="18.75" customHeight="1">
      <c r="A26" s="58"/>
      <c r="B26" s="63"/>
      <c r="C26" s="63"/>
      <c r="D26" s="69" t="s">
        <v>48</v>
      </c>
      <c r="E26" s="70"/>
      <c r="F26" s="22"/>
      <c r="G26" s="98">
        <v>0</v>
      </c>
      <c r="H26" s="98">
        <f t="shared" si="0"/>
        <v>0</v>
      </c>
      <c r="I26" s="98">
        <v>0</v>
      </c>
      <c r="J26" s="98">
        <v>0</v>
      </c>
      <c r="K26" s="22"/>
      <c r="L26" s="98">
        <v>0</v>
      </c>
      <c r="M26" s="97">
        <v>0</v>
      </c>
    </row>
    <row r="27" spans="1:13" ht="18.75" customHeight="1" thickBot="1">
      <c r="A27" s="58"/>
      <c r="B27" s="63"/>
      <c r="C27" s="63"/>
      <c r="D27" s="42" t="s">
        <v>49</v>
      </c>
      <c r="E27" s="44"/>
      <c r="F27" s="24"/>
      <c r="G27" s="99">
        <v>955275</v>
      </c>
      <c r="H27" s="99">
        <f t="shared" si="0"/>
        <v>955275</v>
      </c>
      <c r="I27" s="99">
        <v>87595438</v>
      </c>
      <c r="J27" s="99">
        <v>57854424</v>
      </c>
      <c r="K27" s="24"/>
      <c r="L27" s="99">
        <v>2417</v>
      </c>
      <c r="M27" s="100">
        <f t="shared" si="1"/>
        <v>91696.56695715894</v>
      </c>
    </row>
    <row r="28" spans="1:13" ht="18.75" customHeight="1" thickTop="1">
      <c r="A28" s="58"/>
      <c r="B28" s="63"/>
      <c r="C28" s="68"/>
      <c r="D28" s="40" t="s">
        <v>50</v>
      </c>
      <c r="E28" s="41"/>
      <c r="F28" s="101">
        <v>80501</v>
      </c>
      <c r="G28" s="101">
        <v>955275</v>
      </c>
      <c r="H28" s="101">
        <f t="shared" si="0"/>
        <v>1035776</v>
      </c>
      <c r="I28" s="101">
        <v>87595438</v>
      </c>
      <c r="J28" s="101">
        <v>57854424</v>
      </c>
      <c r="K28" s="101">
        <v>129</v>
      </c>
      <c r="L28" s="101">
        <v>2417</v>
      </c>
      <c r="M28" s="102">
        <f t="shared" si="1"/>
        <v>91696.56695715894</v>
      </c>
    </row>
    <row r="29" spans="1:13" ht="18.75" customHeight="1" thickBot="1">
      <c r="A29" s="58"/>
      <c r="B29" s="42" t="s">
        <v>31</v>
      </c>
      <c r="C29" s="43"/>
      <c r="D29" s="43"/>
      <c r="E29" s="44"/>
      <c r="F29" s="99">
        <v>69966177</v>
      </c>
      <c r="G29" s="99">
        <v>117811453</v>
      </c>
      <c r="H29" s="99">
        <f t="shared" si="0"/>
        <v>187777630</v>
      </c>
      <c r="I29" s="99">
        <v>3438488839</v>
      </c>
      <c r="J29" s="99">
        <v>2335223648</v>
      </c>
      <c r="K29" s="99">
        <v>285094</v>
      </c>
      <c r="L29" s="99">
        <v>378386</v>
      </c>
      <c r="M29" s="100">
        <f t="shared" si="1"/>
        <v>29186.371540634507</v>
      </c>
    </row>
    <row r="30" spans="1:13" ht="18.75" customHeight="1" thickTop="1">
      <c r="A30" s="59"/>
      <c r="B30" s="45" t="s">
        <v>5</v>
      </c>
      <c r="C30" s="46"/>
      <c r="D30" s="46"/>
      <c r="E30" s="47"/>
      <c r="F30" s="101">
        <v>76912350</v>
      </c>
      <c r="G30" s="101">
        <v>180955241</v>
      </c>
      <c r="H30" s="101">
        <f t="shared" si="0"/>
        <v>257867591</v>
      </c>
      <c r="I30" s="101">
        <v>3935871925</v>
      </c>
      <c r="J30" s="101">
        <v>2685276033</v>
      </c>
      <c r="K30" s="101">
        <v>291800</v>
      </c>
      <c r="L30" s="101">
        <v>444881</v>
      </c>
      <c r="M30" s="102">
        <f t="shared" si="1"/>
        <v>21750.527385940703</v>
      </c>
    </row>
    <row r="31" spans="1:13" ht="18.75" customHeight="1" thickBot="1">
      <c r="A31" s="48" t="s">
        <v>32</v>
      </c>
      <c r="B31" s="49"/>
      <c r="C31" s="49"/>
      <c r="D31" s="49"/>
      <c r="E31" s="50"/>
      <c r="F31" s="99">
        <v>1225458740</v>
      </c>
      <c r="G31" s="24"/>
      <c r="H31" s="99">
        <f t="shared" si="0"/>
        <v>1225458740</v>
      </c>
      <c r="I31" s="24"/>
      <c r="J31" s="24"/>
      <c r="K31" s="99">
        <v>1945675</v>
      </c>
      <c r="L31" s="24"/>
      <c r="M31" s="26"/>
    </row>
    <row r="32" spans="1:13" ht="18.75" customHeight="1" thickBot="1" thickTop="1">
      <c r="A32" s="51" t="s">
        <v>33</v>
      </c>
      <c r="B32" s="52"/>
      <c r="C32" s="52"/>
      <c r="D32" s="52"/>
      <c r="E32" s="53"/>
      <c r="F32" s="103">
        <v>1530849200</v>
      </c>
      <c r="G32" s="103">
        <v>2267230800</v>
      </c>
      <c r="H32" s="103">
        <f t="shared" si="0"/>
        <v>3798080000</v>
      </c>
      <c r="I32" s="103">
        <v>39472595624</v>
      </c>
      <c r="J32" s="103">
        <v>13968329960</v>
      </c>
      <c r="K32" s="103">
        <v>2475011</v>
      </c>
      <c r="L32" s="103">
        <v>5678527</v>
      </c>
      <c r="M32" s="104">
        <f t="shared" si="1"/>
        <v>17410.047368798976</v>
      </c>
    </row>
    <row r="33" spans="1:13" ht="18.75" customHeight="1">
      <c r="A33" s="1" t="s">
        <v>55</v>
      </c>
      <c r="F33" s="17"/>
      <c r="G33" s="17"/>
      <c r="H33" s="17"/>
      <c r="I33" s="17"/>
      <c r="J33" s="17"/>
      <c r="K33" s="17"/>
      <c r="L33" s="17"/>
      <c r="M33" s="17"/>
    </row>
    <row r="34" ht="18.75" customHeight="1">
      <c r="A34" s="1" t="s">
        <v>56</v>
      </c>
    </row>
  </sheetData>
  <sheetProtection/>
  <mergeCells count="34">
    <mergeCell ref="F4:H4"/>
    <mergeCell ref="A7:A8"/>
    <mergeCell ref="B7:E7"/>
    <mergeCell ref="B8:E8"/>
    <mergeCell ref="A9:A10"/>
    <mergeCell ref="B9:E9"/>
    <mergeCell ref="B10:E10"/>
    <mergeCell ref="A20:E20"/>
    <mergeCell ref="A11:A14"/>
    <mergeCell ref="D11:E11"/>
    <mergeCell ref="D12:E12"/>
    <mergeCell ref="B13:E13"/>
    <mergeCell ref="B14:E14"/>
    <mergeCell ref="A15:E15"/>
    <mergeCell ref="C24:E24"/>
    <mergeCell ref="C25:C28"/>
    <mergeCell ref="D25:E25"/>
    <mergeCell ref="D26:E26"/>
    <mergeCell ref="D27:E27"/>
    <mergeCell ref="A16:E16"/>
    <mergeCell ref="A17:E17"/>
    <mergeCell ref="A18:A19"/>
    <mergeCell ref="B18:E18"/>
    <mergeCell ref="B19:E19"/>
    <mergeCell ref="D28:E28"/>
    <mergeCell ref="B29:E29"/>
    <mergeCell ref="B30:E30"/>
    <mergeCell ref="A31:E31"/>
    <mergeCell ref="A32:E32"/>
    <mergeCell ref="A21:E21"/>
    <mergeCell ref="A22:A30"/>
    <mergeCell ref="B22:E22"/>
    <mergeCell ref="B23:E23"/>
    <mergeCell ref="B24:B28"/>
  </mergeCells>
  <printOptions/>
  <pageMargins left="1.14" right="0.5" top="0.984" bottom="0.984" header="0.512" footer="0.51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okada3</dc:creator>
  <cp:keywords/>
  <dc:description/>
  <cp:lastModifiedBy>S02910</cp:lastModifiedBy>
  <cp:lastPrinted>2012-02-24T04:00:55Z</cp:lastPrinted>
  <dcterms:created xsi:type="dcterms:W3CDTF">2001-01-29T08:25:31Z</dcterms:created>
  <dcterms:modified xsi:type="dcterms:W3CDTF">2014-03-17T05:28:42Z</dcterms:modified>
  <cp:category/>
  <cp:version/>
  <cp:contentType/>
  <cp:contentStatus/>
</cp:coreProperties>
</file>