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112424\Box\【02_課所共有】02_04_学事課\R07年度\06_検査指導担当\検06　検査調書\06_HP掲載\施設型受給園\"/>
    </mc:Choice>
  </mc:AlternateContent>
  <xr:revisionPtr revIDLastSave="0" documentId="13_ncr:1_{AC31DD6B-D3F3-4750-9E00-53ADB8890CE6}" xr6:coauthVersionLast="47" xr6:coauthVersionMax="47" xr10:uidLastSave="{00000000-0000-0000-0000-000000000000}"/>
  <bookViews>
    <workbookView xWindow="-110" yWindow="-110" windowWidth="19420" windowHeight="11500" xr2:uid="{F0781E6C-254F-4E18-9655-A0366EBBF494}"/>
  </bookViews>
  <sheets>
    <sheet name="調査票" sheetId="22" r:id="rId1"/>
    <sheet name="備考欄" sheetId="33" r:id="rId2"/>
    <sheet name="入力例" sheetId="40" r:id="rId3"/>
    <sheet name="別紙１" sheetId="34" r:id="rId4"/>
    <sheet name="別紙１参考" sheetId="3" r:id="rId5"/>
    <sheet name="別紙2" sheetId="9" r:id="rId6"/>
    <sheet name="別紙3" sheetId="10" r:id="rId7"/>
    <sheet name="別紙4・5・6・7" sheetId="21" r:id="rId8"/>
    <sheet name="別紙8" sheetId="15" r:id="rId9"/>
    <sheet name="参考" sheetId="19" r:id="rId10"/>
  </sheets>
  <definedNames>
    <definedName name="_xlnm.Print_Area" localSheetId="0">調査票!$A$1:$Y$1396</definedName>
    <definedName name="_xlnm.Print_Area" localSheetId="2">入力例!$A$1:$Z$1349</definedName>
    <definedName name="_xlnm.Print_Area" localSheetId="1">備考欄!$A$1:$Y$78</definedName>
    <definedName name="_xlnm.Print_Area" localSheetId="3">別紙１!$A$1:$AV$69</definedName>
    <definedName name="_xlnm.Print_Area" localSheetId="5">別紙2!$A$1:$E$45</definedName>
    <definedName name="_xlnm.Print_Titles" localSheetId="1">備考欄!$1:$1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32" i="40" l="1"/>
  <c r="N1313" i="40" l="1"/>
  <c r="N1312" i="40"/>
  <c r="G1312" i="40"/>
  <c r="S1269" i="40"/>
  <c r="S1220" i="40"/>
  <c r="S1172" i="40"/>
  <c r="S1118" i="40"/>
  <c r="S1082" i="40"/>
  <c r="S1037" i="40"/>
  <c r="S1011" i="40"/>
  <c r="S964" i="40"/>
  <c r="S917" i="40"/>
  <c r="S892" i="40"/>
  <c r="S873" i="40"/>
  <c r="S832" i="40"/>
  <c r="S795" i="40"/>
  <c r="S782" i="40"/>
  <c r="S754" i="40"/>
  <c r="D748" i="40"/>
  <c r="D747" i="40"/>
  <c r="D746" i="40"/>
  <c r="D745" i="40"/>
  <c r="D744" i="40"/>
  <c r="D743" i="40"/>
  <c r="D742" i="40"/>
  <c r="D741" i="40"/>
  <c r="S702" i="40"/>
  <c r="S679" i="40"/>
  <c r="O666" i="40"/>
  <c r="O665" i="40"/>
  <c r="O664" i="40"/>
  <c r="S635" i="40"/>
  <c r="S568" i="40"/>
  <c r="N538" i="40"/>
  <c r="N537" i="40"/>
  <c r="N536" i="40"/>
  <c r="N535" i="40"/>
  <c r="N534" i="40"/>
  <c r="N533" i="40"/>
  <c r="S524" i="40"/>
  <c r="S476" i="40"/>
  <c r="S426" i="40"/>
  <c r="S414" i="40"/>
  <c r="N390" i="40"/>
  <c r="N389" i="40"/>
  <c r="N388" i="40"/>
  <c r="S373" i="40"/>
  <c r="S337" i="40"/>
  <c r="S281" i="40"/>
  <c r="S245" i="40"/>
  <c r="S203" i="40"/>
  <c r="S157" i="40"/>
  <c r="N146" i="40"/>
  <c r="N147" i="40" s="1"/>
  <c r="P147" i="40" s="1"/>
  <c r="N142" i="40"/>
  <c r="N143" i="40" s="1"/>
  <c r="P143" i="40" s="1"/>
  <c r="S97" i="40"/>
  <c r="S43" i="40"/>
  <c r="E41" i="9"/>
  <c r="E38" i="9"/>
  <c r="E37" i="9"/>
  <c r="E36" i="9"/>
  <c r="E35" i="9"/>
  <c r="E34" i="9"/>
  <c r="E33" i="9"/>
  <c r="D25" i="9"/>
  <c r="C25" i="9"/>
  <c r="E25" i="9"/>
  <c r="E24" i="9"/>
  <c r="E23" i="9"/>
  <c r="E22" i="9"/>
  <c r="E21" i="9"/>
  <c r="E20" i="9"/>
  <c r="E19" i="9"/>
  <c r="E18" i="9"/>
  <c r="E17" i="9"/>
  <c r="E16" i="9"/>
  <c r="E15" i="9"/>
  <c r="D11" i="9"/>
  <c r="S891" i="22" l="1"/>
  <c r="AA991" i="22" l="1"/>
  <c r="AA990" i="22"/>
  <c r="AA945" i="22"/>
  <c r="AA946" i="22"/>
  <c r="N388" i="22"/>
  <c r="N389" i="22"/>
  <c r="N387" i="22"/>
  <c r="D741" i="22" l="1"/>
  <c r="D742" i="22"/>
  <c r="D743" i="22"/>
  <c r="D744" i="22"/>
  <c r="D745" i="22"/>
  <c r="D746" i="22"/>
  <c r="D747" i="22"/>
  <c r="D740" i="22"/>
  <c r="N1407" i="22" l="1"/>
  <c r="N1406" i="22"/>
  <c r="G1406" i="22"/>
  <c r="N1359" i="22"/>
  <c r="N1358" i="22"/>
  <c r="G1358" i="22"/>
  <c r="N1312" i="22"/>
  <c r="N1311" i="22"/>
  <c r="G1311" i="22"/>
  <c r="AB2" i="34" l="1"/>
  <c r="AI38" i="34"/>
  <c r="AH38" i="34"/>
  <c r="AG38" i="34"/>
  <c r="AF38" i="34"/>
  <c r="AE38" i="34"/>
  <c r="AD38" i="34"/>
  <c r="AC38" i="34"/>
  <c r="AB38" i="34"/>
  <c r="AA38" i="34"/>
  <c r="Z38" i="34"/>
  <c r="Y38" i="34"/>
  <c r="X38" i="34"/>
  <c r="W38" i="34"/>
  <c r="V38" i="34"/>
  <c r="T38" i="34"/>
  <c r="S38" i="34"/>
  <c r="R38" i="34"/>
  <c r="P38" i="34"/>
  <c r="O38" i="34"/>
  <c r="N38" i="34"/>
  <c r="M38" i="34"/>
  <c r="L38" i="34"/>
  <c r="K38" i="34"/>
  <c r="J38" i="34"/>
  <c r="I38" i="34"/>
  <c r="H38" i="34"/>
  <c r="G38" i="34"/>
  <c r="AH37" i="34"/>
  <c r="AG37" i="34"/>
  <c r="AF37" i="34"/>
  <c r="AE37" i="34"/>
  <c r="AD37" i="34"/>
  <c r="AC37" i="34"/>
  <c r="AB37" i="34"/>
  <c r="AA37" i="34"/>
  <c r="Z37" i="34"/>
  <c r="Y37" i="34"/>
  <c r="X37" i="34"/>
  <c r="W37" i="34"/>
  <c r="V37" i="34"/>
  <c r="T37" i="34"/>
  <c r="S37" i="34"/>
  <c r="R37" i="34"/>
  <c r="P37" i="34"/>
  <c r="O37" i="34"/>
  <c r="N37" i="34"/>
  <c r="M37" i="34"/>
  <c r="L37" i="34"/>
  <c r="K37" i="34"/>
  <c r="J37" i="34"/>
  <c r="I37" i="34"/>
  <c r="H37" i="34"/>
  <c r="G37" i="34"/>
  <c r="AG36" i="34"/>
  <c r="AF36" i="34"/>
  <c r="AE36" i="34"/>
  <c r="AD36" i="34"/>
  <c r="AC36" i="34"/>
  <c r="AB36" i="34"/>
  <c r="AA36" i="34"/>
  <c r="Z36" i="34"/>
  <c r="Y36" i="34"/>
  <c r="X36" i="34"/>
  <c r="W36" i="34"/>
  <c r="V36" i="34"/>
  <c r="T36" i="34"/>
  <c r="S36" i="34"/>
  <c r="R36" i="34"/>
  <c r="P36" i="34"/>
  <c r="O36" i="34"/>
  <c r="N36" i="34"/>
  <c r="M36" i="34"/>
  <c r="L36" i="34"/>
  <c r="K36" i="34"/>
  <c r="J36" i="34"/>
  <c r="I36" i="34"/>
  <c r="H36" i="34"/>
  <c r="G36" i="34"/>
  <c r="AF35" i="34"/>
  <c r="AE35" i="34"/>
  <c r="AD35" i="34"/>
  <c r="AC35" i="34"/>
  <c r="AB35" i="34"/>
  <c r="AA35" i="34"/>
  <c r="Z35" i="34"/>
  <c r="Y35" i="34"/>
  <c r="X35" i="34"/>
  <c r="W35" i="34"/>
  <c r="V35" i="34"/>
  <c r="T35" i="34"/>
  <c r="S35" i="34"/>
  <c r="R35" i="34"/>
  <c r="P35" i="34"/>
  <c r="O35" i="34"/>
  <c r="N35" i="34"/>
  <c r="M35" i="34"/>
  <c r="L35" i="34"/>
  <c r="K35" i="34"/>
  <c r="J35" i="34"/>
  <c r="I35" i="34"/>
  <c r="H35" i="34"/>
  <c r="G35" i="34"/>
  <c r="AT34" i="34"/>
  <c r="AS34" i="34"/>
  <c r="AE34" i="34"/>
  <c r="AD34" i="34"/>
  <c r="AC34" i="34"/>
  <c r="AB34" i="34"/>
  <c r="AA34" i="34"/>
  <c r="Z34" i="34"/>
  <c r="Y34" i="34"/>
  <c r="X34" i="34"/>
  <c r="W34" i="34"/>
  <c r="V34" i="34"/>
  <c r="T34" i="34"/>
  <c r="S34" i="34"/>
  <c r="R34" i="34"/>
  <c r="P34" i="34"/>
  <c r="O34" i="34"/>
  <c r="N34" i="34"/>
  <c r="M34" i="34"/>
  <c r="L34" i="34"/>
  <c r="K34" i="34"/>
  <c r="J34" i="34"/>
  <c r="I34" i="34"/>
  <c r="H34" i="34"/>
  <c r="G34" i="34"/>
  <c r="AD33" i="34"/>
  <c r="AC33" i="34"/>
  <c r="AB33" i="34"/>
  <c r="AA33" i="34"/>
  <c r="Z33" i="34"/>
  <c r="Y33" i="34"/>
  <c r="X33" i="34"/>
  <c r="W33" i="34"/>
  <c r="V33" i="34"/>
  <c r="T33" i="34"/>
  <c r="S33" i="34"/>
  <c r="R33" i="34"/>
  <c r="P33" i="34"/>
  <c r="O33" i="34"/>
  <c r="N33" i="34"/>
  <c r="M33" i="34"/>
  <c r="L33" i="34"/>
  <c r="K33" i="34"/>
  <c r="J33" i="34"/>
  <c r="I33" i="34"/>
  <c r="H33" i="34"/>
  <c r="G33" i="34"/>
  <c r="AC32" i="34"/>
  <c r="AB32" i="34"/>
  <c r="AA32" i="34"/>
  <c r="Z32" i="34"/>
  <c r="Y32" i="34"/>
  <c r="X32" i="34"/>
  <c r="W32" i="34"/>
  <c r="V32" i="34"/>
  <c r="T32" i="34"/>
  <c r="S32" i="34"/>
  <c r="R32" i="34"/>
  <c r="P32" i="34"/>
  <c r="O32" i="34"/>
  <c r="N32" i="34"/>
  <c r="M32" i="34"/>
  <c r="L32" i="34"/>
  <c r="K32" i="34"/>
  <c r="J32" i="34"/>
  <c r="I32" i="34"/>
  <c r="H32" i="34"/>
  <c r="G32" i="34"/>
  <c r="AB31" i="34"/>
  <c r="AA31" i="34"/>
  <c r="Z31" i="34"/>
  <c r="Y31" i="34"/>
  <c r="X31" i="34"/>
  <c r="W31" i="34"/>
  <c r="V31" i="34"/>
  <c r="T31" i="34"/>
  <c r="S31" i="34"/>
  <c r="R31" i="34"/>
  <c r="P31" i="34"/>
  <c r="O31" i="34"/>
  <c r="N31" i="34"/>
  <c r="M31" i="34"/>
  <c r="L31" i="34"/>
  <c r="K31" i="34"/>
  <c r="J31" i="34"/>
  <c r="I31" i="34"/>
  <c r="H31" i="34"/>
  <c r="G31" i="34"/>
  <c r="AL31" i="34" s="1"/>
  <c r="AT30" i="34"/>
  <c r="AS30" i="34"/>
  <c r="AA30" i="34"/>
  <c r="Z30" i="34"/>
  <c r="Y30" i="34"/>
  <c r="X30" i="34"/>
  <c r="W30" i="34"/>
  <c r="AP30" i="34" s="1"/>
  <c r="AQ30" i="34" s="1"/>
  <c r="V30" i="34"/>
  <c r="T30" i="34"/>
  <c r="S30" i="34"/>
  <c r="R30" i="34"/>
  <c r="P30" i="34"/>
  <c r="O30" i="34"/>
  <c r="N30" i="34"/>
  <c r="M30" i="34"/>
  <c r="L30" i="34"/>
  <c r="K30" i="34"/>
  <c r="J30" i="34"/>
  <c r="I30" i="34"/>
  <c r="H30" i="34"/>
  <c r="G30" i="34"/>
  <c r="Z29" i="34"/>
  <c r="Y29" i="34"/>
  <c r="X29" i="34"/>
  <c r="W29" i="34"/>
  <c r="V29" i="34"/>
  <c r="T29" i="34"/>
  <c r="S29" i="34"/>
  <c r="R29" i="34"/>
  <c r="P29" i="34"/>
  <c r="O29" i="34"/>
  <c r="N29" i="34"/>
  <c r="M29" i="34"/>
  <c r="L29" i="34"/>
  <c r="K29" i="34"/>
  <c r="J29" i="34"/>
  <c r="I29" i="34"/>
  <c r="H29" i="34"/>
  <c r="G29" i="34"/>
  <c r="Y28" i="34"/>
  <c r="X28" i="34"/>
  <c r="W28" i="34"/>
  <c r="V28" i="34"/>
  <c r="AP28" i="34" s="1"/>
  <c r="AQ28" i="34" s="1"/>
  <c r="T28" i="34"/>
  <c r="S28" i="34"/>
  <c r="R28" i="34"/>
  <c r="P28" i="34"/>
  <c r="O28" i="34"/>
  <c r="N28" i="34"/>
  <c r="M28" i="34"/>
  <c r="L28" i="34"/>
  <c r="K28" i="34"/>
  <c r="J28" i="34"/>
  <c r="I28" i="34"/>
  <c r="H28" i="34"/>
  <c r="G28" i="34"/>
  <c r="X27" i="34"/>
  <c r="W27" i="34"/>
  <c r="AP27" i="34" s="1"/>
  <c r="AQ27" i="34" s="1"/>
  <c r="V27" i="34"/>
  <c r="T27" i="34"/>
  <c r="S27" i="34"/>
  <c r="R27" i="34"/>
  <c r="P27" i="34"/>
  <c r="O27" i="34"/>
  <c r="N27" i="34"/>
  <c r="M27" i="34"/>
  <c r="L27" i="34"/>
  <c r="K27" i="34"/>
  <c r="J27" i="34"/>
  <c r="I27" i="34"/>
  <c r="H27" i="34"/>
  <c r="G27" i="34"/>
  <c r="AT26" i="34"/>
  <c r="W26" i="34"/>
  <c r="V26" i="34"/>
  <c r="AP26" i="34" s="1"/>
  <c r="AQ26" i="34" s="1"/>
  <c r="T26" i="34"/>
  <c r="S26" i="34"/>
  <c r="R26" i="34"/>
  <c r="P26" i="34"/>
  <c r="O26" i="34"/>
  <c r="N26" i="34"/>
  <c r="M26" i="34"/>
  <c r="L26" i="34"/>
  <c r="K26" i="34"/>
  <c r="J26" i="34"/>
  <c r="I26" i="34"/>
  <c r="H26" i="34"/>
  <c r="G26" i="34"/>
  <c r="V25" i="34"/>
  <c r="AP25" i="34" s="1"/>
  <c r="AQ25" i="34" s="1"/>
  <c r="T25" i="34"/>
  <c r="S25" i="34"/>
  <c r="R25" i="34"/>
  <c r="P25" i="34"/>
  <c r="O25" i="34"/>
  <c r="N25" i="34"/>
  <c r="M25" i="34"/>
  <c r="L25" i="34"/>
  <c r="K25" i="34"/>
  <c r="J25" i="34"/>
  <c r="I25" i="34"/>
  <c r="H25" i="34"/>
  <c r="G25" i="34"/>
  <c r="AP24" i="34"/>
  <c r="AQ24" i="34" s="1"/>
  <c r="T24" i="34"/>
  <c r="S24" i="34"/>
  <c r="R24" i="34"/>
  <c r="P24" i="34"/>
  <c r="O24" i="34"/>
  <c r="N24" i="34"/>
  <c r="M24" i="34"/>
  <c r="L24" i="34"/>
  <c r="K24" i="34"/>
  <c r="J24" i="34"/>
  <c r="I24" i="34"/>
  <c r="H24" i="34"/>
  <c r="G24" i="34"/>
  <c r="AP22" i="34"/>
  <c r="AQ22" i="34" s="1"/>
  <c r="S22" i="34"/>
  <c r="R22" i="34"/>
  <c r="AN22" i="34" s="1"/>
  <c r="AO22" i="34" s="1"/>
  <c r="P22" i="34"/>
  <c r="O22" i="34"/>
  <c r="N22" i="34"/>
  <c r="M22" i="34"/>
  <c r="L22" i="34"/>
  <c r="K22" i="34"/>
  <c r="J22" i="34"/>
  <c r="I22" i="34"/>
  <c r="H22" i="34"/>
  <c r="G22" i="34"/>
  <c r="AL22" i="34" s="1"/>
  <c r="AM22" i="34" s="1"/>
  <c r="AP21" i="34"/>
  <c r="AQ21" i="34" s="1"/>
  <c r="R21" i="34"/>
  <c r="AN21" i="34" s="1"/>
  <c r="AO21" i="34" s="1"/>
  <c r="P21" i="34"/>
  <c r="O21" i="34"/>
  <c r="N21" i="34"/>
  <c r="M21" i="34"/>
  <c r="L21" i="34"/>
  <c r="K21" i="34"/>
  <c r="J21" i="34"/>
  <c r="I21" i="34"/>
  <c r="H21" i="34"/>
  <c r="G21" i="34"/>
  <c r="AP20" i="34"/>
  <c r="AQ20" i="34" s="1"/>
  <c r="AN20" i="34"/>
  <c r="AO20" i="34" s="1"/>
  <c r="P20" i="34"/>
  <c r="O20" i="34"/>
  <c r="N20" i="34"/>
  <c r="M20" i="34"/>
  <c r="L20" i="34"/>
  <c r="K20" i="34"/>
  <c r="J20" i="34"/>
  <c r="I20" i="34"/>
  <c r="H20" i="34"/>
  <c r="G20" i="34"/>
  <c r="AP18" i="34"/>
  <c r="AQ18" i="34" s="1"/>
  <c r="AN18" i="34"/>
  <c r="AO18" i="34" s="1"/>
  <c r="O18" i="34"/>
  <c r="N18" i="34"/>
  <c r="M18" i="34"/>
  <c r="AL18" i="34" s="1"/>
  <c r="AM18" i="34" s="1"/>
  <c r="L18" i="34"/>
  <c r="K18" i="34"/>
  <c r="J18" i="34"/>
  <c r="I18" i="34"/>
  <c r="H18" i="34"/>
  <c r="G18" i="34"/>
  <c r="AP17" i="34"/>
  <c r="AQ17" i="34" s="1"/>
  <c r="AN17" i="34"/>
  <c r="AO17" i="34" s="1"/>
  <c r="N17" i="34"/>
  <c r="M17" i="34"/>
  <c r="L17" i="34"/>
  <c r="K17" i="34"/>
  <c r="J17" i="34"/>
  <c r="I17" i="34"/>
  <c r="H17" i="34"/>
  <c r="G17" i="34"/>
  <c r="AP16" i="34"/>
  <c r="AQ16" i="34" s="1"/>
  <c r="AN16" i="34"/>
  <c r="AO16" i="34" s="1"/>
  <c r="M16" i="34"/>
  <c r="L16" i="34"/>
  <c r="K16" i="34"/>
  <c r="J16" i="34"/>
  <c r="I16" i="34"/>
  <c r="H16" i="34"/>
  <c r="G16" i="34"/>
  <c r="AP15" i="34"/>
  <c r="AQ15" i="34" s="1"/>
  <c r="AN15" i="34"/>
  <c r="AO15" i="34" s="1"/>
  <c r="L15" i="34"/>
  <c r="K15" i="34"/>
  <c r="J15" i="34"/>
  <c r="I15" i="34"/>
  <c r="H15" i="34"/>
  <c r="G15" i="34"/>
  <c r="AP14" i="34"/>
  <c r="AQ14" i="34" s="1"/>
  <c r="AN14" i="34"/>
  <c r="AO14" i="34" s="1"/>
  <c r="K14" i="34"/>
  <c r="J14" i="34"/>
  <c r="I14" i="34"/>
  <c r="H14" i="34"/>
  <c r="G14" i="34"/>
  <c r="AP13" i="34"/>
  <c r="AQ13" i="34" s="1"/>
  <c r="AN13" i="34"/>
  <c r="AO13" i="34" s="1"/>
  <c r="J13" i="34"/>
  <c r="I13" i="34"/>
  <c r="AL13" i="34" s="1"/>
  <c r="AM13" i="34" s="1"/>
  <c r="H13" i="34"/>
  <c r="G13" i="34"/>
  <c r="AP12" i="34"/>
  <c r="AQ12" i="34" s="1"/>
  <c r="AN12" i="34"/>
  <c r="AO12" i="34" s="1"/>
  <c r="I12" i="34"/>
  <c r="H12" i="34"/>
  <c r="AL12" i="34" s="1"/>
  <c r="AM12" i="34" s="1"/>
  <c r="G12" i="34"/>
  <c r="AP11" i="34"/>
  <c r="AQ11" i="34" s="1"/>
  <c r="AN11" i="34"/>
  <c r="AO11" i="34" s="1"/>
  <c r="H11" i="34"/>
  <c r="AL11" i="34" s="1"/>
  <c r="AM11" i="34" s="1"/>
  <c r="G11" i="34"/>
  <c r="AT10" i="34"/>
  <c r="AP10" i="34"/>
  <c r="AQ10" i="34" s="1"/>
  <c r="AN10" i="34"/>
  <c r="AO10" i="34" s="1"/>
  <c r="AL10" i="34"/>
  <c r="AM10" i="34" s="1"/>
  <c r="G10" i="34"/>
  <c r="AP9" i="34"/>
  <c r="AQ9" i="34" s="1"/>
  <c r="AN9" i="34"/>
  <c r="AO9" i="34" s="1"/>
  <c r="AL9" i="34"/>
  <c r="N534" i="22"/>
  <c r="N533" i="22"/>
  <c r="N532" i="22"/>
  <c r="S280" i="22"/>
  <c r="S202" i="22"/>
  <c r="AL36" i="34" l="1"/>
  <c r="AL35" i="34"/>
  <c r="AP35" i="34"/>
  <c r="AQ35" i="34" s="1"/>
  <c r="AP37" i="34"/>
  <c r="AQ37" i="34" s="1"/>
  <c r="AP33" i="34"/>
  <c r="AQ33" i="34" s="1"/>
  <c r="AP32" i="34"/>
  <c r="AQ32" i="34" s="1"/>
  <c r="AP31" i="34"/>
  <c r="AQ31" i="34" s="1"/>
  <c r="AP34" i="34"/>
  <c r="AQ34" i="34" s="1"/>
  <c r="AU30" i="34"/>
  <c r="AV30" i="34" s="1"/>
  <c r="AP36" i="34"/>
  <c r="AQ36" i="34" s="1"/>
  <c r="AL33" i="34"/>
  <c r="AP29" i="34"/>
  <c r="AQ29" i="34" s="1"/>
  <c r="AL37" i="34"/>
  <c r="AL30" i="34"/>
  <c r="AP38" i="34"/>
  <c r="AQ38" i="34" s="1"/>
  <c r="AU34" i="34"/>
  <c r="AV34" i="34" s="1"/>
  <c r="AL26" i="34"/>
  <c r="AL27" i="34"/>
  <c r="AS27" i="34" s="1"/>
  <c r="AL32" i="34"/>
  <c r="AS31" i="34" s="1"/>
  <c r="AL21" i="34"/>
  <c r="AM21" i="34" s="1"/>
  <c r="AL38" i="34"/>
  <c r="AL25" i="34"/>
  <c r="AL24" i="34"/>
  <c r="AL16" i="34"/>
  <c r="AM16" i="34" s="1"/>
  <c r="AL15" i="34"/>
  <c r="AM15" i="34" s="1"/>
  <c r="AL14" i="34"/>
  <c r="AM14" i="34" s="1"/>
  <c r="AL28" i="34"/>
  <c r="AL34" i="34"/>
  <c r="AL29" i="34"/>
  <c r="AL20" i="34"/>
  <c r="AM20" i="34" s="1"/>
  <c r="AL17" i="34"/>
  <c r="AM17" i="34" s="1"/>
  <c r="AM9" i="34"/>
  <c r="AS26" i="34" l="1"/>
  <c r="AU26" i="34" s="1"/>
  <c r="AV26" i="34" s="1"/>
  <c r="AS10" i="34"/>
  <c r="AU10" i="34" s="1"/>
  <c r="AV10" i="34" s="1"/>
  <c r="N141" i="22" l="1"/>
  <c r="N142" i="22" l="1"/>
  <c r="P142" i="22" l="1"/>
  <c r="S1219" i="22" l="1"/>
  <c r="S1171" i="22"/>
  <c r="S1117" i="22"/>
  <c r="S1081" i="22"/>
  <c r="S1036" i="22"/>
  <c r="S1010" i="22"/>
  <c r="S963" i="22"/>
  <c r="S916" i="22"/>
  <c r="S831" i="22"/>
  <c r="S794" i="22"/>
  <c r="S781" i="22"/>
  <c r="S701" i="22"/>
  <c r="S678" i="22"/>
  <c r="S634" i="22"/>
  <c r="S567" i="22"/>
  <c r="S523" i="22"/>
  <c r="S475" i="22"/>
  <c r="S425" i="22"/>
  <c r="S413" i="22"/>
  <c r="S336" i="22"/>
  <c r="S244" i="22"/>
  <c r="S156" i="22"/>
  <c r="S96" i="22"/>
  <c r="S1268" i="22" l="1"/>
  <c r="M2" i="21" l="1"/>
  <c r="M101" i="21"/>
  <c r="M73" i="21"/>
  <c r="M26" i="21"/>
  <c r="V3" i="15"/>
  <c r="M5" i="10"/>
  <c r="D7" i="9"/>
  <c r="S872" i="22" l="1"/>
  <c r="S753" i="22"/>
  <c r="N145" i="22"/>
  <c r="N146" i="22" l="1"/>
  <c r="P146" i="22" l="1"/>
  <c r="O665" i="22" l="1"/>
  <c r="O664" i="22"/>
  <c r="O663" i="22"/>
  <c r="N537" i="22"/>
  <c r="N536" i="22"/>
  <c r="N535" i="22"/>
  <c r="N531" i="22"/>
  <c r="S372" i="22"/>
  <c r="S42" i="22"/>
  <c r="M109" i="21"/>
  <c r="C27" i="9" l="1"/>
  <c r="C38" i="9"/>
  <c r="D38" i="9"/>
  <c r="D27" i="9" l="1"/>
  <c r="D41" i="9" s="1"/>
  <c r="E27" i="9" l="1"/>
  <c r="C41" i="9"/>
</calcChain>
</file>

<file path=xl/sharedStrings.xml><?xml version="1.0" encoding="utf-8"?>
<sst xmlns="http://schemas.openxmlformats.org/spreadsheetml/2006/main" count="5785" uniqueCount="1953">
  <si>
    <t>登記事由発生年月日</t>
  </si>
  <si>
    <t>登記年月日</t>
  </si>
  <si>
    <t>代表者の登記</t>
  </si>
  <si>
    <t>施行(変更)年月日</t>
  </si>
  <si>
    <t>県の認可(変更認可)年月日</t>
  </si>
  <si>
    <t>定数</t>
  </si>
  <si>
    <t xml:space="preserve"> 園長理事</t>
  </si>
  <si>
    <t>学識経験者評議員</t>
  </si>
  <si>
    <t>その他の評議員</t>
  </si>
  <si>
    <t>議事録記載内容</t>
  </si>
  <si>
    <t>開催した日時と場所</t>
  </si>
  <si>
    <t>議事の経過の要領及びその結果</t>
  </si>
  <si>
    <t>（３）理事選任機関</t>
  </si>
  <si>
    <t>１　管理運営一般</t>
  </si>
  <si>
    <t>イ　登記の状況</t>
  </si>
  <si>
    <t>根拠</t>
    <rPh sb="0" eb="2">
      <t>コンキョ</t>
    </rPh>
    <phoneticPr fontId="1"/>
  </si>
  <si>
    <t>会計年度終了後</t>
  </si>
  <si>
    <t>か月以内</t>
  </si>
  <si>
    <t>条</t>
  </si>
  <si>
    <t>条</t>
    <rPh sb="0" eb="1">
      <t>ジョウ</t>
    </rPh>
    <phoneticPr fontId="1"/>
  </si>
  <si>
    <t>令和</t>
    <rPh sb="0" eb="2">
      <t>レイワ</t>
    </rPh>
    <phoneticPr fontId="1"/>
  </si>
  <si>
    <t>年</t>
    <rPh sb="0" eb="1">
      <t>ネン</t>
    </rPh>
    <phoneticPr fontId="1"/>
  </si>
  <si>
    <t>月</t>
    <rPh sb="0" eb="1">
      <t>ガツ</t>
    </rPh>
    <phoneticPr fontId="1"/>
  </si>
  <si>
    <t>日</t>
    <rPh sb="0" eb="1">
      <t>ヒ</t>
    </rPh>
    <phoneticPr fontId="1"/>
  </si>
  <si>
    <t>寄附行為第</t>
  </si>
  <si>
    <t>寄附行為</t>
  </si>
  <si>
    <t>寄附行為</t>
    <phoneticPr fontId="1"/>
  </si>
  <si>
    <t>第</t>
  </si>
  <si>
    <t>役職名</t>
  </si>
  <si>
    <t>～</t>
  </si>
  <si>
    <t>（</t>
  </si>
  <si>
    <t>履歴書
の有無</t>
  </si>
  <si>
    <t>人</t>
    <rPh sb="0" eb="1">
      <t>ヒト</t>
    </rPh>
    <phoneticPr fontId="1"/>
  </si>
  <si>
    <t>学校法人名</t>
  </si>
  <si>
    <t>第１　学校法人の管理運営</t>
    <phoneticPr fontId="1"/>
  </si>
  <si>
    <t>年の定時評議員会終結まで)</t>
    <phoneticPr fontId="1"/>
  </si>
  <si>
    <t>理　　事</t>
    <phoneticPr fontId="1"/>
  </si>
  <si>
    <t>　理　事　長</t>
    <phoneticPr fontId="1"/>
  </si>
  <si>
    <t>　監　　　事</t>
    <phoneticPr fontId="1"/>
  </si>
  <si>
    <t>　(直近の届出</t>
    <phoneticPr fontId="1"/>
  </si>
  <si>
    <t>　　年月日を記入）</t>
    <rPh sb="2" eb="5">
      <t>ネンガッピ</t>
    </rPh>
    <rPh sb="6" eb="8">
      <t>キニュウ</t>
    </rPh>
    <phoneticPr fontId="1"/>
  </si>
  <si>
    <t>＊＊＊＊</t>
    <phoneticPr fontId="1"/>
  </si>
  <si>
    <t>ア　代表業務執行理事</t>
    <phoneticPr fontId="1"/>
  </si>
  <si>
    <t>イ　業務執行理事</t>
    <phoneticPr fontId="1"/>
  </si>
  <si>
    <t>実員</t>
    <rPh sb="0" eb="2">
      <t>ジツイン</t>
    </rPh>
    <phoneticPr fontId="1"/>
  </si>
  <si>
    <t>　※（保護者）</t>
    <phoneticPr fontId="1"/>
  </si>
  <si>
    <t>評　議　員</t>
    <phoneticPr fontId="1"/>
  </si>
  <si>
    <t>　評議員の種類</t>
    <phoneticPr fontId="1"/>
  </si>
  <si>
    <t>（１）役員及び評議員の任期に係る根拠規定</t>
    <phoneticPr fontId="1"/>
  </si>
  <si>
    <t>人</t>
    <rPh sb="0" eb="1">
      <t>ニン</t>
    </rPh>
    <phoneticPr fontId="1"/>
  </si>
  <si>
    <t>親族等の特別利害関係</t>
  </si>
  <si>
    <t>理事１</t>
    <rPh sb="0" eb="2">
      <t>リジ</t>
    </rPh>
    <phoneticPr fontId="1"/>
  </si>
  <si>
    <t>理事２</t>
    <rPh sb="0" eb="2">
      <t>リジ</t>
    </rPh>
    <phoneticPr fontId="1"/>
  </si>
  <si>
    <t>理事３</t>
    <rPh sb="0" eb="2">
      <t>リジ</t>
    </rPh>
    <phoneticPr fontId="1"/>
  </si>
  <si>
    <t>理事４</t>
    <rPh sb="0" eb="2">
      <t>リジ</t>
    </rPh>
    <phoneticPr fontId="1"/>
  </si>
  <si>
    <t>理事５</t>
    <rPh sb="0" eb="2">
      <t>リジ</t>
    </rPh>
    <phoneticPr fontId="1"/>
  </si>
  <si>
    <t>理事６</t>
    <rPh sb="0" eb="2">
      <t>リジ</t>
    </rPh>
    <phoneticPr fontId="1"/>
  </si>
  <si>
    <t>理事７</t>
    <rPh sb="0" eb="2">
      <t>リジ</t>
    </rPh>
    <phoneticPr fontId="1"/>
  </si>
  <si>
    <t>理事８</t>
    <rPh sb="0" eb="2">
      <t>リジ</t>
    </rPh>
    <phoneticPr fontId="1"/>
  </si>
  <si>
    <t>監事１</t>
    <rPh sb="0" eb="2">
      <t>カンジ</t>
    </rPh>
    <phoneticPr fontId="1"/>
  </si>
  <si>
    <t>監事２</t>
    <rPh sb="0" eb="2">
      <t>カンジ</t>
    </rPh>
    <phoneticPr fontId="1"/>
  </si>
  <si>
    <t>監事３</t>
    <rPh sb="0" eb="2">
      <t>カンジ</t>
    </rPh>
    <phoneticPr fontId="1"/>
  </si>
  <si>
    <t>評議員１</t>
    <rPh sb="0" eb="3">
      <t>ヒョウギイン</t>
    </rPh>
    <phoneticPr fontId="1"/>
  </si>
  <si>
    <t>評議員２</t>
    <rPh sb="0" eb="3">
      <t>ヒョウギイン</t>
    </rPh>
    <phoneticPr fontId="1"/>
  </si>
  <si>
    <t>評議員３</t>
    <rPh sb="0" eb="3">
      <t>ヒョウギイン</t>
    </rPh>
    <phoneticPr fontId="1"/>
  </si>
  <si>
    <t>評議員４</t>
    <rPh sb="0" eb="3">
      <t>ヒョウギイン</t>
    </rPh>
    <phoneticPr fontId="1"/>
  </si>
  <si>
    <t>評議員５</t>
    <rPh sb="0" eb="3">
      <t>ヒョウギイン</t>
    </rPh>
    <phoneticPr fontId="1"/>
  </si>
  <si>
    <t>評議員６</t>
    <rPh sb="0" eb="3">
      <t>ヒョウギイン</t>
    </rPh>
    <phoneticPr fontId="1"/>
  </si>
  <si>
    <t>評議員７</t>
    <rPh sb="0" eb="3">
      <t>ヒョウギイン</t>
    </rPh>
    <phoneticPr fontId="1"/>
  </si>
  <si>
    <t>評議員８</t>
    <rPh sb="0" eb="3">
      <t>ヒョウギイン</t>
    </rPh>
    <phoneticPr fontId="1"/>
  </si>
  <si>
    <t>評議員９</t>
    <rPh sb="0" eb="3">
      <t>ヒョウギイン</t>
    </rPh>
    <phoneticPr fontId="1"/>
  </si>
  <si>
    <t>〇</t>
    <phoneticPr fontId="1"/>
  </si>
  <si>
    <t>氏名</t>
  </si>
  <si>
    <t>開催日</t>
    <rPh sb="0" eb="3">
      <t>カイサイビ</t>
    </rPh>
    <phoneticPr fontId="1"/>
  </si>
  <si>
    <t>出席者数</t>
    <rPh sb="0" eb="4">
      <t>シュッセキシャスウ</t>
    </rPh>
    <phoneticPr fontId="1"/>
  </si>
  <si>
    <t>(参考）：寄附行為、理事会の議事録</t>
  </si>
  <si>
    <t>監事１</t>
    <phoneticPr fontId="1"/>
  </si>
  <si>
    <t>監事２</t>
  </si>
  <si>
    <t>監事３</t>
  </si>
  <si>
    <t>評議員１</t>
    <phoneticPr fontId="1"/>
  </si>
  <si>
    <t>評議員２</t>
  </si>
  <si>
    <t>評議員３</t>
  </si>
  <si>
    <t>評議員４</t>
  </si>
  <si>
    <t>評議員５</t>
  </si>
  <si>
    <t>評議員６</t>
  </si>
  <si>
    <t>評議員７</t>
  </si>
  <si>
    <t>評議員８</t>
  </si>
  <si>
    <t>評議員９</t>
  </si>
  <si>
    <t>理事１ 氏名　さいたま　太郎</t>
    <rPh sb="0" eb="2">
      <t>リジ</t>
    </rPh>
    <rPh sb="4" eb="6">
      <t>シメイ</t>
    </rPh>
    <rPh sb="12" eb="14">
      <t>タロウ</t>
    </rPh>
    <phoneticPr fontId="1"/>
  </si>
  <si>
    <t>理事3 氏名　さいたま　花子</t>
    <rPh sb="0" eb="2">
      <t>リジ</t>
    </rPh>
    <rPh sb="4" eb="6">
      <t>シメイ</t>
    </rPh>
    <rPh sb="12" eb="14">
      <t>ハナコ</t>
    </rPh>
    <phoneticPr fontId="1"/>
  </si>
  <si>
    <t>月</t>
    <rPh sb="0" eb="1">
      <t>ツキ</t>
    </rPh>
    <phoneticPr fontId="1"/>
  </si>
  <si>
    <t>回</t>
    <rPh sb="0" eb="1">
      <t>カイ</t>
    </rPh>
    <phoneticPr fontId="1"/>
  </si>
  <si>
    <t>回　数</t>
    <rPh sb="0" eb="1">
      <t>カイ</t>
    </rPh>
    <rPh sb="2" eb="3">
      <t>スウ</t>
    </rPh>
    <phoneticPr fontId="1"/>
  </si>
  <si>
    <t>開催日1</t>
    <rPh sb="0" eb="3">
      <t>カイサイビ</t>
    </rPh>
    <phoneticPr fontId="1"/>
  </si>
  <si>
    <t>開催日2</t>
    <rPh sb="0" eb="3">
      <t>カイサイビ</t>
    </rPh>
    <phoneticPr fontId="1"/>
  </si>
  <si>
    <t>開催日3</t>
    <rPh sb="0" eb="3">
      <t>カイサイビ</t>
    </rPh>
    <phoneticPr fontId="1"/>
  </si>
  <si>
    <t>開催日4</t>
    <rPh sb="0" eb="3">
      <t>カイサイビ</t>
    </rPh>
    <phoneticPr fontId="1"/>
  </si>
  <si>
    <t>現行経理規程</t>
  </si>
  <si>
    <t>月</t>
    <rPh sb="0" eb="1">
      <t>ゲツ</t>
    </rPh>
    <phoneticPr fontId="1"/>
  </si>
  <si>
    <t>勘定
科目表</t>
    <phoneticPr fontId="1"/>
  </si>
  <si>
    <t>耐用
年数表</t>
    <phoneticPr fontId="1"/>
  </si>
  <si>
    <t>契約に関する
規定</t>
    <phoneticPr fontId="1"/>
  </si>
  <si>
    <t xml:space="preserve"> (参考)：経理規程、勘定科目表、耐用年数表</t>
  </si>
  <si>
    <t>契約相手</t>
  </si>
  <si>
    <t>契　約　内　容</t>
    <phoneticPr fontId="1"/>
  </si>
  <si>
    <t>契約日</t>
    <rPh sb="0" eb="3">
      <t>ケイヤクビ</t>
    </rPh>
    <phoneticPr fontId="1"/>
  </si>
  <si>
    <t>金額・利率等</t>
    <rPh sb="0" eb="2">
      <t>キンガク</t>
    </rPh>
    <rPh sb="3" eb="6">
      <t>リリツトウ</t>
    </rPh>
    <phoneticPr fontId="1"/>
  </si>
  <si>
    <t>理事会承認年月日</t>
    <rPh sb="0" eb="5">
      <t>リジカイショウニン</t>
    </rPh>
    <rPh sb="5" eb="8">
      <t>ネンガッピ</t>
    </rPh>
    <phoneticPr fontId="1"/>
  </si>
  <si>
    <t>～</t>
    <phoneticPr fontId="1"/>
  </si>
  <si>
    <t>理事会</t>
    <rPh sb="0" eb="3">
      <t>リジカイ</t>
    </rPh>
    <phoneticPr fontId="1"/>
  </si>
  <si>
    <t>評議員会</t>
    <rPh sb="0" eb="3">
      <t>ヒョウギイン</t>
    </rPh>
    <rPh sb="3" eb="4">
      <t>カイ</t>
    </rPh>
    <phoneticPr fontId="1"/>
  </si>
  <si>
    <t>出席者</t>
    <rPh sb="0" eb="3">
      <t>シュッセキシャ</t>
    </rPh>
    <phoneticPr fontId="1"/>
  </si>
  <si>
    <t>延べ人数</t>
    <rPh sb="0" eb="1">
      <t>ノ</t>
    </rPh>
    <rPh sb="2" eb="4">
      <t>ニンズウ</t>
    </rPh>
    <phoneticPr fontId="1"/>
  </si>
  <si>
    <t>役員報酬</t>
    <rPh sb="0" eb="2">
      <t>ヤクイン</t>
    </rPh>
    <rPh sb="2" eb="4">
      <t>ホウシュウ</t>
    </rPh>
    <phoneticPr fontId="1"/>
  </si>
  <si>
    <t>報酬委託手数料</t>
    <rPh sb="0" eb="4">
      <t>ホウシュウイタク</t>
    </rPh>
    <rPh sb="4" eb="7">
      <t>テスウリョウ</t>
    </rPh>
    <phoneticPr fontId="1"/>
  </si>
  <si>
    <t>旅費・交通費</t>
    <rPh sb="0" eb="2">
      <t>リョヒ</t>
    </rPh>
    <rPh sb="3" eb="6">
      <t>コウツウヒ</t>
    </rPh>
    <phoneticPr fontId="1"/>
  </si>
  <si>
    <t>年　間　支　出　額</t>
    <rPh sb="0" eb="1">
      <t>ネン</t>
    </rPh>
    <rPh sb="2" eb="3">
      <t>アイダ</t>
    </rPh>
    <rPh sb="4" eb="5">
      <t>シ</t>
    </rPh>
    <rPh sb="6" eb="7">
      <t>デ</t>
    </rPh>
    <rPh sb="8" eb="9">
      <t>ガク</t>
    </rPh>
    <phoneticPr fontId="1"/>
  </si>
  <si>
    <t>円</t>
  </si>
  <si>
    <t>円</t>
    <rPh sb="0" eb="1">
      <t>エン</t>
    </rPh>
    <phoneticPr fontId="1"/>
  </si>
  <si>
    <t>固定資産台帳等</t>
  </si>
  <si>
    <t>台帳の
有無</t>
    <phoneticPr fontId="1"/>
  </si>
  <si>
    <t>減価償却明細表</t>
    <phoneticPr fontId="1"/>
  </si>
  <si>
    <t>償却費の算出</t>
    <phoneticPr fontId="1"/>
  </si>
  <si>
    <t>未利用資産の有無</t>
  </si>
  <si>
    <t>（６）現金・預金</t>
    <rPh sb="3" eb="5">
      <t>ゲンキン</t>
    </rPh>
    <rPh sb="6" eb="8">
      <t>ヨキン</t>
    </rPh>
    <phoneticPr fontId="1"/>
  </si>
  <si>
    <t>５　「預金出納簿の額」と「実際の保有額」とに差異が生じた理由</t>
    <rPh sb="3" eb="5">
      <t>ヨキン</t>
    </rPh>
    <rPh sb="5" eb="8">
      <t>スイトウボ</t>
    </rPh>
    <rPh sb="9" eb="10">
      <t>ガク</t>
    </rPh>
    <rPh sb="13" eb="15">
      <t>ジッサイ</t>
    </rPh>
    <rPh sb="16" eb="19">
      <t>ホユウガク</t>
    </rPh>
    <rPh sb="22" eb="24">
      <t>サイ</t>
    </rPh>
    <rPh sb="25" eb="26">
      <t>ショウ</t>
    </rPh>
    <rPh sb="28" eb="30">
      <t>リユウ</t>
    </rPh>
    <phoneticPr fontId="17"/>
  </si>
  <si>
    <t xml:space="preserve">小　計 </t>
    <phoneticPr fontId="17"/>
  </si>
  <si>
    <t>差　　異</t>
    <rPh sb="0" eb="1">
      <t>サ</t>
    </rPh>
    <rPh sb="3" eb="4">
      <t>イ</t>
    </rPh>
    <phoneticPr fontId="17"/>
  </si>
  <si>
    <t>実際の保有額</t>
    <rPh sb="0" eb="2">
      <t>ジッサイ</t>
    </rPh>
    <rPh sb="3" eb="6">
      <t>ホユウガク</t>
    </rPh>
    <phoneticPr fontId="17"/>
  </si>
  <si>
    <t>預金出納簿等の額</t>
    <rPh sb="0" eb="2">
      <t>ヨキン</t>
    </rPh>
    <rPh sb="2" eb="5">
      <t>スイトウボ</t>
    </rPh>
    <rPh sb="5" eb="6">
      <t>トウ</t>
    </rPh>
    <rPh sb="7" eb="8">
      <t>ガク</t>
    </rPh>
    <phoneticPr fontId="17"/>
  </si>
  <si>
    <t>口座名（口座番号等）</t>
    <rPh sb="0" eb="2">
      <t>コウザ</t>
    </rPh>
    <rPh sb="2" eb="3">
      <t>メイ</t>
    </rPh>
    <rPh sb="4" eb="6">
      <t>コウザ</t>
    </rPh>
    <rPh sb="6" eb="8">
      <t>バンゴウ</t>
    </rPh>
    <rPh sb="8" eb="9">
      <t>トウ</t>
    </rPh>
    <phoneticPr fontId="17"/>
  </si>
  <si>
    <t>当座預金等の修正</t>
    <phoneticPr fontId="17"/>
  </si>
  <si>
    <t>１　現　　金</t>
    <rPh sb="2" eb="3">
      <t>ゲン</t>
    </rPh>
    <rPh sb="5" eb="6">
      <t>キン</t>
    </rPh>
    <phoneticPr fontId="17"/>
  </si>
  <si>
    <t>資金収支計算書（支出の部）
「次年度繰越支払資金」の額</t>
    <phoneticPr fontId="1"/>
  </si>
  <si>
    <t>貸借対照表の本年度末
「現金預金」の額</t>
    <phoneticPr fontId="1"/>
  </si>
  <si>
    <t>(参考）：資金収支計算書、貸借対照表、財産目録、現金出納簿、預金残高証明書</t>
  </si>
  <si>
    <t>(参考）：貸借対照表、財産目録、元帳、理事会議事録</t>
    <phoneticPr fontId="1"/>
  </si>
  <si>
    <t>(注)外貨建て商品についても金額は円(財務計算書類計上額及び注記額)で記載してください。</t>
  </si>
  <si>
    <t>種類・銘柄</t>
  </si>
  <si>
    <t>取得年月日</t>
  </si>
  <si>
    <t>満期年月日</t>
  </si>
  <si>
    <t>取得価額</t>
  </si>
  <si>
    <t>資産運用規程作成の有無</t>
  </si>
  <si>
    <t>(参考）：有価証券に関する資産運用規程、理事会議事録</t>
  </si>
  <si>
    <t>借入先</t>
    <rPh sb="0" eb="3">
      <t>カリイレサキ</t>
    </rPh>
    <phoneticPr fontId="1"/>
  </si>
  <si>
    <t>借入金台帳の有無</t>
    <rPh sb="0" eb="3">
      <t>カリイレキン</t>
    </rPh>
    <rPh sb="3" eb="5">
      <t>ダイチョウ</t>
    </rPh>
    <rPh sb="6" eb="8">
      <t>ウム</t>
    </rPh>
    <phoneticPr fontId="1"/>
  </si>
  <si>
    <t>契約書の有無</t>
    <rPh sb="0" eb="3">
      <t>ケイヤクショ</t>
    </rPh>
    <rPh sb="4" eb="6">
      <t>ウム</t>
    </rPh>
    <phoneticPr fontId="1"/>
  </si>
  <si>
    <t>目的</t>
    <rPh sb="0" eb="2">
      <t>モクテキ</t>
    </rPh>
    <phoneticPr fontId="1"/>
  </si>
  <si>
    <t>(参考）：財産目録、金融機関の返済計画表、借入金台帳、契約書、元帳</t>
  </si>
  <si>
    <t>金額</t>
    <rPh sb="0" eb="2">
      <t>キンガク</t>
    </rPh>
    <phoneticPr fontId="1"/>
  </si>
  <si>
    <t>※貸借対照表及び固定資産明細表から転記してください。</t>
  </si>
  <si>
    <t>(参考）：貸借対照表、固定資産明細表</t>
    <phoneticPr fontId="1"/>
  </si>
  <si>
    <t>第２　幼稚園の管理運営</t>
  </si>
  <si>
    <t>週（①＋②）</t>
    <rPh sb="0" eb="1">
      <t>シュウ</t>
    </rPh>
    <phoneticPr fontId="1"/>
  </si>
  <si>
    <t>①月曜日から金曜日を１週間とする。（週の途中に祝日が含まれていても１週間と数える。）</t>
    <phoneticPr fontId="1"/>
  </si>
  <si>
    <t>②学期始めや学期末の１週間にならない端数日は、合計して５で除した数（端数切り捨て）を週数に換算する。</t>
    <phoneticPr fontId="1"/>
  </si>
  <si>
    <t>(参考）：園則、園児の出席簿</t>
  </si>
  <si>
    <t>　　　　</t>
    <phoneticPr fontId="1"/>
  </si>
  <si>
    <t>（個人（理事長等の学校法人関係者も含む）からの一時的な借入も含め、年度末時点で残高のあるもの全てについて記載）</t>
    <phoneticPr fontId="1"/>
  </si>
  <si>
    <t>日　届出済み</t>
    <rPh sb="0" eb="1">
      <t>ヒ</t>
    </rPh>
    <rPh sb="2" eb="3">
      <t>トド</t>
    </rPh>
    <rPh sb="3" eb="5">
      <t>デズ</t>
    </rPh>
    <phoneticPr fontId="1"/>
  </si>
  <si>
    <t>(参考）：園則変更届の控え（県への届出が確認できるもの）</t>
  </si>
  <si>
    <t>定員（A)</t>
    <rPh sb="0" eb="2">
      <t>テイイン</t>
    </rPh>
    <phoneticPr fontId="1"/>
  </si>
  <si>
    <t>実員（B)</t>
    <rPh sb="0" eb="2">
      <t>ジツイン</t>
    </rPh>
    <phoneticPr fontId="1"/>
  </si>
  <si>
    <t>差（AーB)</t>
    <rPh sb="0" eb="1">
      <t>サ</t>
    </rPh>
    <phoneticPr fontId="1"/>
  </si>
  <si>
    <t>(参考）：園則、園児の出席簿、クラス別年齢別調査票</t>
  </si>
  <si>
    <t>５歳児</t>
    <rPh sb="1" eb="2">
      <t>サイ</t>
    </rPh>
    <phoneticPr fontId="1"/>
  </si>
  <si>
    <t>クラス名</t>
    <rPh sb="3" eb="4">
      <t>メイ</t>
    </rPh>
    <phoneticPr fontId="1"/>
  </si>
  <si>
    <t>園児数</t>
    <rPh sb="0" eb="3">
      <t>エンジスウ</t>
    </rPh>
    <phoneticPr fontId="1"/>
  </si>
  <si>
    <t>専任教諭
の配置</t>
    <rPh sb="0" eb="4">
      <t>センニンキョウユ</t>
    </rPh>
    <rPh sb="6" eb="8">
      <t>ハイチ</t>
    </rPh>
    <phoneticPr fontId="1"/>
  </si>
  <si>
    <t>補助教諭
の配置</t>
    <rPh sb="0" eb="2">
      <t>ホジョ</t>
    </rPh>
    <rPh sb="2" eb="4">
      <t>キョウユ</t>
    </rPh>
    <rPh sb="6" eb="8">
      <t>ハイチ</t>
    </rPh>
    <phoneticPr fontId="1"/>
  </si>
  <si>
    <t>４歳児</t>
    <rPh sb="1" eb="2">
      <t>サイ</t>
    </rPh>
    <phoneticPr fontId="1"/>
  </si>
  <si>
    <t>満３歳児</t>
    <rPh sb="0" eb="1">
      <t>マン</t>
    </rPh>
    <rPh sb="2" eb="3">
      <t>サイ</t>
    </rPh>
    <phoneticPr fontId="1"/>
  </si>
  <si>
    <t>３歳児</t>
    <rPh sb="1" eb="2">
      <t>サイ</t>
    </rPh>
    <phoneticPr fontId="1"/>
  </si>
  <si>
    <t>(参考）：園児の出席簿、入園申込書、教職員名簿、クラス別年齢別調査票</t>
  </si>
  <si>
    <t>自己評価</t>
    <rPh sb="0" eb="4">
      <t>ジコヒョウカ</t>
    </rPh>
    <phoneticPr fontId="1"/>
  </si>
  <si>
    <t>園関係者評価</t>
    <rPh sb="0" eb="1">
      <t>エン</t>
    </rPh>
    <rPh sb="1" eb="4">
      <t>カンケイシャ</t>
    </rPh>
    <rPh sb="4" eb="6">
      <t>ヒョウカ</t>
    </rPh>
    <phoneticPr fontId="1"/>
  </si>
  <si>
    <t>第三者評価</t>
    <rPh sb="0" eb="2">
      <t>ダイサン</t>
    </rPh>
    <rPh sb="2" eb="3">
      <t>シャ</t>
    </rPh>
    <rPh sb="3" eb="5">
      <t>ヒョウカ</t>
    </rPh>
    <phoneticPr fontId="1"/>
  </si>
  <si>
    <t>実施の有無</t>
    <rPh sb="0" eb="2">
      <t>ジッシ</t>
    </rPh>
    <rPh sb="3" eb="5">
      <t>ウム</t>
    </rPh>
    <phoneticPr fontId="1"/>
  </si>
  <si>
    <t>公表している場合、その方法</t>
    <rPh sb="0" eb="2">
      <t>コウヒョウ</t>
    </rPh>
    <rPh sb="6" eb="8">
      <t>バアイ</t>
    </rPh>
    <rPh sb="11" eb="13">
      <t>ホウホウ</t>
    </rPh>
    <phoneticPr fontId="1"/>
  </si>
  <si>
    <t>　　　教職員自ら評価を行い、その結果を園関係者等に公表し、代表者に報告する。(実施・公表ともに義務である。)</t>
  </si>
  <si>
    <t>２　教職員</t>
  </si>
  <si>
    <t>園長の資格</t>
    <rPh sb="0" eb="2">
      <t>エンチョウ</t>
    </rPh>
    <rPh sb="3" eb="5">
      <t>シカク</t>
    </rPh>
    <phoneticPr fontId="1"/>
  </si>
  <si>
    <t>勤務形態</t>
    <rPh sb="0" eb="4">
      <t>キンムケイタイ</t>
    </rPh>
    <phoneticPr fontId="1"/>
  </si>
  <si>
    <t>日／週</t>
    <rPh sb="0" eb="1">
      <t>ヒ</t>
    </rPh>
    <rPh sb="2" eb="3">
      <t>シュウ</t>
    </rPh>
    <phoneticPr fontId="1"/>
  </si>
  <si>
    <t>(参考）：園長採用届の控え（開園当初から変更ない場合は設置認可申請書の控え）、出勤簿、履歴書</t>
  </si>
  <si>
    <t>（２）教職員の就業規則の作成状況</t>
  </si>
  <si>
    <t>教職員への周知方法</t>
  </si>
  <si>
    <t>労働基準監督署への届出有無</t>
    <rPh sb="11" eb="13">
      <t>ウム</t>
    </rPh>
    <phoneticPr fontId="1"/>
  </si>
  <si>
    <t>届出日</t>
  </si>
  <si>
    <t>就業規則作成の有無</t>
    <rPh sb="7" eb="9">
      <t>ウム</t>
    </rPh>
    <phoneticPr fontId="1"/>
  </si>
  <si>
    <t>(参考）：就業規則（10人以上雇用の場合は労働基準監督署への届出が確認できるもの）、教職員名簿</t>
  </si>
  <si>
    <t>採用している変形労働時間制の種類</t>
  </si>
  <si>
    <t>(参考）：就業規則、１年単位の変形労働時間制の労基署への届出書、変形労働時間制に関する労使協定</t>
  </si>
  <si>
    <t>（４）産前産後休業、育児・介護休業</t>
  </si>
  <si>
    <t>ア　産前産後休業、育児・介護休業に関する規程の作成状況</t>
  </si>
  <si>
    <t>産前産後休業、育児・介護休業に関する規程の作成</t>
    <phoneticPr fontId="1"/>
  </si>
  <si>
    <t>(参考）：産前産後休業、育児・介護休業について定めたもの(就業規則、育児・介護休業規程など）</t>
  </si>
  <si>
    <t>　　・ 男性の育児休業取得促進のため、子の出生後８週間以内に４週間まで取得することができる制度。</t>
  </si>
  <si>
    <t>　　　①休業の申出期限については、原則休業の２週間前までとする（現行の育児休業（１か月前）よりも短縮）。</t>
  </si>
  <si>
    <t>　　　②分割して取得できる回数は、２回とする。（初めにまとめて申し出ることが必要）</t>
  </si>
  <si>
    <t>　　　③労使協定を締結している場合に、労働者と事業主の個別合意により、事前に調整した上で休業中に就業可。</t>
  </si>
  <si>
    <t>　　・ 育児休業（産後パパ育休制度を除く。）について、分割して２回まで取得可。（取得の際にそれぞれ申し出）</t>
  </si>
  <si>
    <t>　　・ 育児休業の期間は原則として子が出生した日から子が１歳に達する日（誕生日の前日）までの間で労働者が申し出た期間</t>
    <phoneticPr fontId="1"/>
  </si>
  <si>
    <t>イ　雇用環境の整備、個別の周知・意向確認の措置状況</t>
  </si>
  <si>
    <t>（５）教職員給与</t>
  </si>
  <si>
    <t>ア　給与規程の作成状況</t>
  </si>
  <si>
    <t>給与規程の作成</t>
  </si>
  <si>
    <t>給料表の作成</t>
    <rPh sb="0" eb="3">
      <t>キュウリョウヒョウ</t>
    </rPh>
    <phoneticPr fontId="1"/>
  </si>
  <si>
    <t>本棒</t>
    <rPh sb="0" eb="1">
      <t>ホン</t>
    </rPh>
    <rPh sb="1" eb="2">
      <t>ボウ</t>
    </rPh>
    <phoneticPr fontId="1"/>
  </si>
  <si>
    <t>手当</t>
    <rPh sb="0" eb="2">
      <t>テアテ</t>
    </rPh>
    <phoneticPr fontId="1"/>
  </si>
  <si>
    <t>総勘定元帳との一致</t>
    <rPh sb="0" eb="5">
      <t>ソウカンジョウモトチョウ</t>
    </rPh>
    <rPh sb="7" eb="9">
      <t>イッチ</t>
    </rPh>
    <phoneticPr fontId="1"/>
  </si>
  <si>
    <t>ウ　給与支給方法</t>
    <phoneticPr fontId="1"/>
  </si>
  <si>
    <t>給与支給方法</t>
  </si>
  <si>
    <t>エ　給与規程における時間外勤務手当の規定の有無</t>
    <phoneticPr fontId="1"/>
  </si>
  <si>
    <t>時間外勤務手当の規定</t>
  </si>
  <si>
    <t>　　　　　・時間外労働　2割5分以上</t>
  </si>
  <si>
    <t>　　　　　・休日労働(法定休日に労働した場合)　3割5分以上</t>
  </si>
  <si>
    <t>　　　　　・深夜労働(午後10時～午前5時）　2割5分以上</t>
  </si>
  <si>
    <t>　　　　　・月60時間を超える時間外労働　5割以上</t>
  </si>
  <si>
    <t>　　　　　・時間外労働が深夜に及んだ場合　5割以上（＝時間外（2割5分以上）＋深夜（2割5分以上）)</t>
  </si>
  <si>
    <t>　　　　　・休日労働が深夜に及んだ場合　6割以上（＝休日（3割5分以上）＋深夜（2割5分以上))</t>
  </si>
  <si>
    <t>　　した場合には、次の割増賃金を支払わなくてはならないため、給与規程にも対応する規定を設ける必要がある。</t>
    <phoneticPr fontId="1"/>
  </si>
  <si>
    <t>（６）退職金</t>
  </si>
  <si>
    <t>ア　退職金規程の作成状況</t>
  </si>
  <si>
    <t>退職金規程の作成</t>
  </si>
  <si>
    <t>支給乗率表・標準給与月額表の添付</t>
  </si>
  <si>
    <t>役職</t>
    <rPh sb="0" eb="2">
      <t>ヤクショク</t>
    </rPh>
    <phoneticPr fontId="1"/>
  </si>
  <si>
    <t>(参考）：退職金規程(支給乗率表、標準給与月額表含む)、貸借対照表、元帳、退職金財団からの職員給付確認通知書</t>
  </si>
  <si>
    <t>ウ　退職金の引当等</t>
    <phoneticPr fontId="1"/>
  </si>
  <si>
    <t>退職金の引当等</t>
    <rPh sb="0" eb="2">
      <t>タイショク</t>
    </rPh>
    <phoneticPr fontId="1"/>
  </si>
  <si>
    <t>（７）臨時・非常勤教職員雇用の際の契約書等の交付状況</t>
  </si>
  <si>
    <t>ア　書面の交付状況</t>
    <phoneticPr fontId="1"/>
  </si>
  <si>
    <t>書面の交付</t>
  </si>
  <si>
    <t>交付している書面の種類</t>
  </si>
  <si>
    <t>(参考）：労働条件通知書等、賃金規程、雇用契約書、労働条件を記した辞令の写し</t>
  </si>
  <si>
    <t>イ　労働条件の書面（FAX・メールを含む）での交付状況</t>
  </si>
  <si>
    <t>労働契約の期間</t>
  </si>
  <si>
    <t>就業場所・従事すべき業務</t>
  </si>
  <si>
    <t>始業・終業時刻、所定労働時間超えの労働の有無、休憩時間、休日、休暇等</t>
  </si>
  <si>
    <t>退職（解雇を含む）に関する事項</t>
  </si>
  <si>
    <t>(※2)昇給の有無</t>
  </si>
  <si>
    <t>(※2)退職手当の有無</t>
  </si>
  <si>
    <t>(※2)賞与の有無</t>
  </si>
  <si>
    <t>(※2)相談窓口</t>
  </si>
  <si>
    <t>　項　目</t>
    <rPh sb="1" eb="2">
      <t>コウ</t>
    </rPh>
    <rPh sb="3" eb="4">
      <t>メ</t>
    </rPh>
    <phoneticPr fontId="1"/>
  </si>
  <si>
    <t xml:space="preserve"> (※2) パートタイム・有期雇用労働法適用対象となる労働者のみ</t>
  </si>
  <si>
    <t>（８）労災保険、雇用保険、私学共済及び退職金財団への加入状況</t>
  </si>
  <si>
    <t>加入者数</t>
    <rPh sb="0" eb="4">
      <t>カニュウシャスウ</t>
    </rPh>
    <phoneticPr fontId="1"/>
  </si>
  <si>
    <t>未加入者数</t>
    <rPh sb="0" eb="5">
      <t>ミカニュウシャスウ</t>
    </rPh>
    <phoneticPr fontId="1"/>
  </si>
  <si>
    <t>労災保険</t>
    <rPh sb="0" eb="4">
      <t>ロウサイホケン</t>
    </rPh>
    <phoneticPr fontId="1"/>
  </si>
  <si>
    <t>雇用保険</t>
    <rPh sb="0" eb="2">
      <t>コヨウ</t>
    </rPh>
    <rPh sb="2" eb="4">
      <t>ホケン</t>
    </rPh>
    <phoneticPr fontId="1"/>
  </si>
  <si>
    <t>私学共済</t>
    <rPh sb="0" eb="4">
      <t>シガクキョウサイ</t>
    </rPh>
    <phoneticPr fontId="1"/>
  </si>
  <si>
    <t>退職金財団</t>
    <rPh sb="0" eb="3">
      <t>タイショクキン</t>
    </rPh>
    <rPh sb="3" eb="5">
      <t>ザイダン</t>
    </rPh>
    <phoneticPr fontId="1"/>
  </si>
  <si>
    <t>人）</t>
    <rPh sb="0" eb="1">
      <t>ニン</t>
    </rPh>
    <phoneticPr fontId="1"/>
  </si>
  <si>
    <t xml:space="preserve"> うち特別加入</t>
    <rPh sb="3" eb="7">
      <t>トクベツカニュウ</t>
    </rPh>
    <phoneticPr fontId="1"/>
  </si>
  <si>
    <t>(参考）：教職員名簿、雇用契約書、労働保険概算確定保険料申告書、私学共済標準給与基礎届、退職金財団掛金通知書</t>
  </si>
  <si>
    <t>６５歳以上労働者の雇用保険（高年齢被保険者）</t>
    <phoneticPr fontId="1"/>
  </si>
  <si>
    <t>イ　６５歳以上労働者の雇用保険（高年齢被保険者）加入の有無</t>
    <phoneticPr fontId="1"/>
  </si>
  <si>
    <t>　　なお、令和4年1月1日以降、複数の事業所で勤務する65歳以上の労働者が、31日以上引き続き雇用されることが見込まれ、</t>
    <phoneticPr fontId="1"/>
  </si>
  <si>
    <t>　　かつ、そのうち２つの事業所（１つの事業所における１週間の所定労働時間が５時間以上20時間未満）での</t>
    <phoneticPr fontId="1"/>
  </si>
  <si>
    <t>　　労働時間を合計して１週間の所定労働時間が20時間以上である場合は、本人の申出により「マルチ高年齢</t>
    <phoneticPr fontId="1"/>
  </si>
  <si>
    <t>　　被保険者」として雇用保険に加入させることができる。（雇用保険マルチジョブホルダー制度）</t>
    <phoneticPr fontId="1"/>
  </si>
  <si>
    <t>（９）職場におけるハラスメントの防止に向けた措置</t>
  </si>
  <si>
    <t>寄附行為　　　　　第</t>
    <phoneticPr fontId="1"/>
  </si>
  <si>
    <t>登記年月日</t>
    <phoneticPr fontId="1"/>
  </si>
  <si>
    <t>過半数の監事の同意の有無</t>
  </si>
  <si>
    <t>ア　理事選任機関を定めている根拠規定</t>
    <phoneticPr fontId="1"/>
  </si>
  <si>
    <t>根拠規定</t>
  </si>
  <si>
    <t>評議員会の意見の聴取</t>
  </si>
  <si>
    <t>該当する契約等の有無</t>
  </si>
  <si>
    <t>売却等処分の予定</t>
  </si>
  <si>
    <t>借入金の有無</t>
  </si>
  <si>
    <t>（３）園則で定める収容定員と園児数</t>
    <phoneticPr fontId="1"/>
  </si>
  <si>
    <t>ア　セクシュアルハラスメント対策</t>
  </si>
  <si>
    <t>相談に応じ、適切に対応するために必要な体制の整備
(相談窓口(担当者)の設置など)</t>
    <phoneticPr fontId="1"/>
  </si>
  <si>
    <t>具体的内容（実施していない場合はその理由）</t>
    <rPh sb="0" eb="5">
      <t>グタイテキナイヨウ</t>
    </rPh>
    <phoneticPr fontId="1"/>
  </si>
  <si>
    <t>イ　妊娠・出産・育児休業・介護休業等に関するハラスメント対策</t>
  </si>
  <si>
    <t>ウ　パワーハラスメント対策</t>
  </si>
  <si>
    <t>事業主の方針の明確化及び周知・
啓発　(就業規則に記載、対応ﾏﾆｭｱﾙ作成、防止研修など)</t>
    <phoneticPr fontId="1"/>
  </si>
  <si>
    <t>(参考）：ハラスメント対応マニュアル、ハラスメント防止研修資料など</t>
  </si>
  <si>
    <t>　メント対策は、事業主の義務</t>
  </si>
  <si>
    <t>　（パワーハラスメント対策は、中小事業主についても令和４年４月１日から義務となりました。）</t>
  </si>
  <si>
    <t>　　【事業主として行うべき措置】</t>
  </si>
  <si>
    <t>　　　・事業主の方針の明確化及び周知・啓発</t>
  </si>
  <si>
    <t>　　　・相談に応じ、適切に対応するために必要な体制の整備</t>
  </si>
  <si>
    <t>　　　・ハラスメントへの事後の迅速かつ適切な対応</t>
  </si>
  <si>
    <t>　　　・併せて講ずべき措置（プライバシー保護、不利益取扱いの禁止等）</t>
  </si>
  <si>
    <t>３　施設及び設備</t>
  </si>
  <si>
    <t>（１）幼稚園設置基準に基づく園舎、運動場の面積及び保育室数</t>
  </si>
  <si>
    <t>運動場</t>
    <rPh sb="0" eb="3">
      <t>ウンドウジョウ</t>
    </rPh>
    <phoneticPr fontId="1"/>
  </si>
  <si>
    <t>保育室数</t>
    <rPh sb="0" eb="4">
      <t>ホイクシツスウ</t>
    </rPh>
    <phoneticPr fontId="1"/>
  </si>
  <si>
    <t>㎡</t>
    <phoneticPr fontId="1"/>
  </si>
  <si>
    <t>室</t>
    <rPh sb="0" eb="1">
      <t>シツ</t>
    </rPh>
    <phoneticPr fontId="1"/>
  </si>
  <si>
    <t>園　舎</t>
    <rPh sb="0" eb="1">
      <t>エン</t>
    </rPh>
    <rPh sb="2" eb="3">
      <t>シャ</t>
    </rPh>
    <phoneticPr fontId="1"/>
  </si>
  <si>
    <t>現状（A)</t>
    <rPh sb="0" eb="2">
      <t>ゲンジョウ</t>
    </rPh>
    <phoneticPr fontId="1"/>
  </si>
  <si>
    <t>設置基準（B)</t>
    <rPh sb="0" eb="4">
      <t>セッチキジュン</t>
    </rPh>
    <phoneticPr fontId="1"/>
  </si>
  <si>
    <t>差　（A－B)</t>
    <rPh sb="0" eb="1">
      <t>サ</t>
    </rPh>
    <phoneticPr fontId="1"/>
  </si>
  <si>
    <t>※設置基準（B）の保育室数欄は、認可定員を３５で割った数（端数切り上げ）を記入してください。</t>
  </si>
  <si>
    <t>(参考）：不動産（土地・建物）登記の現在事項全部証明書、施設設備状況表、固定資産台帳</t>
  </si>
  <si>
    <t>登記状況</t>
    <rPh sb="0" eb="4">
      <t>トウキジョウキョウ</t>
    </rPh>
    <phoneticPr fontId="1"/>
  </si>
  <si>
    <t>その他の施設
（土地・建物）</t>
    <rPh sb="2" eb="3">
      <t>タ</t>
    </rPh>
    <rPh sb="4" eb="6">
      <t>シセツ</t>
    </rPh>
    <rPh sb="8" eb="10">
      <t>トチ</t>
    </rPh>
    <rPh sb="11" eb="13">
      <t>タテモノ</t>
    </rPh>
    <phoneticPr fontId="1"/>
  </si>
  <si>
    <t>(参考）：不動産（土地・建物）登記の現在事項全部証明書、施設設備状況表</t>
  </si>
  <si>
    <t>変更年月日</t>
    <rPh sb="0" eb="5">
      <t>ヘンコウネンガッピ</t>
    </rPh>
    <phoneticPr fontId="1"/>
  </si>
  <si>
    <t>園　地</t>
    <rPh sb="0" eb="1">
      <t>エン</t>
    </rPh>
    <rPh sb="2" eb="3">
      <t>チ</t>
    </rPh>
    <phoneticPr fontId="1"/>
  </si>
  <si>
    <t>変更「有」の場合の詳細</t>
    <rPh sb="0" eb="2">
      <t>ヘンコウ</t>
    </rPh>
    <rPh sb="3" eb="4">
      <t>ユウ</t>
    </rPh>
    <rPh sb="6" eb="8">
      <t>バアイ</t>
    </rPh>
    <rPh sb="9" eb="11">
      <t>ショウサイ</t>
    </rPh>
    <phoneticPr fontId="1"/>
  </si>
  <si>
    <t>(参考）：園地園舎変届の控え、固定資産台帳</t>
  </si>
  <si>
    <t>土地・建物の種類・用途</t>
    <rPh sb="0" eb="2">
      <t>トチ</t>
    </rPh>
    <rPh sb="3" eb="5">
      <t>タテモノ</t>
    </rPh>
    <rPh sb="6" eb="8">
      <t>シュルイ</t>
    </rPh>
    <rPh sb="9" eb="11">
      <t>ヨウト</t>
    </rPh>
    <phoneticPr fontId="1"/>
  </si>
  <si>
    <t>契約書
の有無</t>
    <rPh sb="0" eb="3">
      <t>ケイヤクショ</t>
    </rPh>
    <rPh sb="5" eb="7">
      <t>ウム</t>
    </rPh>
    <phoneticPr fontId="1"/>
  </si>
  <si>
    <t>財産目録の借用財産への記載</t>
    <rPh sb="0" eb="2">
      <t>ザイサン</t>
    </rPh>
    <rPh sb="2" eb="4">
      <t>モクロク</t>
    </rPh>
    <rPh sb="5" eb="7">
      <t>シャクヨウ</t>
    </rPh>
    <rPh sb="7" eb="9">
      <t>ザイサン</t>
    </rPh>
    <rPh sb="11" eb="13">
      <t>キサイ</t>
    </rPh>
    <phoneticPr fontId="1"/>
  </si>
  <si>
    <t>(参考）：使用貸借契約書、賃貸借契約書、財産目録、元帳</t>
  </si>
  <si>
    <t>　　記載する。なお、施設設備状況表の面積が現状(最新の登記証明書等)と一致しているか確認すること。</t>
    <phoneticPr fontId="1"/>
  </si>
  <si>
    <t>４　自動車（園バス）の有償運行状況</t>
  </si>
  <si>
    <t>購入等の年月日</t>
    <rPh sb="0" eb="3">
      <t>コウニュウトウ</t>
    </rPh>
    <rPh sb="4" eb="7">
      <t>ネンガッピ</t>
    </rPh>
    <phoneticPr fontId="1"/>
  </si>
  <si>
    <t>埼玉運輸支局への
届出・変更年月日</t>
    <rPh sb="0" eb="2">
      <t>サイタマ</t>
    </rPh>
    <rPh sb="2" eb="4">
      <t>ウンユ</t>
    </rPh>
    <rPh sb="4" eb="6">
      <t>シキョク</t>
    </rPh>
    <rPh sb="9" eb="11">
      <t>トドケデ</t>
    </rPh>
    <rPh sb="12" eb="17">
      <t>ヘンコウネンガッピ</t>
    </rPh>
    <phoneticPr fontId="1"/>
  </si>
  <si>
    <t>自動車（園バス）の
ナンバー</t>
    <rPh sb="0" eb="3">
      <t>ジドウシャ</t>
    </rPh>
    <rPh sb="4" eb="5">
      <t>エン</t>
    </rPh>
    <phoneticPr fontId="1"/>
  </si>
  <si>
    <t>(参考）：埼玉運輸支局の許可証、許可証変更届（車両入替時に提出したもの）（運輸支局への届出が確認できるもの）</t>
  </si>
  <si>
    <t>台</t>
    <rPh sb="0" eb="1">
      <t>ダイ</t>
    </rPh>
    <phoneticPr fontId="1"/>
  </si>
  <si>
    <t>(参考）：安全運転管理者選任届の控え</t>
  </si>
  <si>
    <t>　　また、園の業務用に使用している乗車定員10人以下の自動車を5台以上所有している場合も選任義務が生じる。</t>
  </si>
  <si>
    <t>　　（園バスを外部業者から借用している場合も自動車の使用者に当たるときには選任義務が生じる。）</t>
    <phoneticPr fontId="1"/>
  </si>
  <si>
    <t>ア　バス送迎時の安全管理対策</t>
  </si>
  <si>
    <t>バス送迎時の手順や役割を定めたマニュアル</t>
  </si>
  <si>
    <t>バス乗降時の見落とし防止用チェックシート</t>
  </si>
  <si>
    <t>自動車（バス）のナンバー</t>
    <rPh sb="0" eb="3">
      <t>ジドウシャ</t>
    </rPh>
    <phoneticPr fontId="1"/>
  </si>
  <si>
    <t>安全装置の有無</t>
    <rPh sb="0" eb="4">
      <t>アンゼンソウチ</t>
    </rPh>
    <rPh sb="5" eb="7">
      <t>ウム</t>
    </rPh>
    <phoneticPr fontId="1"/>
  </si>
  <si>
    <t>　※１ 「座席」には、車椅子を使用する園児が当該車椅子に乗ったまま乗車するためのスペースを含む。</t>
  </si>
  <si>
    <t xml:space="preserve">  ※２　座席が３列以上あるが、園児が確実に３列目以降を使用できないように園児が確実に通過できない</t>
    <phoneticPr fontId="1"/>
  </si>
  <si>
    <t>　　　　鍵付きの柵を車体に固着させて２列目までと３列目以降を隔絶したものを含む。</t>
    <phoneticPr fontId="1"/>
  </si>
  <si>
    <t>(参考）：経理規程</t>
  </si>
  <si>
    <t>概ねの作成頻度
（作成時期）</t>
    <phoneticPr fontId="1"/>
  </si>
  <si>
    <t>作成者
（職員・会計事務所）</t>
    <rPh sb="0" eb="3">
      <t>サクセイシャ</t>
    </rPh>
    <rPh sb="5" eb="7">
      <t>ショクイン</t>
    </rPh>
    <rPh sb="8" eb="13">
      <t>カイケイジムショ</t>
    </rPh>
    <phoneticPr fontId="1"/>
  </si>
  <si>
    <t>確認者
（事務長など）</t>
    <rPh sb="0" eb="3">
      <t>カクニンシャ</t>
    </rPh>
    <rPh sb="5" eb="8">
      <t>ジムチョウ</t>
    </rPh>
    <phoneticPr fontId="1"/>
  </si>
  <si>
    <t>例）　毎日入力、月１回打ち出し</t>
    <rPh sb="0" eb="1">
      <t>レイ</t>
    </rPh>
    <rPh sb="3" eb="5">
      <t>マイニチ</t>
    </rPh>
    <rPh sb="5" eb="7">
      <t>ニュウリョク</t>
    </rPh>
    <rPh sb="8" eb="9">
      <t>ツキ</t>
    </rPh>
    <rPh sb="10" eb="11">
      <t>カイ</t>
    </rPh>
    <rPh sb="11" eb="12">
      <t>ウ</t>
    </rPh>
    <rPh sb="13" eb="14">
      <t>ダ</t>
    </rPh>
    <phoneticPr fontId="1"/>
  </si>
  <si>
    <t>（３）幼稚園における現金の取扱い</t>
  </si>
  <si>
    <t>ア　現金出納簿の作成及び現金の取扱い</t>
  </si>
  <si>
    <t>現金出納簿の作成
（日々の出入金管理用）</t>
    <phoneticPr fontId="1"/>
  </si>
  <si>
    <t>手元現金有高と
現金出納簿の照合頻度</t>
    <phoneticPr fontId="1"/>
  </si>
  <si>
    <t>例）　毎日</t>
    <rPh sb="0" eb="1">
      <t>レイ</t>
    </rPh>
    <rPh sb="3" eb="5">
      <t>マイニチ</t>
    </rPh>
    <phoneticPr fontId="1"/>
  </si>
  <si>
    <t>(参考）：経理規程、現金出納簿(帳)、元帳、仕訳伝票</t>
  </si>
  <si>
    <t>主な用途</t>
    <rPh sb="0" eb="1">
      <t>オモ</t>
    </rPh>
    <rPh sb="2" eb="4">
      <t>ヨウト</t>
    </rPh>
    <phoneticPr fontId="1"/>
  </si>
  <si>
    <t>借入金台帳等
への記載の有無</t>
    <phoneticPr fontId="1"/>
  </si>
  <si>
    <t>一時的な現金立て替え額の年度末残高</t>
    <phoneticPr fontId="1"/>
  </si>
  <si>
    <t>個人による
一時的な現金
立て替えの有無</t>
    <phoneticPr fontId="1"/>
  </si>
  <si>
    <t>例）　修繕費の立て替え</t>
    <rPh sb="0" eb="1">
      <t>レイ</t>
    </rPh>
    <rPh sb="3" eb="6">
      <t>シュウゼンヒ</t>
    </rPh>
    <rPh sb="7" eb="8">
      <t>タ</t>
    </rPh>
    <rPh sb="9" eb="10">
      <t>カ</t>
    </rPh>
    <phoneticPr fontId="1"/>
  </si>
  <si>
    <t>(参考）：現金出納簿(帳)、元帳(短期借入金)、借入金台帳</t>
  </si>
  <si>
    <t>法人カード</t>
    <rPh sb="0" eb="2">
      <t>ホウジン</t>
    </rPh>
    <phoneticPr fontId="1"/>
  </si>
  <si>
    <t>法人カードの使途</t>
    <rPh sb="0" eb="2">
      <t>ホウジン</t>
    </rPh>
    <rPh sb="6" eb="8">
      <t>シト</t>
    </rPh>
    <phoneticPr fontId="1"/>
  </si>
  <si>
    <t>法人カードの管理者</t>
    <rPh sb="0" eb="2">
      <t>ホウジン</t>
    </rPh>
    <rPh sb="6" eb="9">
      <t>カンリシャ</t>
    </rPh>
    <phoneticPr fontId="1"/>
  </si>
  <si>
    <t>(参考）：領収証、元帳、仕訳伝票、クレジットカード利用明細書</t>
  </si>
  <si>
    <t>５歳児</t>
    <rPh sb="1" eb="3">
      <t>サイジ</t>
    </rPh>
    <phoneticPr fontId="1"/>
  </si>
  <si>
    <t>４歳児</t>
    <rPh sb="1" eb="3">
      <t>サイジ</t>
    </rPh>
    <phoneticPr fontId="1"/>
  </si>
  <si>
    <t>３歳児</t>
    <rPh sb="1" eb="3">
      <t>サイジ</t>
    </rPh>
    <phoneticPr fontId="1"/>
  </si>
  <si>
    <t>月</t>
  </si>
  <si>
    <t>（１）寄付金の状況</t>
  </si>
  <si>
    <t>一般寄付金</t>
    <rPh sb="0" eb="5">
      <t>イッパンキフキン</t>
    </rPh>
    <phoneticPr fontId="1"/>
  </si>
  <si>
    <t>特別寄付金</t>
    <rPh sb="0" eb="2">
      <t>トクベツ</t>
    </rPh>
    <rPh sb="2" eb="5">
      <t>キフキン</t>
    </rPh>
    <phoneticPr fontId="1"/>
  </si>
  <si>
    <t>現物寄付</t>
    <rPh sb="0" eb="4">
      <t>ゲンブツキフ</t>
    </rPh>
    <phoneticPr fontId="1"/>
  </si>
  <si>
    <t>寄付受入</t>
    <rPh sb="0" eb="4">
      <t>キフウケイレ</t>
    </rPh>
    <phoneticPr fontId="1"/>
  </si>
  <si>
    <t>寄付の内容又は寄付者（主なもの）</t>
    <rPh sb="0" eb="2">
      <t>キフ</t>
    </rPh>
    <rPh sb="3" eb="5">
      <t>ナイヨウ</t>
    </rPh>
    <rPh sb="5" eb="6">
      <t>マタ</t>
    </rPh>
    <rPh sb="7" eb="10">
      <t>キフシャ</t>
    </rPh>
    <rPh sb="11" eb="12">
      <t>オモ</t>
    </rPh>
    <phoneticPr fontId="1"/>
  </si>
  <si>
    <t>(参考）：事業活動収支計算書、寄付申込書、元帳、固定資産台帳</t>
  </si>
  <si>
    <t>　　遊具、記念木など現物の寄付（金額の多寡によらない）があった場合は現物寄付に計上する。</t>
    <phoneticPr fontId="1"/>
  </si>
  <si>
    <t>（１）支出の状況</t>
  </si>
  <si>
    <t>消耗品費</t>
    <rPh sb="0" eb="4">
      <t>ショウモウヒンヒ</t>
    </rPh>
    <phoneticPr fontId="1"/>
  </si>
  <si>
    <t>旅費交通費</t>
    <rPh sb="0" eb="2">
      <t>リョヒ</t>
    </rPh>
    <rPh sb="2" eb="5">
      <t>コウツウヒ</t>
    </rPh>
    <phoneticPr fontId="1"/>
  </si>
  <si>
    <t>福利費</t>
    <rPh sb="0" eb="3">
      <t>フクリヒ</t>
    </rPh>
    <phoneticPr fontId="1"/>
  </si>
  <si>
    <t>諸会費</t>
    <rPh sb="0" eb="3">
      <t>ショカイヒ</t>
    </rPh>
    <phoneticPr fontId="1"/>
  </si>
  <si>
    <t>報酬委託手数料</t>
    <rPh sb="0" eb="7">
      <t>ホウシュウイタクテスウリョウ</t>
    </rPh>
    <phoneticPr fontId="1"/>
  </si>
  <si>
    <t>渉外費</t>
    <rPh sb="0" eb="3">
      <t>ショウガイヒ</t>
    </rPh>
    <phoneticPr fontId="1"/>
  </si>
  <si>
    <t>雑費</t>
    <rPh sb="0" eb="2">
      <t>ザッピ</t>
    </rPh>
    <phoneticPr fontId="1"/>
  </si>
  <si>
    <t>主な執行内容</t>
    <rPh sb="0" eb="1">
      <t>オモ</t>
    </rPh>
    <rPh sb="2" eb="6">
      <t>シッコウナイヨウ</t>
    </rPh>
    <phoneticPr fontId="1"/>
  </si>
  <si>
    <t>(参考）：事業活動収支計算書、元帳、証拠書</t>
  </si>
  <si>
    <t>経理規定に定める契約書の作成が必要な契約金額</t>
    <rPh sb="0" eb="2">
      <t>ケイリ</t>
    </rPh>
    <rPh sb="2" eb="4">
      <t>キテイ</t>
    </rPh>
    <rPh sb="5" eb="6">
      <t>サダ</t>
    </rPh>
    <rPh sb="8" eb="11">
      <t>ケイヤクショ</t>
    </rPh>
    <rPh sb="12" eb="14">
      <t>サクセイ</t>
    </rPh>
    <rPh sb="15" eb="17">
      <t>ヒツヨウ</t>
    </rPh>
    <rPh sb="18" eb="22">
      <t>ケイヤクキンガク</t>
    </rPh>
    <phoneticPr fontId="1"/>
  </si>
  <si>
    <t>修繕費支出</t>
    <rPh sb="0" eb="5">
      <t>シュウゼンヒシシュツ</t>
    </rPh>
    <phoneticPr fontId="1"/>
  </si>
  <si>
    <t>建物支出</t>
    <rPh sb="0" eb="2">
      <t>タテモノ</t>
    </rPh>
    <rPh sb="2" eb="4">
      <t>シシュツ</t>
    </rPh>
    <phoneticPr fontId="1"/>
  </si>
  <si>
    <t>構築物支出</t>
    <rPh sb="0" eb="3">
      <t>コウチクブツ</t>
    </rPh>
    <rPh sb="3" eb="5">
      <t>シシュツ</t>
    </rPh>
    <phoneticPr fontId="1"/>
  </si>
  <si>
    <t>機器備品支出</t>
    <rPh sb="0" eb="4">
      <t>キキビヒン</t>
    </rPh>
    <rPh sb="4" eb="6">
      <t>シシュツ</t>
    </rPh>
    <phoneticPr fontId="1"/>
  </si>
  <si>
    <t>契約金額</t>
    <rPh sb="0" eb="2">
      <t>ケイヤク</t>
    </rPh>
    <rPh sb="2" eb="4">
      <t>キンガク</t>
    </rPh>
    <phoneticPr fontId="1"/>
  </si>
  <si>
    <t>契約書作成の有無</t>
    <rPh sb="0" eb="3">
      <t>ケイヤクショ</t>
    </rPh>
    <rPh sb="3" eb="5">
      <t>サクセイ</t>
    </rPh>
    <rPh sb="6" eb="8">
      <t>ウム</t>
    </rPh>
    <phoneticPr fontId="1"/>
  </si>
  <si>
    <t xml:space="preserve"> (参考）：資金収支計算書、元帳、領収証、契約書、経理規程</t>
  </si>
  <si>
    <t>　　当該額以上の支出を行う場合は、領収証を受け取るのみならず、契約書を作成し取り交わす必要がある。</t>
  </si>
  <si>
    <t>現在の状況</t>
    <rPh sb="0" eb="2">
      <t>ゲンザイ</t>
    </rPh>
    <rPh sb="3" eb="5">
      <t>ジョウキョウ</t>
    </rPh>
    <phoneticPr fontId="1"/>
  </si>
  <si>
    <t>収納済みの場合の収納月</t>
    <rPh sb="0" eb="2">
      <t>シュウノウ</t>
    </rPh>
    <rPh sb="2" eb="3">
      <t>ズ</t>
    </rPh>
    <rPh sb="5" eb="7">
      <t>バアイ</t>
    </rPh>
    <rPh sb="8" eb="11">
      <t>シュウノウツキ</t>
    </rPh>
    <phoneticPr fontId="1"/>
  </si>
  <si>
    <t>(参考）：元帳(未収入金)、証拠書、財産目録</t>
  </si>
  <si>
    <t>未払金の内容</t>
    <rPh sb="0" eb="3">
      <t>ミハライキン</t>
    </rPh>
    <rPh sb="4" eb="6">
      <t>ナイヨウ</t>
    </rPh>
    <phoneticPr fontId="1"/>
  </si>
  <si>
    <t>(参考）：元帳(未払金、長期未払金)、証拠書、財産目録</t>
  </si>
  <si>
    <t>源泉税</t>
    <rPh sb="0" eb="3">
      <t>ゲンセンゼイ</t>
    </rPh>
    <phoneticPr fontId="1"/>
  </si>
  <si>
    <t>有の場合、
滞納金の支払額</t>
    <rPh sb="0" eb="1">
      <t>ユウ</t>
    </rPh>
    <rPh sb="2" eb="4">
      <t>バアイ</t>
    </rPh>
    <rPh sb="6" eb="9">
      <t>タイノウキン</t>
    </rPh>
    <rPh sb="10" eb="13">
      <t>シハライガク</t>
    </rPh>
    <phoneticPr fontId="1"/>
  </si>
  <si>
    <t>左記の滞納金の
基となった滞納額</t>
    <rPh sb="0" eb="2">
      <t>サキ</t>
    </rPh>
    <rPh sb="3" eb="6">
      <t>タイノウキン</t>
    </rPh>
    <rPh sb="8" eb="9">
      <t>キ</t>
    </rPh>
    <rPh sb="13" eb="16">
      <t>タイノウガク</t>
    </rPh>
    <phoneticPr fontId="1"/>
  </si>
  <si>
    <t>滞納の
有無</t>
    <rPh sb="0" eb="2">
      <t>タイノウ</t>
    </rPh>
    <rPh sb="4" eb="6">
      <t>ウム</t>
    </rPh>
    <phoneticPr fontId="1"/>
  </si>
  <si>
    <t>(参考）：元帳(未払金、長期未払金)、借入金台帳</t>
  </si>
  <si>
    <t>第４　保健管理及び安全管理</t>
  </si>
  <si>
    <t>１　学校医、学校歯科医及び学校薬剤師</t>
  </si>
  <si>
    <t>（１）学校医等の委嘱状況及び執務記録簿の有無</t>
  </si>
  <si>
    <t>学校医</t>
    <rPh sb="0" eb="2">
      <t>ガッコウ</t>
    </rPh>
    <rPh sb="2" eb="3">
      <t>イ</t>
    </rPh>
    <phoneticPr fontId="1"/>
  </si>
  <si>
    <t>学校歯科医</t>
    <rPh sb="0" eb="5">
      <t>ガッコウシカイ</t>
    </rPh>
    <phoneticPr fontId="1"/>
  </si>
  <si>
    <t>学校薬剤師</t>
    <rPh sb="0" eb="2">
      <t>ガッコウ</t>
    </rPh>
    <rPh sb="2" eb="5">
      <t>ヤクザイシ</t>
    </rPh>
    <phoneticPr fontId="1"/>
  </si>
  <si>
    <t>氏名</t>
    <rPh sb="0" eb="2">
      <t>シメイ</t>
    </rPh>
    <phoneticPr fontId="1"/>
  </si>
  <si>
    <t>委嘱年月日</t>
    <rPh sb="0" eb="2">
      <t>イショク</t>
    </rPh>
    <rPh sb="2" eb="5">
      <t>ネンガッピ</t>
    </rPh>
    <phoneticPr fontId="1"/>
  </si>
  <si>
    <t>委嘱状の有無</t>
    <rPh sb="0" eb="3">
      <t>イショクジョウ</t>
    </rPh>
    <rPh sb="4" eb="6">
      <t>ウム</t>
    </rPh>
    <phoneticPr fontId="1"/>
  </si>
  <si>
    <t>執務記録簿の有無</t>
    <rPh sb="0" eb="5">
      <t>シツムキロクボ</t>
    </rPh>
    <rPh sb="6" eb="8">
      <t>ウム</t>
    </rPh>
    <phoneticPr fontId="1"/>
  </si>
  <si>
    <t>(参考）：委嘱状の写し、執務記録簿</t>
  </si>
  <si>
    <t>２　学校保健計画、学校安全計画及び危険等発生時対処要領</t>
    <phoneticPr fontId="1"/>
  </si>
  <si>
    <t>（１）計画の作成状況、記載内容及び学校医等の参与の状況</t>
  </si>
  <si>
    <t>学校保健計画</t>
    <rPh sb="0" eb="6">
      <t>ガッコウホケンケイカク</t>
    </rPh>
    <phoneticPr fontId="1"/>
  </si>
  <si>
    <t>学校安全計画</t>
    <rPh sb="0" eb="2">
      <t>ガッコウ</t>
    </rPh>
    <rPh sb="2" eb="6">
      <t>アンゼンケイカク</t>
    </rPh>
    <phoneticPr fontId="1"/>
  </si>
  <si>
    <t>危険等発生時対処要領</t>
    <rPh sb="0" eb="2">
      <t>キケン</t>
    </rPh>
    <rPh sb="2" eb="3">
      <t>トウ</t>
    </rPh>
    <rPh sb="3" eb="6">
      <t>ハッセイジ</t>
    </rPh>
    <rPh sb="6" eb="10">
      <t>タイショヨウリョウ</t>
    </rPh>
    <phoneticPr fontId="1"/>
  </si>
  <si>
    <t>学校医等の参与の有無</t>
    <rPh sb="0" eb="3">
      <t>ガッコウイ</t>
    </rPh>
    <rPh sb="3" eb="4">
      <t>トウ</t>
    </rPh>
    <rPh sb="5" eb="7">
      <t>サンヨ</t>
    </rPh>
    <rPh sb="8" eb="10">
      <t>ウム</t>
    </rPh>
    <phoneticPr fontId="1"/>
  </si>
  <si>
    <t>保健管理に関する項目</t>
    <rPh sb="0" eb="2">
      <t>ホケン</t>
    </rPh>
    <rPh sb="2" eb="4">
      <t>カンリ</t>
    </rPh>
    <rPh sb="5" eb="6">
      <t>カン</t>
    </rPh>
    <rPh sb="8" eb="10">
      <t>コウモク</t>
    </rPh>
    <phoneticPr fontId="1"/>
  </si>
  <si>
    <t>保健教育に関する項目</t>
    <rPh sb="0" eb="2">
      <t>ホケン</t>
    </rPh>
    <rPh sb="2" eb="4">
      <t>キョウイク</t>
    </rPh>
    <rPh sb="5" eb="6">
      <t>カン</t>
    </rPh>
    <rPh sb="8" eb="10">
      <t>コウモク</t>
    </rPh>
    <phoneticPr fontId="1"/>
  </si>
  <si>
    <t>学校医</t>
    <rPh sb="0" eb="3">
      <t>ガッコウイ</t>
    </rPh>
    <phoneticPr fontId="1"/>
  </si>
  <si>
    <t>学校薬剤師</t>
    <rPh sb="0" eb="5">
      <t>ガッコウヤクザイシ</t>
    </rPh>
    <phoneticPr fontId="1"/>
  </si>
  <si>
    <t>記　載　内　容</t>
    <rPh sb="0" eb="1">
      <t>キ</t>
    </rPh>
    <rPh sb="2" eb="3">
      <t>サイ</t>
    </rPh>
    <rPh sb="4" eb="5">
      <t>ナイ</t>
    </rPh>
    <rPh sb="6" eb="7">
      <t>カタチ</t>
    </rPh>
    <phoneticPr fontId="1"/>
  </si>
  <si>
    <t>(参考）：学校保健計画、学校安全計画、危険等発生時対処要領、執務記録簿</t>
  </si>
  <si>
    <t>（１）園児の健康診断の実施状況</t>
  </si>
  <si>
    <t>内科等</t>
    <rPh sb="0" eb="3">
      <t>ナイカトウ</t>
    </rPh>
    <phoneticPr fontId="1"/>
  </si>
  <si>
    <t>歯科</t>
    <rPh sb="0" eb="2">
      <t>シカ</t>
    </rPh>
    <phoneticPr fontId="1"/>
  </si>
  <si>
    <t>その他</t>
    <rPh sb="2" eb="3">
      <t>タ</t>
    </rPh>
    <phoneticPr fontId="1"/>
  </si>
  <si>
    <t>実施医療機関名</t>
    <rPh sb="0" eb="2">
      <t>ジッシ</t>
    </rPh>
    <rPh sb="2" eb="7">
      <t>イリョウキカンメイ</t>
    </rPh>
    <phoneticPr fontId="1"/>
  </si>
  <si>
    <t>有の場合の人数</t>
    <rPh sb="0" eb="1">
      <t>ユウ</t>
    </rPh>
    <rPh sb="2" eb="4">
      <t>バアイ</t>
    </rPh>
    <rPh sb="5" eb="7">
      <t>ニンズウ</t>
    </rPh>
    <phoneticPr fontId="1"/>
  </si>
  <si>
    <t>その後に受診済み</t>
    <rPh sb="2" eb="3">
      <t>ゴ</t>
    </rPh>
    <rPh sb="4" eb="7">
      <t>ジュシンズ</t>
    </rPh>
    <phoneticPr fontId="1"/>
  </si>
  <si>
    <t>結果の記録</t>
    <rPh sb="0" eb="2">
      <t>ケッカ</t>
    </rPh>
    <rPh sb="3" eb="5">
      <t>キロク</t>
    </rPh>
    <phoneticPr fontId="1"/>
  </si>
  <si>
    <t>未受診</t>
    <rPh sb="0" eb="3">
      <t>ミジュシン</t>
    </rPh>
    <phoneticPr fontId="1"/>
  </si>
  <si>
    <t>(参考）：健康診断票、未受診園児の健康診断結果</t>
  </si>
  <si>
    <t>ア　身長</t>
    <rPh sb="2" eb="4">
      <t>シンチョウ</t>
    </rPh>
    <phoneticPr fontId="1"/>
  </si>
  <si>
    <t>イ　体重</t>
    <phoneticPr fontId="1"/>
  </si>
  <si>
    <t>ウ　栄養状態</t>
    <phoneticPr fontId="1"/>
  </si>
  <si>
    <t>エ　脊柱・胸郭・四肢</t>
    <phoneticPr fontId="1"/>
  </si>
  <si>
    <t>オ　視力</t>
    <phoneticPr fontId="1"/>
  </si>
  <si>
    <t>カ　聴力</t>
    <phoneticPr fontId="1"/>
  </si>
  <si>
    <t>キ　眼の疾病及び異常</t>
    <phoneticPr fontId="1"/>
  </si>
  <si>
    <t>ク　耳鼻咽喉頭疾患</t>
    <phoneticPr fontId="1"/>
  </si>
  <si>
    <t>ケ　皮膚疾患</t>
    <phoneticPr fontId="1"/>
  </si>
  <si>
    <t>コ　歯及び口腔の疾病異常</t>
    <phoneticPr fontId="1"/>
  </si>
  <si>
    <t>サ　心臓の疾病及び異常</t>
    <phoneticPr fontId="1"/>
  </si>
  <si>
    <t>シ　尿</t>
    <phoneticPr fontId="1"/>
  </si>
  <si>
    <t>ス　その他の疾病及び異常</t>
    <phoneticPr fontId="1"/>
  </si>
  <si>
    <t>実　施　の　有　無</t>
    <rPh sb="0" eb="1">
      <t>ジツ</t>
    </rPh>
    <rPh sb="2" eb="3">
      <t>シ</t>
    </rPh>
    <rPh sb="6" eb="7">
      <t>ユウ</t>
    </rPh>
    <rPh sb="8" eb="9">
      <t>ム</t>
    </rPh>
    <phoneticPr fontId="1"/>
  </si>
  <si>
    <t>記　録　の　有　無</t>
    <rPh sb="0" eb="1">
      <t>キ</t>
    </rPh>
    <rPh sb="2" eb="3">
      <t>ロク</t>
    </rPh>
    <rPh sb="6" eb="7">
      <t>ユウ</t>
    </rPh>
    <rPh sb="8" eb="9">
      <t>ム</t>
    </rPh>
    <phoneticPr fontId="1"/>
  </si>
  <si>
    <t>(参考）：健康診断票</t>
  </si>
  <si>
    <t>項　目</t>
    <rPh sb="0" eb="1">
      <t>コウ</t>
    </rPh>
    <rPh sb="2" eb="3">
      <t>メ</t>
    </rPh>
    <phoneticPr fontId="1"/>
  </si>
  <si>
    <t>(参考）：健康診断票、健康診断結果の保護者への通知文（書式）</t>
  </si>
  <si>
    <t>対象園児数</t>
    <rPh sb="0" eb="2">
      <t>タイショウ</t>
    </rPh>
    <rPh sb="2" eb="5">
      <t>エンジスウ</t>
    </rPh>
    <phoneticPr fontId="1"/>
  </si>
  <si>
    <t>受診園児数</t>
    <rPh sb="0" eb="2">
      <t>ジュシン</t>
    </rPh>
    <rPh sb="2" eb="5">
      <t>エンジスウ</t>
    </rPh>
    <phoneticPr fontId="1"/>
  </si>
  <si>
    <t>（１）教職員健康診断の実施状況</t>
  </si>
  <si>
    <t>ア　未受診教職員がいる場合、その後の措置状況</t>
    <rPh sb="2" eb="5">
      <t>ミジュシン</t>
    </rPh>
    <rPh sb="5" eb="8">
      <t>キョウショクイン</t>
    </rPh>
    <rPh sb="11" eb="13">
      <t>バアイ</t>
    </rPh>
    <rPh sb="16" eb="17">
      <t>ゴ</t>
    </rPh>
    <rPh sb="18" eb="22">
      <t>ソチジョウキョウ</t>
    </rPh>
    <phoneticPr fontId="1"/>
  </si>
  <si>
    <t>エ　視力</t>
    <phoneticPr fontId="1"/>
  </si>
  <si>
    <t>オ　聴力</t>
    <phoneticPr fontId="1"/>
  </si>
  <si>
    <t>カ　結核の有無</t>
    <phoneticPr fontId="1"/>
  </si>
  <si>
    <t>キ　血圧</t>
    <phoneticPr fontId="1"/>
  </si>
  <si>
    <t>ク　尿</t>
    <phoneticPr fontId="1"/>
  </si>
  <si>
    <t>ソ　その他の疾病及び異常</t>
    <phoneticPr fontId="1"/>
  </si>
  <si>
    <t>記録の有無</t>
    <rPh sb="0" eb="2">
      <t>キロク</t>
    </rPh>
    <rPh sb="3" eb="5">
      <t>ウム</t>
    </rPh>
    <phoneticPr fontId="1"/>
  </si>
  <si>
    <t xml:space="preserve"> (参考）：健康診断票</t>
  </si>
  <si>
    <t>必要な事後措置</t>
    <phoneticPr fontId="1"/>
  </si>
  <si>
    <t>対象人数</t>
    <rPh sb="0" eb="4">
      <t>タイショウニンズウ</t>
    </rPh>
    <phoneticPr fontId="1"/>
  </si>
  <si>
    <t>・対象者がない場合、対象人数を「０」人とする。</t>
    <rPh sb="1" eb="4">
      <t>タイショウシャ</t>
    </rPh>
    <rPh sb="7" eb="9">
      <t>バアイ</t>
    </rPh>
    <rPh sb="10" eb="14">
      <t>タイショウニンズウ</t>
    </rPh>
    <rPh sb="18" eb="19">
      <t>ニン</t>
    </rPh>
    <phoneticPr fontId="1"/>
  </si>
  <si>
    <t>種別</t>
    <rPh sb="0" eb="2">
      <t>シュベツ</t>
    </rPh>
    <phoneticPr fontId="1"/>
  </si>
  <si>
    <t>通園バス派遣職員</t>
  </si>
  <si>
    <t>正課に係る派遣職員</t>
  </si>
  <si>
    <t>課外教室講師等</t>
  </si>
  <si>
    <t>科目等</t>
    <rPh sb="0" eb="3">
      <t>カモクトウ</t>
    </rPh>
    <phoneticPr fontId="1"/>
  </si>
  <si>
    <t>健康状態の確認状況</t>
    <rPh sb="0" eb="4">
      <t>ケンコウジョウタイ</t>
    </rPh>
    <rPh sb="5" eb="9">
      <t>カクニンジョウキョウ</t>
    </rPh>
    <phoneticPr fontId="1"/>
  </si>
  <si>
    <t>（１）保育室等の空気</t>
  </si>
  <si>
    <t>実施年度／
実施項目</t>
    <rPh sb="0" eb="4">
      <t>ジッシネンド</t>
    </rPh>
    <rPh sb="6" eb="10">
      <t>ジッシコウモク</t>
    </rPh>
    <phoneticPr fontId="1"/>
  </si>
  <si>
    <t>換気(CO2)</t>
    <phoneticPr fontId="1"/>
  </si>
  <si>
    <t>温度</t>
    <phoneticPr fontId="1"/>
  </si>
  <si>
    <t>相対湿度</t>
    <phoneticPr fontId="1"/>
  </si>
  <si>
    <t>気流</t>
    <phoneticPr fontId="1"/>
  </si>
  <si>
    <t>省略</t>
    <rPh sb="0" eb="2">
      <t>ショウリャク</t>
    </rPh>
    <phoneticPr fontId="1"/>
  </si>
  <si>
    <t>検査</t>
    <phoneticPr fontId="1"/>
  </si>
  <si>
    <t>一酸化炭素</t>
    <rPh sb="0" eb="5">
      <t>イッサンカタンソ</t>
    </rPh>
    <phoneticPr fontId="1"/>
  </si>
  <si>
    <t>二酸化窒素</t>
    <rPh sb="0" eb="5">
      <t>ニサンカチッソ</t>
    </rPh>
    <phoneticPr fontId="1"/>
  </si>
  <si>
    <t>ダニ又は
ダニアレルゲン</t>
    <phoneticPr fontId="1"/>
  </si>
  <si>
    <t>照度及び
照明環境</t>
    <rPh sb="0" eb="2">
      <t>ショウド</t>
    </rPh>
    <rPh sb="2" eb="3">
      <t>オヨ</t>
    </rPh>
    <rPh sb="5" eb="9">
      <t>ショウメイカンキョウ</t>
    </rPh>
    <phoneticPr fontId="1"/>
  </si>
  <si>
    <t>未実施理由又は
不適の場合の事後措置</t>
    <rPh sb="0" eb="3">
      <t>ミジッシ</t>
    </rPh>
    <rPh sb="3" eb="5">
      <t>リユウ</t>
    </rPh>
    <rPh sb="5" eb="6">
      <t>マタ</t>
    </rPh>
    <rPh sb="8" eb="10">
      <t>フテキ</t>
    </rPh>
    <rPh sb="11" eb="13">
      <t>バアイ</t>
    </rPh>
    <rPh sb="14" eb="18">
      <t>ジゴソチ</t>
    </rPh>
    <phoneticPr fontId="1"/>
  </si>
  <si>
    <t xml:space="preserve"> (参考）：学校薬剤師又は委託業者からの検査結果報告書</t>
  </si>
  <si>
    <t>検査未実施理由
又は不適の場合の事後措置</t>
    <rPh sb="0" eb="2">
      <t>ケンサ</t>
    </rPh>
    <rPh sb="2" eb="5">
      <t>ミジッシ</t>
    </rPh>
    <rPh sb="5" eb="7">
      <t>リユウ</t>
    </rPh>
    <rPh sb="8" eb="9">
      <t>マタ</t>
    </rPh>
    <rPh sb="10" eb="12">
      <t>フテキ</t>
    </rPh>
    <rPh sb="13" eb="15">
      <t>バアイ</t>
    </rPh>
    <rPh sb="16" eb="20">
      <t>ジゴソチ</t>
    </rPh>
    <phoneticPr fontId="1"/>
  </si>
  <si>
    <t xml:space="preserve">※記入しきれない場合は、行を挿入して使用してください。 </t>
    <rPh sb="12" eb="13">
      <t>ギョウ</t>
    </rPh>
    <rPh sb="14" eb="16">
      <t>ソウニュウ</t>
    </rPh>
    <phoneticPr fontId="1"/>
  </si>
  <si>
    <t>実施（予定）月日</t>
  </si>
  <si>
    <t>実施機関等</t>
  </si>
  <si>
    <t>未実施又は不適の場合の事後措置</t>
  </si>
  <si>
    <t>検査実施者</t>
  </si>
  <si>
    <t>指示事項及び改善の状況</t>
  </si>
  <si>
    <t xml:space="preserve">(参考）：水質検査結果報告書、保守・点検・清掃報告書 </t>
  </si>
  <si>
    <t>　　園で全ての記録を保管する必要がある。</t>
  </si>
  <si>
    <t>ア　水泳プールの構造</t>
    <phoneticPr fontId="1"/>
  </si>
  <si>
    <t>月から</t>
    <rPh sb="0" eb="1">
      <t>ガツ</t>
    </rPh>
    <phoneticPr fontId="1"/>
  </si>
  <si>
    <t>日から</t>
    <rPh sb="0" eb="1">
      <t>ヒ</t>
    </rPh>
    <phoneticPr fontId="1"/>
  </si>
  <si>
    <t>ウ　使用積算日数３０日以内ごとに１回実施する検査</t>
  </si>
  <si>
    <t>（イ）検査月日</t>
  </si>
  <si>
    <t>①遊離残留塩素</t>
    <phoneticPr fontId="1"/>
  </si>
  <si>
    <t>③大腸菌</t>
    <phoneticPr fontId="1"/>
  </si>
  <si>
    <t>④一般細菌</t>
    <phoneticPr fontId="1"/>
  </si>
  <si>
    <t>⑤有機物等</t>
    <phoneticPr fontId="1"/>
  </si>
  <si>
    <t>⑥濁度</t>
    <phoneticPr fontId="1"/>
  </si>
  <si>
    <t>⑦総トリハロメタン</t>
    <rPh sb="1" eb="2">
      <t>ソウ</t>
    </rPh>
    <phoneticPr fontId="1"/>
  </si>
  <si>
    <t>日に</t>
    <rPh sb="0" eb="1">
      <t>ヒ</t>
    </rPh>
    <phoneticPr fontId="1"/>
  </si>
  <si>
    <t>オ　毎学年１回実施する検査（設備がある場合のみ）</t>
  </si>
  <si>
    <t>設備の
有無</t>
    <rPh sb="0" eb="2">
      <t>セツビ</t>
    </rPh>
    <rPh sb="4" eb="6">
      <t>ウム</t>
    </rPh>
    <phoneticPr fontId="1"/>
  </si>
  <si>
    <t>⑨プール本体の衛生状況等</t>
    <phoneticPr fontId="1"/>
  </si>
  <si>
    <t>⑩浄化設備及びその管理状況</t>
    <phoneticPr fontId="1"/>
  </si>
  <si>
    <t>⑪消毒設備及びその管理状況</t>
    <phoneticPr fontId="1"/>
  </si>
  <si>
    <t>⑫屋内プールの空気及び水平面照度</t>
    <phoneticPr fontId="1"/>
  </si>
  <si>
    <t>　　改めて再検査を実施の上、大腸菌が検出されないことを確認した後にプールの使用を開始する。</t>
  </si>
  <si>
    <t xml:space="preserve"> (参考）：プール水等の検査結果報告書、プール管理日誌、プールカード</t>
  </si>
  <si>
    <t>ア　定期点検</t>
  </si>
  <si>
    <t>点検項目</t>
  </si>
  <si>
    <t>大掃除の実施
(年度３回)</t>
    <phoneticPr fontId="1"/>
  </si>
  <si>
    <t>①</t>
    <phoneticPr fontId="1"/>
  </si>
  <si>
    <t>②</t>
    <phoneticPr fontId="1"/>
  </si>
  <si>
    <t>③</t>
    <phoneticPr fontId="1"/>
  </si>
  <si>
    <t>日</t>
  </si>
  <si>
    <t>雨水の排水溝等の
検査の実施
(年度１回)</t>
    <phoneticPr fontId="1"/>
  </si>
  <si>
    <t>ネズミ、衛生害虫等の
検査の実施
(年度１回)</t>
    <phoneticPr fontId="1"/>
  </si>
  <si>
    <t>黒板面の色彩の検査
の実施
(年度１回)</t>
    <phoneticPr fontId="1"/>
  </si>
  <si>
    <t>記録の
方法</t>
    <rPh sb="0" eb="2">
      <t>キロク</t>
    </rPh>
    <rPh sb="4" eb="6">
      <t>ホウホウ</t>
    </rPh>
    <phoneticPr fontId="1"/>
  </si>
  <si>
    <t>(参考）：点検表、園日誌</t>
  </si>
  <si>
    <t>イ　日常点検</t>
  </si>
  <si>
    <t>実施の頻度</t>
    <rPh sb="0" eb="2">
      <t>ジッシ</t>
    </rPh>
    <rPh sb="3" eb="5">
      <t>ヒンド</t>
    </rPh>
    <phoneticPr fontId="1"/>
  </si>
  <si>
    <t>飲料水の
水質及び施設･設備</t>
    <phoneticPr fontId="1"/>
  </si>
  <si>
    <t>学校の清潔及び
ネズミ・衛生害虫等</t>
    <phoneticPr fontId="1"/>
  </si>
  <si>
    <t>ア　定期点検(毎学期１回以上)</t>
    <phoneticPr fontId="1"/>
  </si>
  <si>
    <t>具体的な点検方法</t>
    <rPh sb="0" eb="3">
      <t>グタイテキ</t>
    </rPh>
    <rPh sb="4" eb="8">
      <t>テンケンホウホウ</t>
    </rPh>
    <phoneticPr fontId="1"/>
  </si>
  <si>
    <t>園舎内・園地・
運動場</t>
    <rPh sb="0" eb="3">
      <t>エンシャナイ</t>
    </rPh>
    <rPh sb="4" eb="6">
      <t>エンチ</t>
    </rPh>
    <rPh sb="8" eb="11">
      <t>ウンドウジョウ</t>
    </rPh>
    <phoneticPr fontId="1"/>
  </si>
  <si>
    <t>園具、遊具、
プール等</t>
    <rPh sb="0" eb="2">
      <t>エング</t>
    </rPh>
    <rPh sb="3" eb="5">
      <t>ユウグ</t>
    </rPh>
    <rPh sb="10" eb="11">
      <t>トウ</t>
    </rPh>
    <phoneticPr fontId="1"/>
  </si>
  <si>
    <t>通園路及び
通園バス運行</t>
    <rPh sb="0" eb="1">
      <t>ツウ</t>
    </rPh>
    <rPh sb="1" eb="3">
      <t>エンロ</t>
    </rPh>
    <rPh sb="3" eb="4">
      <t>オヨ</t>
    </rPh>
    <rPh sb="6" eb="8">
      <t>ツウエン</t>
    </rPh>
    <rPh sb="10" eb="12">
      <t>ウンコウ</t>
    </rPh>
    <phoneticPr fontId="1"/>
  </si>
  <si>
    <t>日常点検実施状況</t>
    <rPh sb="0" eb="4">
      <t>ニチジョウテンケン</t>
    </rPh>
    <rPh sb="4" eb="8">
      <t>ジッシジョウキョウ</t>
    </rPh>
    <phoneticPr fontId="1"/>
  </si>
  <si>
    <t>ア　防火管理者の選任・届出状況</t>
    <phoneticPr fontId="1"/>
  </si>
  <si>
    <t>防火管理者の氏名</t>
    <rPh sb="0" eb="5">
      <t>ボウカカンリシャ</t>
    </rPh>
    <rPh sb="6" eb="8">
      <t>シメイ</t>
    </rPh>
    <phoneticPr fontId="1"/>
  </si>
  <si>
    <t>届　出　年　月　日</t>
    <rPh sb="0" eb="1">
      <t>トドケ</t>
    </rPh>
    <rPh sb="2" eb="3">
      <t>デ</t>
    </rPh>
    <rPh sb="4" eb="5">
      <t>トシ</t>
    </rPh>
    <rPh sb="6" eb="7">
      <t>ツキ</t>
    </rPh>
    <rPh sb="8" eb="9">
      <t>ヒ</t>
    </rPh>
    <phoneticPr fontId="1"/>
  </si>
  <si>
    <t>(参考）：防火管理者選任届出書の控え、防火管理者講習会修了証</t>
  </si>
  <si>
    <t>イ　消防用設備等の点検の実施状況 (直近の２回分について記載する)</t>
    <phoneticPr fontId="1"/>
  </si>
  <si>
    <t>実　施　機　関　等</t>
    <rPh sb="0" eb="1">
      <t>ジツ</t>
    </rPh>
    <rPh sb="2" eb="3">
      <t>シ</t>
    </rPh>
    <rPh sb="4" eb="5">
      <t>キ</t>
    </rPh>
    <rPh sb="6" eb="7">
      <t>カン</t>
    </rPh>
    <rPh sb="8" eb="9">
      <t>トウ</t>
    </rPh>
    <phoneticPr fontId="1"/>
  </si>
  <si>
    <t>不適項目
の有無</t>
    <rPh sb="0" eb="4">
      <t>フテキコウモク</t>
    </rPh>
    <rPh sb="6" eb="8">
      <t>ウム</t>
    </rPh>
    <phoneticPr fontId="1"/>
  </si>
  <si>
    <t>不適とされた場合、その項目</t>
    <rPh sb="0" eb="2">
      <t>フテキ</t>
    </rPh>
    <rPh sb="6" eb="8">
      <t>バアイ</t>
    </rPh>
    <rPh sb="11" eb="13">
      <t>コウモク</t>
    </rPh>
    <phoneticPr fontId="1"/>
  </si>
  <si>
    <t>(参考）：消防用設備等点検報告書</t>
  </si>
  <si>
    <t>ウ　消火訓練、避難訓練、通報訓練の実施状況</t>
  </si>
  <si>
    <t>消火訓練</t>
    <rPh sb="0" eb="4">
      <t>ショウカクンレン</t>
    </rPh>
    <phoneticPr fontId="1"/>
  </si>
  <si>
    <t>避難訓練</t>
    <rPh sb="0" eb="2">
      <t>ヒナン</t>
    </rPh>
    <rPh sb="2" eb="4">
      <t>クンレン</t>
    </rPh>
    <phoneticPr fontId="1"/>
  </si>
  <si>
    <t>通報訓練</t>
    <rPh sb="0" eb="2">
      <t>ツウホウ</t>
    </rPh>
    <rPh sb="2" eb="4">
      <t>クンレン</t>
    </rPh>
    <phoneticPr fontId="1"/>
  </si>
  <si>
    <t>実施月日
（予定含む）</t>
    <rPh sb="0" eb="2">
      <t>ジッシ</t>
    </rPh>
    <rPh sb="2" eb="4">
      <t>ガッピ</t>
    </rPh>
    <rPh sb="6" eb="9">
      <t>ヨテイフク</t>
    </rPh>
    <phoneticPr fontId="1"/>
  </si>
  <si>
    <t>７　学校給食の食品衛生</t>
  </si>
  <si>
    <t>（１）重大事故発生の有無及び発生の対応状況等</t>
  </si>
  <si>
    <t>重大事故発生の有無</t>
    <rPh sb="0" eb="2">
      <t>ジュウダイ</t>
    </rPh>
    <rPh sb="2" eb="4">
      <t>ジコ</t>
    </rPh>
    <rPh sb="4" eb="6">
      <t>ハッセイ</t>
    </rPh>
    <rPh sb="7" eb="9">
      <t>ウム</t>
    </rPh>
    <phoneticPr fontId="1"/>
  </si>
  <si>
    <t>有の場合</t>
    <rPh sb="0" eb="1">
      <t>ユウ</t>
    </rPh>
    <rPh sb="2" eb="4">
      <t>バアイ</t>
    </rPh>
    <phoneticPr fontId="1"/>
  </si>
  <si>
    <t>事故内容・対応状況の概要</t>
    <rPh sb="0" eb="4">
      <t>ジコナイヨウ</t>
    </rPh>
    <rPh sb="5" eb="9">
      <t>タイオウジョウキョウ</t>
    </rPh>
    <rPh sb="10" eb="12">
      <t>ガイヨウ</t>
    </rPh>
    <phoneticPr fontId="1"/>
  </si>
  <si>
    <t>県への報告</t>
    <rPh sb="0" eb="1">
      <t>ケン</t>
    </rPh>
    <rPh sb="3" eb="5">
      <t>ホウコク</t>
    </rPh>
    <phoneticPr fontId="1"/>
  </si>
  <si>
    <t>(参考）：事故報告書の控え</t>
  </si>
  <si>
    <t>９　その他</t>
  </si>
  <si>
    <t>（１）保健室の有無</t>
  </si>
  <si>
    <t>保健室の設置</t>
    <rPh sb="0" eb="3">
      <t>ホケンシツ</t>
    </rPh>
    <rPh sb="4" eb="6">
      <t>セッチ</t>
    </rPh>
    <phoneticPr fontId="1"/>
  </si>
  <si>
    <t>保健衛生用具の常備</t>
    <rPh sb="0" eb="2">
      <t>ホケン</t>
    </rPh>
    <rPh sb="2" eb="6">
      <t>エイセイヨウグ</t>
    </rPh>
    <rPh sb="7" eb="9">
      <t>ジョウビ</t>
    </rPh>
    <phoneticPr fontId="1"/>
  </si>
  <si>
    <t>（特別代理人氏名）</t>
    <rPh sb="1" eb="6">
      <t>トクベツダイリニン</t>
    </rPh>
    <rPh sb="6" eb="8">
      <t>シメイ</t>
    </rPh>
    <phoneticPr fontId="1"/>
  </si>
  <si>
    <t>（特別代理人選任年月日）</t>
    <rPh sb="1" eb="6">
      <t>トクベツダイリニン</t>
    </rPh>
    <rPh sb="6" eb="8">
      <t>センニン</t>
    </rPh>
    <rPh sb="8" eb="11">
      <t>ネンガッピ</t>
    </rPh>
    <phoneticPr fontId="1"/>
  </si>
  <si>
    <t>契約期間</t>
    <rPh sb="0" eb="4">
      <t>ケイヤクキカン</t>
    </rPh>
    <phoneticPr fontId="1"/>
  </si>
  <si>
    <t>理事の任期</t>
    <rPh sb="3" eb="5">
      <t>ニンキ</t>
    </rPh>
    <phoneticPr fontId="1"/>
  </si>
  <si>
    <t>監事の任期</t>
    <rPh sb="3" eb="5">
      <t>ニンキ</t>
    </rPh>
    <phoneticPr fontId="1"/>
  </si>
  <si>
    <t>評議員の任期</t>
    <rPh sb="4" eb="6">
      <t>ニンキ</t>
    </rPh>
    <phoneticPr fontId="1"/>
  </si>
  <si>
    <t>附則</t>
    <phoneticPr fontId="1"/>
  </si>
  <si>
    <t>　　（令和２年３月以前は、理事長個人及び理事長が経営する会社と学校法人との間で有償契約を締結する場合は、</t>
    <phoneticPr fontId="1"/>
  </si>
  <si>
    <t>　　契約期間の更新の場合もその都度特別代理人の選任が必要。）</t>
    <phoneticPr fontId="1"/>
  </si>
  <si>
    <t>週　数</t>
    <phoneticPr fontId="1"/>
  </si>
  <si>
    <t>教頭等の配置</t>
    <rPh sb="0" eb="2">
      <t>キョウトウ</t>
    </rPh>
    <rPh sb="2" eb="3">
      <t>トウ</t>
    </rPh>
    <rPh sb="4" eb="6">
      <t>ハイチ</t>
    </rPh>
    <phoneticPr fontId="1"/>
  </si>
  <si>
    <t>非常勤の場合の出勤状況</t>
    <phoneticPr fontId="1"/>
  </si>
  <si>
    <t>記載の
有無</t>
    <rPh sb="0" eb="2">
      <t>キサイ</t>
    </rPh>
    <rPh sb="4" eb="6">
      <t>ウム</t>
    </rPh>
    <phoneticPr fontId="1"/>
  </si>
  <si>
    <t>該当するものを入力</t>
    <rPh sb="0" eb="2">
      <t>ガイトウ</t>
    </rPh>
    <rPh sb="7" eb="9">
      <t>ニュウリョク</t>
    </rPh>
    <phoneticPr fontId="1"/>
  </si>
  <si>
    <t>月の間利用</t>
    <rPh sb="0" eb="1">
      <t>ガツ</t>
    </rPh>
    <rPh sb="2" eb="3">
      <t>カン</t>
    </rPh>
    <rPh sb="3" eb="5">
      <t>リヨウ</t>
    </rPh>
    <phoneticPr fontId="1"/>
  </si>
  <si>
    <t>日まで</t>
    <rPh sb="0" eb="1">
      <t>ヒ</t>
    </rPh>
    <phoneticPr fontId="1"/>
  </si>
  <si>
    <t>健康管理状況について</t>
    <rPh sb="0" eb="6">
      <t>ケンコウカンリジョウキョウ</t>
    </rPh>
    <phoneticPr fontId="1"/>
  </si>
  <si>
    <t>プール管理日誌について</t>
    <rPh sb="3" eb="7">
      <t>カンリニッシ</t>
    </rPh>
    <phoneticPr fontId="1"/>
  </si>
  <si>
    <t>学校給食について</t>
    <rPh sb="0" eb="4">
      <t>ガッコウキュウショク</t>
    </rPh>
    <phoneticPr fontId="1"/>
  </si>
  <si>
    <t>別紙８</t>
    <phoneticPr fontId="1"/>
  </si>
  <si>
    <t>第４　保健管理及び安全管理</t>
    <rPh sb="3" eb="7">
      <t>ホケンカンリ</t>
    </rPh>
    <rPh sb="7" eb="8">
      <t>オヨ</t>
    </rPh>
    <rPh sb="9" eb="13">
      <t>アンゼンカンリ</t>
    </rPh>
    <phoneticPr fontId="1"/>
  </si>
  <si>
    <t>(参考）：「学校給食に関する定期検査票（Ａ～Ｃランクのチェックリスト）」、「検便結果処置票」、「学校給食日常点検票」、</t>
    <phoneticPr fontId="1"/>
  </si>
  <si>
    <t>検収・保管、調理過程、検食・保存食、従事者の衛生管理・健康管理、毎日の点検等）</t>
    <phoneticPr fontId="1"/>
  </si>
  <si>
    <t>その他の学校給食衛生管理基準に基づく報告書（給食施設、給食設備、施設設備の衛生管理、献立、食品の</t>
    <phoneticPr fontId="1"/>
  </si>
  <si>
    <t>未実施又は不適の場合の
事後措置</t>
    <phoneticPr fontId="1"/>
  </si>
  <si>
    <t>（ウ）学校給食用食品等の検収・保管等、使用水の安全確保及び検食、保存食の状況</t>
    <phoneticPr fontId="1"/>
  </si>
  <si>
    <t>の検査（年度３回）</t>
    <phoneticPr fontId="1"/>
  </si>
  <si>
    <t>(参考）：電力会社との売電に関する契約書、施設整備費補助金交付申請書類、元帳</t>
  </si>
  <si>
    <t>　(参考）：耐震診断結果報告書</t>
  </si>
  <si>
    <t xml:space="preserve"> (２）学校設置者による非構造部材の耐震点検・劣化点検実施状況</t>
  </si>
  <si>
    <t>恒久的な対策</t>
  </si>
  <si>
    <t>附帯調査別紙</t>
  </si>
  <si>
    <t>設置者番号</t>
  </si>
  <si>
    <t>１　建物の概要</t>
  </si>
  <si>
    <t>４　耐震化工事の実施予定</t>
  </si>
  <si>
    <t>⑬実施予定</t>
  </si>
  <si>
    <t>⑭改築と補強の別</t>
  </si>
  <si>
    <t>太陽光パネルの設置及び
電力会社への売電の状況</t>
    <phoneticPr fontId="1"/>
  </si>
  <si>
    <t>円/年度</t>
    <rPh sb="0" eb="1">
      <t>エン</t>
    </rPh>
    <rPh sb="2" eb="4">
      <t>ネンド</t>
    </rPh>
    <phoneticPr fontId="1"/>
  </si>
  <si>
    <t>（１）耐震診断及び耐震工事</t>
    <phoneticPr fontId="1"/>
  </si>
  <si>
    <t>耐震診断及び耐震工事</t>
    <phoneticPr fontId="1"/>
  </si>
  <si>
    <t>のチェックリストに基づく点検を行ったか。</t>
  </si>
  <si>
    <t>文部科学省による「学校施設の非構造部材の耐震化ガイドブック（平成２７年度３月改訂版）」</t>
    <phoneticPr fontId="1"/>
  </si>
  <si>
    <t>月実施</t>
    <rPh sb="0" eb="1">
      <t>ガツ</t>
    </rPh>
    <rPh sb="1" eb="3">
      <t>ジッシ</t>
    </rPh>
    <phoneticPr fontId="1"/>
  </si>
  <si>
    <t>実　施　年　月</t>
    <rPh sb="0" eb="1">
      <t>ジツ</t>
    </rPh>
    <rPh sb="2" eb="3">
      <t>シ</t>
    </rPh>
    <rPh sb="4" eb="5">
      <t>トシ</t>
    </rPh>
    <rPh sb="6" eb="7">
      <t>ツキ</t>
    </rPh>
    <phoneticPr fontId="1"/>
  </si>
  <si>
    <t>項　　目</t>
    <phoneticPr fontId="1"/>
  </si>
  <si>
    <t>　※文部科学省では、上記ガイドブックのチェックリストに基づいた非構造部材の耐震点検、劣化点検を推進している。</t>
    <phoneticPr fontId="1"/>
  </si>
  <si>
    <t>（参考）：非構造部材の耐震点検、劣化点検は、「学校施設の非構造部材の耐震化ガイドブック（平成27年度3月改訂版）」</t>
    <phoneticPr fontId="1"/>
  </si>
  <si>
    <t>　　のチェックリストに基づく点検を行うことが文部科学省により推進されている。</t>
    <phoneticPr fontId="1"/>
  </si>
  <si>
    <t>区　　分</t>
    <rPh sb="0" eb="1">
      <t>ク</t>
    </rPh>
    <rPh sb="3" eb="4">
      <t>ブン</t>
    </rPh>
    <phoneticPr fontId="1"/>
  </si>
  <si>
    <t>実施等の有無</t>
    <rPh sb="0" eb="2">
      <t>ジッシ</t>
    </rPh>
    <rPh sb="2" eb="3">
      <t>トウ</t>
    </rPh>
    <rPh sb="4" eb="6">
      <t>ウム</t>
    </rPh>
    <phoneticPr fontId="1"/>
  </si>
  <si>
    <t>２　園舎等の耐震状況</t>
    <phoneticPr fontId="1"/>
  </si>
  <si>
    <t>付帯調査「２　園舎等の耐震状況‗（１）耐震診断及び耐震工事」で「1昭和５６年５月３１日以前に建築確認を受けた</t>
    <rPh sb="0" eb="4">
      <t>フタイチョウサ</t>
    </rPh>
    <phoneticPr fontId="1"/>
  </si>
  <si>
    <t>園舎がある」場合に入力してください。</t>
    <rPh sb="10" eb="12">
      <t>バアイ</t>
    </rPh>
    <rPh sb="13" eb="15">
      <t>ニュウリョク</t>
    </rPh>
    <phoneticPr fontId="1"/>
  </si>
  <si>
    <t>※　１つの建物として登記されている建物は、棟を分けずに、１つの棟として記入してください。</t>
    <phoneticPr fontId="1"/>
  </si>
  <si>
    <t>　　（登記上は１つの建物であるにもかかわらず、幼稚園では別棟扱いをしている場合がありますが、本票では登記上の</t>
    <phoneticPr fontId="1"/>
  </si>
  <si>
    <t>　　１つの建物を単位として記入してください。）</t>
    <phoneticPr fontId="1"/>
  </si>
  <si>
    <t>※　該当する園舎が複数ある場合には、棟ごとに入力してください。</t>
    <rPh sb="22" eb="24">
      <t>ニュウリョク</t>
    </rPh>
    <phoneticPr fontId="1"/>
  </si>
  <si>
    <t>設置者番号</t>
    <rPh sb="0" eb="5">
      <t>セッチシャバンゴウ</t>
    </rPh>
    <phoneticPr fontId="1"/>
  </si>
  <si>
    <t>幼稚園番号</t>
    <rPh sb="0" eb="3">
      <t>ヨウチエン</t>
    </rPh>
    <rPh sb="3" eb="5">
      <t>バンゴウ</t>
    </rPh>
    <phoneticPr fontId="1"/>
  </si>
  <si>
    <t>学校法人・設置者名</t>
    <rPh sb="0" eb="4">
      <t>ガッコウホウジン</t>
    </rPh>
    <rPh sb="5" eb="9">
      <t>セッチシャメイ</t>
    </rPh>
    <phoneticPr fontId="1"/>
  </si>
  <si>
    <t>幼稚園名</t>
    <rPh sb="0" eb="3">
      <t>ヨウチエン</t>
    </rPh>
    <rPh sb="3" eb="4">
      <t>メイ</t>
    </rPh>
    <phoneticPr fontId="1"/>
  </si>
  <si>
    <t>①　棟番号（複数の棟がある場合には、通し番号を付けてください。）</t>
    <phoneticPr fontId="1"/>
  </si>
  <si>
    <t>②　構造</t>
    <phoneticPr fontId="1"/>
  </si>
  <si>
    <t>③　階数</t>
    <phoneticPr fontId="1"/>
  </si>
  <si>
    <t>階建て</t>
    <rPh sb="0" eb="2">
      <t>カイダ</t>
    </rPh>
    <phoneticPr fontId="1"/>
  </si>
  <si>
    <t>番</t>
    <rPh sb="0" eb="1">
      <t>バン</t>
    </rPh>
    <phoneticPr fontId="1"/>
  </si>
  <si>
    <t>⑥　実施時期</t>
    <rPh sb="2" eb="6">
      <t>ジッシジキ</t>
    </rPh>
    <phoneticPr fontId="1"/>
  </si>
  <si>
    <t>⑦　診断結果</t>
    <rPh sb="2" eb="4">
      <t>シンダン</t>
    </rPh>
    <rPh sb="4" eb="6">
      <t>ケッカ</t>
    </rPh>
    <phoneticPr fontId="1"/>
  </si>
  <si>
    <t>⑤　実施状況</t>
    <phoneticPr fontId="1"/>
  </si>
  <si>
    <t>④　延べ床面積</t>
    <phoneticPr fontId="1"/>
  </si>
  <si>
    <t>Is値</t>
    <rPh sb="2" eb="3">
      <t>チ</t>
    </rPh>
    <phoneticPr fontId="1"/>
  </si>
  <si>
    <t>Iw値</t>
    <rPh sb="2" eb="3">
      <t>チ</t>
    </rPh>
    <phoneticPr fontId="1"/>
  </si>
  <si>
    <t>「⑤実施状況」が「未実施」の場合は、「⑧実施予定」と「⑨実施予定時期」を入力してください。</t>
    <rPh sb="36" eb="38">
      <t>ニュウリョク</t>
    </rPh>
    <phoneticPr fontId="1"/>
  </si>
  <si>
    <t>⑧　実施予定</t>
    <phoneticPr fontId="1"/>
  </si>
  <si>
    <t>⑨　実施予定時期</t>
    <phoneticPr fontId="1"/>
  </si>
  <si>
    <t>⑩　実施状況</t>
    <rPh sb="2" eb="4">
      <t>ジッシ</t>
    </rPh>
    <rPh sb="4" eb="6">
      <t>ジョウキョウ</t>
    </rPh>
    <phoneticPr fontId="1"/>
  </si>
  <si>
    <t>⑪　実施時期</t>
    <rPh sb="2" eb="6">
      <t>ジッシジキ</t>
    </rPh>
    <phoneticPr fontId="1"/>
  </si>
  <si>
    <t>「⑩実施状況」が「未実施」の場合は、</t>
    <phoneticPr fontId="1"/>
  </si>
  <si>
    <t>「⑬実施予定」が「なし」の場合は、下欄に理由を入力してください。</t>
    <rPh sb="23" eb="25">
      <t>ニュウリョク</t>
    </rPh>
    <phoneticPr fontId="1"/>
  </si>
  <si>
    <t>理事長氏名</t>
  </si>
  <si>
    <t>名称</t>
  </si>
  <si>
    <t>所在地</t>
  </si>
  <si>
    <t>電話番号</t>
  </si>
  <si>
    <t>園長氏名</t>
  </si>
  <si>
    <t>幼稚園</t>
    <phoneticPr fontId="1"/>
  </si>
  <si>
    <t>職</t>
    <rPh sb="0" eb="1">
      <t>ショク</t>
    </rPh>
    <phoneticPr fontId="1"/>
  </si>
  <si>
    <t>黄色のマス　⇒</t>
    <rPh sb="0" eb="2">
      <t>キイロ</t>
    </rPh>
    <phoneticPr fontId="1"/>
  </si>
  <si>
    <t>黒枠のマス　⇒</t>
    <rPh sb="0" eb="2">
      <t>クロワク</t>
    </rPh>
    <phoneticPr fontId="1"/>
  </si>
  <si>
    <t>赤枠のマス　⇒</t>
    <rPh sb="0" eb="2">
      <t>アカワク</t>
    </rPh>
    <phoneticPr fontId="1"/>
  </si>
  <si>
    <t>騒音
レベル</t>
    <rPh sb="0" eb="2">
      <t>ソウオン</t>
    </rPh>
    <phoneticPr fontId="1"/>
  </si>
  <si>
    <t>不審者への対処</t>
    <rPh sb="0" eb="3">
      <t>フシンシャ</t>
    </rPh>
    <rPh sb="5" eb="7">
      <t>タイショ</t>
    </rPh>
    <phoneticPr fontId="1"/>
  </si>
  <si>
    <t>地震への対処</t>
    <rPh sb="0" eb="2">
      <t>ジシン</t>
    </rPh>
    <rPh sb="4" eb="6">
      <t>タイショ</t>
    </rPh>
    <phoneticPr fontId="1"/>
  </si>
  <si>
    <t>１回目</t>
    <rPh sb="1" eb="2">
      <t>カイ</t>
    </rPh>
    <rPh sb="2" eb="3">
      <t>メ</t>
    </rPh>
    <phoneticPr fontId="1"/>
  </si>
  <si>
    <t>２回目</t>
    <phoneticPr fontId="1"/>
  </si>
  <si>
    <t>　</t>
    <phoneticPr fontId="1"/>
  </si>
  <si>
    <t>下回った場合は、保育室等の環境に変化がない限り、以後の検査を省略することができる。</t>
    <phoneticPr fontId="1"/>
  </si>
  <si>
    <t>認める場合（使用が疑われる場合）は実施する必要がある。</t>
    <phoneticPr fontId="1"/>
  </si>
  <si>
    <t>未実施理由又は
不適の場合の事後措置</t>
    <phoneticPr fontId="1"/>
  </si>
  <si>
    <t xml:space="preserve"> 「2給食会社等の給食を利用」の場合の給食の保管場所</t>
    <rPh sb="16" eb="18">
      <t>バアイ</t>
    </rPh>
    <phoneticPr fontId="1"/>
  </si>
  <si>
    <t xml:space="preserve"> 「3給食設備を有し、自園給食」の場合</t>
    <rPh sb="17" eb="19">
      <t>バアイ</t>
    </rPh>
    <phoneticPr fontId="1"/>
  </si>
  <si>
    <t>　 プール水の全換水の頻度</t>
    <rPh sb="5" eb="6">
      <t>ミズ</t>
    </rPh>
    <rPh sb="7" eb="8">
      <t>ゼン</t>
    </rPh>
    <rPh sb="8" eb="10">
      <t>カンスイ</t>
    </rPh>
    <rPh sb="11" eb="13">
      <t>ヒンド</t>
    </rPh>
    <phoneticPr fontId="1"/>
  </si>
  <si>
    <t>幼稚園名</t>
    <phoneticPr fontId="1"/>
  </si>
  <si>
    <t>公表方法「４その他」の場合の具体的方法</t>
    <rPh sb="0" eb="4">
      <t>コウヒョウホウホウ</t>
    </rPh>
    <rPh sb="8" eb="9">
      <t>タ</t>
    </rPh>
    <rPh sb="11" eb="13">
      <t>バアイ</t>
    </rPh>
    <rPh sb="14" eb="17">
      <t>グタイテキ</t>
    </rPh>
    <rPh sb="17" eb="19">
      <t>ホウホウ</t>
    </rPh>
    <phoneticPr fontId="1"/>
  </si>
  <si>
    <t>「届出有」の場合、</t>
    <rPh sb="1" eb="3">
      <t>トドケデ</t>
    </rPh>
    <rPh sb="3" eb="4">
      <t>ユウ</t>
    </rPh>
    <rPh sb="6" eb="8">
      <t>バアイ</t>
    </rPh>
    <phoneticPr fontId="1"/>
  </si>
  <si>
    <t>　　「1作成有」の場合、教職員への周知方法</t>
    <rPh sb="4" eb="6">
      <t>サクセイ</t>
    </rPh>
    <rPh sb="6" eb="7">
      <t>ユウ</t>
    </rPh>
    <rPh sb="9" eb="11">
      <t>バアイ</t>
    </rPh>
    <phoneticPr fontId="1"/>
  </si>
  <si>
    <t>　　・ 養育する子が１歳に達する日において（子が１歳２か月に達するまでの育児休業が可能である場合に1歳を超えて育児</t>
    <phoneticPr fontId="1"/>
  </si>
  <si>
    <t xml:space="preserve"> 　    休業をしている場合はその休業終了予定日において）いずれかの親が育児休業中であり、かつ保育所に入所できない等</t>
    <phoneticPr fontId="1"/>
  </si>
  <si>
    <t xml:space="preserve">       の事情がある場合には、子が１歳６か月に達するまで延長可能（子が２歳に達するまで再延長可能）</t>
    <phoneticPr fontId="1"/>
  </si>
  <si>
    <t>(※1)就業場所・業務の変更の範囲</t>
    <phoneticPr fontId="1"/>
  </si>
  <si>
    <t>(有期契約の場合) 労働契約の更新の基準</t>
    <phoneticPr fontId="1"/>
  </si>
  <si>
    <t>(※1)(有期契約の場合) 更新上限の有無と内容</t>
    <phoneticPr fontId="1"/>
  </si>
  <si>
    <t>(※1)(有期契約の場合) 無期転換申込機会・無期転換後の労働条件</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</si>
  <si>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</si>
  <si>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</si>
  <si>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</si>
  <si>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</si>
  <si>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</si>
  <si>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</si>
  <si>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</si>
  <si>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</si>
  <si>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</si>
  <si>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</si>
  <si>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</si>
  <si>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</si>
  <si>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t>
    <phoneticPr fontId="1"/>
  </si>
  <si>
    <t>支払済み
の場合の
支払月</t>
    <rPh sb="0" eb="2">
      <t>シハライ</t>
    </rPh>
    <rPh sb="2" eb="3">
      <t>ズ</t>
    </rPh>
    <rPh sb="6" eb="8">
      <t>バアイ</t>
    </rPh>
    <rPh sb="10" eb="12">
      <t>シハライ</t>
    </rPh>
    <rPh sb="12" eb="13">
      <t>ツキ</t>
    </rPh>
    <phoneticPr fontId="1"/>
  </si>
  <si>
    <t>別紙６</t>
    <phoneticPr fontId="1"/>
  </si>
  <si>
    <t>別紙７</t>
    <phoneticPr fontId="1"/>
  </si>
  <si>
    <t xml:space="preserve">(参考）：学校薬剤師又は委託業者からの検査結果報告書 </t>
    <phoneticPr fontId="1"/>
  </si>
  <si>
    <t>　　　　その他の学校給食衛生管理基準に基づく報告書（給食施設、給食設備、施設設備の衛生管理、献立、</t>
    <phoneticPr fontId="1"/>
  </si>
  <si>
    <t>　　　　食品の検収・保管、調理過程、検食・保存食、従事者の衛生管理・健康管理、毎日の点検等）</t>
    <phoneticPr fontId="1"/>
  </si>
  <si>
    <t>　　している。</t>
    <phoneticPr fontId="1"/>
  </si>
  <si>
    <t>　　また、年に１度、「私立学校の実態調査(様式２－３－３)」において非構造部材の耐震点検、対策状況を調査、公表</t>
    <phoneticPr fontId="1"/>
  </si>
  <si>
    <t>附帯調査</t>
    <rPh sb="0" eb="2">
      <t>フタイ</t>
    </rPh>
    <rPh sb="2" eb="4">
      <t>チョウサ</t>
    </rPh>
    <phoneticPr fontId="1"/>
  </si>
  <si>
    <t>附帯調査別紙③</t>
    <phoneticPr fontId="1"/>
  </si>
  <si>
    <t>附帯調査別紙②</t>
    <phoneticPr fontId="1"/>
  </si>
  <si>
    <t>第三十九条</t>
    <phoneticPr fontId="1"/>
  </si>
  <si>
    <t>第四十八条、第四十九条、第五十四条、第五十九条から第六十八条までの規定は、幼稚園に準用する。</t>
  </si>
  <si>
    <t>第六十六条</t>
    <phoneticPr fontId="1"/>
  </si>
  <si>
    <t>小学校は、当該小学校の教育活動その他の学校運営の状況について、自ら評価を行い、その結果を公表するものとする。</t>
  </si>
  <si>
    <t>前項の評価を行うに当たつては、小学校は、その実情に応じ、適切な項目を設定して行うものとする。</t>
  </si>
  <si>
    <t>第六十七条</t>
    <phoneticPr fontId="1"/>
  </si>
  <si>
    <t>小学校は、前条第一項の規定による評価の結果を踏まえた当該小学校の児童の保護者その他の当該小学校の関係者（当該小学校の職員を除く。）による評価を行い、その結果を公表するよう努めるものとする。</t>
    <phoneticPr fontId="1"/>
  </si>
  <si>
    <t>第六十八条</t>
    <phoneticPr fontId="1"/>
  </si>
  <si>
    <t>小学校は、第六十六条第一項の規定による評価の結果及び前条の規定により評価を行つた場合はその結果を、当該小学校の設置者に報告するものとする。</t>
    <phoneticPr fontId="1"/>
  </si>
  <si>
    <t>（参考）：園で作成した自己評価結果シート等</t>
    <phoneticPr fontId="1"/>
  </si>
  <si>
    <t>㊟１：変形労働時間制を採用する場合は、就業規則又は労使協定においてその旨を定める必要がある。</t>
    <phoneticPr fontId="1"/>
  </si>
  <si>
    <t>㊟２：自己評価結果を踏まえた園関係者評価(保護者その他園関係者による評価)についても、実施及び公表に努める。</t>
    <phoneticPr fontId="1"/>
  </si>
  <si>
    <t>㊟：労働基準法上、法定労働時間を超える時間外労働、または深夜労働を行わせたり、法定休日に労働させたり</t>
    <phoneticPr fontId="1"/>
  </si>
  <si>
    <t>㊟：雇用保険は臨時・非常勤教職員も31日以上引き続き雇用されることが見込まれ、かつ、１週間の所定労働時間が</t>
    <phoneticPr fontId="1"/>
  </si>
  <si>
    <t>㊟：セクシュアルハラスメント対策、妊娠・出産・育児休業・介護休業等に関するハラスメント対策及びパワーハラス</t>
    <phoneticPr fontId="1"/>
  </si>
  <si>
    <t>㊟：園舎面積は不動産（土地・建物）登記の現在事項全部証明書から転記、運動場の面積は施設設備状況表を参照して</t>
    <phoneticPr fontId="1"/>
  </si>
  <si>
    <t>㊟：園バスを新たに更新した場合は、変更届（運輸支局への届出が確認できるもの）を園で保管しておくこと。</t>
    <phoneticPr fontId="1"/>
  </si>
  <si>
    <t>㊟：乗車定員11人以上の自動車は1台でも所有、使用していれば選任義務が生じる。</t>
    <phoneticPr fontId="1"/>
  </si>
  <si>
    <t>㊟：寄付申込書等において用途指定が明確な寄付金は特別寄付金に、用途指定がない寄付金は一般寄付金に、</t>
    <phoneticPr fontId="1"/>
  </si>
  <si>
    <t>㊟：例えば、経理規程において「１００万円以上の契約においては契約書の作成が必要である。」と定めている場合、</t>
    <phoneticPr fontId="1"/>
  </si>
  <si>
    <t>㊟：健康診断は、法令上「毎学年６月３０日まで」とされているが、６月３０日以降に入園した満３歳児について</t>
    <phoneticPr fontId="1"/>
  </si>
  <si>
    <t>㊟１：身長：２０歳以上を除くことができる。</t>
    <phoneticPr fontId="1"/>
  </si>
  <si>
    <t>㊟２：腹囲の検査を省略できるもの</t>
    <phoneticPr fontId="1"/>
  </si>
  <si>
    <t>㊟３：胃の疾病及び異常の有無：４０歳未満を除くことができる。</t>
    <phoneticPr fontId="1"/>
  </si>
  <si>
    <t>㊟４：貧血、肝機能、血中脂質、血糖、心電図：３５歳未満及び３６歳以上４０歳未満を除くことができる。</t>
    <phoneticPr fontId="1"/>
  </si>
  <si>
    <t>㊟１：浮遊粉じん、ホルムアルデヒド、トルエンその他揮発性有機化合物は、所定の方法により測定した結果、著しく基準値を</t>
    <phoneticPr fontId="1"/>
  </si>
  <si>
    <t>㊟２：トルエン以外の揮発性有機化合物（キシレン、パラジクロロベンゼン、エチルベンゼン、スチレン）については、必要と</t>
    <phoneticPr fontId="1"/>
  </si>
  <si>
    <t>㊟：騒音レベルは、測定結果が著しく基準値を下回った場合(窓密閉時：４５デシベル以下、窓開放時：５０デシベル以下)</t>
    <phoneticPr fontId="1"/>
  </si>
  <si>
    <t>㊟：浄化槽検査は、定期的な保守点検の他、年度１回の浄化槽の清掃作業及び年度１回の定期検査の実施義務があり、　</t>
    <phoneticPr fontId="1"/>
  </si>
  <si>
    <t>㊟：プール水を１週間に１回以上全換水する場合は、検査を省略することができる。</t>
    <phoneticPr fontId="1"/>
  </si>
  <si>
    <t>㊟：大腸菌が検出された場合はプールの使用を中止し、直ちに改善措置を行う。規定量の遊離残留塩素の検出後に</t>
    <phoneticPr fontId="1"/>
  </si>
  <si>
    <t>ﾘﾝｸ</t>
    <phoneticPr fontId="1"/>
  </si>
  <si>
    <t>【後略】</t>
    <rPh sb="0" eb="4">
      <t>&lt;コウリャク&gt;</t>
    </rPh>
    <phoneticPr fontId="1"/>
  </si>
  <si>
    <t>学校教育法施行規則　【抜粋】</t>
    <phoneticPr fontId="1"/>
  </si>
  <si>
    <t>幼稚園における学校評価ガイドライン　【抜粋】</t>
    <phoneticPr fontId="1"/>
  </si>
  <si>
    <t>文部科学省</t>
    <rPh sb="0" eb="5">
      <t>モンブカガクショウ</t>
    </rPh>
    <phoneticPr fontId="1"/>
  </si>
  <si>
    <t>学校教育法　【抜粋】</t>
    <phoneticPr fontId="1"/>
  </si>
  <si>
    <t>第二十八条</t>
    <phoneticPr fontId="1"/>
  </si>
  <si>
    <t>第三十七条第六項、第八項及び第十二項から第十七項まで並びに第四十二条から第四十四条までの規定は、幼稚園に準用する。</t>
    <phoneticPr fontId="1"/>
  </si>
  <si>
    <t>第四十二条</t>
  </si>
  <si>
    <t>小学校は、文部科学大臣の定めるところにより当該小学校の教育活動その他の学校運営の状況について評価を行い、その結果に基づき学校運営の改善を図るため必要な措置を講ずることにより、その教育水準の向上に努めなければならない。</t>
    <phoneticPr fontId="1"/>
  </si>
  <si>
    <t>学校評価に関する規定</t>
  </si>
  <si>
    <t>・ 教職員による自己評価を行い、その結果を公表すること。
・ 保護者などの学校の関係者による評価（「学校関係者評価」）を行うとともにその結果を公表するよう努めること。
・ 自己評価の結果・学校関係者評価の結果を設置者に報告すること。</t>
    <phoneticPr fontId="1"/>
  </si>
  <si>
    <t>評価の形態</t>
  </si>
  <si>
    <t>学校評価の結果と改善方策の公表</t>
  </si>
  <si>
    <t>寄付
申込書</t>
    <rPh sb="0" eb="2">
      <t>キフ</t>
    </rPh>
    <rPh sb="3" eb="6">
      <t>モウシコミショ</t>
    </rPh>
    <phoneticPr fontId="1"/>
  </si>
  <si>
    <t>昭和三十三年法律第五十六号</t>
  </si>
  <si>
    <t>（学校保健計画の策定等）</t>
  </si>
  <si>
    <t>第五条</t>
  </si>
  <si>
    <t>学校においては、児童生徒等及び職員の心身の健康の保持増進を図るため、児童生徒等及び職員の健康診断、環境衛生検査、児童生徒等に対する指導その他保健に関する事項について計画を策定し、これを実施しなければならない。</t>
  </si>
  <si>
    <t>（学校安全計画の策定等）</t>
  </si>
  <si>
    <t>第二十七条</t>
  </si>
  <si>
    <t>学校においては、児童生徒等の安全の確保を図るため、当該学校の施設及び設備の安全点検、児童生徒等に対する通学を含めた学校生活その他の日常生活における安全に関する指導、職員の研修その他学校における安全に関する事項について計画を策定し、これを実施しなければならない。</t>
  </si>
  <si>
    <r>
      <t>２　預　　金　（</t>
    </r>
    <r>
      <rPr>
        <b/>
        <u/>
        <sz val="11"/>
        <rFont val="ＭＳ ゴシック"/>
        <family val="3"/>
        <charset val="128"/>
      </rPr>
      <t>特定資産の分を除く</t>
    </r>
    <r>
      <rPr>
        <b/>
        <sz val="11"/>
        <rFont val="ＭＳ ゴシック"/>
        <family val="3"/>
        <charset val="128"/>
      </rPr>
      <t>）</t>
    </r>
    <rPh sb="2" eb="3">
      <t>アズカリ</t>
    </rPh>
    <rPh sb="5" eb="6">
      <t>キン</t>
    </rPh>
    <rPh sb="8" eb="10">
      <t>トクテイ</t>
    </rPh>
    <rPh sb="10" eb="12">
      <t>シサン</t>
    </rPh>
    <rPh sb="13" eb="14">
      <t>ブン</t>
    </rPh>
    <rPh sb="15" eb="16">
      <t>ノゾ</t>
    </rPh>
    <phoneticPr fontId="17"/>
  </si>
  <si>
    <t>３　預　　金　（特定資産の分）</t>
    <rPh sb="2" eb="3">
      <t>アズカリ</t>
    </rPh>
    <rPh sb="5" eb="6">
      <t>キン</t>
    </rPh>
    <rPh sb="8" eb="10">
      <t>トクテイ</t>
    </rPh>
    <rPh sb="10" eb="12">
      <t>シサン</t>
    </rPh>
    <rPh sb="13" eb="14">
      <t>ブン</t>
    </rPh>
    <phoneticPr fontId="17"/>
  </si>
  <si>
    <t>４　現金＋預金（特定資産の分を除く）</t>
    <rPh sb="2" eb="4">
      <t>ゲンキン</t>
    </rPh>
    <rPh sb="5" eb="7">
      <t>ヨキン</t>
    </rPh>
    <rPh sb="8" eb="10">
      <t>トクテイ</t>
    </rPh>
    <rPh sb="10" eb="12">
      <t>シサン</t>
    </rPh>
    <rPh sb="13" eb="14">
      <t>ブン</t>
    </rPh>
    <rPh sb="15" eb="16">
      <t>ノゾ</t>
    </rPh>
    <phoneticPr fontId="17"/>
  </si>
  <si>
    <t>第４ 保健管理及び安全管理　　５ 環境衛生検査の実施状況</t>
    <rPh sb="3" eb="5">
      <t>ホケン</t>
    </rPh>
    <rPh sb="5" eb="7">
      <t>カンリ</t>
    </rPh>
    <rPh sb="7" eb="8">
      <t>オヨ</t>
    </rPh>
    <rPh sb="9" eb="13">
      <t>アンゼンカンリ</t>
    </rPh>
    <rPh sb="17" eb="23">
      <t>カンキョウエイセイケンサ</t>
    </rPh>
    <rPh sb="24" eb="28">
      <t>ジッシジョウキョウ</t>
    </rPh>
    <phoneticPr fontId="1"/>
  </si>
  <si>
    <t>日常検査項目　(「1実施」又は「2未実施」を入力してください)</t>
    <phoneticPr fontId="1"/>
  </si>
  <si>
    <t>②色</t>
    <rPh sb="1" eb="2">
      <t>イロ</t>
    </rPh>
    <phoneticPr fontId="1"/>
  </si>
  <si>
    <t>③濁り</t>
    <rPh sb="1" eb="2">
      <t>ニゴ</t>
    </rPh>
    <phoneticPr fontId="1"/>
  </si>
  <si>
    <t>実施頻度</t>
    <phoneticPr fontId="1"/>
  </si>
  <si>
    <t>現有浄化槽の
処理能力</t>
    <phoneticPr fontId="1"/>
  </si>
  <si>
    <t>（</t>
    <phoneticPr fontId="1"/>
  </si>
  <si>
    <t>人＋</t>
    <rPh sb="0" eb="1">
      <t>ニン</t>
    </rPh>
    <phoneticPr fontId="1"/>
  </si>
  <si>
    <t>×０．２ =</t>
    <phoneticPr fontId="1"/>
  </si>
  <si>
    <t>基準処理能力
（ 園児定数 ＋ 教職員数 ）×０．２）</t>
    <phoneticPr fontId="1"/>
  </si>
  <si>
    <t>か月に</t>
    <rPh sb="1" eb="2">
      <t>ゲツ</t>
    </rPh>
    <phoneticPr fontId="1"/>
  </si>
  <si>
    <t>　のことです。</t>
    <phoneticPr fontId="1"/>
  </si>
  <si>
    <t>　又は「一般社団法人 埼玉県環境検査研究協会」の検査を受ける必要があります。</t>
    <phoneticPr fontId="1"/>
  </si>
  <si>
    <t>　埼玉県内では浄化槽の設置されている場所に応じて「一般社団法人 埼玉県浄化槽協会」</t>
    <phoneticPr fontId="1"/>
  </si>
  <si>
    <t>理事長</t>
    <rPh sb="0" eb="3">
      <t>リジチョウ</t>
    </rPh>
    <phoneticPr fontId="1"/>
  </si>
  <si>
    <t>さくら</t>
    <phoneticPr fontId="1"/>
  </si>
  <si>
    <t>たんぽぽ</t>
    <phoneticPr fontId="1"/>
  </si>
  <si>
    <t>つくし</t>
    <phoneticPr fontId="1"/>
  </si>
  <si>
    <t>1配置有</t>
  </si>
  <si>
    <t>1記載有</t>
  </si>
  <si>
    <t>1実施有</t>
  </si>
  <si>
    <t>1公表有</t>
  </si>
  <si>
    <t>1作成有</t>
  </si>
  <si>
    <t>1実施している</t>
  </si>
  <si>
    <t>1整合</t>
  </si>
  <si>
    <t>1一致</t>
  </si>
  <si>
    <t>1規定有</t>
  </si>
  <si>
    <t>2引当していない（退職金財団給付額と同額を退職者に支給する場合を含む）</t>
  </si>
  <si>
    <t>経営者のため</t>
    <rPh sb="0" eb="3">
      <t>ケイエイシャ</t>
    </rPh>
    <phoneticPr fontId="1"/>
  </si>
  <si>
    <t>1加入している</t>
  </si>
  <si>
    <t>1全て登記済み</t>
  </si>
  <si>
    <t>3該当なし</t>
  </si>
  <si>
    <t>園舎改築のため</t>
    <rPh sb="0" eb="2">
      <t>エンシャ</t>
    </rPh>
    <rPh sb="2" eb="4">
      <t>カイチク</t>
    </rPh>
    <phoneticPr fontId="1"/>
  </si>
  <si>
    <t>1有</t>
  </si>
  <si>
    <t>大宮２０す１２３４</t>
    <rPh sb="0" eb="2">
      <t>オオミヤ</t>
    </rPh>
    <phoneticPr fontId="1"/>
  </si>
  <si>
    <t>1有償運行有</t>
  </si>
  <si>
    <t>平成</t>
  </si>
  <si>
    <t>1管轄の警察署に届け出済み</t>
  </si>
  <si>
    <t>1作成している</t>
  </si>
  <si>
    <t>1安全装置有</t>
  </si>
  <si>
    <t>事務長</t>
    <rPh sb="0" eb="3">
      <t>ジムチョウ</t>
    </rPh>
    <phoneticPr fontId="1"/>
  </si>
  <si>
    <t>毎日入力、月１回打ち出し</t>
    <phoneticPr fontId="1"/>
  </si>
  <si>
    <t>1現金出納簿有</t>
  </si>
  <si>
    <t>毎日</t>
    <phoneticPr fontId="1"/>
  </si>
  <si>
    <t>万円</t>
    <rPh sb="0" eb="1">
      <t>マン</t>
    </rPh>
    <rPh sb="1" eb="2">
      <t>エン</t>
    </rPh>
    <phoneticPr fontId="1"/>
  </si>
  <si>
    <t>園児傷害保険料</t>
    <rPh sb="0" eb="2">
      <t>エンジ</t>
    </rPh>
    <rPh sb="2" eb="7">
      <t>ショウガイホケンリョウ</t>
    </rPh>
    <phoneticPr fontId="1"/>
  </si>
  <si>
    <t>令和</t>
  </si>
  <si>
    <t>安全管理に関する項目</t>
    <rPh sb="0" eb="2">
      <t>アンゼン</t>
    </rPh>
    <rPh sb="2" eb="4">
      <t>カンリ</t>
    </rPh>
    <rPh sb="5" eb="6">
      <t>カン</t>
    </rPh>
    <rPh sb="8" eb="10">
      <t>コウモク</t>
    </rPh>
    <phoneticPr fontId="1"/>
  </si>
  <si>
    <t>安全教育に関する項目</t>
    <rPh sb="0" eb="2">
      <t>アンゼン</t>
    </rPh>
    <rPh sb="2" eb="4">
      <t>キョウイク</t>
    </rPh>
    <rPh sb="5" eb="6">
      <t>カン</t>
    </rPh>
    <rPh sb="8" eb="10">
      <t>コウモク</t>
    </rPh>
    <phoneticPr fontId="1"/>
  </si>
  <si>
    <t>1実施</t>
  </si>
  <si>
    <t>1通知している</t>
  </si>
  <si>
    <t>1講じている</t>
  </si>
  <si>
    <t>未受診者への対応（未受診者がいる場合）</t>
    <rPh sb="9" eb="13">
      <t>ミジュシンシャ</t>
    </rPh>
    <rPh sb="16" eb="18">
      <t>バアイ</t>
    </rPh>
    <phoneticPr fontId="1"/>
  </si>
  <si>
    <t>4該当なし</t>
  </si>
  <si>
    <t>1確認（健康診断書の写しを保管）</t>
  </si>
  <si>
    <t>英語教室</t>
    <rPh sb="0" eb="4">
      <t>エイゴキョウシツ</t>
    </rPh>
    <phoneticPr fontId="1"/>
  </si>
  <si>
    <t>1毎日</t>
  </si>
  <si>
    <t>2未実施</t>
  </si>
  <si>
    <t>1常備されている</t>
  </si>
  <si>
    <t>1実施した⇒年月を入力</t>
  </si>
  <si>
    <t>3不要</t>
  </si>
  <si>
    <t>1ブロック塀・有</t>
  </si>
  <si>
    <t>1実施済⇒⑥⑦に入力</t>
  </si>
  <si>
    <t>（１）法人登記の状況</t>
    <phoneticPr fontId="1"/>
  </si>
  <si>
    <t>安全運転管理者の選任</t>
    <phoneticPr fontId="1"/>
  </si>
  <si>
    <t>３　園児の健康診断（直近の実施状況について記載）</t>
    <phoneticPr fontId="1"/>
  </si>
  <si>
    <t>（３）健康診断結果の保護者への通知及び事後措置</t>
    <phoneticPr fontId="1"/>
  </si>
  <si>
    <t>保護者への通知</t>
    <phoneticPr fontId="1"/>
  </si>
  <si>
    <t>４　教職員の健康診断（直近の実施状況について記載）</t>
    <phoneticPr fontId="1"/>
  </si>
  <si>
    <t>（３）必要な事後措置</t>
    <phoneticPr fontId="1"/>
  </si>
  <si>
    <t>（５）業務委託の派遣職員等の健康状況の確認及び保管状況</t>
    <phoneticPr fontId="1"/>
  </si>
  <si>
    <t>（４）飲料水の水源の区分</t>
    <phoneticPr fontId="1"/>
  </si>
  <si>
    <t>（２）照度及び照明環境（年度２回）</t>
    <phoneticPr fontId="1"/>
  </si>
  <si>
    <t>（３）騒音レベル（年度２回）</t>
    <phoneticPr fontId="1"/>
  </si>
  <si>
    <t>（６）便所の構造</t>
    <phoneticPr fontId="1"/>
  </si>
  <si>
    <t>イ　プール水の原水</t>
    <phoneticPr fontId="1"/>
  </si>
  <si>
    <t>⑧循環ろ過装置の処理水</t>
    <phoneticPr fontId="1"/>
  </si>
  <si>
    <t>キ　プール実施当日朝の園児の健康管理状況</t>
    <phoneticPr fontId="1"/>
  </si>
  <si>
    <t>ク　プール管理日誌の状況</t>
    <phoneticPr fontId="1"/>
  </si>
  <si>
    <t>（７）水泳プールに係る学校環境衛生基準</t>
    <phoneticPr fontId="1"/>
  </si>
  <si>
    <t>教室等の環境</t>
    <phoneticPr fontId="1"/>
  </si>
  <si>
    <t>ア</t>
    <phoneticPr fontId="1"/>
  </si>
  <si>
    <t>イ</t>
    <phoneticPr fontId="1"/>
  </si>
  <si>
    <t>（２）消防法に基づく防火管理の状況</t>
    <phoneticPr fontId="1"/>
  </si>
  <si>
    <t>（１）園の施設、園具等の安全点検の実施状況</t>
    <phoneticPr fontId="1"/>
  </si>
  <si>
    <t>（１）学校給食の実施の有無</t>
    <phoneticPr fontId="1"/>
  </si>
  <si>
    <t>（ア）学校給食施設の検査（年度１回）</t>
    <phoneticPr fontId="1"/>
  </si>
  <si>
    <t>（イ）学校給食設備等の衛生管理の検査（年度３回）</t>
    <phoneticPr fontId="1"/>
  </si>
  <si>
    <t>（エ）調理過程の検査（年度１回）</t>
    <phoneticPr fontId="1"/>
  </si>
  <si>
    <t>（オ）学校給食従事者の衛生管理及び健康管理の検査（年度３回）</t>
    <phoneticPr fontId="1"/>
  </si>
  <si>
    <t>（カ）学校給食における衛生管理体制の検査（年度１回）</t>
    <phoneticPr fontId="1"/>
  </si>
  <si>
    <t>（ア）浄化槽の処理能力</t>
    <phoneticPr fontId="1"/>
  </si>
  <si>
    <t>１　園舎等への太陽光パネルの設置状況及び売電収入額</t>
    <phoneticPr fontId="1"/>
  </si>
  <si>
    <t>パネル設置の際の施設整備補助金の有無</t>
    <phoneticPr fontId="1"/>
  </si>
  <si>
    <t>定期的に行う劣化点検（3年に1回程度実施）</t>
    <phoneticPr fontId="1"/>
  </si>
  <si>
    <t>耐震性一斉点検（計画的に1度実施）</t>
    <phoneticPr fontId="1"/>
  </si>
  <si>
    <t>３　ブロック塀等の安全対策</t>
    <phoneticPr fontId="1"/>
  </si>
  <si>
    <t>ブロック塀等の有無</t>
    <phoneticPr fontId="1"/>
  </si>
  <si>
    <t>外観に基づく点検</t>
    <phoneticPr fontId="1"/>
  </si>
  <si>
    <t>内部の診断</t>
    <phoneticPr fontId="1"/>
  </si>
  <si>
    <t>応急的な対策</t>
    <phoneticPr fontId="1"/>
  </si>
  <si>
    <t>２　耐震診断の実施状況</t>
    <phoneticPr fontId="1"/>
  </si>
  <si>
    <t>３　耐震補強工事の実施状況</t>
    <phoneticPr fontId="1"/>
  </si>
  <si>
    <t>⑮実施予定時期</t>
    <phoneticPr fontId="1"/>
  </si>
  <si>
    <t>⑯補助金希望の有無</t>
    <phoneticPr fontId="1"/>
  </si>
  <si>
    <t>月額５万円</t>
    <rPh sb="0" eb="2">
      <t>ゲツガク</t>
    </rPh>
    <rPh sb="3" eb="5">
      <t>マンエン</t>
    </rPh>
    <phoneticPr fontId="1"/>
  </si>
  <si>
    <t>大宮２０す１２３５</t>
    <rPh sb="0" eb="2">
      <t>オオミヤ</t>
    </rPh>
    <phoneticPr fontId="1"/>
  </si>
  <si>
    <t>大宮２０す１２３６</t>
    <rPh sb="0" eb="2">
      <t>オオミヤ</t>
    </rPh>
    <phoneticPr fontId="1"/>
  </si>
  <si>
    <t>（１）幼稚園の経理責任者（現金取扱担当者）</t>
    <phoneticPr fontId="1"/>
  </si>
  <si>
    <t>（２）総勘定元帳の作成頻度、作成者及び確認者</t>
    <phoneticPr fontId="1"/>
  </si>
  <si>
    <t>（３）バス送迎時の安全管理</t>
    <phoneticPr fontId="1"/>
  </si>
  <si>
    <t>鉄骨鉄筋</t>
    <rPh sb="0" eb="4">
      <t>テッコツテッキン</t>
    </rPh>
    <phoneticPr fontId="1"/>
  </si>
  <si>
    <t>1実施済⇒⑪⑫に入力</t>
  </si>
  <si>
    <t>1適</t>
  </si>
  <si>
    <t>薄緑色のマス　⇒</t>
    <rPh sb="0" eb="1">
      <t>ウス</t>
    </rPh>
    <rPh sb="1" eb="3">
      <t>ミドリイロ</t>
    </rPh>
    <phoneticPr fontId="1"/>
  </si>
  <si>
    <t>水色太赤字のマス</t>
    <rPh sb="0" eb="2">
      <t>ミズイロ</t>
    </rPh>
    <rPh sb="2" eb="5">
      <t>フトアカジ</t>
    </rPh>
    <phoneticPr fontId="1"/>
  </si>
  <si>
    <t>別紙１参考</t>
  </si>
  <si>
    <t>㊟１：学校教育法施行規則第３９条、第６６条及び第６８条に基づき、園の教育活動その他の運営の状況について、</t>
    <phoneticPr fontId="1"/>
  </si>
  <si>
    <t>1教員免許状所持(一種免許状)</t>
  </si>
  <si>
    <t>職員駐車場</t>
    <rPh sb="0" eb="2">
      <t>ショクイン</t>
    </rPh>
    <rPh sb="2" eb="5">
      <t>チュウシャジョウ</t>
    </rPh>
    <phoneticPr fontId="1"/>
  </si>
  <si>
    <t>㊟：「主な執行内容」欄には、各支出科目において園支出の中で代表的な費目を記載すればよい。</t>
    <phoneticPr fontId="1"/>
  </si>
  <si>
    <t>㊟：学校保健計画及び学校安全計画は、それぞれ個別に作成する必要がある。</t>
    <phoneticPr fontId="1"/>
  </si>
  <si>
    <t>1記録有</t>
  </si>
  <si>
    <t>未受診園児への対応</t>
    <rPh sb="0" eb="1">
      <t>ミ</t>
    </rPh>
    <rPh sb="1" eb="3">
      <t>ジュシン</t>
    </rPh>
    <rPh sb="3" eb="5">
      <t>エンジ</t>
    </rPh>
    <rPh sb="7" eb="9">
      <t>タイオウ</t>
    </rPh>
    <phoneticPr fontId="1"/>
  </si>
  <si>
    <t>ア　身長（㊟１）</t>
    <phoneticPr fontId="1"/>
  </si>
  <si>
    <t>ウ　腹囲（㊟２）</t>
    <phoneticPr fontId="1"/>
  </si>
  <si>
    <t>ケ　胃の疾病及び異常（㊟３）</t>
    <phoneticPr fontId="1"/>
  </si>
  <si>
    <t>コ　貧血検査（㊟４）</t>
    <phoneticPr fontId="1"/>
  </si>
  <si>
    <t>サ　肝機能検査（㊟４）</t>
    <phoneticPr fontId="1"/>
  </si>
  <si>
    <t>シ　血中脂質検査（㊟４）</t>
    <phoneticPr fontId="1"/>
  </si>
  <si>
    <t>ス　血糖検査（㊟４）</t>
    <phoneticPr fontId="1"/>
  </si>
  <si>
    <t>セ　心電図検査（㊟４）</t>
    <phoneticPr fontId="1"/>
  </si>
  <si>
    <t>体操</t>
    <rPh sb="0" eb="2">
      <t>タイソウ</t>
    </rPh>
    <phoneticPr fontId="1"/>
  </si>
  <si>
    <t>英語</t>
    <rPh sb="0" eb="2">
      <t>エイゴ</t>
    </rPh>
    <phoneticPr fontId="1"/>
  </si>
  <si>
    <t>体操教室</t>
    <rPh sb="0" eb="4">
      <t>タイソウキョウシツ</t>
    </rPh>
    <phoneticPr fontId="1"/>
  </si>
  <si>
    <t>サッカー教室</t>
    <rPh sb="4" eb="6">
      <t>キョウシツ</t>
    </rPh>
    <phoneticPr fontId="1"/>
  </si>
  <si>
    <t>ピアノ教室</t>
    <rPh sb="3" eb="5">
      <t>キョウシツ</t>
    </rPh>
    <phoneticPr fontId="1"/>
  </si>
  <si>
    <t>2確認（その他）</t>
  </si>
  <si>
    <t>検査省略の場合、薬剤師による省略許可年月日と直近の検査年月日</t>
    <phoneticPr fontId="1"/>
  </si>
  <si>
    <t>「4簡易組立式等常設でないもの」の設置期間</t>
    <rPh sb="2" eb="8">
      <t>カンイクミタテシキトウ</t>
    </rPh>
    <rPh sb="8" eb="10">
      <t>ジョウセツ</t>
    </rPh>
    <rPh sb="17" eb="21">
      <t>セッチキカン</t>
    </rPh>
    <phoneticPr fontId="1"/>
  </si>
  <si>
    <t>職員による目視等</t>
    <rPh sb="0" eb="2">
      <t>ショクイン</t>
    </rPh>
    <rPh sb="5" eb="7">
      <t>モクシ</t>
    </rPh>
    <rPh sb="7" eb="8">
      <t>トウ</t>
    </rPh>
    <phoneticPr fontId="1"/>
  </si>
  <si>
    <t>職員・バス運転手による点検</t>
    <rPh sb="0" eb="2">
      <t>ショクイン</t>
    </rPh>
    <rPh sb="5" eb="8">
      <t>ウンテンシュ</t>
    </rPh>
    <rPh sb="11" eb="13">
      <t>テンケン</t>
    </rPh>
    <phoneticPr fontId="1"/>
  </si>
  <si>
    <t>出席した理事の人数</t>
    <rPh sb="0" eb="2">
      <t>シュッセキ</t>
    </rPh>
    <rPh sb="4" eb="6">
      <t>リジ</t>
    </rPh>
    <rPh sb="7" eb="9">
      <t>ニンズウ</t>
    </rPh>
    <phoneticPr fontId="1"/>
  </si>
  <si>
    <t>出席した評議員の人数</t>
    <rPh sb="4" eb="7">
      <t>ヒョウギイン</t>
    </rPh>
    <rPh sb="8" eb="9">
      <t>ニン</t>
    </rPh>
    <phoneticPr fontId="1"/>
  </si>
  <si>
    <t>出席した監事の人数</t>
    <phoneticPr fontId="1"/>
  </si>
  <si>
    <t>報酬の有無</t>
    <rPh sb="0" eb="2">
      <t>ホウシュウ</t>
    </rPh>
    <rPh sb="3" eb="5">
      <t>ウム</t>
    </rPh>
    <phoneticPr fontId="1"/>
  </si>
  <si>
    <t>日現在）</t>
  </si>
  <si>
    <t>㊟１：施行(変更)日は、県の認可(変更認可)日と同日又はそれ以降の日となる。</t>
    <phoneticPr fontId="1"/>
  </si>
  <si>
    <t>その他の</t>
    <rPh sb="2" eb="3">
      <t>タ</t>
    </rPh>
    <phoneticPr fontId="1"/>
  </si>
  <si>
    <t>理事</t>
  </si>
  <si>
    <t>＊＊＊＊</t>
  </si>
  <si>
    <t>㊟２：園長理事も、任期が満了した場合は、改めて理事選任機関で選任しなければならない。</t>
    <phoneticPr fontId="1"/>
  </si>
  <si>
    <t>（３）代表業務執行理事及び業務執行理事</t>
    <phoneticPr fontId="1"/>
  </si>
  <si>
    <t>㊟：代表業務執行理事を設置する場合、寄附行為に定めるとともに代表業務執行理事の登記が必要。</t>
    <phoneticPr fontId="1"/>
  </si>
  <si>
    <t>1提出した⇒下のマスに入力</t>
  </si>
  <si>
    <t>1過半数の同意有</t>
  </si>
  <si>
    <t>別紙１「役員・評議員名簿」</t>
  </si>
  <si>
    <t>定時評議員会であるか</t>
    <phoneticPr fontId="1"/>
  </si>
  <si>
    <t>ウ　理事選任機関が評議員会ではない場合、理事選任の前に行うべき評議員会の意見の聴取</t>
    <rPh sb="20" eb="22">
      <t>リジ</t>
    </rPh>
    <rPh sb="39" eb="41">
      <t>チョウシュ</t>
    </rPh>
    <phoneticPr fontId="1"/>
  </si>
  <si>
    <t>㊟：園長理事も任期満了の都度、改めて選任が必要。</t>
    <phoneticPr fontId="1"/>
  </si>
  <si>
    <t>ア　</t>
    <phoneticPr fontId="1"/>
  </si>
  <si>
    <t>別紙１「役員・評議員名簿」の作成</t>
    <rPh sb="14" eb="16">
      <t>サクセイ</t>
    </rPh>
    <phoneticPr fontId="1"/>
  </si>
  <si>
    <t>寄附行為の定めを踏まえて、私立学校法及び寄附行為の定めと整合しているかを入力してください。</t>
    <rPh sb="28" eb="30">
      <t>セイゴウ</t>
    </rPh>
    <phoneticPr fontId="1"/>
  </si>
  <si>
    <t>開始時刻</t>
    <rPh sb="0" eb="2">
      <t>カイシ</t>
    </rPh>
    <rPh sb="2" eb="4">
      <t>ジコク</t>
    </rPh>
    <phoneticPr fontId="1"/>
  </si>
  <si>
    <t>聴取した評議員会の開催日</t>
    <rPh sb="0" eb="2">
      <t>チョウシュ</t>
    </rPh>
    <phoneticPr fontId="1"/>
  </si>
  <si>
    <t>議事録への記載</t>
    <rPh sb="0" eb="3">
      <t>ギジロク</t>
    </rPh>
    <rPh sb="5" eb="7">
      <t>キサイ</t>
    </rPh>
    <phoneticPr fontId="1"/>
  </si>
  <si>
    <t>５　法人の会計</t>
    <phoneticPr fontId="1"/>
  </si>
  <si>
    <t>経理規程の一部改正が必要。</t>
    <phoneticPr fontId="1"/>
  </si>
  <si>
    <t>1有⇒下表に入力</t>
  </si>
  <si>
    <t>貸借対照表
注記の有無</t>
    <rPh sb="0" eb="5">
      <t>タイシャクタイショウヒョウ</t>
    </rPh>
    <rPh sb="6" eb="8">
      <t>チュウキ</t>
    </rPh>
    <rPh sb="9" eb="11">
      <t>ウム</t>
    </rPh>
    <phoneticPr fontId="1"/>
  </si>
  <si>
    <t>㊟：令和２年４月以降、理事の利益相反取引（学校法人との売買取引や債務保証等）には理事会の事前承認が必要。</t>
    <phoneticPr fontId="1"/>
  </si>
  <si>
    <t>※支給のない場合は、「０」円を入力してください。</t>
    <rPh sb="1" eb="3">
      <t>シキュウ</t>
    </rPh>
    <rPh sb="6" eb="8">
      <t>バアイ</t>
    </rPh>
    <rPh sb="13" eb="14">
      <t>エン</t>
    </rPh>
    <rPh sb="15" eb="17">
      <t>ニュウリョク</t>
    </rPh>
    <phoneticPr fontId="1"/>
  </si>
  <si>
    <t>(参考）：経理規程、固定資産台帳、減価償却明細表</t>
  </si>
  <si>
    <t>(参考）：固定資産台帳、財産目録、不動産（土地・建物）登記の現在事項全部証明書</t>
  </si>
  <si>
    <t>不一致の場合、その理由等</t>
    <rPh sb="0" eb="3">
      <t>フイッチ</t>
    </rPh>
    <rPh sb="4" eb="6">
      <t>バアイ</t>
    </rPh>
    <rPh sb="9" eb="12">
      <t>リユウトウ</t>
    </rPh>
    <phoneticPr fontId="1"/>
  </si>
  <si>
    <t>別紙２</t>
    <phoneticPr fontId="1"/>
  </si>
  <si>
    <t>（７）有価証券の保有状況　（ただし、金融機関等への出資金は除く）</t>
    <phoneticPr fontId="1"/>
  </si>
  <si>
    <t>有価証券の保有状況</t>
    <rPh sb="7" eb="9">
      <t>ジョウキョウ</t>
    </rPh>
    <phoneticPr fontId="1"/>
  </si>
  <si>
    <r>
      <t>別</t>
    </r>
    <r>
      <rPr>
        <b/>
        <sz val="14"/>
        <color theme="1"/>
        <rFont val="ＭＳ ゴシック"/>
        <family val="3"/>
        <charset val="128"/>
      </rPr>
      <t>紙3</t>
    </r>
    <phoneticPr fontId="1"/>
  </si>
  <si>
    <t>別紙３</t>
    <rPh sb="0" eb="2">
      <t>ベッシ</t>
    </rPh>
    <phoneticPr fontId="1"/>
  </si>
  <si>
    <t>1規程有</t>
  </si>
  <si>
    <t>（寄附行為の附則で経過措置が適用されている場合）</t>
    <phoneticPr fontId="1"/>
  </si>
  <si>
    <t>代表業務執行理事</t>
    <phoneticPr fontId="1"/>
  </si>
  <si>
    <t>業務執行理事</t>
    <phoneticPr fontId="1"/>
  </si>
  <si>
    <t>議題</t>
    <rPh sb="0" eb="2">
      <t>ギダイ</t>
    </rPh>
    <phoneticPr fontId="1"/>
  </si>
  <si>
    <t>（２）理事個人(理事が経営する会社)に関する有償契約及び利息付金銭消費貸借</t>
    <phoneticPr fontId="1"/>
  </si>
  <si>
    <t>（５）未利用資産（土地建物･リゾート会員権等）の有無</t>
    <phoneticPr fontId="1"/>
  </si>
  <si>
    <t>未利用資産の内容</t>
    <phoneticPr fontId="1"/>
  </si>
  <si>
    <t>1適（漏れなし）</t>
  </si>
  <si>
    <t>2決算・事業報告</t>
  </si>
  <si>
    <t>3非該当（利害関係人含まれない）</t>
  </si>
  <si>
    <t>1予算・事業計画</t>
  </si>
  <si>
    <t>職員用駐車場の賃貸契約</t>
    <rPh sb="0" eb="2">
      <t>ショクイン</t>
    </rPh>
    <rPh sb="2" eb="3">
      <t>ヨウ</t>
    </rPh>
    <rPh sb="3" eb="6">
      <t>チュウシャジョウ</t>
    </rPh>
    <rPh sb="7" eb="11">
      <t>チンタイケイヤク</t>
    </rPh>
    <phoneticPr fontId="1"/>
  </si>
  <si>
    <t>月額2万円</t>
    <rPh sb="0" eb="2">
      <t>ゲツガク</t>
    </rPh>
    <rPh sb="3" eb="5">
      <t>マンエン</t>
    </rPh>
    <phoneticPr fontId="1"/>
  </si>
  <si>
    <t>1注記有</t>
  </si>
  <si>
    <t>別紙５</t>
    <phoneticPr fontId="1"/>
  </si>
  <si>
    <t>別紙４</t>
    <phoneticPr fontId="1"/>
  </si>
  <si>
    <t>別紙１</t>
    <rPh sb="0" eb="2">
      <t>ベッシ</t>
    </rPh>
    <phoneticPr fontId="1"/>
  </si>
  <si>
    <t>3非該当（開催予定）</t>
  </si>
  <si>
    <t>㊟１：行数や列数が足りない場合は、適宜、追加・挿入してください。</t>
    <phoneticPr fontId="1"/>
  </si>
  <si>
    <t>附則</t>
  </si>
  <si>
    <t>ア　寄附行為に定める資産総額の変更登記の期限</t>
    <rPh sb="20" eb="22">
      <t>キゲン</t>
    </rPh>
    <phoneticPr fontId="1"/>
  </si>
  <si>
    <t>変更登記の期限</t>
    <rPh sb="5" eb="7">
      <t>キゲン</t>
    </rPh>
    <phoneticPr fontId="1"/>
  </si>
  <si>
    <t>(参考)：寄附行為、寄附行為変更認可申請書、寄附行為(変更)認可書、寄附行為変更届</t>
    <phoneticPr fontId="1"/>
  </si>
  <si>
    <t>㊟２：監事の選任は、評議員会で行う。</t>
    <phoneticPr fontId="1"/>
  </si>
  <si>
    <t>エ　理事選任機関の開催状況等　（令和７年度に開催したもの）</t>
    <phoneticPr fontId="1"/>
  </si>
  <si>
    <t>（続柄）</t>
    <phoneticPr fontId="1"/>
  </si>
  <si>
    <t>　① 当該者と婚姻の届出をしていないが事実上婚姻関係と同様の事情にある者</t>
    <phoneticPr fontId="1"/>
  </si>
  <si>
    <t>　② 当該者の使用人</t>
    <phoneticPr fontId="1"/>
  </si>
  <si>
    <t>　③ 当該者から受ける金銭その他の財産によつて生計を維持している者</t>
    <phoneticPr fontId="1"/>
  </si>
  <si>
    <t>　④ ②③に掲げる者の配偶者</t>
    <phoneticPr fontId="1"/>
  </si>
  <si>
    <t>　⑤ ①～③までに掲げる者の三親等以内の親族であつて、これらの者と生計を一にするもの</t>
    <phoneticPr fontId="1"/>
  </si>
  <si>
    <t>文部科学省令</t>
  </si>
  <si>
    <t>議事の経過の要領及びその結果</t>
    <phoneticPr fontId="1"/>
  </si>
  <si>
    <t>1_１年単位の変形労働時間制を採用⇒下に入力</t>
  </si>
  <si>
    <t>1作成有⇒下に入力</t>
  </si>
  <si>
    <t>1交付している⇒下のマスに入力</t>
  </si>
  <si>
    <t xml:space="preserve">  　交付書面「5その他」の場合の詳細</t>
    <rPh sb="3" eb="7">
      <t>コウフショメン</t>
    </rPh>
    <rPh sb="11" eb="12">
      <t>タ</t>
    </rPh>
    <rPh sb="14" eb="16">
      <t>バアイ</t>
    </rPh>
    <rPh sb="17" eb="19">
      <t>ショウサイ</t>
    </rPh>
    <phoneticPr fontId="1"/>
  </si>
  <si>
    <t>　園長の資格が「4その他」の場合の詳細</t>
    <rPh sb="1" eb="3">
      <t>エンチョウ</t>
    </rPh>
    <rPh sb="4" eb="6">
      <t>シカク</t>
    </rPh>
    <rPh sb="11" eb="12">
      <t>タ</t>
    </rPh>
    <rPh sb="14" eb="16">
      <t>バアイ</t>
    </rPh>
    <rPh sb="17" eb="19">
      <t>ショウサイ</t>
    </rPh>
    <phoneticPr fontId="1"/>
  </si>
  <si>
    <t>「1_１年単位の変形労働時間制」を採用している場合
　労働基準監督署への届出</t>
    <rPh sb="27" eb="33">
      <t>ロウドウキジュンカントク</t>
    </rPh>
    <phoneticPr fontId="1"/>
  </si>
  <si>
    <t>経理責任者
（現金取扱担当者）</t>
    <phoneticPr fontId="1"/>
  </si>
  <si>
    <t>職</t>
    <phoneticPr fontId="1"/>
  </si>
  <si>
    <t>事務長</t>
  </si>
  <si>
    <t>1実施（右欄に入力）</t>
  </si>
  <si>
    <t>職名</t>
    <rPh sb="0" eb="2">
      <t>ショクメイ</t>
    </rPh>
    <phoneticPr fontId="1"/>
  </si>
  <si>
    <t>2給食会社等の給食を利用⇒下欄に入力</t>
  </si>
  <si>
    <t>　　なお、医師が認めた場合は、ペプシノゲン法による血液検査等で実施することも可能である。</t>
    <phoneticPr fontId="1"/>
  </si>
  <si>
    <t>浮遊粉じん
(㊟１)</t>
    <phoneticPr fontId="1"/>
  </si>
  <si>
    <t>ホルムアルデヒド(㊟１)</t>
    <phoneticPr fontId="1"/>
  </si>
  <si>
    <t>トルエン
(㊟１)(㊟２）</t>
    <phoneticPr fontId="1"/>
  </si>
  <si>
    <t>「2上水道（貯水槽経由）」の場合　⇒</t>
    <rPh sb="14" eb="16">
      <t>バアイ</t>
    </rPh>
    <phoneticPr fontId="1"/>
  </si>
  <si>
    <t>「3井戸水等」の場合　⇒</t>
    <rPh sb="8" eb="10">
      <t>バアイ</t>
    </rPh>
    <phoneticPr fontId="1"/>
  </si>
  <si>
    <t>「1利用している」の場合　⇒</t>
    <rPh sb="10" eb="12">
      <t>バアイ</t>
    </rPh>
    <phoneticPr fontId="1"/>
  </si>
  <si>
    <t>「2浄化槽式水洗便所」の場合　⇒</t>
    <rPh sb="12" eb="14">
      <t>バアイ</t>
    </rPh>
    <phoneticPr fontId="1"/>
  </si>
  <si>
    <t>「3常設（下記期間利用）」の利用期間</t>
    <rPh sb="2" eb="4">
      <t>ジョウセツ</t>
    </rPh>
    <rPh sb="5" eb="7">
      <t>カキ</t>
    </rPh>
    <rPh sb="7" eb="9">
      <t>キカン</t>
    </rPh>
    <rPh sb="9" eb="11">
      <t>リヨウ</t>
    </rPh>
    <rPh sb="14" eb="16">
      <t>リヨウ</t>
    </rPh>
    <rPh sb="16" eb="18">
      <t>キカン</t>
    </rPh>
    <phoneticPr fontId="1"/>
  </si>
  <si>
    <t>1健康カード等で実施</t>
  </si>
  <si>
    <t>1有⇒右と下欄に入力</t>
  </si>
  <si>
    <t>1届出有⇒下の届出日に入力</t>
  </si>
  <si>
    <t>1作成有⇒下の届出有無と周知方法に入力</t>
  </si>
  <si>
    <t>非常勤（週30時間未満）のため</t>
    <rPh sb="0" eb="3">
      <t>ヒジョウキン</t>
    </rPh>
    <rPh sb="4" eb="5">
      <t>シュウ</t>
    </rPh>
    <rPh sb="7" eb="9">
      <t>ジカン</t>
    </rPh>
    <rPh sb="9" eb="11">
      <t>ミマン</t>
    </rPh>
    <phoneticPr fontId="1"/>
  </si>
  <si>
    <t>ばら</t>
    <phoneticPr fontId="1"/>
  </si>
  <si>
    <t>つばき</t>
    <phoneticPr fontId="1"/>
  </si>
  <si>
    <t>すみれ</t>
    <phoneticPr fontId="1"/>
  </si>
  <si>
    <t>非常勤（週20時間未満）のため</t>
    <rPh sb="0" eb="3">
      <t>ヒジョウキン</t>
    </rPh>
    <rPh sb="4" eb="5">
      <t>シュウ</t>
    </rPh>
    <rPh sb="7" eb="9">
      <t>ジカン</t>
    </rPh>
    <rPh sb="9" eb="11">
      <t>ミマン</t>
    </rPh>
    <phoneticPr fontId="1"/>
  </si>
  <si>
    <t>畑</t>
    <rPh sb="0" eb="1">
      <t>ハタケ</t>
    </rPh>
    <phoneticPr fontId="1"/>
  </si>
  <si>
    <t>無償</t>
    <rPh sb="0" eb="2">
      <t>ムショウ</t>
    </rPh>
    <phoneticPr fontId="1"/>
  </si>
  <si>
    <t>○△会計事務所</t>
    <rPh sb="2" eb="7">
      <t>カイケイジムショ</t>
    </rPh>
    <phoneticPr fontId="1"/>
  </si>
  <si>
    <t>門扉の緊急修繕</t>
    <rPh sb="0" eb="2">
      <t>モントビラ</t>
    </rPh>
    <rPh sb="3" eb="7">
      <t>キンキュウシュウゼン</t>
    </rPh>
    <phoneticPr fontId="1"/>
  </si>
  <si>
    <t>園バス及び園の車の給油時の支払</t>
    <rPh sb="0" eb="1">
      <t>エン</t>
    </rPh>
    <rPh sb="3" eb="4">
      <t>オヨ</t>
    </rPh>
    <rPh sb="5" eb="6">
      <t>エン</t>
    </rPh>
    <rPh sb="7" eb="8">
      <t>クルマ</t>
    </rPh>
    <rPh sb="9" eb="12">
      <t>キュウユジ</t>
    </rPh>
    <rPh sb="13" eb="15">
      <t>シハライ</t>
    </rPh>
    <phoneticPr fontId="1"/>
  </si>
  <si>
    <t>○△医院</t>
    <rPh sb="2" eb="4">
      <t>イイン</t>
    </rPh>
    <phoneticPr fontId="1"/>
  </si>
  <si>
    <t>○△歯科医院</t>
    <rPh sb="2" eb="6">
      <t>シカイイン</t>
    </rPh>
    <phoneticPr fontId="1"/>
  </si>
  <si>
    <t>△◇病院</t>
    <rPh sb="2" eb="4">
      <t>ビョウイン</t>
    </rPh>
    <phoneticPr fontId="1"/>
  </si>
  <si>
    <t>○△防災（株）</t>
    <rPh sb="2" eb="4">
      <t>ボウサイ</t>
    </rPh>
    <rPh sb="5" eb="6">
      <t>カブ</t>
    </rPh>
    <phoneticPr fontId="1"/>
  </si>
  <si>
    <t>学校法人○△学園</t>
    <rPh sb="0" eb="4">
      <t>ガッコウホウジン</t>
    </rPh>
    <rPh sb="6" eb="8">
      <t>ガクエン</t>
    </rPh>
    <phoneticPr fontId="1"/>
  </si>
  <si>
    <t>○△幼稚園</t>
    <rPh sb="2" eb="5">
      <t>ヨウチエン</t>
    </rPh>
    <phoneticPr fontId="1"/>
  </si>
  <si>
    <t>（大臣所轄学校法人等の場合は2人以上）</t>
    <phoneticPr fontId="1"/>
  </si>
  <si>
    <t>㊟１：評議員の定数は、理事の定数を超える数でなければならない。</t>
    <rPh sb="3" eb="6">
      <t>ヒョウギイン</t>
    </rPh>
    <rPh sb="7" eb="9">
      <t>テイスウ</t>
    </rPh>
    <rPh sb="11" eb="13">
      <t>リジ</t>
    </rPh>
    <rPh sb="14" eb="16">
      <t>テイスウ</t>
    </rPh>
    <phoneticPr fontId="1"/>
  </si>
  <si>
    <t>イ　</t>
    <phoneticPr fontId="1"/>
  </si>
  <si>
    <t>決議を要する事項について特別の利害関係を有する理事の氏名</t>
    <phoneticPr fontId="1"/>
  </si>
  <si>
    <t>決議を要する事項について特別の利害関係を有する評議員の氏名</t>
    <rPh sb="23" eb="26">
      <t>ヒョウギイン</t>
    </rPh>
    <phoneticPr fontId="1"/>
  </si>
  <si>
    <t>㊟３：評議員会の議事については、文部科学省令で定めるところにより、議事録を作成しなければならない（私立学校法第78条）。</t>
    <rPh sb="3" eb="6">
      <t>ヒョウギイン</t>
    </rPh>
    <rPh sb="49" eb="54">
      <t>シリツガッコウホウ</t>
    </rPh>
    <rPh sb="54" eb="55">
      <t>ダイ</t>
    </rPh>
    <rPh sb="57" eb="58">
      <t>ジョウイジョウ</t>
    </rPh>
    <phoneticPr fontId="1"/>
  </si>
  <si>
    <t>(参考）：契約書、理事会議事録（特別代理人選任通知書）、元帳、貸借対照表</t>
    <phoneticPr fontId="1"/>
  </si>
  <si>
    <t>㊟：減価償却明細表で固定資産台帳を兼ねる場合には、土地、図書など減価償却の対象とならない資産も記載することが必要。</t>
    <phoneticPr fontId="1"/>
  </si>
  <si>
    <t>　未利用資産がある場合、</t>
    <phoneticPr fontId="1"/>
  </si>
  <si>
    <t>　理事会・評議員会議事録</t>
    <phoneticPr fontId="1"/>
  </si>
  <si>
    <t>1設置している⇒下表に入力</t>
  </si>
  <si>
    <t>2記載なし</t>
  </si>
  <si>
    <t>2なし</t>
  </si>
  <si>
    <t>2報酬なし</t>
  </si>
  <si>
    <t>2承認なし</t>
  </si>
  <si>
    <t>（１）園長の資格及び勤務形態</t>
    <phoneticPr fontId="1"/>
  </si>
  <si>
    <t>（３）変形労働時間制の採用状況</t>
    <phoneticPr fontId="1"/>
  </si>
  <si>
    <t>１　会計事務一般及び現金取扱い</t>
    <phoneticPr fontId="1"/>
  </si>
  <si>
    <t>2受入なし</t>
  </si>
  <si>
    <t>1有⇒右の２マスに入力</t>
  </si>
  <si>
    <t>大宮２０す１２３７</t>
    <rPh sb="0" eb="2">
      <t>オオミヤ</t>
    </rPh>
    <phoneticPr fontId="1"/>
  </si>
  <si>
    <t>卒園記念品代として</t>
    <rPh sb="0" eb="2">
      <t>ソツエン</t>
    </rPh>
    <rPh sb="2" eb="5">
      <t>キネンヒン</t>
    </rPh>
    <rPh sb="5" eb="6">
      <t>ダイ</t>
    </rPh>
    <phoneticPr fontId="1"/>
  </si>
  <si>
    <t>・通園バス職員が全員直接雇用である場合、回答欄は「4該当なし」です。</t>
    <rPh sb="1" eb="3">
      <t>ツウエン</t>
    </rPh>
    <rPh sb="5" eb="7">
      <t>ショクイン</t>
    </rPh>
    <rPh sb="8" eb="10">
      <t>ゼンイン</t>
    </rPh>
    <rPh sb="10" eb="14">
      <t>チョクセツコヨウ</t>
    </rPh>
    <rPh sb="17" eb="19">
      <t>バアイ</t>
    </rPh>
    <rPh sb="20" eb="22">
      <t>カイトウ</t>
    </rPh>
    <rPh sb="22" eb="23">
      <t>ラン</t>
    </rPh>
    <rPh sb="26" eb="28">
      <t>ガイトウ</t>
    </rPh>
    <phoneticPr fontId="1"/>
  </si>
  <si>
    <t>㊟ ：防災上の施設・設備の点検とは、例えば消火器の必要数が定位置に配備され標識が表示されているか、階段通路に</t>
    <rPh sb="10" eb="12">
      <t>セツビ</t>
    </rPh>
    <rPh sb="13" eb="15">
      <t>テンケン</t>
    </rPh>
    <rPh sb="18" eb="19">
      <t>タト</t>
    </rPh>
    <rPh sb="21" eb="24">
      <t>ショウカキ</t>
    </rPh>
    <rPh sb="25" eb="28">
      <t>ヒツヨウスウ</t>
    </rPh>
    <rPh sb="29" eb="32">
      <t>テイイチ</t>
    </rPh>
    <rPh sb="33" eb="35">
      <t>ハイビ</t>
    </rPh>
    <rPh sb="37" eb="39">
      <t>ヒョウシキ</t>
    </rPh>
    <rPh sb="40" eb="42">
      <t>ヒョウジ</t>
    </rPh>
    <rPh sb="49" eb="51">
      <t>カイダン</t>
    </rPh>
    <rPh sb="51" eb="53">
      <t>ツウロ</t>
    </rPh>
    <phoneticPr fontId="1"/>
  </si>
  <si>
    <t>1有⇒実施年月を入力</t>
  </si>
  <si>
    <t>別紙２の「4現金+預金」の
合計額</t>
    <phoneticPr fontId="1"/>
  </si>
  <si>
    <t>2雇用通知書（辞令を含む）</t>
  </si>
  <si>
    <t>イ　理事選任機関が評議員会かそれ以外か</t>
    <rPh sb="9" eb="13">
      <t>ヒョウギインカイ</t>
    </rPh>
    <rPh sb="16" eb="18">
      <t>イガイ</t>
    </rPh>
    <phoneticPr fontId="1"/>
  </si>
  <si>
    <t>理事選任機関の種類</t>
    <rPh sb="7" eb="9">
      <t>シュルイ</t>
    </rPh>
    <phoneticPr fontId="1"/>
  </si>
  <si>
    <t>1評議員会</t>
  </si>
  <si>
    <t>　　この場合、当該額を「実際の保有額」の「当座預金等の修正」で修正してください。</t>
    <rPh sb="4" eb="6">
      <t>バアイ</t>
    </rPh>
    <rPh sb="7" eb="10">
      <t>トウガイガク</t>
    </rPh>
    <rPh sb="12" eb="14">
      <t>ジッサイ</t>
    </rPh>
    <rPh sb="15" eb="18">
      <t>ホユウガク</t>
    </rPh>
    <rPh sb="31" eb="33">
      <t>シュウセイ</t>
    </rPh>
    <phoneticPr fontId="1"/>
  </si>
  <si>
    <r>
      <rPr>
        <b/>
        <sz val="14"/>
        <color rgb="FFFF0000"/>
        <rFont val="ＭＳ 明朝"/>
        <family val="1"/>
        <charset val="128"/>
      </rPr>
      <t>A</t>
    </r>
    <r>
      <rPr>
        <b/>
        <sz val="14"/>
        <rFont val="ＭＳ 明朝"/>
        <family val="1"/>
        <charset val="128"/>
      </rPr>
      <t>　</t>
    </r>
    <r>
      <rPr>
        <sz val="11"/>
        <rFont val="ＭＳ 明朝"/>
        <family val="1"/>
        <charset val="128"/>
      </rPr>
      <t>現金出納簿の額</t>
    </r>
    <rPh sb="2" eb="4">
      <t>ゲンキン</t>
    </rPh>
    <rPh sb="4" eb="7">
      <t>スイトウボ</t>
    </rPh>
    <rPh sb="8" eb="9">
      <t>ガク</t>
    </rPh>
    <phoneticPr fontId="17"/>
  </si>
  <si>
    <r>
      <rPr>
        <b/>
        <sz val="14"/>
        <color rgb="FFFF0000"/>
        <rFont val="ＭＳ 明朝"/>
        <family val="1"/>
        <charset val="128"/>
      </rPr>
      <t>B</t>
    </r>
    <r>
      <rPr>
        <sz val="11"/>
        <rFont val="ＭＳ 明朝"/>
        <family val="1"/>
        <charset val="128"/>
      </rPr>
      <t>　小　計</t>
    </r>
    <rPh sb="2" eb="3">
      <t>ショウ</t>
    </rPh>
    <rPh sb="4" eb="5">
      <t>ケイ</t>
    </rPh>
    <phoneticPr fontId="17"/>
  </si>
  <si>
    <r>
      <t>合　計（</t>
    </r>
    <r>
      <rPr>
        <sz val="11"/>
        <rFont val="ＭＳ ゴシック"/>
        <family val="3"/>
        <charset val="128"/>
      </rPr>
      <t xml:space="preserve"> </t>
    </r>
    <r>
      <rPr>
        <b/>
        <sz val="14"/>
        <color rgb="FFFF0000"/>
        <rFont val="ＭＳ ゴシック"/>
        <family val="3"/>
        <charset val="128"/>
      </rPr>
      <t xml:space="preserve">A </t>
    </r>
    <r>
      <rPr>
        <b/>
        <sz val="11"/>
        <color rgb="FFFF0000"/>
        <rFont val="ＭＳ ゴシック"/>
        <family val="3"/>
        <charset val="128"/>
      </rPr>
      <t xml:space="preserve">+ </t>
    </r>
    <r>
      <rPr>
        <b/>
        <sz val="14"/>
        <color rgb="FFFF0000"/>
        <rFont val="ＭＳ ゴシック"/>
        <family val="3"/>
        <charset val="128"/>
      </rPr>
      <t>B</t>
    </r>
    <r>
      <rPr>
        <b/>
        <sz val="11"/>
        <rFont val="ＭＳ ゴシック"/>
        <family val="3"/>
        <charset val="128"/>
      </rPr>
      <t xml:space="preserve"> </t>
    </r>
    <r>
      <rPr>
        <sz val="11"/>
        <rFont val="ＭＳ 明朝"/>
        <family val="1"/>
        <charset val="128"/>
      </rPr>
      <t>)</t>
    </r>
    <rPh sb="0" eb="1">
      <t>ゴウ</t>
    </rPh>
    <rPh sb="2" eb="3">
      <t>ケイ</t>
    </rPh>
    <phoneticPr fontId="17"/>
  </si>
  <si>
    <t>第３　会計事務の処理</t>
    <phoneticPr fontId="1"/>
  </si>
  <si>
    <t>（※印の欄は記入しないでください。）</t>
  </si>
  <si>
    <t>理事２ 氏名　さいたま　一郎</t>
    <rPh sb="0" eb="2">
      <t>リジ</t>
    </rPh>
    <rPh sb="4" eb="6">
      <t>シメイ</t>
    </rPh>
    <rPh sb="12" eb="14">
      <t>イチロウ</t>
    </rPh>
    <phoneticPr fontId="1"/>
  </si>
  <si>
    <t>評議員１０</t>
    <rPh sb="0" eb="3">
      <t>ヒョウギイン</t>
    </rPh>
    <phoneticPr fontId="1"/>
  </si>
  <si>
    <t>（１）園バスの登録</t>
    <phoneticPr fontId="1"/>
  </si>
  <si>
    <t>学校法人名</t>
    <rPh sb="0" eb="5">
      <t>ガッコウホウジンメイ</t>
    </rPh>
    <phoneticPr fontId="1"/>
  </si>
  <si>
    <t>幼稚園名</t>
    <rPh sb="0" eb="4">
      <t>ヨウチエンメイ</t>
    </rPh>
    <phoneticPr fontId="1"/>
  </si>
  <si>
    <t>（５）現在の評議員の選任状況</t>
    <phoneticPr fontId="1"/>
  </si>
  <si>
    <r>
      <t>【記入例】　理事１の方と理事３の方が「特別利害関係者</t>
    </r>
    <r>
      <rPr>
        <sz val="14"/>
        <color rgb="FFFF0000"/>
        <rFont val="ＭＳ Ｐゴシック"/>
        <family val="3"/>
        <charset val="128"/>
      </rPr>
      <t>（※）</t>
    </r>
    <r>
      <rPr>
        <sz val="14"/>
        <color theme="1"/>
        <rFont val="ＭＳ Ｐゴシック"/>
        <family val="3"/>
        <charset val="128"/>
      </rPr>
      <t>」に該当する場合は、「理事１　氏名」の行と「理事３」の列が交差するマスに〇印を入力してください。</t>
    </r>
    <rPh sb="68" eb="70">
      <t>ニュウリョク</t>
    </rPh>
    <phoneticPr fontId="1"/>
  </si>
  <si>
    <t>理事</t>
    <rPh sb="0" eb="2">
      <t>リジ</t>
    </rPh>
    <phoneticPr fontId="1"/>
  </si>
  <si>
    <t>監事</t>
    <rPh sb="0" eb="2">
      <t>カンジ</t>
    </rPh>
    <phoneticPr fontId="1"/>
  </si>
  <si>
    <t>評議員</t>
    <rPh sb="0" eb="3">
      <t>ヒョウギイン</t>
    </rPh>
    <phoneticPr fontId="1"/>
  </si>
  <si>
    <t>特別利害関係者数と適格性（経過措置期間）</t>
    <rPh sb="0" eb="2">
      <t>トクベツ</t>
    </rPh>
    <rPh sb="2" eb="4">
      <t>リガイ</t>
    </rPh>
    <rPh sb="4" eb="6">
      <t>カンケイ</t>
    </rPh>
    <rPh sb="6" eb="7">
      <t>シャ</t>
    </rPh>
    <rPh sb="7" eb="8">
      <t>スウ</t>
    </rPh>
    <rPh sb="9" eb="12">
      <t>テキカクセイ</t>
    </rPh>
    <rPh sb="13" eb="19">
      <t>ケイカソチキカン</t>
    </rPh>
    <phoneticPr fontId="1"/>
  </si>
  <si>
    <t>人数</t>
    <rPh sb="0" eb="2">
      <t>ニンズウ</t>
    </rPh>
    <phoneticPr fontId="1"/>
  </si>
  <si>
    <t>W/T</t>
    <phoneticPr fontId="1"/>
  </si>
  <si>
    <t>判定</t>
    <rPh sb="0" eb="2">
      <t>ハンテイ</t>
    </rPh>
    <phoneticPr fontId="1"/>
  </si>
  <si>
    <t>総数</t>
    <rPh sb="0" eb="2">
      <t>ソウスウ</t>
    </rPh>
    <phoneticPr fontId="1"/>
  </si>
  <si>
    <t>理事又は
理事会が
選任した
評議員
には〇印</t>
    <phoneticPr fontId="1"/>
  </si>
  <si>
    <t>全対象</t>
    <rPh sb="0" eb="3">
      <t>ゼンタイショウ</t>
    </rPh>
    <phoneticPr fontId="1"/>
  </si>
  <si>
    <r>
      <t>役　員　・　評　議　員　名　簿　　</t>
    </r>
    <r>
      <rPr>
        <b/>
        <sz val="24"/>
        <color theme="1"/>
        <rFont val="ＭＳ Ｐゴシック"/>
        <family val="3"/>
        <charset val="128"/>
      </rPr>
      <t>（特別利害関係等確認表）</t>
    </r>
    <rPh sb="24" eb="25">
      <t>トウ</t>
    </rPh>
    <rPh sb="25" eb="28">
      <t>カクニンヒョウ</t>
    </rPh>
    <phoneticPr fontId="1"/>
  </si>
  <si>
    <t>（６）評議員の構成の制限</t>
    <phoneticPr fontId="1"/>
  </si>
  <si>
    <t>「別紙１参考」を参照のうえ、整合しているか</t>
    <rPh sb="14" eb="16">
      <t>セイゴウ</t>
    </rPh>
    <phoneticPr fontId="1"/>
  </si>
  <si>
    <t>作成の有無</t>
    <rPh sb="0" eb="2">
      <t>サクセイ</t>
    </rPh>
    <rPh sb="3" eb="5">
      <t>ウム</t>
    </rPh>
    <phoneticPr fontId="1"/>
  </si>
  <si>
    <t>(参考）：理事会の議事録</t>
    <phoneticPr fontId="1"/>
  </si>
  <si>
    <t>（参考）：理事選任機関の理事選任に係る記録など</t>
    <phoneticPr fontId="1"/>
  </si>
  <si>
    <t>（参考）：評議員会の議事録、理事選任機関の理事選任等に係る記録など</t>
    <phoneticPr fontId="1"/>
  </si>
  <si>
    <t>1作成有⇒周知方法に入力</t>
  </si>
  <si>
    <t>(参考）：給与規程、給料表、賃金台帳、元帳、教職員名簿</t>
  </si>
  <si>
    <t>　　　厚生労働省他関係府省発出）」を参考とすること。</t>
    <phoneticPr fontId="1"/>
  </si>
  <si>
    <t>㊟：上記マニュアル及びチェックシートについては、「こどものバス送迎・安全徹底マニュアル（令和４年10月12日</t>
    <phoneticPr fontId="1"/>
  </si>
  <si>
    <t>保育室壁紙張替</t>
    <rPh sb="0" eb="7">
      <t>ホイクシツカベガミハリカ</t>
    </rPh>
    <phoneticPr fontId="1"/>
  </si>
  <si>
    <r>
      <t>㊟：３月分の私学共済掛金は期末未払金に計上するが、</t>
    </r>
    <r>
      <rPr>
        <u/>
        <sz val="10"/>
        <rFont val="ＭＳ Ｐゴシック"/>
        <family val="3"/>
        <charset val="128"/>
      </rPr>
      <t>納期限を超過した「滞納」ではないので記載しない</t>
    </r>
    <r>
      <rPr>
        <sz val="10"/>
        <rFont val="ＭＳ Ｐゴシック"/>
        <family val="3"/>
        <charset val="128"/>
      </rPr>
      <t>。</t>
    </r>
    <phoneticPr fontId="1"/>
  </si>
  <si>
    <t>未受診
教職員・
有の場合の人数</t>
    <rPh sb="10" eb="11">
      <t>ユウ</t>
    </rPh>
    <rPh sb="12" eb="14">
      <t>バアイニンズウ</t>
    </rPh>
    <phoneticPr fontId="1"/>
  </si>
  <si>
    <t>1有⇒下記２種の検査が必要・下表に入力</t>
  </si>
  <si>
    <t>イ　上記の定期点検のほか日常点検の実施状況 （園バスの運行開始前点検を含む。）</t>
    <phoneticPr fontId="1"/>
  </si>
  <si>
    <t>1点検表</t>
  </si>
  <si>
    <t>2園日誌</t>
  </si>
  <si>
    <t>1昭和５６年５月３１日以前に建築確認を受けた園舎がある　　　　⇒「附帯調査別紙」（下記）に入力してください</t>
    <phoneticPr fontId="1"/>
  </si>
  <si>
    <t>昭和三十三年文部省令第十八号</t>
  </si>
  <si>
    <t>（安全点検）</t>
  </si>
  <si>
    <t>第二十八条　</t>
  </si>
  <si>
    <t>学校においては、必要があるときは、臨時に、安全点検を行うものとする。</t>
  </si>
  <si>
    <t>（日常における環境の安全）</t>
  </si>
  <si>
    <t>第二十九条　</t>
  </si>
  <si>
    <t>（自動車を運行する場合の所在の確認）</t>
  </si>
  <si>
    <t>第二十九条の二　</t>
  </si>
  <si>
    <t>学校においては、児童生徒等の通学、校外における学習のための移動その他の児童生徒等の移動のために自動車を運行するときは、児童生徒等の乗車及び降車の際に、点呼その他の児童生徒等の所在を確実に把握することができる方法により、児童生徒等の所在を確認しなければならない。</t>
  </si>
  <si>
    <t>学校保健安全法　【抜粋】</t>
    <phoneticPr fontId="1"/>
  </si>
  <si>
    <t>学校保健安全法施行規則　【抜粋】</t>
    <phoneticPr fontId="1"/>
  </si>
  <si>
    <t>（危険等発生時対処要領の作成等）</t>
  </si>
  <si>
    <t>第二十九条</t>
  </si>
  <si>
    <t>学校においては、児童生徒等の安全の確保を図るため、当該学校の実情に応じて、危険等発生時において当該学校の職員がとるべき措置の具体的内容及び手順を定めた対処要領（次項において「危険等発生時対処要領」という。）を作成するものとする。</t>
  </si>
  <si>
    <t>校長は、危険等発生時対処要領の職員に対する周知、訓練の実施その他の危険等発生時において職員が適切に対処するために必要な措置を講ずるものとする。</t>
  </si>
  <si>
    <t>（学校環境衛生基準）</t>
  </si>
  <si>
    <t>第六条</t>
  </si>
  <si>
    <t>学校の設置者は、学校環境衛生基準に照らしてその設置する学校の適切な環境の維持に努めなければならない。</t>
  </si>
  <si>
    <t>校長は、学校環境衛生基準に照らし、学校の環境衛生に関し適正を欠く事項があると認めた場合には、遅滞なく、その改善のために必要な措置を講じ、又は当該措置を講ずることができないときは、当該学校の設置者に対し、その旨を申し出るものとする。</t>
  </si>
  <si>
    <t>（児童生徒等の健康診断）</t>
  </si>
  <si>
    <t>第十三条</t>
  </si>
  <si>
    <t>学校においては、毎学年定期に、児童生徒等（通信による教育を受ける学生を除く。）の健康診断を行わなければならない。</t>
  </si>
  <si>
    <t>学校においては、必要があるときは、臨時に、児童生徒等の健康診断を行うものとする。</t>
  </si>
  <si>
    <t>第十四条</t>
  </si>
  <si>
    <t>学校においては、前条の健康診断の結果に基づき、疾病の予防処置を行い、又は治療を指示し、並びに運動及び作業を軽減する等適切な措置をとらなければならない。</t>
  </si>
  <si>
    <t>（時期）</t>
  </si>
  <si>
    <t>第五条　</t>
  </si>
  <si>
    <t>（事後措置）</t>
  </si>
  <si>
    <t>第九条　</t>
  </si>
  <si>
    <t>疾病の予防処置を行うこと。</t>
  </si>
  <si>
    <t>必要な医療を受けるよう指示すること。</t>
  </si>
  <si>
    <t>必要な検査、予防接種等を受けるよう指示すること。</t>
  </si>
  <si>
    <t>療養のため必要な期間学校において学習しないよう指導すること。</t>
  </si>
  <si>
    <t>特別支援学級への編入について指導及び助言を行うこと。</t>
  </si>
  <si>
    <t>学習又は運動・作業の軽減、停止、変更等を行うこと。</t>
  </si>
  <si>
    <t>修学旅行、対外運動競技等への参加を制限すること。</t>
  </si>
  <si>
    <t>机又は腰掛の調整、座席の変更及び学級の編制の適正を図ること。</t>
  </si>
  <si>
    <t>その他発育、健康状態等に応じて適当な保健指導を行うこと。</t>
  </si>
  <si>
    <t>前項の場合において、結核の有無の検査の結果に基づく措置については、当該健康診断に当たつた学校医その他の医師が別表第一に定める生活規正の面及び医療の面の区分を組み合わせて決定する指導区分に基づいて、とるものとする。</t>
  </si>
  <si>
    <t>一</t>
    <phoneticPr fontId="1"/>
  </si>
  <si>
    <t>二</t>
    <phoneticPr fontId="1"/>
  </si>
  <si>
    <t>三</t>
    <phoneticPr fontId="1"/>
  </si>
  <si>
    <t>四</t>
    <phoneticPr fontId="1"/>
  </si>
  <si>
    <t>五</t>
    <phoneticPr fontId="1"/>
  </si>
  <si>
    <t>六</t>
    <phoneticPr fontId="1"/>
  </si>
  <si>
    <t>七</t>
    <phoneticPr fontId="1"/>
  </si>
  <si>
    <t>八</t>
    <phoneticPr fontId="1"/>
  </si>
  <si>
    <t>九</t>
    <phoneticPr fontId="1"/>
  </si>
  <si>
    <t>（学校医の職務執行の準則）</t>
  </si>
  <si>
    <t>第二十二条　</t>
  </si>
  <si>
    <t>学校医の職務執行の準則は、次の各号に掲げるとおりとする。</t>
  </si>
  <si>
    <t>学校の環境衛生の維持及び改善に関し、学校薬剤師と協力して、必要な指導及び助言を行うこと。</t>
  </si>
  <si>
    <t>（学校歯科医の職務執行の準則）</t>
  </si>
  <si>
    <t>第二十三条　</t>
  </si>
  <si>
    <t>学校歯科医の職務執行の準則は、次の各号に掲げるとおりとする。</t>
  </si>
  <si>
    <t>（学校薬剤師の職務執行の準則）</t>
  </si>
  <si>
    <t>第二十四条　</t>
  </si>
  <si>
    <t>学校薬剤師の職務執行の準則は、次の各号に掲げるとおりとする。</t>
  </si>
  <si>
    <t>第一条の環境衛生検査に従事すること。</t>
  </si>
  <si>
    <t>【以下略】</t>
    <rPh sb="1" eb="4">
      <t>イカリャク</t>
    </rPh>
    <phoneticPr fontId="1"/>
  </si>
  <si>
    <t>５　環境衛生検査の実施状況</t>
    <phoneticPr fontId="1"/>
  </si>
  <si>
    <t>（８）学校の清潔、ネズミ、衛生害虫等及び教室等の備品の管理</t>
    <phoneticPr fontId="1"/>
  </si>
  <si>
    <t>６　安全点検の実施状況</t>
    <phoneticPr fontId="1"/>
  </si>
  <si>
    <t>右記のリンク</t>
    <rPh sb="0" eb="2">
      <t>ウキ</t>
    </rPh>
    <phoneticPr fontId="1"/>
  </si>
  <si>
    <t>（環境衛生検査）</t>
  </si>
  <si>
    <t>第一条　</t>
  </si>
  <si>
    <t>学校保健安全法（昭和三十三年法律第五十六号。以下「法」という。）第五条の環境衛生検査は、他の法令に基づくもののほか、毎学年定期に、法第六条に規定する学校環境衛生基準に基づき行わなければならない。</t>
  </si>
  <si>
    <t>（日常における環境衛生）</t>
  </si>
  <si>
    <t>第二条　</t>
  </si>
  <si>
    <r>
      <t>学校においては、法第十三条第一項の健康診断を行つたときは、</t>
    </r>
    <r>
      <rPr>
        <u/>
        <sz val="11"/>
        <color theme="1"/>
        <rFont val="ＭＳ Ｐゴシック"/>
        <family val="3"/>
        <charset val="128"/>
      </rPr>
      <t>二十一日以内にその結果を幼児、児童又は生徒にあつては当該幼児、児童又は生徒及びその保護者</t>
    </r>
    <r>
      <rPr>
        <sz val="11"/>
        <color theme="1"/>
        <rFont val="ＭＳ Ｐゴシック"/>
        <family val="3"/>
        <charset val="128"/>
      </rPr>
      <t>（学校教育法（昭和二十二年法律第二十六号）第十六条に規定する保護者をいう。）</t>
    </r>
    <r>
      <rPr>
        <u/>
        <sz val="11"/>
        <color theme="1"/>
        <rFont val="ＭＳ Ｐゴシック"/>
        <family val="3"/>
        <charset val="128"/>
      </rPr>
      <t>に、</t>
    </r>
    <r>
      <rPr>
        <sz val="11"/>
        <color theme="1"/>
        <rFont val="ＭＳ Ｐゴシック"/>
        <family val="3"/>
        <charset val="128"/>
      </rPr>
      <t>学生にあつては当該学生に</t>
    </r>
    <r>
      <rPr>
        <u/>
        <sz val="11"/>
        <color theme="1"/>
        <rFont val="ＭＳ Ｐゴシック"/>
        <family val="3"/>
        <charset val="128"/>
      </rPr>
      <t>通知するとともに、次の各号に定める基準により、法第十四条の措置</t>
    </r>
    <r>
      <rPr>
        <sz val="11"/>
        <color theme="1"/>
        <rFont val="ＭＳ Ｐゴシック"/>
        <family val="3"/>
        <charset val="128"/>
      </rPr>
      <t>をとらなければならない。</t>
    </r>
    <phoneticPr fontId="1"/>
  </si>
  <si>
    <r>
      <t>文部科学省</t>
    </r>
    <r>
      <rPr>
        <u/>
        <sz val="11"/>
        <color theme="1"/>
        <rFont val="ＭＳ Ｐゴシック"/>
        <family val="3"/>
        <charset val="128"/>
      </rPr>
      <t>「学校環境衛生管理マニュアル　「学校環境衛生基準」の理論と実践」</t>
    </r>
    <r>
      <rPr>
        <sz val="11"/>
        <color theme="1"/>
        <rFont val="ＭＳ Ｐゴシック"/>
        <family val="3"/>
        <charset val="128"/>
      </rPr>
      <t>へのリンク（「学校環境衛生基準」を含む）</t>
    </r>
    <rPh sb="0" eb="5">
      <t>モンブカガクショウ</t>
    </rPh>
    <rPh sb="54" eb="55">
      <t>フク</t>
    </rPh>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</si>
  <si>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3"/>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3"/>
        <charset val="128"/>
      </rPr>
      <t>ものとする。</t>
    </r>
    <phoneticPr fontId="1"/>
  </si>
  <si>
    <r>
      <t>学校においては、前条の</t>
    </r>
    <r>
      <rPr>
        <u/>
        <sz val="11"/>
        <color theme="1"/>
        <rFont val="ＭＳ Ｐゴシック"/>
        <family val="3"/>
        <charset val="128"/>
      </rPr>
      <t>環境衛生検査のほか、日常的な点検</t>
    </r>
    <r>
      <rPr>
        <sz val="11"/>
        <color theme="1"/>
        <rFont val="ＭＳ Ｐゴシック"/>
        <family val="2"/>
        <charset val="128"/>
      </rPr>
      <t>を行い、環境衛生の維持又は改善を図らなければならない。</t>
    </r>
    <phoneticPr fontId="1"/>
  </si>
  <si>
    <t>（学校医、学校歯科医及び学校薬剤師）</t>
  </si>
  <si>
    <t>第二十三条</t>
  </si>
  <si>
    <t>学校には、学校医を置くものとする。</t>
  </si>
  <si>
    <t>大学以外の学校には、学校歯科医及び学校薬剤師を置くものとする。</t>
  </si>
  <si>
    <t>学校医、学校歯科医及び学校薬剤師は、それぞれ医師、歯科医師又は薬剤師のうちから、任命し、又は委嘱する。</t>
  </si>
  <si>
    <t>学校医、学校歯科医及び学校薬剤師は、学校における保健管理に関する専門的事項に関し、技術及び指導に従事する。</t>
  </si>
  <si>
    <r>
      <t>各教室の環境については学級担任の役割にするなど、校務分掌等に基づき教職員の役割を明確にして実施する</t>
    </r>
    <r>
      <rPr>
        <sz val="9"/>
        <color theme="1"/>
        <rFont val="ＭＳ Ｐゴシック"/>
        <family val="3"/>
        <charset val="128"/>
      </rPr>
      <t>（p20「②日常点検」参照）</t>
    </r>
    <r>
      <rPr>
        <sz val="11"/>
        <color theme="1"/>
        <rFont val="ＭＳ Ｐゴシック"/>
        <family val="2"/>
        <charset val="128"/>
      </rPr>
      <t>。
関係教職員等： 学級担任、教科担任、園長・校長・学長、副園長・副校長・教頭等、養護教諭、栄養教諭（学校栄養職員）等</t>
    </r>
    <phoneticPr fontId="1"/>
  </si>
  <si>
    <t>　日常点検は、点検すべき事項について、毎授業日の授業開始時、授業中、又は授業終了時等において、主として官能法によりその環境を点検し、その点検結果を定期検査や臨時検査に活用したり、必要に応じて事後措置を講じたりするためのものである。各教室の環境については学級担任の役割とするなど、校務分掌等に基づき教職員の役割を明確にした上で、確実に実施する必要がある。
　学校環境衛生活動は、身の回りの環境がどのように維持されているかを知る保健教育の一環として、児童生徒等が学校環境衛生活動を行うことも考えられる。</t>
    <phoneticPr fontId="1"/>
  </si>
  <si>
    <t>第Ⅰ章４（２）⑤日常点検(p13)</t>
    <rPh sb="0" eb="1">
      <t>ダイ</t>
    </rPh>
    <rPh sb="2" eb="3">
      <t>ショウ</t>
    </rPh>
    <rPh sb="8" eb="12">
      <t>ニチジョウテンケン</t>
    </rPh>
    <phoneticPr fontId="1"/>
  </si>
  <si>
    <t>第Ⅰ章５（２）⑤日常点検(p20)</t>
    <rPh sb="2" eb="3">
      <t>ショウ</t>
    </rPh>
    <rPh sb="8" eb="12">
      <t>ニチジョウテンケン</t>
    </rPh>
    <phoneticPr fontId="1"/>
  </si>
  <si>
    <t>第Ⅱ章第3_１学校の清潔(p106)</t>
    <rPh sb="0" eb="1">
      <t>ダイ</t>
    </rPh>
    <rPh sb="2" eb="3">
      <t>ショウ</t>
    </rPh>
    <rPh sb="3" eb="4">
      <t>ダイ</t>
    </rPh>
    <rPh sb="7" eb="9">
      <t>ガッコウ</t>
    </rPh>
    <rPh sb="10" eb="12">
      <t>セイケツ</t>
    </rPh>
    <phoneticPr fontId="1"/>
  </si>
  <si>
    <t>(1)</t>
    <phoneticPr fontId="1"/>
  </si>
  <si>
    <t>大掃除の実施</t>
    <rPh sb="0" eb="3">
      <t>オオソウジ</t>
    </rPh>
    <rPh sb="4" eb="6">
      <t>ジッシ</t>
    </rPh>
    <phoneticPr fontId="1"/>
  </si>
  <si>
    <t>①　検査回数：　毎学年3 回定期に行うが、大掃除の実施時期については学校行事等を考慮した上、学校で計画立案し、実施する。</t>
    <phoneticPr fontId="1"/>
  </si>
  <si>
    <t>(2)</t>
    <phoneticPr fontId="1"/>
  </si>
  <si>
    <t>学校環境衛生管理マニュアル_「学校環境衛生基準」の理論と実践［平成30年度改訂版］　【抜粋】</t>
    <rPh sb="42" eb="46">
      <t>&lt;バッスイ&gt;</t>
    </rPh>
    <phoneticPr fontId="1"/>
  </si>
  <si>
    <t>①　検査回数：　毎学年1 回定期に行うが、どの時期が適切かは地域の特性を考慮した上、学校で計画立案し、実施する。</t>
    <phoneticPr fontId="1"/>
  </si>
  <si>
    <t>雨水の排水溝等</t>
  </si>
  <si>
    <t>②　検査場所：　屋上や校庭の側溝等の雨水排水溝について検査を行う。</t>
    <phoneticPr fontId="1"/>
  </si>
  <si>
    <t>②　検査方法：　清掃記録等により大掃除の実施状況を確認する。</t>
    <phoneticPr fontId="1"/>
  </si>
  <si>
    <t>③　検査方法： 目視により排水状況を確認する。</t>
    <phoneticPr fontId="1"/>
  </si>
  <si>
    <t>ネズミ、衛生害虫等</t>
    <phoneticPr fontId="1"/>
  </si>
  <si>
    <t>⑷</t>
  </si>
  <si>
    <t>基準： 大掃除は、定期に行われていること。</t>
    <rPh sb="0" eb="2">
      <t>キジュン</t>
    </rPh>
    <phoneticPr fontId="1"/>
  </si>
  <si>
    <t>基準： 屋上等の雨水排水溝に、泥や砂等が堆積していないこと。また、雨水配水管の末端は、砂や泥等により管径が縮小していないこと。</t>
    <rPh sb="0" eb="2">
      <t>キジュン</t>
    </rPh>
    <phoneticPr fontId="1"/>
  </si>
  <si>
    <t>基準： 校舎、校地内にネズミ、衛生害虫等の生息が認められないこと。</t>
    <rPh sb="0" eb="2">
      <t>キジュン</t>
    </rPh>
    <phoneticPr fontId="1"/>
  </si>
  <si>
    <t>①　検査回数：　毎学年1 回定期に行うが、どの時期が適切かは地域の特性を考慮した上、学校で計画立案し、実施する。
　季節や環境条件次第で急速に繁殖するものが多いことから、対象生物の習性をよく知った上で検査時期、検査事項を決めて行う必要がある。　【以下省略】</t>
    <rPh sb="122" eb="128">
      <t>&lt;イカショウリャク&gt;</t>
    </rPh>
    <phoneticPr fontId="1"/>
  </si>
  <si>
    <t>②　検査場所及び検査方法：　ネズミ、衛生害虫等の生態に応じてその発生の有無を調べる。</t>
    <phoneticPr fontId="1"/>
  </si>
  <si>
    <t>黒板面の色彩</t>
    <phoneticPr fontId="1"/>
  </si>
  <si>
    <t>⑸</t>
  </si>
  <si>
    <t>基準：ア　無彩色の黒板面の色彩は、明度が3 を超えないこと。
　　　　イ　有彩色の黒板面の色彩は、明度及び彩度が4 を超えないこと。</t>
    <rPh sb="0" eb="2">
      <t>キジュン</t>
    </rPh>
    <phoneticPr fontId="1"/>
  </si>
  <si>
    <t>方法： 明度、彩度の検査は、黒板検査用色票を用いて行う。</t>
    <rPh sb="0" eb="2">
      <t>ホウホウ</t>
    </rPh>
    <phoneticPr fontId="1"/>
  </si>
  <si>
    <t>①　検査回数：　毎学年1 回定期に行う。</t>
    <phoneticPr fontId="1"/>
  </si>
  <si>
    <t>②　検査場所：　各階1 以上の教室等を選び検査を行う。</t>
    <phoneticPr fontId="1"/>
  </si>
  <si>
    <t>③　検査方法：　明度、彩度の検査は、清潔な黒板拭きで黒板面からチョークの粉をよく拭き取った後に、図Ⅱ− 3− 1 に示す9 か所
　　　　で黒板検査用色票又は簡易版黒板検査用色票を用いて検査をする。</t>
    <phoneticPr fontId="1"/>
  </si>
  <si>
    <t>別紙１　参考　（①～③）</t>
    <rPh sb="0" eb="2">
      <t>ベッシ</t>
    </rPh>
    <rPh sb="4" eb="6">
      <t>サンコウ</t>
    </rPh>
    <phoneticPr fontId="1"/>
  </si>
  <si>
    <t>※「指示事項」のなかった場合は「指示事項なし」と入力してください。</t>
    <rPh sb="2" eb="4">
      <t>シジ</t>
    </rPh>
    <rPh sb="4" eb="6">
      <t>ジコウ</t>
    </rPh>
    <rPh sb="12" eb="14">
      <t>バアイ</t>
    </rPh>
    <rPh sb="16" eb="20">
      <t>シジジコウ</t>
    </rPh>
    <rPh sb="24" eb="26">
      <t>ニュウリョク</t>
    </rPh>
    <phoneticPr fontId="1"/>
  </si>
  <si>
    <t>他理事と特別利害関係のある理事_≦1/3</t>
    <rPh sb="0" eb="1">
      <t>ホカ</t>
    </rPh>
    <rPh sb="1" eb="3">
      <t>リジ</t>
    </rPh>
    <rPh sb="4" eb="6">
      <t>トクベツ</t>
    </rPh>
    <rPh sb="6" eb="8">
      <t>リガイ</t>
    </rPh>
    <rPh sb="8" eb="10">
      <t>カンケイ</t>
    </rPh>
    <rPh sb="13" eb="15">
      <t>リジ</t>
    </rPh>
    <phoneticPr fontId="1"/>
  </si>
  <si>
    <t>いずれかと特別利害関係の評議員_≦1/3</t>
    <rPh sb="12" eb="15">
      <t>ヒョウギイン</t>
    </rPh>
    <phoneticPr fontId="1"/>
  </si>
  <si>
    <t>職員評議員比率_≦1/3</t>
    <rPh sb="0" eb="2">
      <t>ショクイン</t>
    </rPh>
    <rPh sb="2" eb="5">
      <t>ヒョウギイン</t>
    </rPh>
    <rPh sb="5" eb="7">
      <t>ヒリツ</t>
    </rPh>
    <phoneticPr fontId="1"/>
  </si>
  <si>
    <t>理事・理事会選任の評議員比率_≦1/2</t>
    <rPh sb="0" eb="2">
      <t>リジ</t>
    </rPh>
    <rPh sb="3" eb="6">
      <t>リジカイ</t>
    </rPh>
    <rPh sb="6" eb="8">
      <t>センニン</t>
    </rPh>
    <rPh sb="9" eb="12">
      <t>ヒョウギイン</t>
    </rPh>
    <rPh sb="12" eb="14">
      <t>ヒリツ</t>
    </rPh>
    <phoneticPr fontId="1"/>
  </si>
  <si>
    <t>【後略】</t>
    <rPh sb="1" eb="3">
      <t>コウリャク</t>
    </rPh>
    <phoneticPr fontId="1"/>
  </si>
  <si>
    <r>
      <t>幼稚園及び特別支援学校においては、</t>
    </r>
    <r>
      <rPr>
        <u/>
        <sz val="11"/>
        <color theme="1"/>
        <rFont val="ＭＳ Ｐゴシック"/>
        <family val="3"/>
        <charset val="128"/>
      </rPr>
      <t>通学を目的とした自動車</t>
    </r>
    <r>
      <rPr>
        <sz val="11"/>
        <color theme="1"/>
        <rFont val="ＭＳ Ｐゴシック"/>
        <family val="3"/>
        <charset val="128"/>
      </rPr>
      <t>（運転者席及びこれと並列の座席並びにこれらより一つ後方に備えられた前向きの座席以外の座席を有しないものその他利用の態様を勘案してこれと同程度に児童生徒等の見落としのおそれが少ないと認められるものを除く。）</t>
    </r>
    <r>
      <rPr>
        <u/>
        <sz val="11"/>
        <color theme="1"/>
        <rFont val="ＭＳ Ｐゴシック"/>
        <family val="3"/>
        <charset val="128"/>
      </rPr>
      <t>を運行するときは、当該自動車にブザーその他の車内の児童生徒等の見落としを防止する装置を備え、これを用いて前項に定める所在の確認</t>
    </r>
    <r>
      <rPr>
        <sz val="11"/>
        <color theme="1"/>
        <rFont val="ＭＳ Ｐゴシック"/>
        <family val="3"/>
        <charset val="128"/>
      </rPr>
      <t>（児童生徒等の自動車からの降車の際に限る。）を行わなければならない。</t>
    </r>
    <phoneticPr fontId="1"/>
  </si>
  <si>
    <t>全教職員数
（臨時職員等を含む）</t>
    <rPh sb="0" eb="1">
      <t>ゼン</t>
    </rPh>
    <rPh sb="1" eb="4">
      <t>キョウショクイン</t>
    </rPh>
    <rPh sb="4" eb="5">
      <t>スウ</t>
    </rPh>
    <rPh sb="11" eb="12">
      <t>トウ</t>
    </rPh>
    <phoneticPr fontId="1"/>
  </si>
  <si>
    <t>私学共済掛金</t>
    <rPh sb="0" eb="2">
      <t>シガク</t>
    </rPh>
    <rPh sb="2" eb="4">
      <t>キョウサイ</t>
    </rPh>
    <rPh sb="4" eb="6">
      <t>カケキン</t>
    </rPh>
    <phoneticPr fontId="1"/>
  </si>
  <si>
    <t>未受診園児の有無</t>
    <rPh sb="0" eb="3">
      <t>ミジュシン</t>
    </rPh>
    <rPh sb="3" eb="5">
      <t>エンジ</t>
    </rPh>
    <rPh sb="6" eb="8">
      <t>ウム</t>
    </rPh>
    <phoneticPr fontId="1"/>
  </si>
  <si>
    <t>第Ⅱ章第４_1 　水泳プールに係る学校環境衛生基準は、次表の左欄に掲げる検査項目ごとに、同表の右欄のとおりとする。(p120)　</t>
    <rPh sb="0" eb="1">
      <t>ダイ</t>
    </rPh>
    <rPh sb="2" eb="3">
      <t>ショウ</t>
    </rPh>
    <rPh sb="3" eb="4">
      <t>ダイ</t>
    </rPh>
    <rPh sb="9" eb="11">
      <t>スイエイ</t>
    </rPh>
    <rPh sb="15" eb="16">
      <t>カカワ</t>
    </rPh>
    <rPh sb="17" eb="19">
      <t>ガッコウ</t>
    </rPh>
    <rPh sb="19" eb="21">
      <t>カンキョウ</t>
    </rPh>
    <rPh sb="21" eb="23">
      <t>エイセイ</t>
    </rPh>
    <rPh sb="23" eb="25">
      <t>キジュン</t>
    </rPh>
    <rPh sb="27" eb="29">
      <t>ジヒョウ</t>
    </rPh>
    <rPh sb="30" eb="32">
      <t>サラン</t>
    </rPh>
    <rPh sb="33" eb="34">
      <t>カカ</t>
    </rPh>
    <rPh sb="36" eb="38">
      <t>ケンサ</t>
    </rPh>
    <rPh sb="38" eb="40">
      <t>コウモク</t>
    </rPh>
    <rPh sb="44" eb="46">
      <t>ドウヒョウ</t>
    </rPh>
    <rPh sb="47" eb="49">
      <t>ウラン</t>
    </rPh>
    <phoneticPr fontId="1"/>
  </si>
  <si>
    <t>水質</t>
    <rPh sb="0" eb="2">
      <t>スイシツ</t>
    </rPh>
    <phoneticPr fontId="1"/>
  </si>
  <si>
    <t>①遊離残留塩素：　0.4 mg/L 以上であること。また、1.0 mg/L 以下であることが望ましい。
②ＰＨ値：　5.8 以上8.6 以下であること。
③大腸菌：　検出されないこと。
④一般細菌：　1 mL 中200 コロニー以下であること。
⑤有機物等（過マンガン酸カリウム消費量）：　12 mg/L 以下であること。
⑥濁度：　2度以下であること。
⑦総トリハロメタン：　0.2 mg/L 以下であることが望ましい。
⑧循環ろ過装置の処理水：　循環ろ過装置の出口における濁度は、0.5 度以下であること。また、0.1 度以下であることが望ましい。</t>
    <phoneticPr fontId="1"/>
  </si>
  <si>
    <t>施設・設備の衛生状態</t>
  </si>
  <si>
    <t>⑨プール本体の衛生状況等：
　　　ア 　プール水は、定期的に全換水するとともに、清掃が行われていること。
　　　イ 　水位調整槽又は還水槽を設ける場合は、点検及び清掃を定期的に行うこと。</t>
    <phoneticPr fontId="1"/>
  </si>
  <si>
    <t>⑩浄化設備及びその管理状況：
　　　ア 　循環浄化式の場合は、ろ材の種類、ろ過装置の容量及びその運転時間が、プール容積及び利用者数に比して十分であり、
　　　　　　その管理が確実に行われていること。
　　　イ 　オゾン処理設備又は紫外線処理設備を設ける場合は、その管理が確実に行われていること。</t>
    <phoneticPr fontId="1"/>
  </si>
  <si>
    <t>⑪消毒設備及びその管理状況：
　　　ア 　塩素剤の種類は、次亜塩素酸ナトリウム液、次亜塩素酸カルシウム又は塩素化イソシアヌル酸のいずれかであること。
　　　イ 　塩素剤の注入が連続注入式である場合は、その管理が確実に行われていること。</t>
    <phoneticPr fontId="1"/>
  </si>
  <si>
    <t>⑫屋内プール：
　　　ア．空気中の二酸化炭素：1500 ppm 以下が望ましい。
　　　イ．空気中の塩素ガス：0.5 ppm 以下が望ましい。
　　　ウ．水平面照度：200 lx 以上が望ましい。</t>
    <phoneticPr fontId="1"/>
  </si>
  <si>
    <t>備考</t>
    <rPh sb="0" eb="2">
      <t>ビコウ</t>
    </rPh>
    <phoneticPr fontId="1"/>
  </si>
  <si>
    <t>第Ⅱ章第５_４⑽　プール水等(p160)</t>
    <rPh sb="0" eb="1">
      <t>ダイ</t>
    </rPh>
    <rPh sb="2" eb="3">
      <t>ショウ</t>
    </rPh>
    <rPh sb="3" eb="4">
      <t>ダイ</t>
    </rPh>
    <rPh sb="12" eb="13">
      <t>ミズ</t>
    </rPh>
    <rPh sb="13" eb="14">
      <t>トウ</t>
    </rPh>
    <phoneticPr fontId="1"/>
  </si>
  <si>
    <r>
      <t>基準
ア　水中に危険物や異常なものがないこと。
イ 　</t>
    </r>
    <r>
      <rPr>
        <u/>
        <sz val="11"/>
        <color theme="1"/>
        <rFont val="ＭＳ Ｐゴシック"/>
        <family val="3"/>
        <charset val="128"/>
      </rPr>
      <t>遊離残留塩素は、プールの使用前及び使用中1 時間ごとに1 回以上測定</t>
    </r>
    <r>
      <rPr>
        <sz val="11"/>
        <color theme="1"/>
        <rFont val="ＭＳ Ｐゴシック"/>
        <family val="2"/>
        <charset val="128"/>
      </rPr>
      <t>し、その濃度は、どの部分でも0.4 mg/L 以上保持されて
　　　いること。また、遊離残留塩素は1.0 mg/L 以下が望ましい。
ウ 　</t>
    </r>
    <r>
      <rPr>
        <u/>
        <sz val="11"/>
        <color theme="1"/>
        <rFont val="ＭＳ Ｐゴシック"/>
        <family val="3"/>
        <charset val="128"/>
      </rPr>
      <t>pH 値は、プールの使用前に1 回測定</t>
    </r>
    <r>
      <rPr>
        <sz val="11"/>
        <color theme="1"/>
        <rFont val="ＭＳ Ｐゴシック"/>
        <family val="2"/>
        <charset val="128"/>
      </rPr>
      <t>し、pH 値が基準値程度に保たれていることを確認すること。
エ 　透明度に常に留意し、プール水は、水中で3 m 離れた位置からプールの壁面が明確に見える程度に保たれていること。</t>
    </r>
    <rPh sb="0" eb="2">
      <t>キジュン</t>
    </rPh>
    <phoneticPr fontId="1"/>
  </si>
  <si>
    <t>プール水の日常点検の検査項目は、遊離残留塩素、pH 値及び透明度である。
プール使用前にプール水の水質が基準に適合していても、一時に多くの児童生徒等が利用することから、プール使用日は毎時間点検を実施することが必要である。　【以下省略】</t>
    <rPh sb="111" eb="117">
      <t>&lt;イカショウリャク&gt;</t>
    </rPh>
    <phoneticPr fontId="1"/>
  </si>
  <si>
    <t>第Ⅱ章第１_1</t>
    <rPh sb="0" eb="1">
      <t>ダイ</t>
    </rPh>
    <rPh sb="2" eb="3">
      <t>ショウ</t>
    </rPh>
    <rPh sb="3" eb="4">
      <t>ダイ</t>
    </rPh>
    <phoneticPr fontId="1"/>
  </si>
  <si>
    <t>第Ⅱ章第１_2</t>
    <phoneticPr fontId="1"/>
  </si>
  <si>
    <t>教室等の環境（換気、保温、採光、照明、騒音等の環境をいう。以下同じ。）に係る学校環境衛生基準は、次表の左欄に掲げる検査項目ごとに、同表の右欄のとおりとする。(p21)　</t>
    <phoneticPr fontId="1"/>
  </si>
  <si>
    <t>換気及び保温等</t>
    <rPh sb="0" eb="2">
      <t>カンキ</t>
    </rPh>
    <rPh sb="2" eb="3">
      <t>オヨ</t>
    </rPh>
    <rPh sb="4" eb="6">
      <t>ホオン</t>
    </rPh>
    <rPh sb="6" eb="7">
      <t>トウ</t>
    </rPh>
    <phoneticPr fontId="1"/>
  </si>
  <si>
    <t>・検査項目⑦については、プール水を1 週間に1 回以上全換水する場合は、検査を省略することができる。
・検査項目⑨については、浄化設備がない場合には、汚染を防止するため、1週間に1回以上換水し、換水時に清掃が行われていること。
　この場合、腰洗い槽を設置することが望ましい。
　また、プール水等を排水する際には、事前に残留塩素を低濃度にし、その確認を行う等、適切な処理が行われていること。</t>
    <phoneticPr fontId="1"/>
  </si>
  <si>
    <t>採光及び照明</t>
    <phoneticPr fontId="1"/>
  </si>
  <si>
    <t>騒音</t>
    <rPh sb="0" eb="2">
      <t>ソウオン</t>
    </rPh>
    <phoneticPr fontId="1"/>
  </si>
  <si>
    <t>⑩照度：
　　　ア 　教室及びそれに準ずる場所の照度の下限値は、300 lx（ルクス）とする。また、教室及び黒板の照度は、500 lx 以上である
　　　　　ことが望ましい。
　　　イ 　教室及び黒板のそれぞれの最大照度と最小照度の比は、20：1 を超えないこと。また、10：1 を超えないことが望ましい。
　　　【以下省略】
⑪まぶしさ：
　　　ア 　児童生徒等から見て、黒板の外側15 ゜以内の範囲に輝きの強い光源（昼光の場合は窓）がないこと。
　　　イ 　見え方を妨害するような光沢が、黒板面及び机上面にないこと。
　　　ウ 　見え方を妨害するような電灯や明るい窓等が、テレビ及びコンピュータ等の画面に映じていないこと。</t>
    <rPh sb="1" eb="3">
      <t>ショウド</t>
    </rPh>
    <rPh sb="157" eb="163">
      <t>&lt;イカショウリャク&gt;</t>
    </rPh>
    <phoneticPr fontId="1"/>
  </si>
  <si>
    <t>⑫騒音レベル：　教室内の等価騒音レベルは、窓を閉じているときはLAeq 50 dB（デシベル）以下、窓を開けているときは
　　　　　　　　　　　LAeq 55 dB 以下であることが望ましい。</t>
    <rPh sb="1" eb="3">
      <t>ソウオン</t>
    </rPh>
    <phoneticPr fontId="1"/>
  </si>
  <si>
    <t>・検査項目④については、検査の結果が著しく基準値を下回る場合には、以後教室等の環境に変化が認められない限り、
　次回からの検査を省略することができる。
・検査項目⑥及び⑦については、教室等において燃焼器具を使用していない場合に限り、検査を省略することができる。
・検査項目⑧ウ～カについては、必要と認める場合に検査を行う。
・検査項目⑧については、児童生徒等がいない教室等において、30分以上換気の後5 時間以上密閉してから採取し、ホルムアルデヒド
　にあっては高速液体クロマトグラフ法により、トルエン、キシレン、パラジクロロベンゼン、エチルベンゼン、スチレンにあっては
　ガスクロマトグラフ−質量分析法により測定した場合に限り、その結果が著しく基準値を下回る場合には、以後教室等の環境に変化が
　認められない限り、次回からの検査を省略することができる。
・検査項目⑨については、保健室の寝具、カーペット敷の教室等において検査を行う。
・検査項目⑫において、測定結果が著しく基準値を下回る場合には、以後教室等の内外の環境に変化が認められない限り、次回から
　の検査を省略することができる。</t>
    <phoneticPr fontId="1"/>
  </si>
  <si>
    <r>
      <t>1 の学校環境衛生基準の達成状況を調査するため、次表の左欄に掲げる検査項目ごとに、同表の右欄に掲げる方法又はこれと同等以上の方法により、</t>
    </r>
    <r>
      <rPr>
        <u/>
        <sz val="11"/>
        <color theme="1"/>
        <rFont val="ＭＳ Ｐゴシック"/>
        <family val="3"/>
        <charset val="128"/>
      </rPr>
      <t>検査項目①～⑦及び⑩～⑫については、毎学年2 回</t>
    </r>
    <r>
      <rPr>
        <sz val="11"/>
        <color theme="1"/>
        <rFont val="ＭＳ Ｐゴシック"/>
        <family val="2"/>
        <charset val="128"/>
      </rPr>
      <t>、</t>
    </r>
    <r>
      <rPr>
        <u/>
        <sz val="11"/>
        <color theme="1"/>
        <rFont val="ＭＳ Ｐゴシック"/>
        <family val="3"/>
        <charset val="128"/>
      </rPr>
      <t>検査項目⑧及び⑨については、毎学年1 回定期に検査を行う</t>
    </r>
    <r>
      <rPr>
        <sz val="11"/>
        <color theme="1"/>
        <rFont val="ＭＳ Ｐゴシック"/>
        <family val="2"/>
        <charset val="128"/>
      </rPr>
      <t>ものとする。(p22)　＜検査方法等は省略＞</t>
    </r>
    <rPh sb="134" eb="136">
      <t>ケンサ</t>
    </rPh>
    <rPh sb="136" eb="138">
      <t>ホウホウ</t>
    </rPh>
    <rPh sb="138" eb="139">
      <t>トウ</t>
    </rPh>
    <rPh sb="140" eb="142">
      <t>ショウリャク</t>
    </rPh>
    <phoneticPr fontId="1"/>
  </si>
  <si>
    <r>
      <t>1 の学校環境衛生基準の達成状況を調査するため、次表の左欄に掲げる検査項目ごとに、同表の右欄に掲げる方法又はこれと同等
　以上の方法により、</t>
    </r>
    <r>
      <rPr>
        <u/>
        <sz val="11"/>
        <color theme="1"/>
        <rFont val="ＭＳ Ｐゴシック"/>
        <family val="3"/>
        <charset val="128"/>
      </rPr>
      <t>検査項目①～⑥については、使用日の積算が30日以内ごとに1回</t>
    </r>
    <r>
      <rPr>
        <sz val="11"/>
        <color theme="1"/>
        <rFont val="ＭＳ Ｐゴシック"/>
        <family val="2"/>
        <charset val="128"/>
      </rPr>
      <t>、</t>
    </r>
    <r>
      <rPr>
        <u/>
        <sz val="11"/>
        <color theme="1"/>
        <rFont val="ＭＳ Ｐゴシック"/>
        <family val="3"/>
        <charset val="128"/>
      </rPr>
      <t>検査項目⑦については、使用期間中の</t>
    </r>
    <r>
      <rPr>
        <sz val="11"/>
        <color theme="1"/>
        <rFont val="ＭＳ Ｐゴシック"/>
        <family val="2"/>
        <charset val="128"/>
      </rPr>
      <t xml:space="preserve">
　</t>
    </r>
    <r>
      <rPr>
        <u/>
        <sz val="11"/>
        <color theme="1"/>
        <rFont val="ＭＳ Ｐゴシック"/>
        <family val="3"/>
        <charset val="128"/>
      </rPr>
      <t>適切な時期に1回以上</t>
    </r>
    <r>
      <rPr>
        <sz val="11"/>
        <color theme="1"/>
        <rFont val="ＭＳ Ｐゴシック"/>
        <family val="2"/>
        <charset val="128"/>
      </rPr>
      <t>、</t>
    </r>
    <r>
      <rPr>
        <u/>
        <sz val="11"/>
        <color theme="1"/>
        <rFont val="ＭＳ Ｐゴシック"/>
        <family val="3"/>
        <charset val="128"/>
      </rPr>
      <t>検査項目⑧～⑫については、毎学年1回定期に検査を行う</t>
    </r>
    <r>
      <rPr>
        <sz val="11"/>
        <color theme="1"/>
        <rFont val="ＭＳ Ｐゴシック"/>
        <family val="2"/>
        <charset val="128"/>
      </rPr>
      <t>ものとする。(p121)　＜検査方法等は省略＞</t>
    </r>
    <rPh sb="171" eb="173">
      <t>ケンサ</t>
    </rPh>
    <rPh sb="173" eb="175">
      <t>ホウホウ</t>
    </rPh>
    <rPh sb="175" eb="176">
      <t>トウ</t>
    </rPh>
    <rPh sb="177" eb="179">
      <t>ショウリャク</t>
    </rPh>
    <phoneticPr fontId="1"/>
  </si>
  <si>
    <t>参考資料　【第２「４（３）バス送迎時の安全管理」分野】</t>
    <rPh sb="0" eb="4">
      <t>サンコウシリョウ</t>
    </rPh>
    <rPh sb="6" eb="7">
      <t>ダイ</t>
    </rPh>
    <rPh sb="24" eb="26">
      <t>ブンヤ</t>
    </rPh>
    <phoneticPr fontId="1"/>
  </si>
  <si>
    <t>参考資料　【第４「２　学校保健計画、学校安全計画及び危険等発生時対処要領」分野】</t>
    <rPh sb="0" eb="4">
      <t>サンコウシリョウ</t>
    </rPh>
    <rPh sb="6" eb="7">
      <t>ダイ</t>
    </rPh>
    <rPh sb="37" eb="39">
      <t>ブンヤ</t>
    </rPh>
    <phoneticPr fontId="1"/>
  </si>
  <si>
    <t>参考資料　【第４「３　園児の健康診断」分野】</t>
    <rPh sb="0" eb="4">
      <t>サンコウシリョウ</t>
    </rPh>
    <rPh sb="6" eb="7">
      <t>ダイ</t>
    </rPh>
    <rPh sb="19" eb="21">
      <t>ブンヤ</t>
    </rPh>
    <phoneticPr fontId="1"/>
  </si>
  <si>
    <t>参考資料　【第４「５　環境衛生検査」分野】</t>
    <rPh sb="0" eb="4">
      <t>サンコウシリョウ</t>
    </rPh>
    <rPh sb="6" eb="7">
      <t>ダイ</t>
    </rPh>
    <rPh sb="18" eb="20">
      <t>ブンヤ</t>
    </rPh>
    <phoneticPr fontId="1"/>
  </si>
  <si>
    <r>
      <rPr>
        <b/>
        <sz val="12"/>
        <color theme="1"/>
        <rFont val="ＭＳ Ｐゴシック"/>
        <family val="3"/>
        <charset val="128"/>
      </rPr>
      <t>参考資料　【第４「５（８）</t>
    </r>
    <r>
      <rPr>
        <b/>
        <sz val="10"/>
        <color theme="1"/>
        <rFont val="ＭＳ Ｐゴシック"/>
        <family val="3"/>
        <charset val="128"/>
      </rPr>
      <t>学校の清潔、ネズミ、衛生害虫等及び教室等の備品の管理」</t>
    </r>
    <r>
      <rPr>
        <b/>
        <sz val="11"/>
        <color theme="1"/>
        <rFont val="ＭＳ Ｐゴシック"/>
        <family val="3"/>
        <charset val="128"/>
      </rPr>
      <t>、「</t>
    </r>
    <r>
      <rPr>
        <b/>
        <sz val="12"/>
        <color theme="1"/>
        <rFont val="ＭＳ Ｐゴシック"/>
        <family val="3"/>
        <charset val="128"/>
      </rPr>
      <t>６（１）</t>
    </r>
    <r>
      <rPr>
        <b/>
        <sz val="10"/>
        <color theme="1"/>
        <rFont val="ＭＳ Ｐゴシック"/>
        <family val="3"/>
        <charset val="128"/>
      </rPr>
      <t>園の施設、園具等の安全点検の実施状況」</t>
    </r>
    <r>
      <rPr>
        <b/>
        <sz val="11"/>
        <color theme="1"/>
        <rFont val="ＭＳ Ｐゴシック"/>
        <family val="3"/>
        <charset val="128"/>
      </rPr>
      <t>分野】</t>
    </r>
    <rPh sb="0" eb="4">
      <t>サンコウシリョウ</t>
    </rPh>
    <rPh sb="6" eb="7">
      <t>ダイ</t>
    </rPh>
    <rPh sb="65" eb="67">
      <t>ブンヤ</t>
    </rPh>
    <phoneticPr fontId="1"/>
  </si>
  <si>
    <t>参考資料　【第４「５　（７）水泳プールに係る学校環境衛生基準」分野】</t>
    <rPh sb="0" eb="4">
      <t>サンコウシリョウ</t>
    </rPh>
    <rPh sb="6" eb="7">
      <t>ダイ</t>
    </rPh>
    <rPh sb="31" eb="33">
      <t>ブンヤ</t>
    </rPh>
    <phoneticPr fontId="1"/>
  </si>
  <si>
    <r>
      <t>法第十三条第一項の</t>
    </r>
    <r>
      <rPr>
        <u/>
        <sz val="11"/>
        <color theme="1"/>
        <rFont val="ＭＳ Ｐゴシック"/>
        <family val="3"/>
        <charset val="128"/>
      </rPr>
      <t>健康診断は、毎学年、六月三十日までに行う</t>
    </r>
    <r>
      <rPr>
        <sz val="11"/>
        <color theme="1"/>
        <rFont val="ＭＳ Ｐゴシック"/>
        <family val="3"/>
        <charset val="128"/>
      </rPr>
      <t>ものとする。ただし、疾病その他やむを得ない事由によつて</t>
    </r>
    <r>
      <rPr>
        <u/>
        <sz val="11"/>
        <color theme="1"/>
        <rFont val="ＭＳ Ｐゴシック"/>
        <family val="3"/>
        <charset val="128"/>
      </rPr>
      <t>当該期日に健康診断を受けることのできなかつた者に対しては、その事由のなくなつた後すみやかに健康診断を行う</t>
    </r>
    <r>
      <rPr>
        <sz val="11"/>
        <color theme="1"/>
        <rFont val="ＭＳ Ｐゴシック"/>
        <family val="3"/>
        <charset val="128"/>
      </rPr>
      <t>ものとする。　【後略】</t>
    </r>
    <rPh sb="115" eb="119">
      <t>&lt;コウリャク&gt;</t>
    </rPh>
    <phoneticPr fontId="1"/>
  </si>
  <si>
    <t>参考資料　【第４「４　教職員の健康診断」分野】</t>
    <rPh sb="0" eb="4">
      <t>サンコウシリョウ</t>
    </rPh>
    <rPh sb="6" eb="7">
      <t>ダイ</t>
    </rPh>
    <rPh sb="21" eb="23">
      <t>ブンヤ</t>
    </rPh>
    <phoneticPr fontId="1"/>
  </si>
  <si>
    <t>（職員の健康診断）</t>
  </si>
  <si>
    <t>第十五条</t>
    <rPh sb="2" eb="3">
      <t>ゴ</t>
    </rPh>
    <phoneticPr fontId="1"/>
  </si>
  <si>
    <t>学校の設置者は、毎学年定期に、学校の職員の健康診断を行わなければならない。</t>
  </si>
  <si>
    <t>学校の設置者は、必要があるときは、臨時に、学校の職員の健康診断を行うものとする。</t>
  </si>
  <si>
    <t>第十六条</t>
    <rPh sb="2" eb="3">
      <t>ロク</t>
    </rPh>
    <phoneticPr fontId="1"/>
  </si>
  <si>
    <t>学校の設置者は、前条の健康診断の結果に基づき、治療を指示し、及び勤務を軽減する等適切な措置をとらなければならない。</t>
  </si>
  <si>
    <t>（健康診断の方法及び技術的基準等）</t>
  </si>
  <si>
    <t>第十七条</t>
  </si>
  <si>
    <t>健康診断の方法及び技術的基準については、文部科学省令で定める。</t>
  </si>
  <si>
    <t>第十一条から前条までに定めるもののほか、健康診断の時期及び検査の項目その他健康診断に関し必要な事項は、前項に規定するものを除き、第十一条の健康診断に関するものについては政令で、第十三条及び第十五条の健康診断に関するものについては文部科学省令で定める。</t>
  </si>
  <si>
    <t>第十二条　</t>
  </si>
  <si>
    <r>
      <t>法第十五条第一項の健康診断の時期については、第五条の規定を準用する。この場合において、</t>
    </r>
    <r>
      <rPr>
        <u/>
        <sz val="11"/>
        <color theme="1"/>
        <rFont val="ＭＳ Ｐゴシック"/>
        <family val="3"/>
        <charset val="128"/>
      </rPr>
      <t>同条第一項中「六月三十日までに」とあるのは、「学校の設置者が定める適切な時期に」と読み替える</t>
    </r>
    <r>
      <rPr>
        <sz val="11"/>
        <color theme="1"/>
        <rFont val="ＭＳ Ｐゴシック"/>
        <family val="3"/>
        <charset val="128"/>
      </rPr>
      <t>ものとする。</t>
    </r>
    <phoneticPr fontId="1"/>
  </si>
  <si>
    <t>（検査の項目）</t>
  </si>
  <si>
    <t>第十三条　</t>
  </si>
  <si>
    <t>妊娠中の女性職員においては、前項第六号に掲げる検査の項目を除くものとする。</t>
  </si>
  <si>
    <t>第十六条　</t>
  </si>
  <si>
    <t>法第十五条第一項の健康診断に当たつた医師は、健康に異常があると認めた職員については、検査の結果を総合し、かつ、その職員の職務内容及び勤務の強度を考慮して、別表第二に定める生活規正の面及び医療の面の区分を組み合わせて指導区分を決定するものとする。</t>
  </si>
  <si>
    <t>　学校の設置者は、前項の規定により医師が行つた指導区分に基づき、次の基準により、法第十六条の措置をとらなければならない。</t>
  </si>
  <si>
    <t>「Ａ」　休暇又は休職等の方法で療養のため必要な期間勤務させないこと。</t>
  </si>
  <si>
    <t>「Ｃ」　超過勤務、休日勤務及び宿日直勤務をさせないか又はこれらの勤務を制限すること。</t>
  </si>
  <si>
    <t>「Ｄ」　勤務に制限を加えないこと。</t>
  </si>
  <si>
    <t>「１」　必要な医療を受けるよう指示すること。</t>
  </si>
  <si>
    <t>「２」　必要な検査、予防接種等を受けるよう指示すること。</t>
  </si>
  <si>
    <t>「３」　医療又は検査等の措置を必要としないこと。</t>
  </si>
  <si>
    <t>「Ｂ」　勤務場所又は職務の変更、休暇による勤務時間の短縮等の方法で勤務を軽減し、かつ、深夜勤務、超過勤務、休日勤務
　　　　及び宿日直勤務をさせないこと。</t>
    <phoneticPr fontId="1"/>
  </si>
  <si>
    <t>（雇入時の健康診断）</t>
  </si>
  <si>
    <t>第四十三条</t>
  </si>
  <si>
    <t>昭和四十七年労働省令第三十二号　令和7年1月1日 施行</t>
    <phoneticPr fontId="1"/>
  </si>
  <si>
    <r>
      <rPr>
        <u/>
        <sz val="11"/>
        <color theme="1"/>
        <rFont val="ＭＳ Ｐゴシック"/>
        <family val="3"/>
        <charset val="128"/>
      </rPr>
      <t>事業者は、常時使用する労働者を雇い入れるときは、当該労働者に対し、次の項目について医師による健康診断を行わなければならない</t>
    </r>
    <r>
      <rPr>
        <sz val="11"/>
        <color theme="1"/>
        <rFont val="ＭＳ Ｐゴシック"/>
        <family val="2"/>
        <charset val="128"/>
      </rPr>
      <t xml:space="preserve">。ただし、医師による健康診断を受けた後、三月を経過しない者を雇い入れる場合において、その者が当該健康診断の結果を証明する書面を提出したときは、当該健康診断の項目に相当する項目については、この限りでない。
一　既往歴及び業務歴の調査
二　自覚症状及び他覚症状の有無の検査
三　身長、体重、腹囲、視力及び聴力（千ヘルツ及び四千ヘルツの音に係る聴力をいう。次条第一項第三号において同じ。）の検査
四　胸部エックス線検査
五　血圧の測定
六　血色素量及び赤血球数の検査（次条第一項第六号において「貧血検査」という。）
七　血清グルタミックオキサロアセチックトランスアミナーゼ（ＧＯＴ）、血清グルタミックピルビックトランスアミナーゼ（ＧＰＴ）及びガンマ―グルタミルトランスペプチダーゼ（γ―ＧＴＰ）の検査（次条第一項第七号において「肝機能検査」という。）
八　低比重リポ蛋たん白コレステロール（ＬＤＬコレステロール）、高比重リポ蛋たん白コレステロール（ＨＤＬコレステロール）及び血清トリグリセライドの量の検査（次条第一項第八号において「血中脂質検査」という。）
九　血糖検査
十　尿中の糖及び蛋たん白の有無の検査（次条第一項第十号において「尿検査」という。）
</t>
    </r>
    <r>
      <rPr>
        <u/>
        <sz val="11"/>
        <color theme="1"/>
        <rFont val="ＭＳ Ｐゴシック"/>
        <family val="3"/>
        <charset val="128"/>
      </rPr>
      <t>十一　心電図検査</t>
    </r>
    <phoneticPr fontId="1"/>
  </si>
  <si>
    <r>
      <t>第一項各号に掲げる検査の項目のうち、二十歳以上の職員においては第一号の身長を、三十五歳未満の職員及び三十六歳以上四十歳未満の職員、妊娠中の女性職員その他の職員であつて腹囲が内臓脂肪の蓄積を反映していないと診断されたもの、ＢＭＩ（次の算式により算出した値をいう。以下同じ。）が二十未満である職員並びに自ら腹囲を測定し、その値を申告した職員（ＢＭＩが二十二未満である職員に限る。）においては第一号の腹囲を、二十歳未満の職員、二十一歳以上二十五歳未満の職員、二十六歳以上三十歳未満の職員、三十一歳以上三十五歳未満の職員又は三十六歳以上四十歳未満の職員であつて感染症の予防及び感染症の患者に対する医療に関する法律施行令（平成十年政令第四百二十号）第十二条第一項第一号又はじん肺法（昭和三十五年法律第三十号）第八条第一項第一号若しくは第三号に掲げる者に該当しないものにおいては第三号に掲げるものを、</t>
    </r>
    <r>
      <rPr>
        <u/>
        <sz val="11"/>
        <color theme="1"/>
        <rFont val="ＭＳ Ｐゴシック"/>
        <family val="3"/>
        <charset val="128"/>
      </rPr>
      <t>四十歳未満の職員においては第六号に掲げるものを</t>
    </r>
    <r>
      <rPr>
        <sz val="11"/>
        <color theme="1"/>
        <rFont val="ＭＳ Ｐゴシック"/>
        <family val="2"/>
        <charset val="128"/>
      </rPr>
      <t>、三十五歳未満の職員及び三十六歳以上四十歳未満の職員においては第七号から第十一号に掲げるものを、それぞれ</t>
    </r>
    <r>
      <rPr>
        <u/>
        <sz val="11"/>
        <color theme="1"/>
        <rFont val="ＭＳ Ｐゴシック"/>
        <family val="3"/>
        <charset val="128"/>
      </rPr>
      <t>検査の項目から除くことができる。</t>
    </r>
    <phoneticPr fontId="1"/>
  </si>
  <si>
    <t>設置している場合は、寄附行為の根拠規定及び選任年月日</t>
    <rPh sb="21" eb="23">
      <t>センニン</t>
    </rPh>
    <phoneticPr fontId="1"/>
  </si>
  <si>
    <t>役員等就（退）任届</t>
    <rPh sb="2" eb="3">
      <t>トウ</t>
    </rPh>
    <phoneticPr fontId="1"/>
  </si>
  <si>
    <t>４　理事長等による職務報告</t>
    <rPh sb="5" eb="6">
      <t>トウ</t>
    </rPh>
    <rPh sb="9" eb="11">
      <t>ショクム</t>
    </rPh>
    <phoneticPr fontId="1"/>
  </si>
  <si>
    <t>園長の勤務形態が「2非常勤」の場合</t>
    <rPh sb="3" eb="7">
      <t>キンムケイタイ</t>
    </rPh>
    <phoneticPr fontId="1"/>
  </si>
  <si>
    <t>（うち非常勤・臨時教職員等</t>
    <phoneticPr fontId="1"/>
  </si>
  <si>
    <t>カ　施設・設備の衛生状況（毎学年１回実施）</t>
    <rPh sb="13" eb="14">
      <t>マイ</t>
    </rPh>
    <rPh sb="14" eb="16">
      <t>ガクネン</t>
    </rPh>
    <phoneticPr fontId="1"/>
  </si>
  <si>
    <r>
      <t>学校においては、前条の安全点検のほか、</t>
    </r>
    <r>
      <rPr>
        <u/>
        <sz val="11"/>
        <color theme="1"/>
        <rFont val="ＭＳ Ｐゴシック"/>
        <family val="3"/>
        <charset val="128"/>
      </rPr>
      <t>設備等について日常的な点検</t>
    </r>
    <r>
      <rPr>
        <sz val="11"/>
        <color theme="1"/>
        <rFont val="ＭＳ Ｐゴシック"/>
        <family val="2"/>
        <charset val="128"/>
      </rPr>
      <t>を行い、環境の安全の確保を図らなければならない。</t>
    </r>
    <phoneticPr fontId="1"/>
  </si>
  <si>
    <r>
      <t>学校保健安全法（昭和三十三年法律第五十六号。以下「法」という。）第五条の</t>
    </r>
    <r>
      <rPr>
        <u/>
        <sz val="11"/>
        <color theme="1"/>
        <rFont val="ＭＳ Ｐゴシック"/>
        <family val="3"/>
        <charset val="128"/>
      </rPr>
      <t>環境衛生検査は</t>
    </r>
    <r>
      <rPr>
        <sz val="11"/>
        <color theme="1"/>
        <rFont val="ＭＳ Ｐゴシック"/>
        <family val="2"/>
        <charset val="128"/>
      </rPr>
      <t>、他の法令に基づくもののほか、</t>
    </r>
    <r>
      <rPr>
        <u/>
        <sz val="11"/>
        <color theme="1"/>
        <rFont val="ＭＳ Ｐゴシック"/>
        <family val="3"/>
        <charset val="128"/>
      </rPr>
      <t>毎学年定期に、法第六条に規定する学校環境衛生基準に基づき行わなければならない。</t>
    </r>
    <phoneticPr fontId="1"/>
  </si>
  <si>
    <r>
      <t>法第二十七条の</t>
    </r>
    <r>
      <rPr>
        <u/>
        <sz val="11"/>
        <color theme="1"/>
        <rFont val="ＭＳ Ｐゴシック"/>
        <family val="3"/>
        <charset val="128"/>
      </rPr>
      <t>安全点検は</t>
    </r>
    <r>
      <rPr>
        <sz val="11"/>
        <color theme="1"/>
        <rFont val="ＭＳ Ｐゴシック"/>
        <family val="2"/>
        <charset val="128"/>
      </rPr>
      <t>、他の法令に基づくもののほか、</t>
    </r>
    <r>
      <rPr>
        <u/>
        <sz val="11"/>
        <color theme="1"/>
        <rFont val="ＭＳ Ｐゴシック"/>
        <family val="3"/>
        <charset val="128"/>
      </rPr>
      <t>毎学期一回以上、児童生徒等が通常使用する施設及び設備の異常の有無について系統的に行わなければならない</t>
    </r>
    <r>
      <rPr>
        <sz val="11"/>
        <color theme="1"/>
        <rFont val="ＭＳ Ｐゴシック"/>
        <family val="2"/>
        <charset val="128"/>
      </rPr>
      <t>。</t>
    </r>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</si>
  <si>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2"/>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2"/>
        <charset val="128"/>
      </rPr>
      <t>ものとする。</t>
    </r>
    <phoneticPr fontId="1"/>
  </si>
  <si>
    <r>
      <t>文部科学省</t>
    </r>
    <r>
      <rPr>
        <u/>
        <sz val="11"/>
        <color theme="1"/>
        <rFont val="ＭＳ Ｐゴシック"/>
        <family val="3"/>
        <charset val="128"/>
      </rPr>
      <t>「学校における安全点検要領」</t>
    </r>
    <r>
      <rPr>
        <sz val="11"/>
        <color theme="1"/>
        <rFont val="ＭＳ Ｐゴシック"/>
        <family val="3"/>
        <charset val="128"/>
      </rPr>
      <t>へのリンク</t>
    </r>
    <rPh sb="0" eb="5">
      <t>モンブカガクショウ</t>
    </rPh>
    <phoneticPr fontId="1"/>
  </si>
  <si>
    <t>・外観に基づく点検：　目視等で可能な調査</t>
    <phoneticPr fontId="1"/>
  </si>
  <si>
    <t>・内部の診断：　専門的な調査</t>
    <phoneticPr fontId="1"/>
  </si>
  <si>
    <t>・応急的な対策：　撤去、注意喚起、近寄れない措置等の実施</t>
    <phoneticPr fontId="1"/>
  </si>
  <si>
    <t>経理規程に定める
支払用現金の
保有限度額</t>
    <phoneticPr fontId="1"/>
  </si>
  <si>
    <t>　⇒チェックリストもダウンロードできます。</t>
    <phoneticPr fontId="1"/>
  </si>
  <si>
    <r>
      <t>学校施設の非構造部材の耐震化ガイドブック</t>
    </r>
    <r>
      <rPr>
        <u/>
        <sz val="9"/>
        <color rgb="FFFF0000"/>
        <rFont val="ＭＳ Ｐゴシック"/>
        <family val="3"/>
        <charset val="128"/>
      </rPr>
      <t>（文部科学省HP)</t>
    </r>
    <rPh sb="21" eb="26">
      <t>モンブカガクショウ</t>
    </rPh>
    <phoneticPr fontId="1"/>
  </si>
  <si>
    <t>　　　　②WEBからは、画面下部タスクバーのExcelのアイコンをクリックしてください。</t>
    <rPh sb="12" eb="14">
      <t>ガメン</t>
    </rPh>
    <rPh sb="14" eb="16">
      <t>カブ</t>
    </rPh>
    <phoneticPr fontId="1"/>
  </si>
  <si>
    <r>
      <t>私立学校法の改正に関する説明資料</t>
    </r>
    <r>
      <rPr>
        <u/>
        <sz val="9"/>
        <color rgb="FFFF0000"/>
        <rFont val="ＭＳ Ｐゴシック"/>
        <family val="3"/>
        <charset val="128"/>
      </rPr>
      <t>（文部科学省HP）</t>
    </r>
    <phoneticPr fontId="1"/>
  </si>
  <si>
    <t>　（資料表題：私立学校法の改正について）</t>
    <rPh sb="2" eb="6">
      <t>シリョウヒョウダイ</t>
    </rPh>
    <phoneticPr fontId="1"/>
  </si>
  <si>
    <r>
      <t>職場におけるハラスメントの防止のために</t>
    </r>
    <r>
      <rPr>
        <u/>
        <sz val="9"/>
        <color rgb="FFFF0000"/>
        <rFont val="ＭＳ Ｐゴシック"/>
        <family val="3"/>
        <charset val="128"/>
      </rPr>
      <t>（厚生労働省HP）</t>
    </r>
    <rPh sb="20" eb="25">
      <t>コウセイロウドウショウ</t>
    </rPh>
    <phoneticPr fontId="1"/>
  </si>
  <si>
    <r>
      <t>こどものバス送迎・安全徹底マニュアル</t>
    </r>
    <r>
      <rPr>
        <u/>
        <sz val="9"/>
        <color rgb="FFFF0000"/>
        <rFont val="ＭＳ Ｐゴシック"/>
        <family val="3"/>
        <charset val="128"/>
      </rPr>
      <t>（こども家庭庁HP)</t>
    </r>
    <rPh sb="22" eb="25">
      <t>カテイチョウ</t>
    </rPh>
    <phoneticPr fontId="1"/>
  </si>
  <si>
    <t>「学校環境衛生基準」の理論と実践［平成30年度改訂版］</t>
    <phoneticPr fontId="1"/>
  </si>
  <si>
    <r>
      <t>学校環境衛生管理マニュアル</t>
    </r>
    <r>
      <rPr>
        <u/>
        <sz val="9"/>
        <color rgb="FFFF0000"/>
        <rFont val="ＭＳ Ｐゴシック"/>
        <family val="3"/>
        <charset val="128"/>
      </rPr>
      <t>（文部科学省HP）</t>
    </r>
    <phoneticPr fontId="1"/>
  </si>
  <si>
    <t>ア　未受診園児がいる場合、その後の措置状況</t>
    <rPh sb="2" eb="5">
      <t>ミジュシン</t>
    </rPh>
    <rPh sb="5" eb="7">
      <t>エンジ</t>
    </rPh>
    <rPh sb="10" eb="12">
      <t>バアイ</t>
    </rPh>
    <rPh sb="15" eb="16">
      <t>ゴ</t>
    </rPh>
    <rPh sb="17" eb="21">
      <t>ソチジョウキョウ</t>
    </rPh>
    <phoneticPr fontId="1"/>
  </si>
  <si>
    <t>※当座預金の場合、年度末に小切手を振り出したものが３月３１日までに引き落とされないことがあります。</t>
    <rPh sb="17" eb="18">
      <t>フ</t>
    </rPh>
    <rPh sb="19" eb="20">
      <t>ダ</t>
    </rPh>
    <phoneticPr fontId="1"/>
  </si>
  <si>
    <t>設置している場合は、寄附行為の根拠規定、選任及び登記の年月日</t>
    <rPh sb="20" eb="22">
      <t>センニン</t>
    </rPh>
    <phoneticPr fontId="1"/>
  </si>
  <si>
    <t xml:space="preserve">  　　　　第１ 学校法人の管理運営　 ５ 法人の会計  （６）現金・預金</t>
    <rPh sb="32" eb="34">
      <t>ゲンキン</t>
    </rPh>
    <rPh sb="35" eb="37">
      <t>ヨキン</t>
    </rPh>
    <phoneticPr fontId="1"/>
  </si>
  <si>
    <t xml:space="preserve">  　第１ 学校法人の管理運営　 ５ 法人の会計  （７）有価証券の保有状況</t>
    <phoneticPr fontId="1"/>
  </si>
  <si>
    <t>（キ）保健所の立入検査</t>
    <phoneticPr fontId="1"/>
  </si>
  <si>
    <t>「⑧実施予定」が「なし」の場合は、下欄に理由を入力してください。</t>
    <rPh sb="23" eb="25">
      <t>ニュウリョク</t>
    </rPh>
    <phoneticPr fontId="1"/>
  </si>
  <si>
    <t>「⑬実施予定」、「⑭改築と補強の別」、「⑮実施予定時期」、「⑯補助金希望の有無」について記載してください。</t>
    <phoneticPr fontId="1"/>
  </si>
  <si>
    <t>その他の議題</t>
    <rPh sb="2" eb="3">
      <t>タ</t>
    </rPh>
    <rPh sb="4" eb="6">
      <t>ギダイ</t>
    </rPh>
    <phoneticPr fontId="1"/>
  </si>
  <si>
    <t>議　　題</t>
    <rPh sb="0" eb="1">
      <t>ギ</t>
    </rPh>
    <rPh sb="3" eb="4">
      <t>ダイ</t>
    </rPh>
    <phoneticPr fontId="1"/>
  </si>
  <si>
    <t>議　題　１</t>
    <rPh sb="0" eb="1">
      <t>ギ</t>
    </rPh>
    <rPh sb="2" eb="3">
      <t>ダイ</t>
    </rPh>
    <phoneticPr fontId="1"/>
  </si>
  <si>
    <t>議　題　２</t>
    <rPh sb="0" eb="1">
      <t>ギ</t>
    </rPh>
    <rPh sb="2" eb="3">
      <t>ダイ</t>
    </rPh>
    <phoneticPr fontId="1"/>
  </si>
  <si>
    <t>議　題　３</t>
    <rPh sb="0" eb="1">
      <t>ギ</t>
    </rPh>
    <rPh sb="2" eb="3">
      <t>ダイ</t>
    </rPh>
    <phoneticPr fontId="1"/>
  </si>
  <si>
    <t>議　題　４</t>
    <rPh sb="0" eb="1">
      <t>ギ</t>
    </rPh>
    <rPh sb="2" eb="3">
      <t>ダイ</t>
    </rPh>
    <phoneticPr fontId="1"/>
  </si>
  <si>
    <t>議　題　５</t>
    <rPh sb="0" eb="1">
      <t>ギ</t>
    </rPh>
    <rPh sb="2" eb="3">
      <t>ダイ</t>
    </rPh>
    <phoneticPr fontId="1"/>
  </si>
  <si>
    <t>3理事長等による職務報告</t>
  </si>
  <si>
    <t>R8年度中の売却に向けて交渉中</t>
    <phoneticPr fontId="1"/>
  </si>
  <si>
    <t>1ある⇒下のマスに入力してください</t>
  </si>
  <si>
    <t>　処分予定がある場合
　その詳細</t>
    <rPh sb="1" eb="3">
      <t>ショブン</t>
    </rPh>
    <rPh sb="3" eb="5">
      <t>ヨテイ</t>
    </rPh>
    <rPh sb="8" eb="10">
      <t>バアイ</t>
    </rPh>
    <rPh sb="14" eb="16">
      <t>ショウサイ</t>
    </rPh>
    <phoneticPr fontId="1"/>
  </si>
  <si>
    <t>1有⇒下に入力</t>
  </si>
  <si>
    <t>○△研修センター
（年間管理費△◇万円、固定資産税◇△万円）</t>
    <rPh sb="2" eb="4">
      <t>ケンシュウ</t>
    </rPh>
    <rPh sb="10" eb="15">
      <t>ネンカンカンリヒ</t>
    </rPh>
    <rPh sb="17" eb="19">
      <t>マンエン</t>
    </rPh>
    <rPh sb="20" eb="25">
      <t>コテイシサンゼイ</t>
    </rPh>
    <rPh sb="27" eb="29">
      <t>マンエン</t>
    </rPh>
    <phoneticPr fontId="1"/>
  </si>
  <si>
    <t>給与規程との整合</t>
    <rPh sb="0" eb="2">
      <t>キュウヨ</t>
    </rPh>
    <rPh sb="2" eb="4">
      <t>キテイ</t>
    </rPh>
    <rPh sb="6" eb="8">
      <t>セイゴウ</t>
    </rPh>
    <phoneticPr fontId="1"/>
  </si>
  <si>
    <t>小学校は、当該小学校に関する保護者及び地域住民その他の関係者の理解を 深めるとともに、これらの者との連携及び協力の推進に資するため、当該小学校の教育活動 その他の学校運営の状況に関する情報を積極的に提供するものとする。</t>
  </si>
  <si>
    <t>学校保健計画及び学校安全計画の立案に参与すること。</t>
    <phoneticPr fontId="1"/>
  </si>
  <si>
    <t>法第八条の健康相談に従事すること。</t>
  </si>
  <si>
    <t>法第九条の保健指導に従事すること。</t>
  </si>
  <si>
    <t>法第十三条の健康診断に従事すること。</t>
  </si>
  <si>
    <t>法第十四条の疾病の予防処置に従事すること。</t>
  </si>
  <si>
    <t>法第二章第四節の感染症の予防に関し必要な指導及び助言を行い、並びに学校における感染症及び食中毒の予防処置に従事すること。</t>
  </si>
  <si>
    <t>校長の求めにより、救急処置に従事すること。</t>
  </si>
  <si>
    <t>市町村の教育委員会又は学校の設置者の求めにより、法第十一条の健康診断又は法第十五条第一項の健康診断に従事すること。</t>
  </si>
  <si>
    <t>十</t>
    <phoneticPr fontId="1"/>
  </si>
  <si>
    <t>前各号に掲げるもののほか、必要に応じ、学校における保健管理に関する専門的事項に関する指導に従事すること。</t>
  </si>
  <si>
    <t>学校医は、前項の職務に従事したときは、その状況の概要を学校医執務記録簿に記入して校長に提出するものとする。</t>
    <phoneticPr fontId="1"/>
  </si>
  <si>
    <r>
      <t>（</t>
    </r>
    <r>
      <rPr>
        <u/>
        <sz val="11"/>
        <color theme="1"/>
        <rFont val="ＭＳ Ｐゴシック"/>
        <family val="3"/>
        <charset val="128"/>
      </rPr>
      <t>学校保健計画</t>
    </r>
    <r>
      <rPr>
        <sz val="11"/>
        <color theme="1"/>
        <rFont val="ＭＳ Ｐゴシック"/>
        <family val="2"/>
        <charset val="128"/>
      </rPr>
      <t>の策定等）</t>
    </r>
    <phoneticPr fontId="1"/>
  </si>
  <si>
    <r>
      <t>学校医、学校歯科医及び学校薬剤師の</t>
    </r>
    <r>
      <rPr>
        <u/>
        <sz val="11"/>
        <color theme="1"/>
        <rFont val="ＭＳ Ｐゴシック"/>
        <family val="3"/>
        <charset val="128"/>
      </rPr>
      <t>職務執行の準則は、文部科学省令で定める。</t>
    </r>
    <phoneticPr fontId="1"/>
  </si>
  <si>
    <r>
      <t>（</t>
    </r>
    <r>
      <rPr>
        <u/>
        <sz val="11"/>
        <color theme="1"/>
        <rFont val="ＭＳ Ｐゴシック"/>
        <family val="3"/>
        <charset val="128"/>
      </rPr>
      <t>学校安全計画</t>
    </r>
    <r>
      <rPr>
        <sz val="11"/>
        <color theme="1"/>
        <rFont val="ＭＳ Ｐゴシック"/>
        <family val="2"/>
        <charset val="128"/>
      </rPr>
      <t>の策定等）</t>
    </r>
    <phoneticPr fontId="1"/>
  </si>
  <si>
    <r>
      <t>学校医は、</t>
    </r>
    <r>
      <rPr>
        <u/>
        <sz val="11"/>
        <color theme="1"/>
        <rFont val="ＭＳ Ｐゴシック"/>
        <family val="3"/>
        <charset val="128"/>
      </rPr>
      <t>前項の職務に従事したときは、その状況の概要を学校医執務記録簿に記入して校長に提出する</t>
    </r>
    <r>
      <rPr>
        <sz val="11"/>
        <color theme="1"/>
        <rFont val="ＭＳ Ｐゴシック"/>
        <family val="2"/>
        <charset val="128"/>
      </rPr>
      <t>ものとする。</t>
    </r>
    <phoneticPr fontId="1"/>
  </si>
  <si>
    <r>
      <t>学校歯科医は、</t>
    </r>
    <r>
      <rPr>
        <u/>
        <sz val="11"/>
        <color theme="1"/>
        <rFont val="ＭＳ Ｐゴシック"/>
        <family val="3"/>
        <charset val="128"/>
      </rPr>
      <t>前項の職務に従事したときは、その状況の概要を学校歯科医執務記録簿に記入して校長に提出する</t>
    </r>
    <r>
      <rPr>
        <sz val="11"/>
        <color theme="1"/>
        <rFont val="ＭＳ Ｐゴシック"/>
        <family val="2"/>
        <charset val="128"/>
      </rPr>
      <t>ものとする。</t>
    </r>
    <phoneticPr fontId="1"/>
  </si>
  <si>
    <r>
      <t>学校薬剤師は、</t>
    </r>
    <r>
      <rPr>
        <u/>
        <sz val="11"/>
        <color theme="1"/>
        <rFont val="ＭＳ Ｐゴシック"/>
        <family val="3"/>
        <charset val="128"/>
      </rPr>
      <t>前項の職務に従事したときは、その状況の概要を学校薬剤師執務記録簿に記入して校長に提出する</t>
    </r>
    <r>
      <rPr>
        <sz val="11"/>
        <color theme="1"/>
        <rFont val="ＭＳ Ｐゴシック"/>
        <family val="2"/>
        <charset val="128"/>
      </rPr>
      <t>ものとする。</t>
    </r>
    <phoneticPr fontId="1"/>
  </si>
  <si>
    <r>
      <rPr>
        <u/>
        <sz val="11"/>
        <color theme="1"/>
        <rFont val="ＭＳ Ｐゴシック"/>
        <family val="3"/>
        <charset val="128"/>
      </rPr>
      <t xml:space="preserve"> 「幼稚園における学校評価ガイドライン」 </t>
    </r>
    <r>
      <rPr>
        <sz val="11"/>
        <color theme="1"/>
        <rFont val="ＭＳ Ｐゴシック"/>
        <family val="2"/>
        <charset val="128"/>
      </rPr>
      <t>文部科学省HP</t>
    </r>
    <phoneticPr fontId="1"/>
  </si>
  <si>
    <r>
      <rPr>
        <u/>
        <sz val="11"/>
        <color theme="1"/>
        <rFont val="ＭＳ Ｐゴシック"/>
        <family val="3"/>
        <charset val="128"/>
      </rPr>
      <t xml:space="preserve"> 「こどものバス送迎・安全徹底マニュアル」</t>
    </r>
    <r>
      <rPr>
        <sz val="11"/>
        <color theme="1"/>
        <rFont val="ＭＳ Ｐゴシック"/>
        <family val="2"/>
        <charset val="128"/>
      </rPr>
      <t>令和４年１０月１２日 （内閣官房・内閣府・文部科学省・厚生労働省）等</t>
    </r>
    <rPh sb="54" eb="55">
      <t>トウ</t>
    </rPh>
    <phoneticPr fontId="1"/>
  </si>
  <si>
    <t>・【自己評価】 各学校の教職員が行う評価
・【学校関係者評価】保護者、地域住民等の学校関係者などにより構成された評価委員会等が、自己評価の結果について評価する
　　　ことを基本として行う評価
・【第三者評価】 学校とその設置者が実施者となり、学校運営に関する外部の専門家を中心とした評価者により、自己評価や学校関係者
　　　評価の実施状況を踏まえつつ、教育活動その他の学校運営の状況について専門的視点から行う等による客観的な評価</t>
    <phoneticPr fontId="1"/>
  </si>
  <si>
    <t>平成20年3月24日〔平成２３年改訂〕</t>
    <rPh sb="0" eb="2">
      <t>ヘイセイ</t>
    </rPh>
    <rPh sb="4" eb="5">
      <t>ネン</t>
    </rPh>
    <rPh sb="6" eb="7">
      <t>ガツ</t>
    </rPh>
    <rPh sb="9" eb="10">
      <t>カ</t>
    </rPh>
    <phoneticPr fontId="1"/>
  </si>
  <si>
    <t>選任していない場合、使用する自動車（乗車定員10人以下）の台数</t>
    <rPh sb="7" eb="9">
      <t>バアイ</t>
    </rPh>
    <rPh sb="10" eb="12">
      <t>シヨウ</t>
    </rPh>
    <rPh sb="14" eb="17">
      <t>ジドウシャ</t>
    </rPh>
    <rPh sb="18" eb="20">
      <t>ジョウシャ</t>
    </rPh>
    <rPh sb="20" eb="22">
      <t>テイイン</t>
    </rPh>
    <rPh sb="24" eb="27">
      <t>ニンイカ</t>
    </rPh>
    <rPh sb="29" eb="31">
      <t>ダイスウ</t>
    </rPh>
    <phoneticPr fontId="1"/>
  </si>
  <si>
    <t>3なし（通園に使用していないため）</t>
  </si>
  <si>
    <t>万円以上</t>
    <rPh sb="0" eb="1">
      <t>マン</t>
    </rPh>
    <rPh sb="1" eb="2">
      <t>エン</t>
    </rPh>
    <rPh sb="2" eb="4">
      <t>イジョウ</t>
    </rPh>
    <phoneticPr fontId="1"/>
  </si>
  <si>
    <t>未収入金の内容</t>
    <rPh sb="0" eb="2">
      <t>ミシュウ</t>
    </rPh>
    <rPh sb="2" eb="4">
      <t>ニュウキン</t>
    </rPh>
    <rPh sb="5" eb="7">
      <t>ナイヨウ</t>
    </rPh>
    <phoneticPr fontId="1"/>
  </si>
  <si>
    <t>消火器有効期限切れ、火災報知機不鳴動であった</t>
    <rPh sb="0" eb="3">
      <t>ショウカキ</t>
    </rPh>
    <rPh sb="3" eb="8">
      <t>ユウコウキゲンギ</t>
    </rPh>
    <rPh sb="10" eb="15">
      <t>カサイホウチキ</t>
    </rPh>
    <rPh sb="15" eb="18">
      <t>フメイドウ</t>
    </rPh>
    <phoneticPr fontId="1"/>
  </si>
  <si>
    <t>※重大事故：　①死亡事故 ②意識不明事故 ③治療を要する期間が30日以上の負傷や疾病を伴う重篤な事故等</t>
    <phoneticPr fontId="1"/>
  </si>
  <si>
    <t>８　幼稚園における重大事故発生時の対応状況等（令和５年度～令和７年度）</t>
    <phoneticPr fontId="1"/>
  </si>
  <si>
    <t>（２）施設・設備関係支出の状況</t>
    <phoneticPr fontId="1"/>
  </si>
  <si>
    <t>未実施又は不適の場合の事後措置</t>
    <phoneticPr fontId="1"/>
  </si>
  <si>
    <t>㊟２：理事会の議事については、文部科学省令で定めるところにより、議事録を作成しなければならない（私立学校法第43条）。</t>
    <rPh sb="48" eb="53">
      <t>シリツガッコウホウ</t>
    </rPh>
    <rPh sb="53" eb="54">
      <t>ダイ</t>
    </rPh>
    <rPh sb="56" eb="57">
      <t>ジョウイジョウ</t>
    </rPh>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</si>
  <si>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t>
    </r>
    <r>
      <rPr>
        <u/>
        <sz val="11"/>
        <color theme="1"/>
        <rFont val="ＭＳ Ｐゴシック"/>
        <family val="3"/>
        <charset val="128"/>
      </rPr>
      <t>第十三条</t>
    </r>
    <r>
      <rPr>
        <sz val="11"/>
        <color theme="1"/>
        <rFont val="ＭＳ Ｐゴシック"/>
        <family val="2"/>
        <charset val="128"/>
      </rPr>
      <t>及び第十五条</t>
    </r>
    <r>
      <rPr>
        <u/>
        <sz val="11"/>
        <color theme="1"/>
        <rFont val="ＭＳ Ｐゴシック"/>
        <family val="3"/>
        <charset val="128"/>
      </rPr>
      <t>の健康診断に関するものについては文部科学省令で定める。</t>
    </r>
    <phoneticPr fontId="1"/>
  </si>
  <si>
    <t>第六条　</t>
  </si>
  <si>
    <t>法第十三条第一項の健康診断における検査の項目は、次のとおりとする。</t>
  </si>
  <si>
    <t>一　</t>
  </si>
  <si>
    <t>身長及び体重</t>
  </si>
  <si>
    <t>二　</t>
  </si>
  <si>
    <t>栄養状態</t>
  </si>
  <si>
    <t>三　</t>
  </si>
  <si>
    <t>脊柱及び胸郭の疾病及び異常の有無並びに四肢の状態</t>
  </si>
  <si>
    <t>四　</t>
  </si>
  <si>
    <t>視力及び聴力</t>
  </si>
  <si>
    <t>五　</t>
  </si>
  <si>
    <t>眼の疾病及び異常の有無</t>
  </si>
  <si>
    <t>六　</t>
  </si>
  <si>
    <t>耳鼻咽いん頭疾患及び皮膚疾患の有無</t>
  </si>
  <si>
    <t>七　</t>
  </si>
  <si>
    <t>歯及び口腔くうの疾病及び異常の有無</t>
  </si>
  <si>
    <t>八　</t>
  </si>
  <si>
    <t>結核の有無</t>
  </si>
  <si>
    <t>九　</t>
  </si>
  <si>
    <t>心臓の疾病及び異常の有無</t>
  </si>
  <si>
    <t>十　</t>
  </si>
  <si>
    <t>尿</t>
  </si>
  <si>
    <t>十一　</t>
  </si>
  <si>
    <t>その他の疾病及び異常の有無</t>
  </si>
  <si>
    <t>前項各号に掲げるもののほか、胸囲及び肺活量、背筋力、握力等の機能を、検査の項目に加えることができる。</t>
  </si>
  <si>
    <t>（方法及び技術的基準）</t>
  </si>
  <si>
    <t>第七条　</t>
  </si>
  <si>
    <t>法第十三条第一項の健康診断の方法及び技術的基準については、次項から第九項までに定めるもののほか、第三条の規定（同条第十号中知能に関する部分を除く。）を準用する。この場合において、同条第四号中「検査する。」とあるのは「検査する。ただし、眼鏡を使用している者の裸眼視力の検査はこれを除くことができる。」と読み替えるものとする。</t>
  </si>
  <si>
    <t>身体計測、視力及び聴力の検査、問診、胸部エツクス線検査、尿の検査その他の予診的事項に属する検査は、学校医又は学校歯科医による診断の前に実施するものとし、学校医又は学校歯科医は、それらの検査の結果及び第十一条の保健調査を活用して診断に当たるものとする。</t>
  </si>
  <si>
    <t>（健康診断票）</t>
  </si>
  <si>
    <t>第八条　</t>
  </si>
  <si>
    <t>学校においては、法第十三条第一項の健康診断を行つたときは、児童生徒等の健康診断票を作成しなければならない。</t>
  </si>
  <si>
    <t>校長は、児童又は生徒が進学した場合においては、その作成に係る当該児童又は生徒の健康診断票を進学先の校長に送付しなければならない。</t>
  </si>
  <si>
    <t>校長は、児童生徒等が転学した場合においては、その作成に係る当該児童生徒等の健康診断票を転学先の校長、保育所の長又は認定こども園の長に送付しなければならない。</t>
  </si>
  <si>
    <r>
      <rPr>
        <u/>
        <sz val="11"/>
        <color theme="1"/>
        <rFont val="ＭＳ Ｐゴシック"/>
        <family val="3"/>
        <charset val="128"/>
      </rPr>
      <t>児童生徒等の健康診断票は、五年間保存</t>
    </r>
    <r>
      <rPr>
        <sz val="11"/>
        <color theme="1"/>
        <rFont val="ＭＳ Ｐゴシック"/>
        <family val="3"/>
        <charset val="128"/>
      </rPr>
      <t>しなければならない。ただし、第二項の規定により送付を受けた児童又は生徒の健康診断票は、当該健康診断票に係る児童又は生徒が進学前の学校を卒業した日から五年間とする。</t>
    </r>
    <phoneticPr fontId="1"/>
  </si>
  <si>
    <t>【以下省略】</t>
    <rPh sb="0" eb="6">
      <t>&lt;イカショウリャク&gt;</t>
    </rPh>
    <phoneticPr fontId="1"/>
  </si>
  <si>
    <t>（定義）</t>
  </si>
  <si>
    <t>第二条</t>
  </si>
  <si>
    <t>この法律において「児童生徒等」とは、学校に在学する幼児、児童、生徒又は学生をいう。</t>
  </si>
  <si>
    <t>この法律において「学校」とは、学校教育法（昭和二十二年法律第二十六号）第一条〈※〉に規定する学校をいう。
（※：第一条_この法律で、学校とは、幼稚園、小学校、中学校、義務教育学校、高等学校、中等教育学校、特別支援学校、大学及び高等専門学校とする。）</t>
    <phoneticPr fontId="1"/>
  </si>
  <si>
    <r>
      <t>この法律において</t>
    </r>
    <r>
      <rPr>
        <u/>
        <sz val="11"/>
        <color theme="1"/>
        <rFont val="ＭＳ Ｐゴシック"/>
        <family val="3"/>
        <charset val="128"/>
      </rPr>
      <t>「学校」とは、学校教育法</t>
    </r>
    <r>
      <rPr>
        <sz val="11"/>
        <color theme="1"/>
        <rFont val="ＭＳ Ｐゴシック"/>
        <family val="2"/>
        <charset val="128"/>
      </rPr>
      <t>（昭和二十二年法律第二十六号）</t>
    </r>
    <r>
      <rPr>
        <u/>
        <sz val="11"/>
        <color theme="1"/>
        <rFont val="ＭＳ Ｐゴシック"/>
        <family val="3"/>
        <charset val="128"/>
      </rPr>
      <t>第一条〈※〉に規定する学校</t>
    </r>
    <r>
      <rPr>
        <sz val="11"/>
        <color theme="1"/>
        <rFont val="ＭＳ Ｐゴシック"/>
        <family val="2"/>
        <charset val="128"/>
      </rPr>
      <t>をいう。
（※：第一条_この法律で、</t>
    </r>
    <r>
      <rPr>
        <u/>
        <sz val="11"/>
        <color theme="1"/>
        <rFont val="ＭＳ Ｐゴシック"/>
        <family val="3"/>
        <charset val="128"/>
      </rPr>
      <t>学校とは、幼稚園</t>
    </r>
    <r>
      <rPr>
        <sz val="11"/>
        <color theme="1"/>
        <rFont val="ＭＳ Ｐゴシック"/>
        <family val="2"/>
        <charset val="128"/>
      </rPr>
      <t>、小学校、中学校、義務教育学校、高等学校、中等教育学校、特別支援学校、大学及び高等専門学校とする。）</t>
    </r>
    <phoneticPr fontId="1"/>
  </si>
  <si>
    <r>
      <t>この法律において</t>
    </r>
    <r>
      <rPr>
        <u/>
        <sz val="11"/>
        <color theme="1"/>
        <rFont val="ＭＳ Ｐゴシック"/>
        <family val="3"/>
        <charset val="128"/>
      </rPr>
      <t>「児童生徒等」とは、学校に在学する幼児</t>
    </r>
    <r>
      <rPr>
        <sz val="11"/>
        <color theme="1"/>
        <rFont val="ＭＳ Ｐゴシック"/>
        <family val="2"/>
        <charset val="128"/>
      </rPr>
      <t>、児童、生徒又は学生をいう。</t>
    </r>
    <phoneticPr fontId="1"/>
  </si>
  <si>
    <r>
      <t>（1～5、7,8省略）</t>
    </r>
    <r>
      <rPr>
        <u/>
        <sz val="11"/>
        <color theme="1"/>
        <rFont val="ＭＳ Ｐゴシック"/>
        <family val="3"/>
        <charset val="128"/>
      </rPr>
      <t>前条第一項第九号の心臓の疾病及び異常の有無は、心電図検査その他の臨床医学的検査によつて検査する</t>
    </r>
    <r>
      <rPr>
        <sz val="11"/>
        <color theme="1"/>
        <rFont val="ＭＳ Ｐゴシック"/>
        <family val="3"/>
        <charset val="128"/>
      </rPr>
      <t>ものとする。</t>
    </r>
    <r>
      <rPr>
        <u/>
        <sz val="11"/>
        <color theme="1"/>
        <rFont val="ＭＳ Ｐゴシック"/>
        <family val="3"/>
        <charset val="128"/>
      </rPr>
      <t>ただし、幼稚園（特別支援学校の幼稚部を含む。以下この条及び第十一条において同じ。）の全幼児</t>
    </r>
    <r>
      <rPr>
        <sz val="11"/>
        <color theme="1"/>
        <rFont val="ＭＳ Ｐゴシック"/>
        <family val="3"/>
        <charset val="128"/>
      </rPr>
      <t>、小学校の第二学年以上の児童、中学校及び高等学校の第二学年以上の生徒、高等専門学校の第二学年以上の学生並びに大学の全学生</t>
    </r>
    <r>
      <rPr>
        <u/>
        <sz val="11"/>
        <color theme="1"/>
        <rFont val="ＭＳ Ｐゴシック"/>
        <family val="3"/>
        <charset val="128"/>
      </rPr>
      <t>については、心電図検査を除くことができる。</t>
    </r>
    <rPh sb="8" eb="10">
      <t>ショウリャク</t>
    </rPh>
    <phoneticPr fontId="1"/>
  </si>
  <si>
    <t>（保健調査）</t>
  </si>
  <si>
    <t>第十一条　</t>
  </si>
  <si>
    <t>法第十三条の健康診断を的確かつ円滑に実施するため、当該健康診断を行うに当たつては、小学校、中学校、高等学校及び高等専門学校においては全学年において、幼稚園及び大学においては必要と認めるときに、あらかじめ児童生徒等の発育、健康状態等に関する調査を行うものとする。</t>
  </si>
  <si>
    <t>法第十五条第一項の健康診断における検査の項目は、次のとおりとする。</t>
    <phoneticPr fontId="1"/>
  </si>
  <si>
    <t>身長、体重及び腹囲</t>
  </si>
  <si>
    <t>血圧</t>
  </si>
  <si>
    <t>胃の疾病及び異常の有無</t>
  </si>
  <si>
    <t>貧血検査</t>
  </si>
  <si>
    <t>肝機能検査</t>
  </si>
  <si>
    <t>血中脂質検査</t>
  </si>
  <si>
    <t>血糖検査</t>
  </si>
  <si>
    <t>心電図検査</t>
  </si>
  <si>
    <t>十二　</t>
  </si>
  <si>
    <t>労働安全衛生規則　【抜粋】</t>
    <phoneticPr fontId="1"/>
  </si>
  <si>
    <t>学校保健安全法等【抜粋】</t>
    <rPh sb="7" eb="8">
      <t>トウ</t>
    </rPh>
    <rPh sb="8" eb="12">
      <t>&lt;バッスイ&gt;</t>
    </rPh>
    <phoneticPr fontId="1"/>
  </si>
  <si>
    <t>学校環境衛生管理マニュアル【抜粋】</t>
    <rPh sb="13" eb="17">
      <t>&lt;バッスイ&gt;</t>
    </rPh>
    <phoneticPr fontId="1"/>
  </si>
  <si>
    <r>
      <rPr>
        <u/>
        <sz val="11"/>
        <color theme="1"/>
        <rFont val="ＭＳ Ｐゴシック"/>
        <family val="3"/>
        <charset val="128"/>
      </rPr>
      <t>第一項第八号</t>
    </r>
    <r>
      <rPr>
        <sz val="11"/>
        <color theme="1"/>
        <rFont val="ＭＳ Ｐゴシック"/>
        <family val="3"/>
        <charset val="128"/>
      </rPr>
      <t>に掲げるものの検査は、</t>
    </r>
    <r>
      <rPr>
        <u/>
        <sz val="11"/>
        <color theme="1"/>
        <rFont val="ＭＳ Ｐゴシック"/>
        <family val="3"/>
        <charset val="128"/>
      </rPr>
      <t>次の各号に掲げる学年において行う</t>
    </r>
    <r>
      <rPr>
        <sz val="11"/>
        <color theme="1"/>
        <rFont val="ＭＳ Ｐゴシック"/>
        <family val="3"/>
        <charset val="128"/>
      </rPr>
      <t>ものとする。</t>
    </r>
    <phoneticPr fontId="1"/>
  </si>
  <si>
    <r>
      <rPr>
        <u/>
        <sz val="11"/>
        <color theme="1"/>
        <rFont val="ＭＳ Ｐゴシック"/>
        <family val="3"/>
        <charset val="128"/>
      </rPr>
      <t>小学校</t>
    </r>
    <r>
      <rPr>
        <sz val="11"/>
        <color theme="1"/>
        <rFont val="ＭＳ Ｐゴシック"/>
        <family val="3"/>
        <charset val="128"/>
      </rPr>
      <t>（義務教育学校の前期課程及び特別支援学校の小学部を含む。以下この条、第七条第六項及び第十一条において同じ。）の全学年</t>
    </r>
    <phoneticPr fontId="1"/>
  </si>
  <si>
    <r>
      <rPr>
        <u/>
        <sz val="11"/>
        <color theme="1"/>
        <rFont val="ＭＳ Ｐゴシック"/>
        <family val="3"/>
        <charset val="128"/>
      </rPr>
      <t>中学校</t>
    </r>
    <r>
      <rPr>
        <sz val="11"/>
        <color theme="1"/>
        <rFont val="ＭＳ Ｐゴシック"/>
        <family val="3"/>
        <charset val="128"/>
      </rPr>
      <t>（義務教育学校の後期課程、中等教育学校の前期課程及び特別支援学校の中学部を含む。以下この条、第七条第六項及び第十一条において同じ。）の全学年</t>
    </r>
    <phoneticPr fontId="1"/>
  </si>
  <si>
    <r>
      <rPr>
        <u/>
        <sz val="11"/>
        <color theme="1"/>
        <rFont val="ＭＳ Ｐゴシック"/>
        <family val="3"/>
        <charset val="128"/>
      </rPr>
      <t>高等学校</t>
    </r>
    <r>
      <rPr>
        <sz val="11"/>
        <color theme="1"/>
        <rFont val="ＭＳ Ｐゴシック"/>
        <family val="3"/>
        <charset val="128"/>
      </rPr>
      <t>（中等教育学校の後期課程及び特別支援学校の高等部を含む。以下この条、第七条第六項及び第十一条において同じ。）及び高等専門学校の第一学年</t>
    </r>
    <phoneticPr fontId="1"/>
  </si>
  <si>
    <r>
      <rPr>
        <u/>
        <sz val="11"/>
        <color theme="1"/>
        <rFont val="ＭＳ Ｐゴシック"/>
        <family val="3"/>
        <charset val="128"/>
      </rPr>
      <t>大学</t>
    </r>
    <r>
      <rPr>
        <sz val="11"/>
        <color theme="1"/>
        <rFont val="ＭＳ Ｐゴシック"/>
        <family val="3"/>
        <charset val="128"/>
      </rPr>
      <t>の第一学年</t>
    </r>
    <phoneticPr fontId="1"/>
  </si>
  <si>
    <r>
      <t>※</t>
    </r>
    <r>
      <rPr>
        <b/>
        <sz val="14"/>
        <color rgb="FFFF0000"/>
        <rFont val="ＭＳ Ｐゴシック"/>
        <family val="3"/>
        <charset val="128"/>
      </rPr>
      <t>「黄色のマス」は、必須入力</t>
    </r>
    <r>
      <rPr>
        <sz val="14"/>
        <color theme="1"/>
        <rFont val="ＭＳ Ｐゴシック"/>
        <family val="2"/>
        <charset val="128"/>
      </rPr>
      <t>です。</t>
    </r>
    <r>
      <rPr>
        <b/>
        <sz val="14"/>
        <color rgb="FFFF0000"/>
        <rFont val="ＭＳ Ｐゴシック"/>
        <family val="3"/>
        <charset val="128"/>
      </rPr>
      <t>「緑色のマス」は該当する場合に入力</t>
    </r>
    <r>
      <rPr>
        <sz val="14"/>
        <color theme="1"/>
        <rFont val="ＭＳ Ｐゴシック"/>
        <family val="2"/>
        <charset val="128"/>
      </rPr>
      <t>してください。</t>
    </r>
    <rPh sb="2" eb="4">
      <t>キイロ</t>
    </rPh>
    <rPh sb="10" eb="12">
      <t>ヒッス</t>
    </rPh>
    <rPh sb="12" eb="14">
      <t>ニュウリョク</t>
    </rPh>
    <rPh sb="18" eb="20">
      <t>ミドリイロ</t>
    </rPh>
    <rPh sb="25" eb="27">
      <t>ガイトウ</t>
    </rPh>
    <rPh sb="29" eb="31">
      <t>バアイ</t>
    </rPh>
    <rPh sb="32" eb="34">
      <t>ニュウリョク</t>
    </rPh>
    <phoneticPr fontId="1"/>
  </si>
  <si>
    <r>
      <t>※</t>
    </r>
    <r>
      <rPr>
        <b/>
        <sz val="14"/>
        <color rgb="FFFF0000"/>
        <rFont val="ＭＳ Ｐゴシック"/>
        <family val="3"/>
        <charset val="128"/>
      </rPr>
      <t>評議員</t>
    </r>
    <r>
      <rPr>
        <sz val="14"/>
        <color theme="1"/>
        <rFont val="ＭＳ Ｐゴシック"/>
        <family val="2"/>
        <charset val="128"/>
      </rPr>
      <t>については、「</t>
    </r>
    <r>
      <rPr>
        <b/>
        <sz val="14"/>
        <color rgb="FFFF0000"/>
        <rFont val="ＭＳ Ｐゴシック"/>
        <family val="3"/>
        <charset val="128"/>
      </rPr>
      <t>理事又は理事会が選任した評議員</t>
    </r>
    <r>
      <rPr>
        <sz val="14"/>
        <color theme="1"/>
        <rFont val="ＭＳ Ｐゴシック"/>
        <family val="2"/>
        <charset val="128"/>
      </rPr>
      <t>」と「</t>
    </r>
    <r>
      <rPr>
        <b/>
        <sz val="14"/>
        <color rgb="FFFF0000"/>
        <rFont val="ＭＳ Ｐゴシック"/>
        <family val="3"/>
        <charset val="128"/>
      </rPr>
      <t>職員である評議員</t>
    </r>
    <r>
      <rPr>
        <sz val="14"/>
        <color theme="1"/>
        <rFont val="ＭＳ Ｐゴシック"/>
        <family val="2"/>
        <charset val="128"/>
      </rPr>
      <t>」に該当する場合にはそれぞれ</t>
    </r>
    <r>
      <rPr>
        <b/>
        <sz val="14"/>
        <color rgb="FFFF0000"/>
        <rFont val="ＭＳ Ｐゴシック"/>
        <family val="3"/>
        <charset val="128"/>
      </rPr>
      <t>○印</t>
    </r>
    <r>
      <rPr>
        <sz val="14"/>
        <rFont val="ＭＳ Ｐゴシック"/>
        <family val="3"/>
        <charset val="128"/>
      </rPr>
      <t>を入力</t>
    </r>
    <r>
      <rPr>
        <sz val="14"/>
        <color theme="1"/>
        <rFont val="ＭＳ Ｐゴシック"/>
        <family val="2"/>
        <charset val="128"/>
      </rPr>
      <t>してください。</t>
    </r>
    <rPh sb="1" eb="4">
      <t>ヒョウギイン</t>
    </rPh>
    <rPh sb="11" eb="14">
      <t>リジマタ</t>
    </rPh>
    <rPh sb="15" eb="18">
      <t>リジカイ</t>
    </rPh>
    <rPh sb="19" eb="21">
      <t>センニン</t>
    </rPh>
    <rPh sb="23" eb="26">
      <t>ヒョウギイン</t>
    </rPh>
    <rPh sb="29" eb="31">
      <t>ショクイン</t>
    </rPh>
    <rPh sb="34" eb="37">
      <t>ヒョウギイン</t>
    </rPh>
    <rPh sb="39" eb="41">
      <t>ガイトウ</t>
    </rPh>
    <rPh sb="43" eb="45">
      <t>バアイ</t>
    </rPh>
    <rPh sb="52" eb="53">
      <t>シルシ</t>
    </rPh>
    <rPh sb="54" eb="56">
      <t>ニュウリョク</t>
    </rPh>
    <phoneticPr fontId="1"/>
  </si>
  <si>
    <t>理事９</t>
    <rPh sb="0" eb="2">
      <t>リジ</t>
    </rPh>
    <phoneticPr fontId="1"/>
  </si>
  <si>
    <t>理事１０</t>
    <rPh sb="0" eb="2">
      <t>リジ</t>
    </rPh>
    <phoneticPr fontId="1"/>
  </si>
  <si>
    <t>評議員１１</t>
    <rPh sb="0" eb="3">
      <t>ヒョウギイン</t>
    </rPh>
    <phoneticPr fontId="1"/>
  </si>
  <si>
    <t>評議員１２</t>
    <rPh sb="0" eb="3">
      <t>ヒョウギイン</t>
    </rPh>
    <phoneticPr fontId="1"/>
  </si>
  <si>
    <t>評議員１３</t>
    <rPh sb="0" eb="3">
      <t>ヒョウギイン</t>
    </rPh>
    <phoneticPr fontId="1"/>
  </si>
  <si>
    <t>評議員１４</t>
    <rPh sb="0" eb="3">
      <t>ヒョウギイン</t>
    </rPh>
    <phoneticPr fontId="1"/>
  </si>
  <si>
    <t>評議員１５</t>
    <rPh sb="0" eb="3">
      <t>ヒョウギイン</t>
    </rPh>
    <phoneticPr fontId="1"/>
  </si>
  <si>
    <r>
      <t>職員</t>
    </r>
    <r>
      <rPr>
        <sz val="9"/>
        <rFont val="ＭＳ Ｐゴシック"/>
        <family val="3"/>
        <charset val="128"/>
      </rPr>
      <t>である</t>
    </r>
    <r>
      <rPr>
        <sz val="11"/>
        <rFont val="ＭＳ Ｐゴシック"/>
        <family val="3"/>
        <charset val="128"/>
      </rPr>
      <t xml:space="preserve">
評議員
には〇印</t>
    </r>
    <rPh sb="0" eb="2">
      <t>ショクイン</t>
    </rPh>
    <phoneticPr fontId="1"/>
  </si>
  <si>
    <t>評議員１０</t>
  </si>
  <si>
    <t>評議員１１</t>
  </si>
  <si>
    <t>評議員１２</t>
  </si>
  <si>
    <t>評議員１３</t>
  </si>
  <si>
    <t>評議員１４</t>
  </si>
  <si>
    <t>評議員１５</t>
  </si>
  <si>
    <t>自動的に相対する灰色網掛け部分（「理事３　氏名」の行と「理事１」の列が交差するマス）も〇印が表示されます。</t>
    <rPh sb="4" eb="6">
      <t>アイタイ</t>
    </rPh>
    <rPh sb="8" eb="12">
      <t>ハイイロアミカ</t>
    </rPh>
    <rPh sb="13" eb="15">
      <t>ブブン</t>
    </rPh>
    <rPh sb="46" eb="48">
      <t>ヒョウジ</t>
    </rPh>
    <phoneticPr fontId="1"/>
  </si>
  <si>
    <r>
      <rPr>
        <b/>
        <sz val="14"/>
        <rFont val="ＭＳ Ｐゴシック"/>
        <family val="3"/>
        <charset val="128"/>
      </rPr>
      <t>※「特別利害関係」とは</t>
    </r>
    <r>
      <rPr>
        <b/>
        <sz val="12"/>
        <rFont val="ＭＳ Ｐゴシック"/>
        <family val="3"/>
        <charset val="128"/>
      </rPr>
      <t xml:space="preserve">
</t>
    </r>
    <r>
      <rPr>
        <sz val="11"/>
        <rFont val="ＭＳ Ｐゴシック"/>
        <family val="3"/>
        <charset val="128"/>
      </rPr>
      <t xml:space="preserve">    （私立学校法第３１条第６項）</t>
    </r>
    <rPh sb="17" eb="22">
      <t>シリツガッコウホウ</t>
    </rPh>
    <rPh sb="22" eb="23">
      <t>ダイ</t>
    </rPh>
    <rPh sb="25" eb="26">
      <t>ジョウ</t>
    </rPh>
    <rPh sb="26" eb="27">
      <t>ダイ</t>
    </rPh>
    <rPh sb="28" eb="29">
      <t>コウ</t>
    </rPh>
    <phoneticPr fontId="1"/>
  </si>
  <si>
    <r>
      <t>　一方の者が他方の者の</t>
    </r>
    <r>
      <rPr>
        <b/>
        <u/>
        <sz val="12"/>
        <rFont val="ＭＳ Ｐゴシック"/>
        <family val="3"/>
        <charset val="128"/>
      </rPr>
      <t>配偶者</t>
    </r>
    <r>
      <rPr>
        <sz val="12"/>
        <rFont val="ＭＳ Ｐゴシック"/>
        <family val="3"/>
        <charset val="128"/>
      </rPr>
      <t>又は</t>
    </r>
    <r>
      <rPr>
        <b/>
        <u/>
        <sz val="12"/>
        <rFont val="ＭＳ Ｐゴシック"/>
        <family val="3"/>
        <charset val="128"/>
      </rPr>
      <t>三親等以内の親族</t>
    </r>
    <r>
      <rPr>
        <sz val="12"/>
        <rFont val="ＭＳ Ｐゴシック"/>
        <family val="3"/>
        <charset val="128"/>
      </rPr>
      <t>である関係その他特別な利害関係として</t>
    </r>
    <r>
      <rPr>
        <b/>
        <u/>
        <sz val="12"/>
        <rFont val="ＭＳ Ｐゴシック"/>
        <family val="3"/>
        <charset val="128"/>
      </rPr>
      <t>文部科学省令で定めるもの</t>
    </r>
    <phoneticPr fontId="1"/>
  </si>
  <si>
    <t>（私立学校法施行規則第１２条）</t>
    <rPh sb="1" eb="6">
      <t>シリツガッコウホウ</t>
    </rPh>
    <rPh sb="10" eb="11">
      <t>ダイ</t>
    </rPh>
    <rPh sb="13" eb="14">
      <t>ジョウ</t>
    </rPh>
    <phoneticPr fontId="1"/>
  </si>
  <si>
    <t>「私立学校法の改正について」（文部科学省）より</t>
    <phoneticPr fontId="1"/>
  </si>
  <si>
    <t>評議員のうち職員である者の人数の割合</t>
    <phoneticPr fontId="1"/>
  </si>
  <si>
    <t>（３）役員等報酬</t>
    <phoneticPr fontId="1"/>
  </si>
  <si>
    <t>イ　理事会又は理事が選任した評議員の割合</t>
    <rPh sb="14" eb="17">
      <t>ヒョウギイン</t>
    </rPh>
    <rPh sb="18" eb="20">
      <t>ワリアイ</t>
    </rPh>
    <phoneticPr fontId="1"/>
  </si>
  <si>
    <t>ア　安全運転管理者の選任</t>
    <rPh sb="2" eb="9">
      <t>アンゼンウンテンカンリシャ</t>
    </rPh>
    <rPh sb="10" eb="12">
      <t>センニン</t>
    </rPh>
    <phoneticPr fontId="1"/>
  </si>
  <si>
    <t>イ　園バス運転前後のアルコールチェックの実施状況</t>
    <rPh sb="2" eb="3">
      <t>エン</t>
    </rPh>
    <rPh sb="5" eb="9">
      <t>ウンテンゼンゴ</t>
    </rPh>
    <rPh sb="20" eb="22">
      <t>ジッシ</t>
    </rPh>
    <rPh sb="22" eb="24">
      <t>ジョウキョウ</t>
    </rPh>
    <phoneticPr fontId="1"/>
  </si>
  <si>
    <t>アルコールチェック</t>
    <phoneticPr fontId="1"/>
  </si>
  <si>
    <t>(参考）：運転日報</t>
    <rPh sb="5" eb="9">
      <t>ウンテンニッポウ</t>
    </rPh>
    <phoneticPr fontId="1"/>
  </si>
  <si>
    <t>　　・子の看護休暇の名称を「子の看護等休暇」に変更する。</t>
    <rPh sb="3" eb="4">
      <t>コ</t>
    </rPh>
    <rPh sb="5" eb="9">
      <t>カンゴキュウカ</t>
    </rPh>
    <rPh sb="10" eb="12">
      <t>メイショウ</t>
    </rPh>
    <rPh sb="14" eb="15">
      <t>コ</t>
    </rPh>
    <rPh sb="16" eb="18">
      <t>カンゴ</t>
    </rPh>
    <rPh sb="18" eb="19">
      <t>トウ</t>
    </rPh>
    <rPh sb="19" eb="21">
      <t>キュウカ</t>
    </rPh>
    <rPh sb="23" eb="25">
      <t>ヘンコウ</t>
    </rPh>
    <phoneticPr fontId="1"/>
  </si>
  <si>
    <t>　　・小学校3年生修了まで（改正前は小学校就学の始期に達するまで）の子について、子の看護等休暇を取得できる。</t>
    <rPh sb="3" eb="6">
      <t>ショウガッコウ</t>
    </rPh>
    <rPh sb="7" eb="9">
      <t>ネンセイ</t>
    </rPh>
    <rPh sb="9" eb="11">
      <t>シュウリョウ</t>
    </rPh>
    <rPh sb="14" eb="17">
      <t>カイセイマエ</t>
    </rPh>
    <rPh sb="34" eb="35">
      <t>コ</t>
    </rPh>
    <rPh sb="40" eb="41">
      <t>コ</t>
    </rPh>
    <rPh sb="42" eb="44">
      <t>カンゴ</t>
    </rPh>
    <rPh sb="44" eb="45">
      <t>トウ</t>
    </rPh>
    <rPh sb="45" eb="47">
      <t>キュウカ</t>
    </rPh>
    <rPh sb="48" eb="50">
      <t>シュトク</t>
    </rPh>
    <phoneticPr fontId="1"/>
  </si>
  <si>
    <t>　　・子の看護等休暇の取得事由として、感染症に伴う学級閉鎖等、入園（入学）式、卒園式を追加。</t>
    <rPh sb="3" eb="4">
      <t>コ</t>
    </rPh>
    <rPh sb="5" eb="7">
      <t>カンゴ</t>
    </rPh>
    <rPh sb="7" eb="8">
      <t>トウ</t>
    </rPh>
    <rPh sb="8" eb="10">
      <t>キュウカ</t>
    </rPh>
    <rPh sb="11" eb="13">
      <t>シュトク</t>
    </rPh>
    <rPh sb="13" eb="15">
      <t>ジユウ</t>
    </rPh>
    <rPh sb="19" eb="22">
      <t>カンセンショウ</t>
    </rPh>
    <rPh sb="23" eb="24">
      <t>トモナ</t>
    </rPh>
    <rPh sb="25" eb="27">
      <t>ガッキュウ</t>
    </rPh>
    <rPh sb="27" eb="29">
      <t>ヘイサ</t>
    </rPh>
    <rPh sb="29" eb="30">
      <t>トウ</t>
    </rPh>
    <rPh sb="31" eb="32">
      <t>ハイ</t>
    </rPh>
    <rPh sb="32" eb="33">
      <t>エン</t>
    </rPh>
    <rPh sb="34" eb="36">
      <t>ニュウガク</t>
    </rPh>
    <rPh sb="37" eb="38">
      <t>シキ</t>
    </rPh>
    <rPh sb="39" eb="41">
      <t>ソツエン</t>
    </rPh>
    <rPh sb="41" eb="42">
      <t>シキ</t>
    </rPh>
    <rPh sb="43" eb="45">
      <t>ツイカ</t>
    </rPh>
    <phoneticPr fontId="1"/>
  </si>
  <si>
    <t>　　・労使協定により対象から除外できる労働者から、「継続雇用期間６か月未満の労働者」を撤廃。</t>
    <rPh sb="3" eb="5">
      <t>ロウシ</t>
    </rPh>
    <rPh sb="5" eb="7">
      <t>キョウテイ</t>
    </rPh>
    <rPh sb="10" eb="12">
      <t>タイショウ</t>
    </rPh>
    <rPh sb="14" eb="16">
      <t>ジョガイ</t>
    </rPh>
    <rPh sb="19" eb="22">
      <t>ロウドウシャ</t>
    </rPh>
    <rPh sb="26" eb="28">
      <t>ケイゾク</t>
    </rPh>
    <rPh sb="28" eb="30">
      <t>コヨウ</t>
    </rPh>
    <rPh sb="30" eb="32">
      <t>キカン</t>
    </rPh>
    <rPh sb="34" eb="35">
      <t>ゲツ</t>
    </rPh>
    <rPh sb="35" eb="37">
      <t>ミマン</t>
    </rPh>
    <rPh sb="38" eb="41">
      <t>ロウドウシャ</t>
    </rPh>
    <rPh sb="43" eb="45">
      <t>テッパイ</t>
    </rPh>
    <phoneticPr fontId="1"/>
  </si>
  <si>
    <t>　　・所定外労働の制限（残業免除）の対象を小学校就学前（改正前は3歳未満）の子を養育する労働者とする。</t>
    <rPh sb="3" eb="5">
      <t>ショテイ</t>
    </rPh>
    <rPh sb="5" eb="6">
      <t>ガイ</t>
    </rPh>
    <rPh sb="6" eb="8">
      <t>ロウドウ</t>
    </rPh>
    <rPh sb="9" eb="11">
      <t>セイゲン</t>
    </rPh>
    <rPh sb="12" eb="14">
      <t>ザンギョウ</t>
    </rPh>
    <rPh sb="14" eb="16">
      <t>メンジョ</t>
    </rPh>
    <rPh sb="18" eb="20">
      <t>タイショウ</t>
    </rPh>
    <rPh sb="21" eb="24">
      <t>ショウガッコウ</t>
    </rPh>
    <rPh sb="24" eb="27">
      <t>シュウガクマエ</t>
    </rPh>
    <rPh sb="28" eb="31">
      <t>カイセイマエ</t>
    </rPh>
    <rPh sb="33" eb="36">
      <t>サイミマン</t>
    </rPh>
    <rPh sb="38" eb="39">
      <t>コ</t>
    </rPh>
    <rPh sb="40" eb="42">
      <t>ヨウイク</t>
    </rPh>
    <rPh sb="44" eb="47">
      <t>ロウドウシャ</t>
    </rPh>
    <phoneticPr fontId="1"/>
  </si>
  <si>
    <t>項</t>
    <rPh sb="0" eb="1">
      <t>コウ</t>
    </rPh>
    <phoneticPr fontId="1"/>
  </si>
  <si>
    <t>（２）安全運転管理者</t>
    <phoneticPr fontId="1"/>
  </si>
  <si>
    <t>「3飲料水に供していない井戸水等」の場合⇒</t>
    <rPh sb="15" eb="16">
      <t>トウ</t>
    </rPh>
    <rPh sb="18" eb="20">
      <t>バアイ</t>
    </rPh>
    <phoneticPr fontId="1"/>
  </si>
  <si>
    <t>⇒　下記の全項目に入力</t>
    <rPh sb="9" eb="11">
      <t>ニュウリョク</t>
    </rPh>
    <phoneticPr fontId="1"/>
  </si>
  <si>
    <t>　　使用している場合の水質検査</t>
    <phoneticPr fontId="1"/>
  </si>
  <si>
    <t>（イ）井戸水等を水源とする飲料水の水質検査</t>
    <phoneticPr fontId="1"/>
  </si>
  <si>
    <t>回/年</t>
    <rPh sb="0" eb="1">
      <t>カイ</t>
    </rPh>
    <rPh sb="2" eb="3">
      <t>ネン</t>
    </rPh>
    <phoneticPr fontId="1"/>
  </si>
  <si>
    <t>②プールの原水として使用している場合、プール使用開始前に１回⇒②実施年月日に入力</t>
    <rPh sb="32" eb="34">
      <t>ジッシ</t>
    </rPh>
    <rPh sb="34" eb="37">
      <t>ネンガッピ</t>
    </rPh>
    <rPh sb="38" eb="40">
      <t>ニュウリョク</t>
    </rPh>
    <phoneticPr fontId="1"/>
  </si>
  <si>
    <t>（ア）育児休業を取得しやすい雇用環境の整備</t>
  </si>
  <si>
    <t>育児休業・産後パパ育休に関する研修の実施</t>
  </si>
  <si>
    <t>育児休業・産後パパ育休に関する相談体制の整備（相談窓口設置）</t>
  </si>
  <si>
    <t>教職員の育児休業・産後パパ育休取得事例の収集・提供</t>
  </si>
  <si>
    <t>教職員へ育児休業・産後パパ育休制度と育児休業取得促進に関する方針の周知</t>
  </si>
  <si>
    <t>　　4月施行）。　　　※複数の措置を講じることが望ましいとされている。</t>
    <phoneticPr fontId="1"/>
  </si>
  <si>
    <t>（イ）妊娠・出産（本人または配偶者）の申し出をした教職員への個別の周知・意向確認の措置</t>
  </si>
  <si>
    <t>個別周知・意向確認</t>
  </si>
  <si>
    <t>(参考）：産前産後休業、育児休業について定めたもの(就業規則、育児休業規程など）、育児休業・産後パパ育休研修等の資料</t>
    <phoneticPr fontId="1"/>
  </si>
  <si>
    <t>を参照して現在の親族等の特別利害関係のある者の人数を確認した後、</t>
    <phoneticPr fontId="1"/>
  </si>
  <si>
    <t>道路交通法施行規則　【抜粋】</t>
    <phoneticPr fontId="1"/>
  </si>
  <si>
    <t>昭和三十五年総理府令第六十号</t>
  </si>
  <si>
    <t>（安全運転管理者の業務）</t>
  </si>
  <si>
    <t>第九条の十</t>
  </si>
  <si>
    <t>法第七十四条の三第二項の内閣府令で定める業務は、次に掲げるとおりとする。</t>
  </si>
  <si>
    <t>【前略】</t>
    <rPh sb="0" eb="4">
      <t>&lt;ゼンリャク&gt;</t>
    </rPh>
    <phoneticPr fontId="1"/>
  </si>
  <si>
    <t>六</t>
    <rPh sb="0" eb="1">
      <t>ロク</t>
    </rPh>
    <phoneticPr fontId="1"/>
  </si>
  <si>
    <t>運転しようとする運転者及び運転を終了した運転者に対し、酒気帯びの有無について、当該運転者の状態を目視等で確認するほか、アルコール検知器（呼気に含まれるアルコールを検知する機器であつて、国家公安委員会が定めるものをいう。次号において同じ。）を用いて確認を行うこと。</t>
    <phoneticPr fontId="1"/>
  </si>
  <si>
    <t>七</t>
    <rPh sb="0" eb="1">
      <t>ナナ</t>
    </rPh>
    <phoneticPr fontId="1"/>
  </si>
  <si>
    <t>前号の規定による確認の内容を記録し、及びその記録を一年間保存し、並びにアルコール検知器を常時有効に保持すること。</t>
    <phoneticPr fontId="1"/>
  </si>
  <si>
    <t>（４）　２貯水槽経由の水道水を水源とする飲料水の検査</t>
    <phoneticPr fontId="1"/>
  </si>
  <si>
    <t>（４）　３井戸水等を水源とする飲料水の検査</t>
    <phoneticPr fontId="1"/>
  </si>
  <si>
    <t>（６）　２浄化槽式水洗便所</t>
    <phoneticPr fontId="1"/>
  </si>
  <si>
    <t>７学校給食の食品衛生　（１）　３給食設備を有し、自園給食を行っている</t>
    <rPh sb="1" eb="5">
      <t>ガッコウキュウショク</t>
    </rPh>
    <rPh sb="6" eb="8">
      <t>ショクヒン</t>
    </rPh>
    <rPh sb="8" eb="10">
      <t>エイセイ</t>
    </rPh>
    <phoneticPr fontId="1"/>
  </si>
  <si>
    <t>道路交通法　【抜粋】</t>
    <phoneticPr fontId="1"/>
  </si>
  <si>
    <t>昭和三十五年法律第百五号</t>
  </si>
  <si>
    <t>（安全運転管理者等）</t>
  </si>
  <si>
    <t>第七十四条の三</t>
  </si>
  <si>
    <t>安全運転管理者は、自動車の安全な運転を確保するために必要な当該使用者の業務に従事する運転者に対して行う交通安全教育その他自動車の安全な運転に必要な業務（自動車の装置の整備に関する業務を除く。第七十五条の二の二第一項において同じ。）で内閣府令で定めるものを行わなければならない。</t>
    <phoneticPr fontId="1"/>
  </si>
  <si>
    <t>ア　職員である評議員の割合</t>
    <phoneticPr fontId="1"/>
  </si>
  <si>
    <t>㊟２：令和７年度の私立学校法改正に伴う寄附行為変更は必須。</t>
    <rPh sb="19" eb="21">
      <t>キフ</t>
    </rPh>
    <phoneticPr fontId="1"/>
  </si>
  <si>
    <t>㊟３：履歴書は、役員の選任の都度作成し、新たに作成した最新のものを法人で保管しておく必要がある。</t>
    <rPh sb="8" eb="10">
      <t>ヤクイン</t>
    </rPh>
    <rPh sb="16" eb="18">
      <t>サクセイ</t>
    </rPh>
    <phoneticPr fontId="1"/>
  </si>
  <si>
    <t>（４）理事が監事選任の議案を提出する場合の監事の過半数の同意</t>
    <phoneticPr fontId="1"/>
  </si>
  <si>
    <t>㊟：理事が監事選任の議案を評議員会に提出するには、監事の過半数の同意が必要（私立学校法第４９条）。</t>
    <rPh sb="38" eb="42">
      <t>シリツガッコウ</t>
    </rPh>
    <phoneticPr fontId="1"/>
  </si>
  <si>
    <t>(参考）：寄附行為、役員等就任承諾書･宣誓書、役員等就(退)任届、評議員名簿、履歴書、理事会・評議員会議事録等</t>
    <rPh sb="43" eb="46">
      <t>リジカイ</t>
    </rPh>
    <rPh sb="54" eb="55">
      <t>トウ</t>
    </rPh>
    <phoneticPr fontId="1"/>
  </si>
  <si>
    <t>㊟２：履歴書は、評議員の選任の都度、新たに作成した最新のものを法人で保管しておく必要がある。</t>
    <phoneticPr fontId="1"/>
  </si>
  <si>
    <t>評議員のうち理事会又は理事が選任した者の人数</t>
    <phoneticPr fontId="1"/>
  </si>
  <si>
    <t>評議員のうち理事会又は理事が選任した人数の割合</t>
    <phoneticPr fontId="1"/>
  </si>
  <si>
    <t>開催日は年（和暦）月日の順に、時刻は時、分の順に入力してください。</t>
    <rPh sb="0" eb="3">
      <t>カイサイビ</t>
    </rPh>
    <rPh sb="6" eb="8">
      <t>ワレキ</t>
    </rPh>
    <rPh sb="15" eb="17">
      <t>ジコク</t>
    </rPh>
    <rPh sb="18" eb="19">
      <t>ジ</t>
    </rPh>
    <rPh sb="20" eb="21">
      <t>ブン</t>
    </rPh>
    <rPh sb="22" eb="23">
      <t>ジュン</t>
    </rPh>
    <phoneticPr fontId="1"/>
  </si>
  <si>
    <t>出席した理事及び監事等の氏名</t>
    <rPh sb="10" eb="11">
      <t>トウ</t>
    </rPh>
    <phoneticPr fontId="1"/>
  </si>
  <si>
    <t>（１）理事長等が職務報告を行った令和７年度の理事会の回数と開催日</t>
    <rPh sb="6" eb="7">
      <t>トウ</t>
    </rPh>
    <rPh sb="29" eb="32">
      <t>カイサイビ</t>
    </rPh>
    <phoneticPr fontId="1"/>
  </si>
  <si>
    <t>㊟：理事長等による職務報告は、年度２回以上４月以上の間隔をあけて実施（大臣所轄学校法人等の場合は年４回以上）。</t>
    <rPh sb="16" eb="17">
      <t>ド</t>
    </rPh>
    <phoneticPr fontId="1"/>
  </si>
  <si>
    <t>「1あるいは2の変形労働時間制」を採用している場合
　就業規則への記載</t>
    <phoneticPr fontId="1"/>
  </si>
  <si>
    <r>
      <t>㊟１：</t>
    </r>
    <r>
      <rPr>
        <u/>
        <sz val="10"/>
        <rFont val="ＭＳ Ｐゴシック"/>
        <family val="3"/>
        <charset val="128"/>
      </rPr>
      <t>育児休業の期間等について(平成29年10月施行）</t>
    </r>
    <phoneticPr fontId="1"/>
  </si>
  <si>
    <r>
      <t>㊟２：</t>
    </r>
    <r>
      <rPr>
        <u/>
        <sz val="10"/>
        <rFont val="ＭＳ Ｐゴシック"/>
        <family val="3"/>
        <charset val="128"/>
      </rPr>
      <t>産後パパ育休制度（出生時育児休業制度）の創設、育児休業の分割取得(令和4年10月施行）</t>
    </r>
    <phoneticPr fontId="1"/>
  </si>
  <si>
    <t>㊟：育児休業・産後パパ育休に関する制度、申し出先、育児休業給付及び教職員が育児休業・産後パパ育休期間について</t>
    <phoneticPr fontId="1"/>
  </si>
  <si>
    <t>　　負担すべき社会保険料の取扱いについて、周知と取得意向の確認を個別に行うことが必要(令和4年4月施行）。</t>
    <phoneticPr fontId="1"/>
  </si>
  <si>
    <t>⑯</t>
    <phoneticPr fontId="1"/>
  </si>
  <si>
    <t>⑰</t>
    <phoneticPr fontId="1"/>
  </si>
  <si>
    <t>⑱</t>
    <phoneticPr fontId="1"/>
  </si>
  <si>
    <t>⑲</t>
    <phoneticPr fontId="1"/>
  </si>
  <si>
    <t>⑳</t>
    <phoneticPr fontId="1"/>
  </si>
  <si>
    <t>㉑</t>
    <phoneticPr fontId="1"/>
  </si>
  <si>
    <t>㉒</t>
    <phoneticPr fontId="1"/>
  </si>
  <si>
    <t>　〇〇銀行</t>
    <rPh sb="3" eb="5">
      <t>ギンコウ</t>
    </rPh>
    <phoneticPr fontId="1"/>
  </si>
  <si>
    <t>㊟ ：令和5年12月より安全運転管理者によるアルコール検知器を用いた運転前後のアルコールチェックが義務化されている。</t>
    <rPh sb="3" eb="5">
      <t>レイワ</t>
    </rPh>
    <rPh sb="6" eb="7">
      <t>ネン</t>
    </rPh>
    <rPh sb="9" eb="10">
      <t>ガツ</t>
    </rPh>
    <rPh sb="12" eb="19">
      <t>アンゼンウンテンカンリシャ</t>
    </rPh>
    <rPh sb="34" eb="38">
      <t>ウンテンゼンゴ</t>
    </rPh>
    <rPh sb="49" eb="52">
      <t>ギムカ</t>
    </rPh>
    <phoneticPr fontId="1"/>
  </si>
  <si>
    <r>
      <rPr>
        <u/>
        <sz val="11"/>
        <rFont val="ＭＳ Ｐゴシック"/>
        <family val="3"/>
        <charset val="128"/>
      </rPr>
      <t>経理規定に定める契約書の作成が必要な契約金額</t>
    </r>
    <r>
      <rPr>
        <b/>
        <u/>
        <sz val="11"/>
        <rFont val="ＭＳ Ｐゴシック"/>
        <family val="3"/>
        <charset val="128"/>
      </rPr>
      <t>以上</t>
    </r>
    <r>
      <rPr>
        <sz val="11"/>
        <rFont val="ＭＳ Ｐゴシック"/>
        <family val="3"/>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</si>
  <si>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作成年月日（和暦）</t>
    <rPh sb="0" eb="5">
      <t>サクセイネンガッピ</t>
    </rPh>
    <rPh sb="6" eb="8">
      <t>ワレキ</t>
    </rPh>
    <phoneticPr fontId="1"/>
  </si>
  <si>
    <t>実施期日（和暦）</t>
    <rPh sb="0" eb="4">
      <t>ジッシキジツ</t>
    </rPh>
    <rPh sb="5" eb="7">
      <t>ワレキ</t>
    </rPh>
    <phoneticPr fontId="1"/>
  </si>
  <si>
    <t>㊟：未受診園児について、その後の受診結果を把握し、園で保管する必要がある。</t>
    <phoneticPr fontId="1"/>
  </si>
  <si>
    <t>※それぞれ検査実施日の「年（和暦）」、「月」、「日」、を入力してください。</t>
    <rPh sb="5" eb="7">
      <t>ケンサ</t>
    </rPh>
    <rPh sb="7" eb="10">
      <t>ジッシビ</t>
    </rPh>
    <rPh sb="12" eb="13">
      <t>ネン</t>
    </rPh>
    <rPh sb="14" eb="16">
      <t>ワレキ</t>
    </rPh>
    <rPh sb="20" eb="21">
      <t>ツキ</t>
    </rPh>
    <rPh sb="24" eb="25">
      <t>ヒ</t>
    </rPh>
    <rPh sb="28" eb="30">
      <t>ニュウリョク</t>
    </rPh>
    <phoneticPr fontId="1"/>
  </si>
  <si>
    <t>「ア」の検査未実施理由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</si>
  <si>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「イ」の検査未実施理由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</si>
  <si>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②Ｐｈ値</t>
    <phoneticPr fontId="1"/>
  </si>
  <si>
    <t>ウ～カ
不適の場合の事後措置</t>
    <rPh sb="4" eb="6">
      <t>フテキ</t>
    </rPh>
    <rPh sb="7" eb="9">
      <t>バアイ</t>
    </rPh>
    <rPh sb="10" eb="14">
      <t>ジゴソチ</t>
    </rPh>
    <phoneticPr fontId="1"/>
  </si>
  <si>
    <t>㊟ プール管理日誌には、遊離残留塩素とPh値の記録が必要。</t>
    <rPh sb="5" eb="9">
      <t>カンリニッシ</t>
    </rPh>
    <rPh sb="12" eb="14">
      <t>ユウリ</t>
    </rPh>
    <rPh sb="14" eb="18">
      <t>ザンリュウエンソ</t>
    </rPh>
    <rPh sb="21" eb="22">
      <t>チ</t>
    </rPh>
    <rPh sb="23" eb="25">
      <t>キロク</t>
    </rPh>
    <rPh sb="26" eb="28">
      <t>ヒツヨウ</t>
    </rPh>
    <phoneticPr fontId="1"/>
  </si>
  <si>
    <t>実施年月日（和暦）</t>
    <rPh sb="0" eb="1">
      <t>ジツ</t>
    </rPh>
    <rPh sb="1" eb="2">
      <t>シ</t>
    </rPh>
    <rPh sb="2" eb="3">
      <t>トシ</t>
    </rPh>
    <rPh sb="3" eb="4">
      <t>ツキ</t>
    </rPh>
    <rPh sb="4" eb="5">
      <t>ヒ</t>
    </rPh>
    <rPh sb="6" eb="8">
      <t>ワレキ</t>
    </rPh>
    <phoneticPr fontId="1"/>
  </si>
  <si>
    <t>発生年月日（和暦）</t>
    <rPh sb="0" eb="5">
      <t>ハッセイネンガッピ</t>
    </rPh>
    <rPh sb="6" eb="8">
      <t>ワレキ</t>
    </rPh>
    <phoneticPr fontId="1"/>
  </si>
  <si>
    <t>日</t>
    <rPh sb="0" eb="1">
      <t>ニチ</t>
    </rPh>
    <phoneticPr fontId="1"/>
  </si>
  <si>
    <t>実施（予定）月日（和暦）</t>
    <rPh sb="9" eb="11">
      <t>ワレキ</t>
    </rPh>
    <phoneticPr fontId="1"/>
  </si>
  <si>
    <t>②実施（予定）年月日（和暦）</t>
    <rPh sb="1" eb="3">
      <t>ジッシ</t>
    </rPh>
    <rPh sb="4" eb="6">
      <t>ヨテイ</t>
    </rPh>
    <rPh sb="7" eb="10">
      <t>ネンガッピ</t>
    </rPh>
    <rPh sb="11" eb="13">
      <t>ワレキ</t>
    </rPh>
    <phoneticPr fontId="1"/>
  </si>
  <si>
    <t>実施（予定）年月日（和暦）</t>
    <rPh sb="6" eb="7">
      <t>ネン</t>
    </rPh>
    <rPh sb="10" eb="12">
      <t>ワレキ</t>
    </rPh>
    <phoneticPr fontId="1"/>
  </si>
  <si>
    <t>立ち入り検査の有無</t>
    <rPh sb="0" eb="1">
      <t>タ</t>
    </rPh>
    <rPh sb="2" eb="3">
      <t>イ</t>
    </rPh>
    <rPh sb="4" eb="6">
      <t>ケンサ</t>
    </rPh>
    <rPh sb="7" eb="9">
      <t>ウム</t>
    </rPh>
    <phoneticPr fontId="1"/>
  </si>
  <si>
    <t>立ち入り検査日</t>
    <rPh sb="0" eb="1">
      <t>タ</t>
    </rPh>
    <rPh sb="2" eb="3">
      <t>イ</t>
    </rPh>
    <rPh sb="4" eb="7">
      <t>ケンサビ</t>
    </rPh>
    <phoneticPr fontId="1"/>
  </si>
  <si>
    <t>開催日5</t>
    <rPh sb="0" eb="3">
      <t>カイサイビ</t>
    </rPh>
    <phoneticPr fontId="1"/>
  </si>
  <si>
    <t>開催日6</t>
    <rPh sb="0" eb="3">
      <t>カイサイビ</t>
    </rPh>
    <phoneticPr fontId="1"/>
  </si>
  <si>
    <r>
      <t>※「</t>
    </r>
    <r>
      <rPr>
        <b/>
        <sz val="14"/>
        <color rgb="FFFF0000"/>
        <rFont val="ＭＳ Ｐゴシック"/>
        <family val="3"/>
        <charset val="128"/>
      </rPr>
      <t>特別利害関係者（※）</t>
    </r>
    <r>
      <rPr>
        <sz val="14"/>
        <color theme="1"/>
        <rFont val="ＭＳ Ｐゴシック"/>
        <family val="3"/>
        <charset val="128"/>
      </rPr>
      <t>」に該当する場合は、その</t>
    </r>
    <r>
      <rPr>
        <b/>
        <sz val="14"/>
        <color rgb="FFFF0000"/>
        <rFont val="ＭＳ Ｐゴシック"/>
        <family val="3"/>
        <charset val="128"/>
      </rPr>
      <t>２人の役員・評議員等の行と列が交差する赤枠内のマス（白色）に〇印</t>
    </r>
    <r>
      <rPr>
        <sz val="14"/>
        <color theme="1"/>
        <rFont val="ＭＳ Ｐゴシック"/>
        <family val="3"/>
        <charset val="128"/>
      </rPr>
      <t>を入力してください。　（相対する灰色マス(入力不可)には自動的に○印が反映されます。）</t>
    </r>
    <rPh sb="25" eb="26">
      <t>ニン</t>
    </rPh>
    <rPh sb="27" eb="29">
      <t>ヤクイン</t>
    </rPh>
    <rPh sb="30" eb="33">
      <t>ヒョウギイン</t>
    </rPh>
    <rPh sb="33" eb="34">
      <t>トウ</t>
    </rPh>
    <rPh sb="43" eb="46">
      <t>アカワクナイ</t>
    </rPh>
    <rPh sb="50" eb="52">
      <t>ハクショク</t>
    </rPh>
    <rPh sb="57" eb="59">
      <t>ニュウリョク</t>
    </rPh>
    <rPh sb="68" eb="70">
      <t>アイタイ</t>
    </rPh>
    <rPh sb="72" eb="74">
      <t>ハイイロ</t>
    </rPh>
    <rPh sb="77" eb="81">
      <t>ニュウリョクフカ</t>
    </rPh>
    <rPh sb="84" eb="87">
      <t>ジドウテキ</t>
    </rPh>
    <rPh sb="92" eb="94">
      <t>ハンエイ</t>
    </rPh>
    <phoneticPr fontId="1"/>
  </si>
  <si>
    <t>㊟２：別のシートに、「別紙１参考」があります。特別利害関係者に係る資料ですので、御確認ください。</t>
    <rPh sb="40" eb="41">
      <t>ゴ</t>
    </rPh>
    <phoneticPr fontId="1"/>
  </si>
  <si>
    <t>入力例</t>
    <rPh sb="0" eb="3">
      <t>ニュウリョクレイ</t>
    </rPh>
    <phoneticPr fontId="1"/>
  </si>
  <si>
    <t>選択肢</t>
    <rPh sb="0" eb="3">
      <t>センタクシ</t>
    </rPh>
    <phoneticPr fontId="1"/>
  </si>
  <si>
    <t>【台帳】1有 or 2なし　／　【増減の整理】1適（漏れなし） or 2否（漏れ有） or 3該当なし　／　【減価償却明細表】1有 or 2なし　／　【償却費の算出】1適 or 2否</t>
    <rPh sb="1" eb="3">
      <t>ダイチョウ</t>
    </rPh>
    <rPh sb="17" eb="19">
      <t>ゾウゲン</t>
    </rPh>
    <rPh sb="20" eb="22">
      <t>セイリ</t>
    </rPh>
    <rPh sb="55" eb="62">
      <t>ゲンカショウキャクメイサイヒョウ</t>
    </rPh>
    <rPh sb="76" eb="79">
      <t>ショウキャクヒ</t>
    </rPh>
    <rPh sb="80" eb="82">
      <t>サンシュツ</t>
    </rPh>
    <phoneticPr fontId="1"/>
  </si>
  <si>
    <t>【借入年月日】令和 or 平成 or 昭和　／　【借入金台帳】1有 or 2なし　／　【契約書】1有 or 2なし</t>
    <rPh sb="1" eb="6">
      <t>カリイレネンガッピ</t>
    </rPh>
    <rPh sb="25" eb="31">
      <t>カリイレキンダイチョウ｣</t>
    </rPh>
    <rPh sb="44" eb="47">
      <t>ケイヤクショ</t>
    </rPh>
    <phoneticPr fontId="1"/>
  </si>
  <si>
    <t>【専任教諭】1配置有 or 2配置なし　／　【補助教諭】1配置有 or 2配置なし</t>
    <rPh sb="1" eb="3">
      <t>センニン</t>
    </rPh>
    <rPh sb="3" eb="5">
      <t>キョウユ</t>
    </rPh>
    <rPh sb="23" eb="27">
      <t>ホジョキョウユ</t>
    </rPh>
    <phoneticPr fontId="1"/>
  </si>
  <si>
    <t>【実施】1実施有 or 2実施なし　／　【公表】1公表有 or 2公表なし　／　【公表方法】1書面配布 or 2園内掲示 or 3インターネット or 4その他</t>
    <rPh sb="1" eb="3">
      <t>ジッシ</t>
    </rPh>
    <rPh sb="21" eb="23">
      <t>コウヒョウ</t>
    </rPh>
    <rPh sb="41" eb="45">
      <t>コウヒョウホウホウ</t>
    </rPh>
    <phoneticPr fontId="1"/>
  </si>
  <si>
    <t>【契約書】1有 or 2なし　／　【財産目録への記載】1記載有 or 2記載なし</t>
    <rPh sb="1" eb="4">
      <t>ケイヤクショ</t>
    </rPh>
    <rPh sb="18" eb="22">
      <t>ザイサンモクロク</t>
    </rPh>
    <rPh sb="24" eb="26">
      <t>キサイ</t>
    </rPh>
    <phoneticPr fontId="1"/>
  </si>
  <si>
    <t>【有償運行】1有償運行有 or 2有償運行なし　／　【購入・届出・変更年月日】平成 or 令和</t>
    <rPh sb="1" eb="5">
      <t>ユウショウウンコウ</t>
    </rPh>
    <rPh sb="27" eb="29">
      <t>コウニュウ</t>
    </rPh>
    <rPh sb="30" eb="32">
      <t>トドケデ</t>
    </rPh>
    <rPh sb="33" eb="35">
      <t>ヘンコウ</t>
    </rPh>
    <rPh sb="35" eb="38">
      <t>ネンガッピ</t>
    </rPh>
    <phoneticPr fontId="1"/>
  </si>
  <si>
    <t>【現金立て替え】1有 or 2なし　／　【借入金台帳への記載】1有 or 2なし</t>
    <rPh sb="1" eb="4">
      <t>ゲンキンタ</t>
    </rPh>
    <rPh sb="5" eb="6">
      <t>カ</t>
    </rPh>
    <rPh sb="21" eb="23">
      <t>カリイレ</t>
    </rPh>
    <rPh sb="23" eb="24">
      <t>キン</t>
    </rPh>
    <rPh sb="24" eb="26">
      <t>ダイチョウ</t>
    </rPh>
    <rPh sb="28" eb="30">
      <t>キサイ</t>
    </rPh>
    <phoneticPr fontId="1"/>
  </si>
  <si>
    <t>【寄付受入】1有⇒右の２マスに入力 or 2受入なし　／　【寄付申込書】1有 or 2なし</t>
    <rPh sb="1" eb="5">
      <t>キフウケイレ</t>
    </rPh>
    <rPh sb="30" eb="36">
      <t>キフモウシコミショ｣</t>
    </rPh>
    <phoneticPr fontId="1"/>
  </si>
  <si>
    <t>【委嘱年月日】令和 or 平成 or 昭和　／　【委嘱状】1有 or 2なし　／　【執務記録簿】1有 or 2なし</t>
    <rPh sb="1" eb="3">
      <t>イショク</t>
    </rPh>
    <rPh sb="3" eb="6">
      <t>ネンガッピ</t>
    </rPh>
    <rPh sb="25" eb="28">
      <t>イショクジョウ</t>
    </rPh>
    <rPh sb="42" eb="48">
      <t>シツムキロクボ｣</t>
    </rPh>
    <phoneticPr fontId="1"/>
  </si>
  <si>
    <t>【実施】1実施 or 2未実施　／　【記録】1記録有 or 2記録なし</t>
    <rPh sb="1" eb="3">
      <t>ジッシ</t>
    </rPh>
    <rPh sb="19" eb="21">
      <t>キロク</t>
    </rPh>
    <phoneticPr fontId="1"/>
  </si>
  <si>
    <t>【実施】1実施（右欄に入力） or 2未実施　／　【実施の頻度】1毎日 or 2その他（下欄に入力）　／　【記録の方法】1点検表 or 2園日誌 or 3記録なし</t>
    <rPh sb="1" eb="3">
      <t>ジッシ</t>
    </rPh>
    <rPh sb="26" eb="28">
      <t>ジッシ</t>
    </rPh>
    <rPh sb="29" eb="31">
      <t>ヒンド</t>
    </rPh>
    <rPh sb="54" eb="56">
      <t>キロク</t>
    </rPh>
    <rPh sb="57" eb="59">
      <t>ホウホウ</t>
    </rPh>
    <phoneticPr fontId="1"/>
  </si>
  <si>
    <t>【重大事故発生】1有⇒右欄に入力 or 2なし　／　【県への報告】1有 or 2無</t>
    <rPh sb="1" eb="7">
      <t>ジュウダイジコハッセイ</t>
    </rPh>
    <rPh sb="27" eb="28">
      <t>ケン</t>
    </rPh>
    <rPh sb="30" eb="32">
      <t>ホウコク</t>
    </rPh>
    <phoneticPr fontId="1"/>
  </si>
  <si>
    <t>【保健室】1保健室あり or 2職員室に設置 or 3未設置　／　【保健衛生用具】1常備されている or 2常備されていない</t>
    <rPh sb="1" eb="4">
      <t>ホケンシツ</t>
    </rPh>
    <rPh sb="34" eb="41">
      <t>ホケンエイセイヨウグ｣</t>
    </rPh>
    <phoneticPr fontId="1"/>
  </si>
  <si>
    <t>【設置等】1電力会社に発電分を全量売電（収益事業に該当） or 2電力会社に余剰電力を売電 or 3電力会社に売電せず全量を園で消費 or 4太陽光パネルを設置していない　／　【補助】1有 or 2なし</t>
    <rPh sb="1" eb="3">
      <t>セッチ</t>
    </rPh>
    <rPh sb="3" eb="4">
      <t>ナド</t>
    </rPh>
    <rPh sb="89" eb="91">
      <t>ホジョ</t>
    </rPh>
    <phoneticPr fontId="1"/>
  </si>
  <si>
    <t>(参考)：寄附行為</t>
    <rPh sb="1" eb="3">
      <t>サンコウ</t>
    </rPh>
    <rPh sb="5" eb="7">
      <t>キフ</t>
    </rPh>
    <rPh sb="7" eb="9">
      <t>コウイ</t>
    </rPh>
    <phoneticPr fontId="1"/>
  </si>
  <si>
    <t>○△　□×</t>
  </si>
  <si>
    <t>○△　□×</t>
    <phoneticPr fontId="1"/>
  </si>
  <si>
    <t>　　代表者変更登記は、選任の日から２週間以内に行う。</t>
    <rPh sb="5" eb="7">
      <t>ヘンコウ</t>
    </rPh>
    <phoneticPr fontId="1"/>
  </si>
  <si>
    <t>（２）現行寄附行為に係る県の認可(変更認可)状況</t>
    <phoneticPr fontId="1"/>
  </si>
  <si>
    <t>（２）現在の役員の選任状況</t>
    <phoneticPr fontId="1"/>
  </si>
  <si>
    <r>
      <t xml:space="preserve">任　　　　　　　期
</t>
    </r>
    <r>
      <rPr>
        <sz val="8"/>
        <rFont val="ＭＳ Ｐゴシック"/>
        <family val="3"/>
        <charset val="128"/>
      </rPr>
      <t>※年（和暦）、月、日の順に入力してください・
定時評議員会終結時の場合は年（和暦）のみ</t>
    </r>
    <rPh sb="11" eb="12">
      <t>トシ</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</si>
  <si>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t>(参考）：寄附行為、役員名簿、役員等就任承諾書･履歴書･宣誓書、役員等就(退)任届、理事選任機関の議事録、</t>
    <rPh sb="17" eb="18">
      <t>トウ</t>
    </rPh>
    <rPh sb="34" eb="35">
      <t>トウ</t>
    </rPh>
    <rPh sb="42" eb="44">
      <t>リジ</t>
    </rPh>
    <phoneticPr fontId="1"/>
  </si>
  <si>
    <t>㊟１：外部理事については、最初の選任時に法人の役職員でない理事を１人以上含む必要がある。</t>
    <rPh sb="3" eb="5">
      <t>ガイブ</t>
    </rPh>
    <rPh sb="5" eb="7">
      <t>リジ</t>
    </rPh>
    <rPh sb="13" eb="15">
      <t>サイショ</t>
    </rPh>
    <rPh sb="16" eb="18">
      <t>センニン</t>
    </rPh>
    <rPh sb="18" eb="19">
      <t>ジ</t>
    </rPh>
    <rPh sb="20" eb="22">
      <t>ホウジン</t>
    </rPh>
    <rPh sb="23" eb="26">
      <t>ヤクショクイン</t>
    </rPh>
    <rPh sb="29" eb="31">
      <t>リジ</t>
    </rPh>
    <rPh sb="33" eb="34">
      <t>ニン</t>
    </rPh>
    <rPh sb="34" eb="36">
      <t>イジョウ</t>
    </rPh>
    <rPh sb="36" eb="37">
      <t>フク</t>
    </rPh>
    <rPh sb="38" eb="40">
      <t>ヒツヨウ</t>
    </rPh>
    <phoneticPr fontId="1"/>
  </si>
  <si>
    <r>
      <t xml:space="preserve">任　　　　　　　期
</t>
    </r>
    <r>
      <rPr>
        <sz val="8"/>
        <rFont val="ＭＳ Ｐゴシック"/>
        <family val="3"/>
        <charset val="128"/>
      </rPr>
      <t>※年（和暦）、月、日の順に入力してください・
定時評議員会終結時の場合は年（和暦）のみ</t>
    </r>
    <rPh sb="11" eb="12">
      <t>ネン</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</si>
  <si>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r>
      <t xml:space="preserve">評議員総数　 </t>
    </r>
    <r>
      <rPr>
        <sz val="8"/>
        <rFont val="ＭＳ Ｐゴシック"/>
        <family val="3"/>
        <charset val="128"/>
      </rPr>
      <t>（「（５）現在の評議員の選任状況」の表から引用）</t>
    </r>
    <rPh sb="3" eb="5">
      <t>ソウスウ</t>
    </rPh>
    <rPh sb="12" eb="14">
      <t>ゲンザイ</t>
    </rPh>
    <rPh sb="15" eb="18">
      <t>ヒョウギイン</t>
    </rPh>
    <rPh sb="19" eb="21">
      <t>センニン</t>
    </rPh>
    <rPh sb="21" eb="23">
      <t>ジョウキョウ</t>
    </rPh>
    <rPh sb="25" eb="26">
      <t>ヒョウ</t>
    </rPh>
    <rPh sb="28" eb="30">
      <t>インヨウ</t>
    </rPh>
    <phoneticPr fontId="1"/>
  </si>
  <si>
    <t>３　理事会・評議員会・理事選任機関</t>
    <phoneticPr fontId="1"/>
  </si>
  <si>
    <t>（２）評議員会の開催状況、議題並びに議事録記載内容　(令和６年度～令和７年度に既に開催した評議員会)</t>
    <phoneticPr fontId="1"/>
  </si>
  <si>
    <t>（１）新会計基準(令和７年度以降適用)に基づく経理規程の作成状況</t>
    <rPh sb="3" eb="4">
      <t>シン</t>
    </rPh>
    <rPh sb="9" eb="11">
      <t>レイワ</t>
    </rPh>
    <phoneticPr fontId="1"/>
  </si>
  <si>
    <r>
      <t>㊟１：勘定科目表に</t>
    </r>
    <r>
      <rPr>
        <u/>
        <sz val="10"/>
        <rFont val="ＭＳ Ｐゴシック"/>
        <family val="3"/>
        <charset val="128"/>
      </rPr>
      <t>施設等利用給付費収入</t>
    </r>
    <r>
      <rPr>
        <sz val="10"/>
        <rFont val="ＭＳ Ｐゴシック"/>
        <family val="3"/>
        <charset val="128"/>
      </rPr>
      <t>と</t>
    </r>
    <r>
      <rPr>
        <u/>
        <sz val="10"/>
        <rFont val="ＭＳ Ｐゴシック"/>
        <family val="3"/>
        <charset val="128"/>
      </rPr>
      <t>施設型給付費収入</t>
    </r>
    <r>
      <rPr>
        <sz val="10"/>
        <rFont val="ＭＳ Ｐゴシック"/>
        <family val="3"/>
        <charset val="128"/>
      </rPr>
      <t>が記載されていることが必要。</t>
    </r>
    <phoneticPr fontId="1"/>
  </si>
  <si>
    <r>
      <t>㊟２：令和７年度の学校法人会計基準等の改正により、</t>
    </r>
    <r>
      <rPr>
        <u/>
        <sz val="10"/>
        <rFont val="ＭＳ Ｐゴシック"/>
        <family val="3"/>
        <charset val="128"/>
      </rPr>
      <t>学校法人が作成すべきものの変更等があった</t>
    </r>
    <r>
      <rPr>
        <sz val="10"/>
        <rFont val="ＭＳ Ｐゴシック"/>
        <family val="3"/>
        <charset val="128"/>
      </rPr>
      <t>ため、</t>
    </r>
    <rPh sb="17" eb="18">
      <t>トウ</t>
    </rPh>
    <phoneticPr fontId="1"/>
  </si>
  <si>
    <t>イ　理事会・評議員会出席報酬（令和６年度分）の支給状況</t>
    <phoneticPr fontId="1"/>
  </si>
  <si>
    <r>
      <t xml:space="preserve">令和６年度
</t>
    </r>
    <r>
      <rPr>
        <sz val="10"/>
        <rFont val="ＭＳ Ｐゴシック"/>
        <family val="3"/>
        <charset val="128"/>
      </rPr>
      <t>増減の整理</t>
    </r>
    <rPh sb="6" eb="8">
      <t>ゾウゲン</t>
    </rPh>
    <rPh sb="9" eb="11">
      <t>セイリ</t>
    </rPh>
    <phoneticPr fontId="1"/>
  </si>
  <si>
    <t>　⇒有価証券を保有している場合、別紙3を作成してください</t>
    <rPh sb="2" eb="6">
      <t>ユウカショウケン</t>
    </rPh>
    <rPh sb="8" eb="10">
      <t>ホユウ</t>
    </rPh>
    <rPh sb="14" eb="16">
      <t>バアイ</t>
    </rPh>
    <rPh sb="21" eb="23">
      <t>サクセイ</t>
    </rPh>
    <phoneticPr fontId="1"/>
  </si>
  <si>
    <t>（１）教育週数　（令和６年度の実際の週数）</t>
    <phoneticPr fontId="1"/>
  </si>
  <si>
    <t>（４）クラス別園児数（令和７年５月１日現在）</t>
    <phoneticPr fontId="1"/>
  </si>
  <si>
    <t>実施している
場合、公表の有無</t>
    <rPh sb="0" eb="2">
      <t>ジッシ</t>
    </rPh>
    <rPh sb="7" eb="9">
      <t>バアイ</t>
    </rPh>
    <rPh sb="10" eb="12">
      <t>コウヒョウ</t>
    </rPh>
    <rPh sb="13" eb="15">
      <t>ウム</t>
    </rPh>
    <phoneticPr fontId="1"/>
  </si>
  <si>
    <r>
      <t>㊟3：</t>
    </r>
    <r>
      <rPr>
        <u/>
        <sz val="10"/>
        <rFont val="ＭＳ Ｐゴシック"/>
        <family val="3"/>
        <charset val="128"/>
      </rPr>
      <t>子の看護休暇の見直し、所定外労働の制限の対象拡大(令和7年4月施行）</t>
    </r>
    <rPh sb="3" eb="4">
      <t>コ</t>
    </rPh>
    <rPh sb="5" eb="7">
      <t>カンゴ</t>
    </rPh>
    <rPh sb="7" eb="9">
      <t>キュウカ</t>
    </rPh>
    <rPh sb="10" eb="12">
      <t>ミナオ</t>
    </rPh>
    <rPh sb="14" eb="19">
      <t>ショテイガイロウドウ</t>
    </rPh>
    <rPh sb="20" eb="22">
      <t>セイゲン</t>
    </rPh>
    <rPh sb="23" eb="27">
      <t>タイショウカクダイ</t>
    </rPh>
    <phoneticPr fontId="1"/>
  </si>
  <si>
    <r>
      <t xml:space="preserve">退職年月日
</t>
    </r>
    <r>
      <rPr>
        <sz val="9"/>
        <rFont val="ＭＳ Ｐゴシック"/>
        <family val="3"/>
        <charset val="128"/>
      </rPr>
      <t>※年（和暦）月日の順に入力</t>
    </r>
    <rPh sb="0" eb="2">
      <t>タイショク</t>
    </rPh>
    <rPh sb="2" eb="5">
      <t>ネンガッピ</t>
    </rPh>
    <rPh sb="9" eb="11">
      <t>ワレキ</t>
    </rPh>
    <rPh sb="17" eb="19">
      <t>ニュウリョク</t>
    </rPh>
    <phoneticPr fontId="1"/>
  </si>
  <si>
    <r>
      <t xml:space="preserve">支給年月日
</t>
    </r>
    <r>
      <rPr>
        <sz val="9"/>
        <rFont val="ＭＳ Ｐゴシック"/>
        <family val="3"/>
        <charset val="128"/>
      </rPr>
      <t>※年（和暦）月日の順に入力</t>
    </r>
    <rPh sb="0" eb="2">
      <t>シキュウ</t>
    </rPh>
    <rPh sb="2" eb="5">
      <t>ネンガッピ</t>
    </rPh>
    <phoneticPr fontId="1"/>
  </si>
  <si>
    <t>（２）学校法人が所有する園地、園舎等の登記状況</t>
    <rPh sb="3" eb="5">
      <t>ガッコウ</t>
    </rPh>
    <rPh sb="5" eb="7">
      <t>ホウジン</t>
    </rPh>
    <rPh sb="8" eb="10">
      <t>ショユウ</t>
    </rPh>
    <phoneticPr fontId="1"/>
  </si>
  <si>
    <t>（１）令和６年度末の未収入金の状況</t>
    <rPh sb="3" eb="5">
      <t>レイワ</t>
    </rPh>
    <rPh sb="6" eb="9">
      <t>ネンドマツ</t>
    </rPh>
    <phoneticPr fontId="1"/>
  </si>
  <si>
    <r>
      <t>（３）源泉税及び私学共済掛金の滞納</t>
    </r>
    <r>
      <rPr>
        <b/>
        <sz val="9"/>
        <rFont val="ＭＳ Ｐゴシック"/>
        <family val="3"/>
        <charset val="128"/>
      </rPr>
      <t>(㊟)</t>
    </r>
    <r>
      <rPr>
        <b/>
        <sz val="11"/>
        <rFont val="ＭＳ Ｐゴシック"/>
        <family val="3"/>
        <charset val="128"/>
      </rPr>
      <t>状況（令和６年度）</t>
    </r>
    <phoneticPr fontId="1"/>
  </si>
  <si>
    <t>（２）健康診断の実施項目及び記録の状況</t>
    <phoneticPr fontId="1"/>
  </si>
  <si>
    <t>（４）満３歳児入園時の健康診断の実施状況（令和７年度）</t>
    <phoneticPr fontId="1"/>
  </si>
  <si>
    <t>㊟：未受診教職員については、その後の受診結果を園で保管する必要がある。　</t>
    <rPh sb="5" eb="8">
      <t>キョウショクイン</t>
    </rPh>
    <phoneticPr fontId="1"/>
  </si>
  <si>
    <r>
      <t xml:space="preserve">令和７年度
</t>
    </r>
    <r>
      <rPr>
        <sz val="9"/>
        <rFont val="ＭＳ Ｐゴシック"/>
        <family val="3"/>
        <charset val="128"/>
      </rPr>
      <t>（予定含む）</t>
    </r>
    <rPh sb="0" eb="2">
      <t>レイワ</t>
    </rPh>
    <rPh sb="3" eb="5">
      <t>ネンド</t>
    </rPh>
    <rPh sb="7" eb="9">
      <t>ヨテイ</t>
    </rPh>
    <rPh sb="9" eb="10">
      <t>フク</t>
    </rPh>
    <phoneticPr fontId="1"/>
  </si>
  <si>
    <t>（５）雑用水（雨水、飲用手洗い等に使用しない井戸水等）の利用の有無</t>
    <phoneticPr fontId="1"/>
  </si>
  <si>
    <r>
      <t>訓練の内容</t>
    </r>
    <r>
      <rPr>
        <sz val="10"/>
        <rFont val="ＭＳ Ｐゴシック"/>
        <family val="3"/>
        <charset val="128"/>
      </rPr>
      <t>（実施状況（予定含む）を入力）</t>
    </r>
    <rPh sb="0" eb="2">
      <t>クンレン</t>
    </rPh>
    <rPh sb="3" eb="5">
      <t>ナイヨウ</t>
    </rPh>
    <rPh sb="8" eb="10">
      <t>ジョウキョウ</t>
    </rPh>
    <rPh sb="17" eb="19">
      <t>ニュウリョク</t>
    </rPh>
    <phoneticPr fontId="1"/>
  </si>
  <si>
    <t>1私立学校法及び寄附行為の定めに合っている</t>
  </si>
  <si>
    <t>5多額の借財</t>
  </si>
  <si>
    <t>8報酬等の支給基準の策定等</t>
  </si>
  <si>
    <t>経理規程の改正</t>
    <rPh sb="0" eb="4">
      <t>ケイリキテイ</t>
    </rPh>
    <rPh sb="5" eb="7">
      <t>カイセイ</t>
    </rPh>
    <phoneticPr fontId="1"/>
  </si>
  <si>
    <t>評議員会が理事選任機関である場合の議題は次の（３）に記載してください。</t>
    <phoneticPr fontId="1"/>
  </si>
  <si>
    <t>4多額の借財</t>
  </si>
  <si>
    <t>理事長
○△　□×</t>
    <rPh sb="0" eb="3">
      <t>リジチョウ</t>
    </rPh>
    <phoneticPr fontId="1"/>
  </si>
  <si>
    <t>報酬等の支給基準</t>
    <rPh sb="2" eb="3">
      <t>トウ</t>
    </rPh>
    <phoneticPr fontId="1"/>
  </si>
  <si>
    <t>(参考）：役員及び評議員に対する報酬等の支給の基準（役員等報酬規程）</t>
    <phoneticPr fontId="1"/>
  </si>
  <si>
    <t>ア　役員及び評議員に対する報酬等の支給基準（役員等報酬規程）</t>
    <rPh sb="15" eb="16">
      <t>トウ</t>
    </rPh>
    <phoneticPr fontId="1"/>
  </si>
  <si>
    <t>【作成】1作成している or 2作成していない　／　【報酬の有無】1報酬有 or 2報酬なし</t>
    <rPh sb="1" eb="3">
      <t>サクセイ</t>
    </rPh>
    <rPh sb="27" eb="29">
      <t>ホウシュウ</t>
    </rPh>
    <rPh sb="30" eb="32">
      <t>ウム</t>
    </rPh>
    <phoneticPr fontId="1"/>
  </si>
  <si>
    <t>3保有していない</t>
  </si>
  <si>
    <t>（２）園則（令和７年度適用）の県への届出状況</t>
    <phoneticPr fontId="1"/>
  </si>
  <si>
    <t>2園内掲示</t>
  </si>
  <si>
    <t>1常勤</t>
  </si>
  <si>
    <t>年度初めの職員会議で周知し、その後職員室で常時閲覧できるように備置いている。</t>
    <rPh sb="0" eb="2">
      <t>ネンド</t>
    </rPh>
    <rPh sb="2" eb="3">
      <t>ハジ</t>
    </rPh>
    <rPh sb="5" eb="7">
      <t>ショクイン</t>
    </rPh>
    <rPh sb="7" eb="9">
      <t>カイギ</t>
    </rPh>
    <rPh sb="10" eb="12">
      <t>シュウチ</t>
    </rPh>
    <rPh sb="16" eb="17">
      <t>ゴ</t>
    </rPh>
    <rPh sb="17" eb="20">
      <t>ショクインシツ</t>
    </rPh>
    <rPh sb="21" eb="23">
      <t>ジョウジ</t>
    </rPh>
    <rPh sb="23" eb="25">
      <t>エツラン</t>
    </rPh>
    <rPh sb="31" eb="32">
      <t>ビ</t>
    </rPh>
    <rPh sb="32" eb="33">
      <t>オ</t>
    </rPh>
    <phoneticPr fontId="1"/>
  </si>
  <si>
    <t>1届出有</t>
  </si>
  <si>
    <t>年度初めの職員会議で周知し、その後職員室で常時閲覧できるように備置いている。</t>
    <phoneticPr fontId="1"/>
  </si>
  <si>
    <t>1口座払い</t>
  </si>
  <si>
    <t>1添付有</t>
  </si>
  <si>
    <t>教諭</t>
    <rPh sb="0" eb="2">
      <t>キョウユ</t>
    </rPh>
    <phoneticPr fontId="1"/>
  </si>
  <si>
    <t>理事長・○△　×□</t>
    <rPh sb="0" eb="2">
      <t>リジ</t>
    </rPh>
    <rPh sb="2" eb="3">
      <t>ナガ</t>
    </rPh>
    <phoneticPr fontId="1"/>
  </si>
  <si>
    <t>事務・○○　○○</t>
    <rPh sb="0" eb="2">
      <t>ジム</t>
    </rPh>
    <phoneticPr fontId="1"/>
  </si>
  <si>
    <t>事務・△△　△△</t>
    <rPh sb="0" eb="2">
      <t>ジム</t>
    </rPh>
    <phoneticPr fontId="1"/>
  </si>
  <si>
    <t>事務・××　××</t>
    <rPh sb="0" eb="2">
      <t>ジム</t>
    </rPh>
    <phoneticPr fontId="1"/>
  </si>
  <si>
    <t>就業規則に記載。
○年○月○日に防止研修を実施。</t>
    <rPh sb="0" eb="4">
      <t>シュウギョウキソク</t>
    </rPh>
    <rPh sb="5" eb="7">
      <t>キサイ</t>
    </rPh>
    <rPh sb="10" eb="11">
      <t>ネン</t>
    </rPh>
    <rPh sb="12" eb="13">
      <t>ガツ</t>
    </rPh>
    <rPh sb="14" eb="15">
      <t>ニチ</t>
    </rPh>
    <rPh sb="16" eb="20">
      <t>ボウシケンシュウ</t>
    </rPh>
    <rPh sb="21" eb="23">
      <t>ジッシ</t>
    </rPh>
    <phoneticPr fontId="1"/>
  </si>
  <si>
    <t>理事長及び事務長を窓口としている</t>
    <rPh sb="0" eb="3">
      <t>リジチョウ</t>
    </rPh>
    <rPh sb="3" eb="4">
      <t>オヨ</t>
    </rPh>
    <rPh sb="5" eb="8">
      <t>ジムチョウ</t>
    </rPh>
    <rPh sb="9" eb="11">
      <t>マドグチ</t>
    </rPh>
    <phoneticPr fontId="1"/>
  </si>
  <si>
    <t>1実施（記録あり）</t>
  </si>
  <si>
    <t>○□　×△</t>
    <phoneticPr fontId="1"/>
  </si>
  <si>
    <t>（令和６年度末）</t>
    <rPh sb="1" eb="3">
      <t>レイワ</t>
    </rPh>
    <rPh sb="4" eb="7">
      <t>ネンドマツ</t>
    </rPh>
    <phoneticPr fontId="1"/>
  </si>
  <si>
    <t>ロッカー</t>
    <phoneticPr fontId="1"/>
  </si>
  <si>
    <t>出張旅費</t>
    <rPh sb="0" eb="2">
      <t>シュッチョウ</t>
    </rPh>
    <rPh sb="2" eb="4">
      <t>リョヒ</t>
    </rPh>
    <phoneticPr fontId="1"/>
  </si>
  <si>
    <t>健康診断費用</t>
    <rPh sb="0" eb="2">
      <t>ケンコウ</t>
    </rPh>
    <rPh sb="2" eb="4">
      <t>シンダン</t>
    </rPh>
    <rPh sb="4" eb="6">
      <t>ヒヨウ</t>
    </rPh>
    <phoneticPr fontId="1"/>
  </si>
  <si>
    <t>中元・歳暮</t>
    <rPh sb="0" eb="2">
      <t>チュウゲン</t>
    </rPh>
    <rPh sb="3" eb="5">
      <t>セイボ</t>
    </rPh>
    <phoneticPr fontId="1"/>
  </si>
  <si>
    <t>（記入しきれない場合は、本表をコピーして備考欄に貼り付けるなどして入力してください。）</t>
    <rPh sb="1" eb="3">
      <t>キニュウ</t>
    </rPh>
    <rPh sb="12" eb="14">
      <t>ホンヒョウ</t>
    </rPh>
    <rPh sb="20" eb="23">
      <t>ビコウラン</t>
    </rPh>
    <rPh sb="24" eb="25">
      <t>ハ</t>
    </rPh>
    <rPh sb="26" eb="27">
      <t>ツ</t>
    </rPh>
    <rPh sb="33" eb="35">
      <t>ニュウリョク</t>
    </rPh>
    <phoneticPr fontId="1"/>
  </si>
  <si>
    <t>（２）令和６年度末の未払金の状況</t>
    <rPh sb="3" eb="5">
      <t>レイワ</t>
    </rPh>
    <rPh sb="6" eb="9">
      <t>ネンドマツ</t>
    </rPh>
    <rPh sb="10" eb="12">
      <t>ミバラ</t>
    </rPh>
    <phoneticPr fontId="1"/>
  </si>
  <si>
    <t>○○　○○</t>
  </si>
  <si>
    <t>△△　△△</t>
  </si>
  <si>
    <t>××　××</t>
  </si>
  <si>
    <t>（４）雇入時健康診断の実施状況（令和７年度）</t>
    <phoneticPr fontId="1"/>
  </si>
  <si>
    <t>1上水道（直結給水）</t>
  </si>
  <si>
    <t>2利用していない</t>
  </si>
  <si>
    <t>1放流式水洗便所</t>
  </si>
  <si>
    <t>1実施している（下欄に入力）</t>
  </si>
  <si>
    <t>1実施（点検表で記録）</t>
  </si>
  <si>
    <t>○×　△□</t>
    <phoneticPr fontId="1"/>
  </si>
  <si>
    <t>職員室の専用台の上</t>
    <rPh sb="0" eb="3">
      <t>ショクインシツ</t>
    </rPh>
    <rPh sb="4" eb="6">
      <t>センヨウ</t>
    </rPh>
    <rPh sb="6" eb="7">
      <t>ダイ</t>
    </rPh>
    <rPh sb="8" eb="9">
      <t>ウエ</t>
    </rPh>
    <phoneticPr fontId="1"/>
  </si>
  <si>
    <t>3電力会社に売電せず全量を園で消費</t>
  </si>
  <si>
    <t>選任年月日</t>
    <rPh sb="0" eb="2">
      <t>センニン</t>
    </rPh>
    <rPh sb="2" eb="5">
      <t>ネンガッピ</t>
    </rPh>
    <phoneticPr fontId="1"/>
  </si>
  <si>
    <t>（参考）：監事が同意をしたことが分かる書類等</t>
    <rPh sb="21" eb="22">
      <t>トウ</t>
    </rPh>
    <phoneticPr fontId="1"/>
  </si>
  <si>
    <t>寄附行為の定めにより、職員の中から選ぶべき評議員の数</t>
    <rPh sb="0" eb="4">
      <t>キフコウイ</t>
    </rPh>
    <rPh sb="5" eb="6">
      <t>サダ</t>
    </rPh>
    <rPh sb="11" eb="13">
      <t>ショクイン</t>
    </rPh>
    <rPh sb="14" eb="15">
      <t>ナカ</t>
    </rPh>
    <rPh sb="17" eb="18">
      <t>エラ</t>
    </rPh>
    <rPh sb="21" eb="24">
      <t>ヒョウギイン</t>
    </rPh>
    <rPh sb="25" eb="26">
      <t>カズ</t>
    </rPh>
    <phoneticPr fontId="1"/>
  </si>
  <si>
    <t>寄附行為の定めにより、卒業生（又は保護者）の中から選ぶべき評議員の数</t>
    <rPh sb="0" eb="4">
      <t>キフコウイ</t>
    </rPh>
    <rPh sb="5" eb="6">
      <t>サダ</t>
    </rPh>
    <rPh sb="11" eb="14">
      <t>ソツギョウセイ</t>
    </rPh>
    <rPh sb="15" eb="16">
      <t>マタ</t>
    </rPh>
    <rPh sb="17" eb="20">
      <t>ホゴシャ</t>
    </rPh>
    <rPh sb="22" eb="23">
      <t>ナカ</t>
    </rPh>
    <rPh sb="25" eb="26">
      <t>エラ</t>
    </rPh>
    <rPh sb="29" eb="32">
      <t>ヒョウギイン</t>
    </rPh>
    <rPh sb="33" eb="34">
      <t>カズ</t>
    </rPh>
    <phoneticPr fontId="1"/>
  </si>
  <si>
    <t>※寄附行為の規定により、卒業生評議員に卒業生でない保護者を充てている場合は、直下の薄緑マス内に外書き（外数で表示）してください。</t>
    <rPh sb="1" eb="5">
      <t>キフコウイ</t>
    </rPh>
    <rPh sb="6" eb="8">
      <t>キテイ</t>
    </rPh>
    <rPh sb="14" eb="15">
      <t>セイ</t>
    </rPh>
    <rPh sb="21" eb="22">
      <t>セイ</t>
    </rPh>
    <rPh sb="38" eb="40">
      <t>チョッカ</t>
    </rPh>
    <rPh sb="41" eb="43">
      <t>ウスミドリ</t>
    </rPh>
    <phoneticPr fontId="1"/>
  </si>
  <si>
    <t>（参考）：評議員を選任した機関（理事会・評議員会等）の議事録　等</t>
    <rPh sb="16" eb="19">
      <t>リジカイ</t>
    </rPh>
    <rPh sb="20" eb="25">
      <t>ヒョウギインカイトウ</t>
    </rPh>
    <phoneticPr fontId="1"/>
  </si>
  <si>
    <t>㊟１：評議員のうち職員である者の数は評議員総数の3分の1以下でなければならない。</t>
    <rPh sb="18" eb="23">
      <t>ヒョウギインソウスウ</t>
    </rPh>
    <rPh sb="25" eb="26">
      <t>ブン</t>
    </rPh>
    <rPh sb="28" eb="30">
      <t>イカ</t>
    </rPh>
    <phoneticPr fontId="1"/>
  </si>
  <si>
    <t>㊟２：評議員のうち理事会又は理事が選任した者は、評議員総数の２分の１を超えてはならない。</t>
    <phoneticPr fontId="1"/>
  </si>
  <si>
    <t>（７）評議員の選任・解任規程の有無</t>
    <rPh sb="3" eb="6">
      <t>ヒョウギイン</t>
    </rPh>
    <rPh sb="7" eb="9">
      <t>センニン</t>
    </rPh>
    <rPh sb="10" eb="14">
      <t>カイニンキテイ</t>
    </rPh>
    <rPh sb="15" eb="17">
      <t>ウム</t>
    </rPh>
    <phoneticPr fontId="1"/>
  </si>
  <si>
    <t>評議員の選任規程</t>
    <rPh sb="0" eb="3">
      <t>ヒョウギイン</t>
    </rPh>
    <rPh sb="4" eb="6">
      <t>センニン</t>
    </rPh>
    <rPh sb="6" eb="8">
      <t>キテイ</t>
    </rPh>
    <phoneticPr fontId="1"/>
  </si>
  <si>
    <t>評議員の解任規程</t>
    <rPh sb="0" eb="3">
      <t>ヒョウギイン</t>
    </rPh>
    <rPh sb="4" eb="6">
      <t>カイニン</t>
    </rPh>
    <rPh sb="6" eb="8">
      <t>キテイ</t>
    </rPh>
    <phoneticPr fontId="1"/>
  </si>
  <si>
    <t>(参考）：寄附行為、評議員選任規程・評議員解任規程　等</t>
    <rPh sb="10" eb="13">
      <t>ヒョウギイン</t>
    </rPh>
    <rPh sb="13" eb="17">
      <t>センニンキテイ</t>
    </rPh>
    <rPh sb="18" eb="21">
      <t>ヒョウギイン</t>
    </rPh>
    <rPh sb="21" eb="23">
      <t>カイニン</t>
    </rPh>
    <rPh sb="23" eb="25">
      <t>キテイ</t>
    </rPh>
    <rPh sb="26" eb="27">
      <t>トウ</t>
    </rPh>
    <phoneticPr fontId="1"/>
  </si>
  <si>
    <t>（８）理事、監事及び評議員における親族等の特別利害関係を有する者</t>
    <phoneticPr fontId="1"/>
  </si>
  <si>
    <t>㊟１：理事長等による職務報告は、年度内に４月を超える間隔で２回以上（大臣所轄学校法人等の場合は年４回以上）必要。</t>
    <rPh sb="10" eb="12">
      <t>ショクム</t>
    </rPh>
    <rPh sb="16" eb="19">
      <t>ネンドナイ</t>
    </rPh>
    <rPh sb="21" eb="22">
      <t>ツキ</t>
    </rPh>
    <rPh sb="23" eb="24">
      <t>コ</t>
    </rPh>
    <rPh sb="26" eb="28">
      <t>カンカク</t>
    </rPh>
    <rPh sb="30" eb="31">
      <t>カイ</t>
    </rPh>
    <rPh sb="31" eb="33">
      <t>イジョウ</t>
    </rPh>
    <rPh sb="50" eb="52">
      <t>イジョウ</t>
    </rPh>
    <rPh sb="53" eb="55">
      <t>ヒツヨウ</t>
    </rPh>
    <phoneticPr fontId="1"/>
  </si>
  <si>
    <t>出席した評議員、理事又は監事等の氏名</t>
    <rPh sb="4" eb="7">
      <t>ヒョウギイン</t>
    </rPh>
    <rPh sb="8" eb="10">
      <t>リジ</t>
    </rPh>
    <rPh sb="10" eb="11">
      <t>マタ</t>
    </rPh>
    <rPh sb="14" eb="15">
      <t>トウ</t>
    </rPh>
    <phoneticPr fontId="1"/>
  </si>
  <si>
    <t>(参考）：寄附行為、評議員会の議事録</t>
    <phoneticPr fontId="1"/>
  </si>
  <si>
    <t>㊟１：定時評議員会は会計年度終了後、寄附行為等の規定に従い、適切な時期に行う必要がある。</t>
    <rPh sb="18" eb="23">
      <t>キフコウイトウ</t>
    </rPh>
    <rPh sb="24" eb="26">
      <t>キテイ</t>
    </rPh>
    <rPh sb="27" eb="28">
      <t>シタガ</t>
    </rPh>
    <rPh sb="30" eb="32">
      <t>テキセツ</t>
    </rPh>
    <rPh sb="33" eb="35">
      <t>ジキ</t>
    </rPh>
    <rPh sb="36" eb="37">
      <t>オコナ</t>
    </rPh>
    <rPh sb="38" eb="40">
      <t>ヒツヨウ</t>
    </rPh>
    <phoneticPr fontId="1"/>
  </si>
  <si>
    <t>㊟：理事選任機関が評議員会ではない場合は、選任の前に行うべき評議員会の意見の聴取が必要（私立学校法第３０条第２項）。</t>
    <rPh sb="9" eb="13">
      <t>ヒョウギインカイ</t>
    </rPh>
    <rPh sb="17" eb="19">
      <t>バアイ</t>
    </rPh>
    <rPh sb="21" eb="23">
      <t>センニン</t>
    </rPh>
    <rPh sb="24" eb="25">
      <t>マエ</t>
    </rPh>
    <rPh sb="26" eb="27">
      <t>オコナ</t>
    </rPh>
    <rPh sb="30" eb="34">
      <t>ヒョウギインカイ</t>
    </rPh>
    <rPh sb="35" eb="37">
      <t>イケン</t>
    </rPh>
    <rPh sb="38" eb="40">
      <t>チョウシュ</t>
    </rPh>
    <rPh sb="41" eb="43">
      <t>ヒツヨウ</t>
    </rPh>
    <phoneticPr fontId="1"/>
  </si>
  <si>
    <t>1園長理事とその他の理事</t>
  </si>
  <si>
    <t>（参考）：寄附行為、役員名簿、法人登記簿謄本又は現在事項全部証明書、代表者変更登記完了届、選定したときの理事会議事録</t>
    <phoneticPr fontId="1"/>
  </si>
  <si>
    <t>■　回答欄が不足する場合は、シート「備考欄」に、必要な回答欄をコピーして貼り付けるなどして回答を御入力ください。</t>
    <rPh sb="2" eb="5">
      <t>カイトウラン</t>
    </rPh>
    <rPh sb="6" eb="8">
      <t>フソク</t>
    </rPh>
    <rPh sb="10" eb="12">
      <t>バアイ</t>
    </rPh>
    <rPh sb="18" eb="21">
      <t>ビコウラン</t>
    </rPh>
    <rPh sb="24" eb="26">
      <t>ヒツヨウ</t>
    </rPh>
    <rPh sb="27" eb="30">
      <t>カイトウラン</t>
    </rPh>
    <rPh sb="36" eb="37">
      <t>ハ</t>
    </rPh>
    <rPh sb="38" eb="39">
      <t>ツ</t>
    </rPh>
    <rPh sb="45" eb="47">
      <t>カイトウ</t>
    </rPh>
    <rPh sb="48" eb="49">
      <t>ゴ</t>
    </rPh>
    <rPh sb="49" eb="51">
      <t>ニュウリョク</t>
    </rPh>
    <phoneticPr fontId="1"/>
  </si>
  <si>
    <t>■　御入力いただくマスは次のように設定していますので、御提出前に入力漏れがないかを御確認ください。</t>
    <rPh sb="2" eb="3">
      <t>ゴ</t>
    </rPh>
    <rPh sb="3" eb="5">
      <t>ニュウリョク</t>
    </rPh>
    <rPh sb="12" eb="13">
      <t>ツギ</t>
    </rPh>
    <rPh sb="17" eb="19">
      <t>セッテイ</t>
    </rPh>
    <phoneticPr fontId="1"/>
  </si>
  <si>
    <t>※色付けされていないマスには、入力できません。</t>
    <rPh sb="1" eb="3">
      <t>イロヅ</t>
    </rPh>
    <rPh sb="15" eb="17">
      <t>ニュウリョク</t>
    </rPh>
    <phoneticPr fontId="1"/>
  </si>
  <si>
    <t>(参考）：産前産後休業、育児休業について定めたもの(就業規則、育児休業規程など）、個別周知・意向確認に関する資料等</t>
    <phoneticPr fontId="1"/>
  </si>
  <si>
    <t>※介護離職防止のための雇用環境整備及び個別の周知・意向確認等の実施が必要（令和7年4月施行）</t>
    <rPh sb="1" eb="3">
      <t>カイゴ</t>
    </rPh>
    <rPh sb="3" eb="5">
      <t>リショク</t>
    </rPh>
    <rPh sb="5" eb="7">
      <t>ボウシ</t>
    </rPh>
    <rPh sb="11" eb="13">
      <t>コヨウ</t>
    </rPh>
    <rPh sb="13" eb="15">
      <t>カンキョウ</t>
    </rPh>
    <rPh sb="15" eb="17">
      <t>セイビ</t>
    </rPh>
    <rPh sb="17" eb="18">
      <t>オヨ</t>
    </rPh>
    <rPh sb="19" eb="21">
      <t>コベツ</t>
    </rPh>
    <rPh sb="22" eb="24">
      <t>シュウチ</t>
    </rPh>
    <rPh sb="25" eb="27">
      <t>イコウ</t>
    </rPh>
    <rPh sb="27" eb="29">
      <t>カクニン</t>
    </rPh>
    <rPh sb="29" eb="30">
      <t>トウ</t>
    </rPh>
    <rPh sb="31" eb="33">
      <t>ジッシ</t>
    </rPh>
    <rPh sb="34" eb="36">
      <t>ヒツヨウ</t>
    </rPh>
    <phoneticPr fontId="1"/>
  </si>
  <si>
    <t>賃金の決定・計算・支払方法、賃金の締切・支払時期、昇給に関する事項</t>
    <rPh sb="14" eb="16">
      <t>チンギン</t>
    </rPh>
    <phoneticPr fontId="1"/>
  </si>
  <si>
    <t>理事による監事選任議案の提出</t>
    <rPh sb="0" eb="2">
      <t>リジ</t>
    </rPh>
    <rPh sb="5" eb="7">
      <t>カンジ</t>
    </rPh>
    <rPh sb="7" eb="9">
      <t>センニン</t>
    </rPh>
    <rPh sb="9" eb="11">
      <t>ギアン</t>
    </rPh>
    <rPh sb="12" eb="14">
      <t>テイシュツ</t>
    </rPh>
    <phoneticPr fontId="1"/>
  </si>
  <si>
    <t>　　入園後、すみやかに実施する必要がある。</t>
    <phoneticPr fontId="1"/>
  </si>
  <si>
    <t>(参考）：消防計画作成（変更）届出書、消防訓練実施（計画）報告書、学校安全計画、園日誌</t>
    <phoneticPr fontId="1"/>
  </si>
  <si>
    <t>付帯調査「２　園舎等の耐震状況_（１）耐震診断及び耐震工事」で「1昭和５６年５月３１日以前に建築確認を受けた</t>
    <rPh sb="0" eb="4">
      <t>フタイチョウサ</t>
    </rPh>
    <phoneticPr fontId="1"/>
  </si>
  <si>
    <t>1定時評議員会である</t>
  </si>
  <si>
    <t>2定時評議員会ではない</t>
  </si>
  <si>
    <t>【契約・理事会承認・特別代理人選任年月日】令和 or 平成 or 昭和　／　【貸借対照表注記】1注記有 or 2注記なし</t>
    <rPh sb="1" eb="3">
      <t>ケイヤク</t>
    </rPh>
    <rPh sb="4" eb="7">
      <t>リジカイ</t>
    </rPh>
    <rPh sb="7" eb="9">
      <t>ショウニン</t>
    </rPh>
    <rPh sb="10" eb="15">
      <t>トクベツダイリニン</t>
    </rPh>
    <rPh sb="15" eb="17">
      <t>センニン</t>
    </rPh>
    <rPh sb="17" eb="20">
      <t>ネンガッピ</t>
    </rPh>
    <rPh sb="39" eb="44">
      <t>タイシャクタイショウヒョウ</t>
    </rPh>
    <rPh sb="44" eb="46">
      <t>チュウキ</t>
    </rPh>
    <phoneticPr fontId="1"/>
  </si>
  <si>
    <t>【記載内容・参与の有無】1有 or 2なし</t>
    <rPh sb="1" eb="5">
      <t>キサイナイヨウ</t>
    </rPh>
    <rPh sb="6" eb="8">
      <t>サンヨ</t>
    </rPh>
    <rPh sb="9" eb="11">
      <t>ウム</t>
    </rPh>
    <phoneticPr fontId="1"/>
  </si>
  <si>
    <t>【記載内容】1有 or 2なし</t>
    <rPh sb="1" eb="5">
      <t>キサイナイヨウ</t>
    </rPh>
    <phoneticPr fontId="1"/>
  </si>
  <si>
    <t>実施（予定）年月</t>
    <rPh sb="0" eb="2">
      <t>ジッシ</t>
    </rPh>
    <rPh sb="3" eb="5">
      <t>ヨテイ</t>
    </rPh>
    <rPh sb="6" eb="8">
      <t>ネンゲツ</t>
    </rPh>
    <phoneticPr fontId="1"/>
  </si>
  <si>
    <t>直近改正年月日</t>
    <phoneticPr fontId="1"/>
  </si>
  <si>
    <t>必ず入力</t>
    <rPh sb="0" eb="1">
      <t>カナラ</t>
    </rPh>
    <rPh sb="2" eb="4">
      <t>ニュウリョク</t>
    </rPh>
    <phoneticPr fontId="1"/>
  </si>
  <si>
    <t>条件に合致する場合に入力</t>
    <rPh sb="0" eb="2">
      <t>ジョウケン</t>
    </rPh>
    <rPh sb="3" eb="5">
      <t>ガッチ</t>
    </rPh>
    <rPh sb="7" eb="9">
      <t>バアイ</t>
    </rPh>
    <rPh sb="10" eb="12">
      <t>ニュウリョク</t>
    </rPh>
    <phoneticPr fontId="1"/>
  </si>
  <si>
    <t>プルダウンリストから選択</t>
    <rPh sb="10" eb="12">
      <t>センタク</t>
    </rPh>
    <phoneticPr fontId="1"/>
  </si>
  <si>
    <t>数字や文字を直接入力</t>
    <rPh sb="0" eb="2">
      <t>スウジ</t>
    </rPh>
    <rPh sb="3" eb="5">
      <t>モジ</t>
    </rPh>
    <rPh sb="6" eb="8">
      <t>チョクセツ</t>
    </rPh>
    <rPh sb="8" eb="10">
      <t>ニュウリョク</t>
    </rPh>
    <phoneticPr fontId="1"/>
  </si>
  <si>
    <t>⇒</t>
  </si>
  <si>
    <t>クリックすると該当部分（別紙や参考資料等）へジャンプ</t>
    <rPh sb="7" eb="9">
      <t>ガイトウ</t>
    </rPh>
    <rPh sb="9" eb="11">
      <t>ブブン</t>
    </rPh>
    <rPh sb="12" eb="14">
      <t>ベッシ</t>
    </rPh>
    <rPh sb="15" eb="20">
      <t>サンコウシリョウトウ</t>
    </rPh>
    <phoneticPr fontId="1"/>
  </si>
  <si>
    <t>寄附行為の定めにより、上記の評議員以外に選ぶべき評議員の数</t>
    <rPh sb="0" eb="4">
      <t>キフコウイ</t>
    </rPh>
    <rPh sb="5" eb="6">
      <t>サダ</t>
    </rPh>
    <rPh sb="11" eb="13">
      <t>ジョウキ</t>
    </rPh>
    <rPh sb="14" eb="17">
      <t>ヒョウギイン</t>
    </rPh>
    <rPh sb="17" eb="19">
      <t>イガイ</t>
    </rPh>
    <rPh sb="20" eb="21">
      <t>エラ</t>
    </rPh>
    <rPh sb="24" eb="27">
      <t>ヒョウギイン</t>
    </rPh>
    <rPh sb="28" eb="29">
      <t>カズ</t>
    </rPh>
    <phoneticPr fontId="1"/>
  </si>
  <si>
    <t>職員である評議員</t>
    <phoneticPr fontId="1"/>
  </si>
  <si>
    <t>卒業生である評議員</t>
    <rPh sb="2" eb="3">
      <t>セイ</t>
    </rPh>
    <phoneticPr fontId="1"/>
  </si>
  <si>
    <t>㊟：評議員の選任・解任については、寄附行為に定めるだけでなく、必要に応じて選任規程や解任規程を設けること。</t>
    <phoneticPr fontId="1"/>
  </si>
  <si>
    <t xml:space="preserve">     は、周囲の環境に変化がない限り、以後の検査を省略することができる。</t>
    <phoneticPr fontId="1"/>
  </si>
  <si>
    <t>　　  学校職員等が実施する防災上の点検を言う。</t>
    <rPh sb="4" eb="6">
      <t>ガッコウ</t>
    </rPh>
    <rPh sb="6" eb="8">
      <t>ショクイン</t>
    </rPh>
    <rPh sb="8" eb="9">
      <t>トウ</t>
    </rPh>
    <rPh sb="10" eb="12">
      <t>ジッシ</t>
    </rPh>
    <rPh sb="14" eb="17">
      <t>ボウサイジョウ</t>
    </rPh>
    <rPh sb="18" eb="20">
      <t>テンケン</t>
    </rPh>
    <rPh sb="21" eb="22">
      <t>イ</t>
    </rPh>
    <phoneticPr fontId="1"/>
  </si>
  <si>
    <t>　　  障害物品が置かれていないか、ラジオやメガホン等の防災備品は常に整備されて保管されているかなど</t>
    <rPh sb="4" eb="6">
      <t>ショウガイ</t>
    </rPh>
    <rPh sb="7" eb="8">
      <t>ヒン</t>
    </rPh>
    <rPh sb="9" eb="10">
      <t>オ</t>
    </rPh>
    <rPh sb="26" eb="27">
      <t>トウ</t>
    </rPh>
    <rPh sb="28" eb="32">
      <t>ボウサイビヒン</t>
    </rPh>
    <rPh sb="33" eb="34">
      <t>ツネ</t>
    </rPh>
    <rPh sb="35" eb="37">
      <t>セイビ</t>
    </rPh>
    <rPh sb="40" eb="42">
      <t>ホカン</t>
    </rPh>
    <phoneticPr fontId="1"/>
  </si>
  <si>
    <t>実施結果
(適 又は 不適）</t>
    <rPh sb="6" eb="7">
      <t>テキ</t>
    </rPh>
    <rPh sb="8" eb="9">
      <t>マタ</t>
    </rPh>
    <rPh sb="11" eb="13">
      <t>フテキ</t>
    </rPh>
    <phoneticPr fontId="1"/>
  </si>
  <si>
    <t>実施結果(適 又は 不適）</t>
    <phoneticPr fontId="1"/>
  </si>
  <si>
    <t>実施結果(適又は不適）</t>
    <phoneticPr fontId="1"/>
  </si>
  <si>
    <t>4簡易組立式等常設でないもの⇒設置期間を入力し、「イ～ク」を回答</t>
  </si>
  <si>
    <t>1設置していない　or　2常設（通年利用）⇒「イ～ク」を回答　or　3常設（下記期間利用）⇒利用期間を入力し、「イ～ク」を回答　or　4簡易組立式等常設でないもの⇒設置期間を入力し、「イ～ク」を回答</t>
  </si>
  <si>
    <t>　　もの、BMIが２０未満のもの、BMIが２２未満であり自ら腹囲を測定しその値を申告したもの</t>
    <rPh sb="23" eb="25">
      <t>ミマン</t>
    </rPh>
    <phoneticPr fontId="1"/>
  </si>
  <si>
    <t xml:space="preserve">  　４０歳未満（３５歳を除く）のもの、妊娠中の女性職員、腹囲が内臓脂肪の蓄積を反映していないと診断された</t>
    <rPh sb="5" eb="6">
      <t>サイ</t>
    </rPh>
    <rPh sb="6" eb="8">
      <t>ミマン</t>
    </rPh>
    <rPh sb="11" eb="12">
      <t>サイ</t>
    </rPh>
    <rPh sb="13" eb="14">
      <t>ノゾ</t>
    </rPh>
    <rPh sb="20" eb="22">
      <t>ニンシン</t>
    </rPh>
    <rPh sb="24" eb="28">
      <t>ジョセイショクイン</t>
    </rPh>
    <phoneticPr fontId="1"/>
  </si>
  <si>
    <t>規程有の場合、規程の制定に関する理事会の承認の有無</t>
    <rPh sb="0" eb="2">
      <t>キテイ</t>
    </rPh>
    <rPh sb="7" eb="9">
      <t>キテイ</t>
    </rPh>
    <rPh sb="10" eb="12">
      <t>セイテイ</t>
    </rPh>
    <rPh sb="13" eb="14">
      <t>カン</t>
    </rPh>
    <rPh sb="23" eb="25">
      <t>ウム</t>
    </rPh>
    <phoneticPr fontId="1"/>
  </si>
  <si>
    <t>R7年8月に新しい消火器に交換済み。同月、業者により火災報知機を修理済み。</t>
    <rPh sb="2" eb="3">
      <t>ネン</t>
    </rPh>
    <rPh sb="4" eb="5">
      <t>ガツ</t>
    </rPh>
    <rPh sb="6" eb="7">
      <t>アタラ</t>
    </rPh>
    <rPh sb="9" eb="12">
      <t>ショウカキ</t>
    </rPh>
    <rPh sb="13" eb="16">
      <t>コウカンズ</t>
    </rPh>
    <rPh sb="18" eb="19">
      <t>ドウ</t>
    </rPh>
    <rPh sb="19" eb="20">
      <t>ガツ</t>
    </rPh>
    <rPh sb="21" eb="23">
      <t>ギョウシャ</t>
    </rPh>
    <rPh sb="26" eb="31">
      <t>カサイホウチキ</t>
    </rPh>
    <rPh sb="32" eb="35">
      <t>シュウリズ</t>
    </rPh>
    <phoneticPr fontId="1"/>
  </si>
  <si>
    <t>〇〇市〇〇　△-□-×</t>
    <phoneticPr fontId="1"/>
  </si>
  <si>
    <t>〇〇〇-△△△-□□□□</t>
    <phoneticPr fontId="1"/>
  </si>
  <si>
    <t>２　理事、監事及び評議員</t>
    <phoneticPr fontId="1"/>
  </si>
  <si>
    <r>
      <t>エ　使用期間中に１回実施する検査</t>
    </r>
    <r>
      <rPr>
        <sz val="10"/>
        <rFont val="ＭＳ Ｐゴシック"/>
        <family val="3"/>
        <charset val="128"/>
      </rPr>
      <t>(循環式の場合は使用開始２～３週間経過後。入替式の場合は最初の入替を行う直前)</t>
    </r>
    <phoneticPr fontId="1"/>
  </si>
  <si>
    <t>※調査年月日</t>
    <rPh sb="1" eb="3">
      <t>チョウサ</t>
    </rPh>
    <phoneticPr fontId="1"/>
  </si>
  <si>
    <t>（幼稚園型認定こども園及び施設型給付受給幼稚園用)</t>
    <phoneticPr fontId="1"/>
  </si>
  <si>
    <t>調査票作成者</t>
    <rPh sb="0" eb="3">
      <t>チョウサヒョウ</t>
    </rPh>
    <phoneticPr fontId="1"/>
  </si>
  <si>
    <t>※調査担当者氏名</t>
    <rPh sb="1" eb="3">
      <t>チョウサ</t>
    </rPh>
    <rPh sb="3" eb="6">
      <t>タントウシャ</t>
    </rPh>
    <rPh sb="6" eb="8">
      <t>シメイ</t>
    </rPh>
    <phoneticPr fontId="1"/>
  </si>
  <si>
    <t>【調査票作成にあたって】</t>
    <rPh sb="1" eb="4">
      <t>チョウサヒョウ</t>
    </rPh>
    <rPh sb="4" eb="6">
      <t>サクセイ</t>
    </rPh>
    <phoneticPr fontId="1"/>
  </si>
  <si>
    <t>・元のページに戻るには、①下部のタブ「調査票」をクリックしてください。</t>
    <rPh sb="1" eb="2">
      <t>モト</t>
    </rPh>
    <rPh sb="7" eb="8">
      <t>モド</t>
    </rPh>
    <rPh sb="13" eb="15">
      <t>カブ</t>
    </rPh>
    <rPh sb="19" eb="22">
      <t>チョウサヒョウ</t>
    </rPh>
    <phoneticPr fontId="1"/>
  </si>
  <si>
    <t>（４）法人で所有するカード(クレジットカード)の有無及び管理の状況</t>
    <phoneticPr fontId="1"/>
  </si>
  <si>
    <t>（５）「幼稚園における学校評価ガイドライン」に基づく学校評価の実施状況</t>
    <phoneticPr fontId="1"/>
  </si>
  <si>
    <t>（４）幼稚園の土地・建物についての貸借状況</t>
    <phoneticPr fontId="1"/>
  </si>
  <si>
    <t>２　寄付金</t>
    <phoneticPr fontId="1"/>
  </si>
  <si>
    <t>３　支出等の状況</t>
    <phoneticPr fontId="1"/>
  </si>
  <si>
    <t>４　未収入金・未払金の状況</t>
    <phoneticPr fontId="1"/>
  </si>
  <si>
    <t>５　資産・負債の状況</t>
    <rPh sb="2" eb="4">
      <t>シサン</t>
    </rPh>
    <rPh sb="5" eb="7">
      <t>フサイ</t>
    </rPh>
    <rPh sb="8" eb="10">
      <t>ジョウキョウ</t>
    </rPh>
    <phoneticPr fontId="1"/>
  </si>
  <si>
    <t>（１）固定資産台帳、減価償却明細表の作成状況</t>
    <phoneticPr fontId="1"/>
  </si>
  <si>
    <t>（２）借入金の状況、借入金台帳及び契約書の作成状況</t>
    <phoneticPr fontId="1"/>
  </si>
  <si>
    <t>別紙５（イ）</t>
    <phoneticPr fontId="1"/>
  </si>
  <si>
    <t>参考資料　【第２「１　（５）「幼稚園における学校評価ガイドライン」」分野】</t>
    <rPh sb="0" eb="4">
      <t>サンコウシリョウ</t>
    </rPh>
    <rPh sb="6" eb="7">
      <t>ダイ</t>
    </rPh>
    <rPh sb="34" eb="36">
      <t>ブンヤ</t>
    </rPh>
    <phoneticPr fontId="1"/>
  </si>
  <si>
    <t>学校教育法等【抜粋】</t>
    <rPh sb="5" eb="6">
      <t>トウ</t>
    </rPh>
    <rPh sb="6" eb="10">
      <t>&lt;バッスイ&gt;</t>
    </rPh>
    <phoneticPr fontId="1"/>
  </si>
  <si>
    <t>学校保健安全法施行規則等【抜粋】</t>
    <rPh sb="11" eb="12">
      <t>トウ</t>
    </rPh>
    <rPh sb="12" eb="16">
      <t>&lt;バッスイ&gt;</t>
    </rPh>
    <phoneticPr fontId="1"/>
  </si>
  <si>
    <r>
      <t>①換気：　換気の基準として、二酸化炭素は、1500 ppm 以下であることが望ましい。
②温度：　</t>
    </r>
    <r>
      <rPr>
        <u/>
        <sz val="11"/>
        <color theme="1"/>
        <rFont val="ＭＳ Ｐゴシック"/>
        <family val="3"/>
        <charset val="128"/>
      </rPr>
      <t>18℃</t>
    </r>
    <r>
      <rPr>
        <sz val="11"/>
        <color theme="1"/>
        <rFont val="ＭＳ Ｐゴシック"/>
        <family val="2"/>
        <charset val="128"/>
      </rPr>
      <t>以上、28℃以下であることが望ましい。
③相対湿度：　30％以上、80％以下であることが望ましい。
④浮遊粉じん：　0.10 mg/m3 以下であること。
⑤気流：　0.5 m/ 秒以下であることが望ましい。
⑥一酸化炭素：　</t>
    </r>
    <r>
      <rPr>
        <u/>
        <sz val="11"/>
        <color theme="1"/>
        <rFont val="ＭＳ Ｐゴシック"/>
        <family val="3"/>
        <charset val="128"/>
      </rPr>
      <t>6 ppm</t>
    </r>
    <r>
      <rPr>
        <sz val="11"/>
        <color theme="1"/>
        <rFont val="ＭＳ Ｐゴシック"/>
        <family val="2"/>
        <charset val="128"/>
      </rPr>
      <t xml:space="preserve"> 以下であること。
⑦二酸化窒素：　0.06 ppm 以下であることが望ましい。
⑧揮発性有機物：　
　　　ア．ホルムアルデヒド　100μg/m3 以下であること。
　　　イ．トルエン　260μg/m3 以下であること。
　　　ウ．キシレン　870μg/m3 以下であること。
　　　エ．パラジクロロベンゼン　240μg/m3 以下であること。
　　　オ．エチルベンゼン　3800μg/m3 以下であること。
　　　カ．スチレン　220μg/m3 以下であること。
⑨ダニ又はダニアレルゲン：　100 匹/m2 以下又はこれと同等のアレルゲン量以下であること。</t>
    </r>
    <rPh sb="1" eb="3">
      <t>カンキ</t>
    </rPh>
    <rPh sb="45" eb="47">
      <t>オンド</t>
    </rPh>
    <rPh sb="73" eb="77">
      <t>ソウタイシツド</t>
    </rPh>
    <rPh sb="103" eb="106">
      <t>フユウフン</t>
    </rPh>
    <rPh sb="131" eb="133">
      <t>キリュウ</t>
    </rPh>
    <rPh sb="158" eb="163">
      <t>イッサンカタンソ</t>
    </rPh>
    <rPh sb="181" eb="186">
      <t>ニサンカチッソ</t>
    </rPh>
    <rPh sb="212" eb="218">
      <t>キハツセイユウキブツ</t>
    </rPh>
    <phoneticPr fontId="1"/>
  </si>
  <si>
    <t>各学校は、自己評価及び学校関係者評価の結果及びそれを踏まえた今後の改善方策を、園便りへの掲載等の方法により広く保護者
に公表する。
さらに、ＰＴＡ総会を活用して保護者等を対象とした説明を行ったり、学校のホームページや地域広報誌への掲載等の方法により、より広く
内容が周知されるよう留意する。
評価結果及びそれを踏まえた今後の改善方策の公表に当たっては、適宜公表する内容等を工夫する。</t>
    <phoneticPr fontId="1"/>
  </si>
  <si>
    <t>㊟：役員及び評議員に対する報酬等の支給の基準を定めるとともに、法人事務所に備え付けなければならない。</t>
    <phoneticPr fontId="1"/>
  </si>
  <si>
    <t>評議員のうち職員である者の人数（注１参照）</t>
    <rPh sb="16" eb="17">
      <t>チュウ</t>
    </rPh>
    <rPh sb="18" eb="20">
      <t>サンショウ</t>
    </rPh>
    <phoneticPr fontId="1"/>
  </si>
  <si>
    <r>
      <t>（８）</t>
    </r>
    <r>
      <rPr>
        <b/>
        <u/>
        <sz val="11"/>
        <rFont val="ＭＳ Ｐゴシック"/>
        <family val="3"/>
        <charset val="128"/>
      </rPr>
      <t>元本保証のない</t>
    </r>
    <r>
      <rPr>
        <b/>
        <sz val="11"/>
        <rFont val="ＭＳ Ｐゴシック"/>
        <family val="3"/>
        <charset val="128"/>
      </rPr>
      <t>有価証券を保有している場合の資産運用規程作成の有無</t>
    </r>
    <phoneticPr fontId="1"/>
  </si>
  <si>
    <t>（９）剰余金等の状況</t>
    <phoneticPr fontId="1"/>
  </si>
  <si>
    <t>調査票備考欄（調査票の回答欄が不足する場合などに、以下に回答欄を貼り付けるなどして回答を御入力ください。）</t>
    <rPh sb="0" eb="3">
      <t>チョウサヒョウ</t>
    </rPh>
    <rPh sb="3" eb="6">
      <t>ビコウラン</t>
    </rPh>
    <rPh sb="7" eb="10">
      <t>チョウサヒョウ</t>
    </rPh>
    <rPh sb="11" eb="14">
      <t>カイトウラン</t>
    </rPh>
    <rPh sb="15" eb="17">
      <t>フソク</t>
    </rPh>
    <rPh sb="19" eb="21">
      <t>バアイ</t>
    </rPh>
    <rPh sb="25" eb="27">
      <t>イカ</t>
    </rPh>
    <rPh sb="28" eb="31">
      <t>カイトウラン</t>
    </rPh>
    <rPh sb="32" eb="33">
      <t>ハ</t>
    </rPh>
    <rPh sb="34" eb="35">
      <t>ツ</t>
    </rPh>
    <rPh sb="41" eb="43">
      <t>カイトウ</t>
    </rPh>
    <rPh sb="44" eb="45">
      <t>ゴ</t>
    </rPh>
    <rPh sb="45" eb="47">
      <t>ニュウリョク</t>
    </rPh>
    <phoneticPr fontId="1"/>
  </si>
  <si>
    <t>　　であることに留意してください。（調査票添付の厚生労働省リーフレット参照）</t>
    <rPh sb="18" eb="21">
      <t>チョウサヒョウ</t>
    </rPh>
    <rPh sb="21" eb="23">
      <t>テンプ</t>
    </rPh>
    <rPh sb="24" eb="29">
      <t>コウセイロウドウショウ</t>
    </rPh>
    <rPh sb="35" eb="37">
      <t>サンショウ</t>
    </rPh>
    <phoneticPr fontId="1"/>
  </si>
  <si>
    <t>令和　or　平成　or　昭和</t>
  </si>
  <si>
    <t>1有　or　2なし</t>
  </si>
  <si>
    <t>1有　or　2無</t>
  </si>
  <si>
    <t>1設置している⇒下表に入力　or　2設置していない</t>
  </si>
  <si>
    <t>1提出した⇒下のマスに入力　or　2提出していない</t>
  </si>
  <si>
    <t>1過半数の同意有　or　2過半数の同意なし</t>
  </si>
  <si>
    <t>1 有　or　2 なし</t>
  </si>
  <si>
    <t>1私立学校法及び寄附行為の定めに合っている　or　2私立学校法及び寄附行為の定めに合っていない</t>
  </si>
  <si>
    <t>1予算・事業計画　or　2決算・事業報告　or　3理事長等による職務報告　or　4寄附行為の変更　or　5多額の借財　or　6重要な資産の処分及び譲受け　or　7園則の変更　or　8報酬等の支給基準の策定等　or　9評議員会日時・議題の設定　or　10役員等の選任（該当がある場合）</t>
  </si>
  <si>
    <t>1記載有　or　2記載なし</t>
  </si>
  <si>
    <t>1記載有　or　2記載なし　or　3非該当（利害関係人含まれない）</t>
  </si>
  <si>
    <t>1定時評議員会である　or　2定時評議員会ではない</t>
  </si>
  <si>
    <t>1予算・事業計画　or　2決算・事業報告　or　3寄附行為の変更　or　4多額の借財　or　5重要な資産の処分及び譲受け　or　6園則の変更　or　7監事等の選任　or　8評議員の選任（該当がある場合）　or　9報酬等の支給基準の策定等</t>
  </si>
  <si>
    <t>1評議員会　or　2評議員会以外</t>
  </si>
  <si>
    <t>1聴取した⇒下に日付を入力　or　2聴取していない</t>
  </si>
  <si>
    <t>1園長理事とその他の理事　or　2園長理事のみ　or　3その他の理事のみ</t>
  </si>
  <si>
    <t>1記載有　or　2記載無　or　3非該当（開催予定）</t>
  </si>
  <si>
    <t>【改正年月日】令和　or　平成　or　昭和　／　【勘定科目表・耐用年数表・契約に関する規定】1有　or　2なし</t>
    <rPh sb="1" eb="3">
      <t>カイセイ</t>
    </rPh>
    <rPh sb="3" eb="6">
      <t>ネンガッピ</t>
    </rPh>
    <rPh sb="7" eb="9">
      <t>レイワ</t>
    </rPh>
    <rPh sb="25" eb="30">
      <t>カンジョウカモクヒョウ</t>
    </rPh>
    <rPh sb="31" eb="36">
      <t>タイヨウネンスウヒョウ</t>
    </rPh>
    <rPh sb="37" eb="39">
      <t>ケイヤク</t>
    </rPh>
    <rPh sb="40" eb="41">
      <t>カン</t>
    </rPh>
    <rPh sb="43" eb="45">
      <t>キテイ</t>
    </rPh>
    <phoneticPr fontId="1"/>
  </si>
  <si>
    <t>1有⇒下表に入力　or　2なし</t>
  </si>
  <si>
    <t>1有⇒下に入力　or　2なし</t>
  </si>
  <si>
    <t>1ある⇒下のマスに入力してください　or　2ない　or　3検討中</t>
  </si>
  <si>
    <t>1保有している（元本保証有）⇒別紙３作成　or　2保有している（元本保証なし）⇒別紙３作成＆（８）入力　or　3保有していない</t>
  </si>
  <si>
    <t>1規程有　or　2規程なし</t>
  </si>
  <si>
    <t>1承認有　or　2承認なし</t>
  </si>
  <si>
    <t>1配置有　or　2配置なし</t>
  </si>
  <si>
    <t>1教員免許状所持(一種免許状)　or　2教員免許状所持（専修免許状）　or　3教育に関する職に10年以上あった者　or　4その他⇒下のマスに入力</t>
  </si>
  <si>
    <t>1常勤　or　2非常勤⇒下表に入力</t>
  </si>
  <si>
    <t>1作成有⇒下の届出有無と周知方法に入力　or　2作成なし</t>
  </si>
  <si>
    <t>1届出有⇒下の届出日に入力　or　2届出なし　or　3届出義務なし</t>
  </si>
  <si>
    <t>1_１年単位の変形労働時間制を採用⇒下に入力　or　2_1か月単位の変形労働時間制を採用⇒下に入力　or　3採用していない</t>
  </si>
  <si>
    <t>1届出有　or　2届出なし</t>
  </si>
  <si>
    <t>1作成有⇒下に入力　or　2作成なし</t>
  </si>
  <si>
    <t>1実施している　or　2実施していない　or　3令和４年度以降事例なし</t>
  </si>
  <si>
    <t>1作成有⇒周知方法に入力　or　2作成なし</t>
  </si>
  <si>
    <t>1作成有　or　2作成なし</t>
  </si>
  <si>
    <t>1整合　or　2不整合</t>
  </si>
  <si>
    <t>1一致　or　2不一致</t>
  </si>
  <si>
    <t>1口座払い　or　2現金払い（受領印あり）　or　3現金払い（受領印なし）</t>
  </si>
  <si>
    <t>1規定有　or　2規定なし</t>
  </si>
  <si>
    <t>1添付有　or　2添付なし</t>
  </si>
  <si>
    <t>1引当している　or　2引当していない（退職金財団給付額と同額を退職者に支給する場合を含む）</t>
  </si>
  <si>
    <t>1交付している⇒下のマスに入力　or　2交付していない　or　3該当する職員がいない</t>
  </si>
  <si>
    <t>1雇用契約書　or　2雇用通知書（辞令を含む）　or　3労働条件通知書等労働条件のわかるもの　or　4賃金規程　or　5その他⇒下のマスに入力</t>
  </si>
  <si>
    <t>1加入している　or　2加入していない　or　3該当なし</t>
  </si>
  <si>
    <t>1実施している　or　2実施していない</t>
  </si>
  <si>
    <t>1全て登記済み　or　2一部（全て）未登記</t>
  </si>
  <si>
    <t>1全て登記済み　or　2一部（全て）未登記　or　3該当なし</t>
  </si>
  <si>
    <t>1有⇒下の明細に入力　or　2変更なし</t>
  </si>
  <si>
    <t>1管轄の警察署に届け出済み　or　2選任しているが管轄の警察署には届け出ていない　or　3選任していない⇒下のマスに入力</t>
  </si>
  <si>
    <t>1実施（記録あり）　or　2実施（記録なし）　or　3未実施</t>
  </si>
  <si>
    <t>1作成している　or　2作成していない　or　3作成していない（通園用バスを所有していない）</t>
  </si>
  <si>
    <t>1安全装置有　or　2なし（座席が2列以下のため）　or　3なし（通園に使用していないため）　or　4なし</t>
  </si>
  <si>
    <t>1現金出納簿有　or　2現金出納簿なし　or　3仕訳伝票で代替</t>
  </si>
  <si>
    <t>1収納済み　or　2未収</t>
  </si>
  <si>
    <t>1支払済み　or　2未払</t>
  </si>
  <si>
    <t>1通知している　or　2通知していない</t>
  </si>
  <si>
    <t>1講じている　or　2講じていない</t>
  </si>
  <si>
    <t>1確認（健康診断書の写しを保管）　or　2確認（その他）　or　3未確認　or　4該当なし</t>
  </si>
  <si>
    <t>1有⇒下記２種の検査が必要・下表に入力　or　2なし⇒下表の入力不要</t>
  </si>
  <si>
    <t>1有⇒下記２種の検査が必要・下表に入力　or　2無⇒下表の入力不要</t>
  </si>
  <si>
    <t>1上水道（直結給水）　or　2上水道（貯水槽経由）⇒別紙４を作成　or　3井戸水等⇒別紙５を作成</t>
  </si>
  <si>
    <t>1利用している⇒別紙６を作成　or　2利用していない</t>
  </si>
  <si>
    <t>1放流式水洗便所　or　2浄化槽式水洗便所⇒別紙７を作成　or　3くみ取り式便所</t>
  </si>
  <si>
    <t>1水道水　or　2飲料水に供している井戸水等　or　3飲料水に供していない井戸水等⇒「別紙５（イ）」を作成</t>
  </si>
  <si>
    <t>1実施　or　2未実施</t>
  </si>
  <si>
    <t>1有⇒右に入力　or　2なし</t>
  </si>
  <si>
    <t>1健康カード等で実施　or　2実施していない</t>
  </si>
  <si>
    <t>1作成している　or　2作成していない</t>
  </si>
  <si>
    <t>1点検表　or　2園日誌　or　3記録なし</t>
  </si>
  <si>
    <t>1実施している（下欄に入力）　or　2黒板なし（保育に使用しない）　or　3未実施</t>
  </si>
  <si>
    <t>1実施（点検表で記録）　or　2実施（園日誌で記録）　or　3実施（点検表と園日誌で記録）　or　4実施（記録なし）　or　5未実施</t>
  </si>
  <si>
    <t>1有⇒右と下欄に入力　or　2なし</t>
  </si>
  <si>
    <t>1実施していない　or　2給食会社等の給食を利用⇒下欄に入力　or　3給食設備を有し自園給食を行っている⇒「別紙８」を作成</t>
  </si>
  <si>
    <t>1昭和５６年５月３１日以前に建築確認を受けた園舎がある　　　　⇒「附帯調査別紙」（下記）に入力してください　or　2昭和５６年６月1日以降に建築確認を受けた園舎のみである</t>
  </si>
  <si>
    <t>1実施した⇒年月を入力　or　2実施していない</t>
  </si>
  <si>
    <t>1ブロック塀・有　or　2ブロック塀・なし</t>
  </si>
  <si>
    <t>1有⇒実施年月を入力　or　2なし⇒実施予定年月を入力　or　3不要</t>
  </si>
  <si>
    <t>1実施済⇒⑥⑦に入力　or　2未実施⇒⑧⑨に入力</t>
  </si>
  <si>
    <t>1実施済⇒⑪⑫に入力　or　2未実施⇒⑬⑭⑮⑯に入力</t>
  </si>
  <si>
    <t>1改築　or　2補強</t>
  </si>
  <si>
    <t>2 なし</t>
  </si>
  <si>
    <t>3飲料水に供していない井戸水等⇒「別紙５（イ）」を作成</t>
  </si>
  <si>
    <t>1保健室あり</t>
  </si>
  <si>
    <t>令和７年度　施設型給付受給園調査票</t>
    <phoneticPr fontId="1"/>
  </si>
  <si>
    <r>
      <t>令和</t>
    </r>
    <r>
      <rPr>
        <sz val="11"/>
        <rFont val="ＭＳ Ｐゴシック"/>
        <family val="3"/>
        <charset val="128"/>
      </rPr>
      <t>６</t>
    </r>
    <r>
      <rPr>
        <sz val="11"/>
        <rFont val="ＭＳ Ｐゴシック"/>
        <family val="2"/>
        <charset val="128"/>
      </rPr>
      <t>年度資産総額</t>
    </r>
    <phoneticPr fontId="1"/>
  </si>
  <si>
    <r>
      <t>(参考)：法人登記簿謄本又は現在事項全部証明書、</t>
    </r>
    <r>
      <rPr>
        <sz val="10"/>
        <rFont val="ＭＳ Ｐゴシック"/>
        <family val="3"/>
        <charset val="128"/>
      </rPr>
      <t>代表者変更登記完了届</t>
    </r>
    <r>
      <rPr>
        <sz val="10"/>
        <rFont val="ＭＳ Ｐゴシック"/>
        <family val="2"/>
        <charset val="128"/>
      </rPr>
      <t>、寄附行為　</t>
    </r>
    <phoneticPr fontId="1"/>
  </si>
  <si>
    <r>
      <t>㊟：資産総額変更登記は、</t>
    </r>
    <r>
      <rPr>
        <u/>
        <sz val="10"/>
        <rFont val="ＭＳ Ｐゴシック"/>
        <family val="3"/>
        <charset val="128"/>
      </rPr>
      <t>決算理事会及び決算評議員会での議決後、寄附行為に定める期限内、</t>
    </r>
    <phoneticPr fontId="1"/>
  </si>
  <si>
    <r>
      <t>うち
外部</t>
    </r>
    <r>
      <rPr>
        <sz val="11"/>
        <rFont val="ＭＳ Ｐゴシック"/>
        <family val="3"/>
        <charset val="128"/>
      </rPr>
      <t>理事</t>
    </r>
    <rPh sb="5" eb="7">
      <t>リジ</t>
    </rPh>
    <phoneticPr fontId="1"/>
  </si>
  <si>
    <r>
      <t>役員</t>
    </r>
    <r>
      <rPr>
        <sz val="11"/>
        <rFont val="ＭＳ Ｐゴシック"/>
        <family val="3"/>
        <charset val="128"/>
      </rPr>
      <t>等</t>
    </r>
    <r>
      <rPr>
        <sz val="11"/>
        <rFont val="ＭＳ Ｐゴシック"/>
        <family val="2"/>
        <charset val="128"/>
      </rPr>
      <t>就（退）任届</t>
    </r>
    <rPh sb="2" eb="3">
      <t>トウ</t>
    </rPh>
    <phoneticPr fontId="1"/>
  </si>
  <si>
    <r>
      <rPr>
        <b/>
        <sz val="11"/>
        <rFont val="ＭＳ Ｐゴシック"/>
        <family val="3"/>
        <charset val="128"/>
      </rPr>
      <t>別紙１「役員・評議員名簿」</t>
    </r>
    <r>
      <rPr>
        <sz val="11"/>
        <rFont val="ＭＳ Ｐゴシック"/>
        <family val="2"/>
        <charset val="128"/>
      </rPr>
      <t>にすべての理事、監事及び評議員を入力してください。</t>
    </r>
    <phoneticPr fontId="1"/>
  </si>
  <si>
    <t>（１）理事会の開催状況、議題並びに議事録の記載内容　(令和６年度～令和７年度に既に開催した理事会)</t>
    <phoneticPr fontId="1"/>
  </si>
  <si>
    <r>
      <t xml:space="preserve">職務報告を行った（行う予定）令和７年度の理事会
</t>
    </r>
    <r>
      <rPr>
        <sz val="10"/>
        <rFont val="ＭＳ Ｐゴシック"/>
        <family val="3"/>
        <charset val="128"/>
      </rPr>
      <t>　・回数には予定を含めてください
　・開催日は開催予定も含めて記入してください</t>
    </r>
    <r>
      <rPr>
        <sz val="11"/>
        <rFont val="ＭＳ Ｐゴシック"/>
        <family val="2"/>
        <charset val="128"/>
      </rPr>
      <t xml:space="preserve">
　・開催日は年（和暦）月日の順に入力してください</t>
    </r>
    <rPh sb="9" eb="10">
      <t>オコナ</t>
    </rPh>
    <rPh sb="11" eb="13">
      <t>ヨテイ</t>
    </rPh>
    <rPh sb="44" eb="47">
      <t>カイサイビ</t>
    </rPh>
    <rPh sb="48" eb="52">
      <t>カイサイヨテイ</t>
    </rPh>
    <rPh sb="53" eb="54">
      <t>フク</t>
    </rPh>
    <rPh sb="56" eb="58">
      <t>キニュウ</t>
    </rPh>
    <phoneticPr fontId="1"/>
  </si>
  <si>
    <r>
      <t>(参考）：元帳、寄附行為、</t>
    </r>
    <r>
      <rPr>
        <sz val="10"/>
        <rFont val="ＭＳ Ｐゴシック"/>
        <family val="3"/>
        <charset val="128"/>
      </rPr>
      <t>役員及び評議員に対する報酬等の支給の基準（役員等報酬規程）</t>
    </r>
    <phoneticPr fontId="1"/>
  </si>
  <si>
    <r>
      <rPr>
        <b/>
        <sz val="11"/>
        <rFont val="ＭＳ Ｐゴシック"/>
        <family val="3"/>
        <charset val="128"/>
      </rPr>
      <t>別紙２を作成</t>
    </r>
    <r>
      <rPr>
        <sz val="11"/>
        <rFont val="ＭＳ Ｐゴシック"/>
        <family val="2"/>
        <charset val="128"/>
      </rPr>
      <t>してください</t>
    </r>
    <phoneticPr fontId="1"/>
  </si>
  <si>
    <r>
      <rPr>
        <b/>
        <sz val="11"/>
        <rFont val="ＭＳ Ｐゴシック"/>
        <family val="3"/>
        <charset val="128"/>
      </rPr>
      <t>下表に入力</t>
    </r>
    <r>
      <rPr>
        <sz val="11"/>
        <rFont val="ＭＳ Ｐゴシック"/>
        <family val="2"/>
        <charset val="128"/>
      </rPr>
      <t>してください</t>
    </r>
    <phoneticPr fontId="1"/>
  </si>
  <si>
    <r>
      <t>　翌年度繰越収支差額（令和</t>
    </r>
    <r>
      <rPr>
        <sz val="11"/>
        <rFont val="ＭＳ Ｐゴシック"/>
        <family val="3"/>
        <charset val="128"/>
      </rPr>
      <t>６</t>
    </r>
    <r>
      <rPr>
        <sz val="11"/>
        <rFont val="ＭＳ Ｐゴシック"/>
        <family val="2"/>
        <charset val="128"/>
      </rPr>
      <t>年度末）</t>
    </r>
    <rPh sb="1" eb="4">
      <t>ヨクネンド</t>
    </rPh>
    <rPh sb="4" eb="5">
      <t>ク</t>
    </rPh>
    <rPh sb="5" eb="6">
      <t>コ</t>
    </rPh>
    <rPh sb="6" eb="8">
      <t>シュウシ</t>
    </rPh>
    <rPh sb="8" eb="10">
      <t>サガク</t>
    </rPh>
    <rPh sb="11" eb="13">
      <t>レイワ</t>
    </rPh>
    <rPh sb="14" eb="17">
      <t>ネンドマツ</t>
    </rPh>
    <phoneticPr fontId="1"/>
  </si>
  <si>
    <r>
      <t>　減価償却累計額（令和</t>
    </r>
    <r>
      <rPr>
        <sz val="11"/>
        <rFont val="ＭＳ Ｐゴシック"/>
        <family val="3"/>
        <charset val="128"/>
      </rPr>
      <t>６</t>
    </r>
    <r>
      <rPr>
        <sz val="11"/>
        <rFont val="ＭＳ Ｐゴシック"/>
        <family val="2"/>
        <charset val="128"/>
      </rPr>
      <t>年度末）</t>
    </r>
    <rPh sb="1" eb="5">
      <t>ゲンカショウキャク</t>
    </rPh>
    <rPh sb="5" eb="8">
      <t>ルイケイガク</t>
    </rPh>
    <rPh sb="9" eb="11">
      <t>レイワ</t>
    </rPh>
    <rPh sb="12" eb="15">
      <t>ネンドマツ</t>
    </rPh>
    <phoneticPr fontId="1"/>
  </si>
  <si>
    <r>
      <t>　現金預金（令和</t>
    </r>
    <r>
      <rPr>
        <sz val="11"/>
        <rFont val="ＭＳ Ｐゴシック"/>
        <family val="3"/>
        <charset val="128"/>
      </rPr>
      <t>６</t>
    </r>
    <r>
      <rPr>
        <sz val="11"/>
        <rFont val="ＭＳ Ｐゴシック"/>
        <family val="2"/>
        <charset val="128"/>
      </rPr>
      <t>年度末）</t>
    </r>
    <rPh sb="1" eb="3">
      <t>ゲンキン</t>
    </rPh>
    <rPh sb="3" eb="5">
      <t>ヨキン</t>
    </rPh>
    <rPh sb="6" eb="8">
      <t>レイワ</t>
    </rPh>
    <rPh sb="9" eb="12">
      <t>ネンドマツ</t>
    </rPh>
    <phoneticPr fontId="1"/>
  </si>
  <si>
    <r>
      <t>　※</t>
    </r>
    <r>
      <rPr>
        <u/>
        <sz val="10"/>
        <rFont val="ＭＳ Ｐゴシック"/>
        <family val="3"/>
        <charset val="128"/>
      </rPr>
      <t>納付金に係る園則変更は、前年の９月末まで</t>
    </r>
    <r>
      <rPr>
        <sz val="10"/>
        <rFont val="ＭＳ Ｐゴシック"/>
        <family val="2"/>
        <charset val="128"/>
      </rPr>
      <t>に届け出る。</t>
    </r>
    <phoneticPr fontId="1"/>
  </si>
  <si>
    <r>
      <t>令和</t>
    </r>
    <r>
      <rPr>
        <sz val="11"/>
        <rFont val="ＭＳ Ｐゴシック"/>
        <family val="3"/>
        <charset val="128"/>
      </rPr>
      <t>７</t>
    </r>
    <r>
      <rPr>
        <sz val="11"/>
        <rFont val="ＭＳ Ｐゴシック"/>
        <family val="2"/>
        <charset val="128"/>
      </rPr>
      <t>年５月１日</t>
    </r>
    <rPh sb="0" eb="2">
      <t>レイワ</t>
    </rPh>
    <rPh sb="3" eb="4">
      <t>ネン</t>
    </rPh>
    <rPh sb="5" eb="6">
      <t>ガツ</t>
    </rPh>
    <rPh sb="7" eb="8">
      <t>ヒ</t>
    </rPh>
    <phoneticPr fontId="1"/>
  </si>
  <si>
    <r>
      <t>令和</t>
    </r>
    <r>
      <rPr>
        <sz val="11"/>
        <rFont val="ＭＳ Ｐゴシック"/>
        <family val="3"/>
        <charset val="128"/>
      </rPr>
      <t>６</t>
    </r>
    <r>
      <rPr>
        <sz val="11"/>
        <rFont val="ＭＳ Ｐゴシック"/>
        <family val="2"/>
        <charset val="128"/>
      </rPr>
      <t>年５月１日</t>
    </r>
    <rPh sb="0" eb="2">
      <t>レイワ</t>
    </rPh>
    <rPh sb="3" eb="4">
      <t>ネン</t>
    </rPh>
    <rPh sb="5" eb="6">
      <t>ガツ</t>
    </rPh>
    <rPh sb="7" eb="8">
      <t>ヒ</t>
    </rPh>
    <phoneticPr fontId="1"/>
  </si>
  <si>
    <r>
      <t>令和</t>
    </r>
    <r>
      <rPr>
        <sz val="11"/>
        <rFont val="ＭＳ Ｐゴシック"/>
        <family val="3"/>
        <charset val="128"/>
      </rPr>
      <t>５</t>
    </r>
    <r>
      <rPr>
        <sz val="11"/>
        <rFont val="ＭＳ Ｐゴシック"/>
        <family val="2"/>
        <charset val="128"/>
      </rPr>
      <t>年５月１日</t>
    </r>
    <rPh sb="0" eb="2">
      <t>レイワ</t>
    </rPh>
    <rPh sb="3" eb="4">
      <t>ネン</t>
    </rPh>
    <rPh sb="5" eb="6">
      <t>ガツ</t>
    </rPh>
    <rPh sb="7" eb="8">
      <t>ヒ</t>
    </rPh>
    <phoneticPr fontId="1"/>
  </si>
  <si>
    <r>
      <t>㊟２：</t>
    </r>
    <r>
      <rPr>
        <u/>
        <sz val="10"/>
        <rFont val="ＭＳ Ｐゴシック"/>
        <family val="3"/>
        <charset val="128"/>
      </rPr>
      <t>１年単位の変形労働時間制を採用する場合</t>
    </r>
    <r>
      <rPr>
        <sz val="10"/>
        <rFont val="ＭＳ Ｐゴシック"/>
        <family val="3"/>
        <charset val="128"/>
      </rPr>
      <t>は、</t>
    </r>
    <r>
      <rPr>
        <u/>
        <sz val="10"/>
        <rFont val="ＭＳ Ｐゴシック"/>
        <family val="3"/>
        <charset val="128"/>
      </rPr>
      <t>毎年度</t>
    </r>
    <r>
      <rPr>
        <sz val="10"/>
        <rFont val="ＭＳ Ｐゴシック"/>
        <family val="3"/>
        <charset val="128"/>
      </rPr>
      <t>、労使協定を締結し労働基準監督署に届け出る必要がある。</t>
    </r>
    <phoneticPr fontId="1"/>
  </si>
  <si>
    <r>
      <t>㊟：育児休業と産後パパ育休の申出が円滑に行われるようにするため、</t>
    </r>
    <r>
      <rPr>
        <u/>
        <sz val="10"/>
        <rFont val="ＭＳ Ｐゴシック"/>
        <family val="3"/>
        <charset val="128"/>
      </rPr>
      <t>上記のいずれかの措置を講じることが必要</t>
    </r>
    <r>
      <rPr>
        <sz val="10"/>
        <rFont val="ＭＳ Ｐゴシック"/>
        <family val="3"/>
        <charset val="128"/>
      </rPr>
      <t>（令和4年</t>
    </r>
    <phoneticPr fontId="1"/>
  </si>
  <si>
    <r>
      <t>イ　給与支給状況（令和</t>
    </r>
    <r>
      <rPr>
        <sz val="11"/>
        <rFont val="ＭＳ Ｐゴシック"/>
        <family val="3"/>
        <charset val="128"/>
      </rPr>
      <t>６</t>
    </r>
    <r>
      <rPr>
        <sz val="11"/>
        <rFont val="ＭＳ Ｐゴシック"/>
        <family val="2"/>
        <charset val="128"/>
      </rPr>
      <t>年度分）</t>
    </r>
    <phoneticPr fontId="1"/>
  </si>
  <si>
    <r>
      <t>イ　退職金支給状況（令和</t>
    </r>
    <r>
      <rPr>
        <sz val="11"/>
        <rFont val="ＭＳ Ｐゴシック"/>
        <family val="3"/>
        <charset val="128"/>
      </rPr>
      <t>６</t>
    </r>
    <r>
      <rPr>
        <sz val="11"/>
        <rFont val="ＭＳ Ｐゴシック"/>
        <family val="2"/>
        <charset val="128"/>
      </rPr>
      <t>年度退職分、未払も含む）</t>
    </r>
    <phoneticPr fontId="1"/>
  </si>
  <si>
    <r>
      <t>支給額</t>
    </r>
    <r>
      <rPr>
        <sz val="11"/>
        <rFont val="ＭＳ Ｐゴシック"/>
        <family val="3"/>
        <charset val="128"/>
      </rPr>
      <t>（</t>
    </r>
    <r>
      <rPr>
        <b/>
        <sz val="11"/>
        <rFont val="ＭＳ Ｐゴシック"/>
        <family val="3"/>
        <charset val="128"/>
      </rPr>
      <t>A</t>
    </r>
    <r>
      <rPr>
        <sz val="11"/>
        <rFont val="ＭＳ Ｐゴシック"/>
        <family val="3"/>
        <charset val="128"/>
      </rPr>
      <t>)</t>
    </r>
    <rPh sb="0" eb="3">
      <t>シキュウガク</t>
    </rPh>
    <phoneticPr fontId="1"/>
  </si>
  <si>
    <r>
      <t>うち退職金財団
給付額</t>
    </r>
    <r>
      <rPr>
        <sz val="11"/>
        <rFont val="ＭＳ Ｐゴシック"/>
        <family val="3"/>
        <charset val="128"/>
      </rPr>
      <t>（</t>
    </r>
    <r>
      <rPr>
        <b/>
        <sz val="11"/>
        <rFont val="ＭＳ Ｐゴシック"/>
        <family val="3"/>
        <charset val="128"/>
      </rPr>
      <t>B</t>
    </r>
    <r>
      <rPr>
        <sz val="11"/>
        <rFont val="ＭＳ Ｐゴシック"/>
        <family val="3"/>
        <charset val="128"/>
      </rPr>
      <t>)</t>
    </r>
    <rPh sb="2" eb="5">
      <t>タイショクキン</t>
    </rPh>
    <rPh sb="5" eb="7">
      <t>ザイダン</t>
    </rPh>
    <rPh sb="8" eb="11">
      <t>キュウフガク</t>
    </rPh>
    <phoneticPr fontId="1"/>
  </si>
  <si>
    <r>
      <t>差額</t>
    </r>
    <r>
      <rPr>
        <sz val="11"/>
        <rFont val="ＭＳ Ｐゴシック"/>
        <family val="3"/>
        <charset val="128"/>
      </rPr>
      <t>（</t>
    </r>
    <r>
      <rPr>
        <b/>
        <sz val="11"/>
        <rFont val="ＭＳ Ｐゴシック"/>
        <family val="3"/>
        <charset val="128"/>
      </rPr>
      <t>A-B</t>
    </r>
    <r>
      <rPr>
        <sz val="11"/>
        <rFont val="ＭＳ Ｐゴシック"/>
        <family val="3"/>
        <charset val="128"/>
      </rPr>
      <t>)</t>
    </r>
    <rPh sb="0" eb="2">
      <t>サガク</t>
    </rPh>
    <phoneticPr fontId="1"/>
  </si>
  <si>
    <r>
      <t xml:space="preserve"> (※1)</t>
    </r>
    <r>
      <rPr>
        <u/>
        <sz val="10"/>
        <rFont val="ＭＳ Ｐゴシック"/>
        <family val="3"/>
        <charset val="128"/>
      </rPr>
      <t>令和６年４月から記載が必要</t>
    </r>
    <r>
      <rPr>
        <sz val="10"/>
        <rFont val="ＭＳ Ｐゴシック"/>
        <family val="2"/>
        <charset val="128"/>
      </rPr>
      <t>な事項</t>
    </r>
    <phoneticPr fontId="1"/>
  </si>
  <si>
    <r>
      <t>ア　労災保険、雇用保険、私学共済及び退職金財団への加入状況(令和</t>
    </r>
    <r>
      <rPr>
        <sz val="11"/>
        <rFont val="ＭＳ Ｐゴシック"/>
        <family val="3"/>
        <charset val="128"/>
      </rPr>
      <t>７</t>
    </r>
    <r>
      <rPr>
        <sz val="11"/>
        <rFont val="ＭＳ Ｐゴシック"/>
        <family val="2"/>
        <charset val="128"/>
      </rPr>
      <t>年度)</t>
    </r>
    <phoneticPr fontId="1"/>
  </si>
  <si>
    <r>
      <t xml:space="preserve">
未加入者の職・氏名
（未加入である理由）
</t>
    </r>
    <r>
      <rPr>
        <sz val="10"/>
        <rFont val="ＭＳ Ｐゴシック"/>
        <family val="3"/>
        <charset val="128"/>
      </rPr>
      <t xml:space="preserve">上段：職・氏名
下段：理由
</t>
    </r>
    <r>
      <rPr>
        <sz val="11"/>
        <rFont val="ＭＳ Ｐゴシック"/>
        <family val="2"/>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</si>
  <si>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r>
      <t>㊟：労災保険は、臨時職員等及び65歳以上の者も含め、</t>
    </r>
    <r>
      <rPr>
        <u/>
        <sz val="10"/>
        <rFont val="ＭＳ Ｐゴシック"/>
        <family val="3"/>
        <charset val="128"/>
      </rPr>
      <t>経営者一族を除く全ての雇用者が加入する必要がある。</t>
    </r>
    <phoneticPr fontId="1"/>
  </si>
  <si>
    <r>
      <t>　　20時間以上である場合には加入する必要がある。また、</t>
    </r>
    <r>
      <rPr>
        <u/>
        <sz val="10"/>
        <rFont val="ＭＳ Ｐゴシック"/>
        <family val="3"/>
        <charset val="128"/>
      </rPr>
      <t>平成29年1月1日以降、労働条件が加入条件に該当する</t>
    </r>
    <phoneticPr fontId="1"/>
  </si>
  <si>
    <r>
      <t>　　</t>
    </r>
    <r>
      <rPr>
        <u/>
        <sz val="10"/>
        <rFont val="ＭＳ Ｐゴシック"/>
        <family val="3"/>
        <charset val="128"/>
      </rPr>
      <t>65歳以上の労働者は「高年齢被保険者」として雇用保険に加入させる必要</t>
    </r>
    <r>
      <rPr>
        <sz val="10"/>
        <rFont val="ＭＳ Ｐゴシック"/>
        <family val="3"/>
        <charset val="128"/>
      </rPr>
      <t>がある。</t>
    </r>
    <phoneticPr fontId="1"/>
  </si>
  <si>
    <r>
      <t>未登記の物件</t>
    </r>
    <r>
      <rPr>
        <sz val="11"/>
        <rFont val="ＭＳ Ｐゴシック"/>
        <family val="3"/>
        <charset val="128"/>
      </rPr>
      <t>とその理由</t>
    </r>
    <rPh sb="0" eb="3">
      <t>ミトウキ</t>
    </rPh>
    <rPh sb="4" eb="6">
      <t>ブッケン</t>
    </rPh>
    <rPh sb="9" eb="11">
      <t>リユウ</t>
    </rPh>
    <phoneticPr fontId="1"/>
  </si>
  <si>
    <r>
      <t xml:space="preserve">使用料
</t>
    </r>
    <r>
      <rPr>
        <sz val="10"/>
        <rFont val="ＭＳ Ｐゴシック"/>
        <family val="3"/>
        <charset val="128"/>
      </rPr>
      <t>（月額及び無償など）</t>
    </r>
    <rPh sb="0" eb="3">
      <t>シヨウリョウ</t>
    </rPh>
    <rPh sb="5" eb="7">
      <t>ゲツガク</t>
    </rPh>
    <rPh sb="7" eb="8">
      <t>オヨ</t>
    </rPh>
    <rPh sb="9" eb="11">
      <t>ムショウ</t>
    </rPh>
    <phoneticPr fontId="1"/>
  </si>
  <si>
    <r>
      <t>㊟：個人等から借用している園地、畑及び駐車場等については、</t>
    </r>
    <r>
      <rPr>
        <u/>
        <sz val="10"/>
        <rFont val="ＭＳ Ｐゴシック"/>
        <family val="3"/>
        <charset val="128"/>
      </rPr>
      <t>無償であっても</t>
    </r>
    <r>
      <rPr>
        <sz val="10"/>
        <rFont val="ＭＳ Ｐゴシック"/>
        <family val="3"/>
        <charset val="128"/>
      </rPr>
      <t>、契約書の作成は必要であり、</t>
    </r>
    <phoneticPr fontId="1"/>
  </si>
  <si>
    <r>
      <t>　　</t>
    </r>
    <r>
      <rPr>
        <u/>
        <sz val="10"/>
        <rFont val="ＭＳ Ｐゴシック"/>
        <family val="3"/>
        <charset val="128"/>
      </rPr>
      <t>「借用財産」として財産目録に記載する必要がある。</t>
    </r>
    <phoneticPr fontId="1"/>
  </si>
  <si>
    <r>
      <t xml:space="preserve">有償運行の有無
</t>
    </r>
    <r>
      <rPr>
        <sz val="9"/>
        <rFont val="ＭＳ Ｐゴシック"/>
        <family val="3"/>
        <charset val="128"/>
      </rPr>
      <t>（実費徴収の有無）</t>
    </r>
    <rPh sb="0" eb="4">
      <t>ユウショウウンコウ</t>
    </rPh>
    <rPh sb="5" eb="7">
      <t>ウム</t>
    </rPh>
    <rPh sb="9" eb="13">
      <t>ジッピチョウシュウ</t>
    </rPh>
    <rPh sb="14" eb="16">
      <t>ウム</t>
    </rPh>
    <phoneticPr fontId="1"/>
  </si>
  <si>
    <r>
      <t>イ　安全装置（ブザーその他の車内の園児の見落とし防止装置）の設置</t>
    </r>
    <r>
      <rPr>
        <sz val="11"/>
        <rFont val="ＭＳ Ｐゴシック"/>
        <family val="3"/>
        <charset val="128"/>
      </rPr>
      <t>（令和７年度）</t>
    </r>
    <phoneticPr fontId="1"/>
  </si>
  <si>
    <r>
      <t>㊟：</t>
    </r>
    <r>
      <rPr>
        <u/>
        <sz val="10"/>
        <rFont val="ＭＳ Ｐゴシック"/>
        <family val="3"/>
        <charset val="128"/>
      </rPr>
      <t>座席（※１）が２列以下のもの（※２）を除く全ての自動車（通園用バス）に設置義務</t>
    </r>
    <r>
      <rPr>
        <sz val="10"/>
        <rFont val="ＭＳ Ｐゴシック"/>
        <family val="2"/>
        <charset val="128"/>
      </rPr>
      <t>があります。</t>
    </r>
    <rPh sb="30" eb="32">
      <t>ツウエン</t>
    </rPh>
    <rPh sb="32" eb="33">
      <t>ヨウ</t>
    </rPh>
    <phoneticPr fontId="1"/>
  </si>
  <si>
    <r>
      <t>イ　</t>
    </r>
    <r>
      <rPr>
        <u/>
        <sz val="11"/>
        <rFont val="ＭＳ Ｐゴシック"/>
        <family val="3"/>
        <charset val="128"/>
      </rPr>
      <t>理事長等個人による</t>
    </r>
    <r>
      <rPr>
        <sz val="11"/>
        <rFont val="ＭＳ Ｐゴシック"/>
        <family val="2"/>
        <charset val="128"/>
      </rPr>
      <t>一時的な現金立て替えの有無（令和</t>
    </r>
    <r>
      <rPr>
        <sz val="11"/>
        <rFont val="ＭＳ Ｐゴシック"/>
        <family val="3"/>
        <charset val="128"/>
      </rPr>
      <t>６</t>
    </r>
    <r>
      <rPr>
        <sz val="11"/>
        <rFont val="ＭＳ Ｐゴシック"/>
        <family val="2"/>
        <charset val="128"/>
      </rPr>
      <t>年度）</t>
    </r>
    <phoneticPr fontId="1"/>
  </si>
  <si>
    <r>
      <t>令和</t>
    </r>
    <r>
      <rPr>
        <sz val="11"/>
        <rFont val="ＭＳ Ｐゴシック"/>
        <family val="3"/>
        <charset val="128"/>
      </rPr>
      <t>６</t>
    </r>
    <r>
      <rPr>
        <sz val="11"/>
        <rFont val="ＭＳ Ｐゴシック"/>
        <family val="2"/>
        <charset val="128"/>
      </rPr>
      <t>年度決算額</t>
    </r>
    <rPh sb="0" eb="2">
      <t>レイワ</t>
    </rPh>
    <rPh sb="3" eb="5">
      <t>ネンド</t>
    </rPh>
    <rPh sb="5" eb="8">
      <t>ケッサンガク</t>
    </rPh>
    <phoneticPr fontId="1"/>
  </si>
  <si>
    <r>
      <t>滞納額の
令和</t>
    </r>
    <r>
      <rPr>
        <sz val="11"/>
        <rFont val="ＭＳ Ｐゴシック"/>
        <family val="3"/>
        <charset val="128"/>
      </rPr>
      <t>６</t>
    </r>
    <r>
      <rPr>
        <sz val="11"/>
        <rFont val="ＭＳ Ｐゴシック"/>
        <family val="2"/>
        <charset val="128"/>
      </rPr>
      <t>年度末残高</t>
    </r>
    <rPh sb="0" eb="2">
      <t>タイノウ</t>
    </rPh>
    <rPh sb="2" eb="3">
      <t>ガク</t>
    </rPh>
    <rPh sb="5" eb="7">
      <t>レイワ</t>
    </rPh>
    <rPh sb="8" eb="11">
      <t>ネンドマツ</t>
    </rPh>
    <rPh sb="11" eb="13">
      <t>ザンダカ</t>
    </rPh>
    <phoneticPr fontId="1"/>
  </si>
  <si>
    <r>
      <t xml:space="preserve">借入年月日
</t>
    </r>
    <r>
      <rPr>
        <sz val="7"/>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</si>
  <si>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r>
      <t xml:space="preserve">組織活動に関する項目
</t>
    </r>
    <r>
      <rPr>
        <sz val="7"/>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</si>
  <si>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r>
      <t>㊟：</t>
    </r>
    <r>
      <rPr>
        <u/>
        <sz val="10"/>
        <rFont val="ＭＳ Ｐゴシック"/>
        <family val="3"/>
        <charset val="128"/>
      </rPr>
      <t>実施した結果異常がない場合、健康診断票は空欄にせず、それぞれの項目全てに「異常なし」等何らかの記載をすること。</t>
    </r>
    <phoneticPr fontId="1"/>
  </si>
  <si>
    <r>
      <rPr>
        <sz val="9"/>
        <rFont val="ＭＳ Ｐゴシック"/>
        <family val="3"/>
        <charset val="128"/>
      </rPr>
      <t>未受診教職員の有無</t>
    </r>
    <r>
      <rPr>
        <sz val="10"/>
        <rFont val="ＭＳ Ｐゴシック"/>
        <family val="3"/>
        <charset val="128"/>
      </rPr>
      <t xml:space="preserve">
</t>
    </r>
    <r>
      <rPr>
        <sz val="8"/>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</si>
  <si>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r>
      <t>受診者数</t>
    </r>
    <r>
      <rPr>
        <sz val="8"/>
        <rFont val="ＭＳ Ｐゴシック"/>
        <family val="3"/>
        <charset val="128"/>
      </rPr>
      <t>（3か月以内に受けた健康診断の結果票等を提出した者を含む）</t>
    </r>
    <phoneticPr fontId="1"/>
  </si>
  <si>
    <r>
      <t>(参考）：健康診断票の写し、健康である旨の証明書等</t>
    </r>
    <r>
      <rPr>
        <sz val="10"/>
        <rFont val="ＭＳ Ｐゴシック"/>
        <family val="3"/>
        <charset val="128"/>
      </rPr>
      <t>（派遣元発行）</t>
    </r>
    <rPh sb="26" eb="29">
      <t>ハケンモト</t>
    </rPh>
    <phoneticPr fontId="1"/>
  </si>
  <si>
    <r>
      <t>ア　換気、温度、相対湿度、浮遊粉じん、気流、一酸化炭素、二酸化窒素（</t>
    </r>
    <r>
      <rPr>
        <b/>
        <sz val="11"/>
        <rFont val="ＭＳ Ｐゴシック"/>
        <family val="3"/>
        <charset val="128"/>
      </rPr>
      <t>年度２回</t>
    </r>
    <r>
      <rPr>
        <sz val="11"/>
        <rFont val="ＭＳ Ｐゴシック"/>
        <family val="2"/>
        <charset val="128"/>
      </rPr>
      <t>）</t>
    </r>
    <phoneticPr fontId="1"/>
  </si>
  <si>
    <r>
      <t>令和</t>
    </r>
    <r>
      <rPr>
        <sz val="11"/>
        <rFont val="ＭＳ Ｐゴシック"/>
        <family val="3"/>
        <charset val="128"/>
      </rPr>
      <t>７</t>
    </r>
    <r>
      <rPr>
        <sz val="11"/>
        <rFont val="ＭＳ Ｐゴシック"/>
        <family val="2"/>
        <charset val="128"/>
      </rPr>
      <t>年度</t>
    </r>
    <r>
      <rPr>
        <sz val="9"/>
        <rFont val="ＭＳ Ｐゴシック"/>
        <family val="3"/>
        <charset val="128"/>
      </rPr>
      <t>（予定含む）</t>
    </r>
    <rPh sb="0" eb="2">
      <t>レイワ</t>
    </rPh>
    <rPh sb="3" eb="5">
      <t>ネンド</t>
    </rPh>
    <rPh sb="6" eb="9">
      <t>ヨテイフク</t>
    </rPh>
    <phoneticPr fontId="1"/>
  </si>
  <si>
    <r>
      <t>令和</t>
    </r>
    <r>
      <rPr>
        <sz val="11"/>
        <rFont val="ＭＳ Ｐゴシック"/>
        <family val="3"/>
        <charset val="128"/>
      </rPr>
      <t>６</t>
    </r>
    <r>
      <rPr>
        <sz val="11"/>
        <rFont val="ＭＳ Ｐゴシック"/>
        <family val="2"/>
        <charset val="128"/>
      </rPr>
      <t>年度</t>
    </r>
    <phoneticPr fontId="1"/>
  </si>
  <si>
    <r>
      <t>保育室</t>
    </r>
    <r>
      <rPr>
        <sz val="11"/>
        <rFont val="ＭＳ Ｐゴシック"/>
        <family val="3"/>
        <charset val="128"/>
      </rPr>
      <t>等で</t>
    </r>
    <r>
      <rPr>
        <sz val="11"/>
        <rFont val="ＭＳ Ｐゴシック"/>
        <family val="2"/>
        <charset val="128"/>
      </rPr>
      <t>エアコン</t>
    </r>
    <r>
      <rPr>
        <sz val="11"/>
        <rFont val="ＭＳ Ｐゴシック"/>
        <family val="3"/>
        <charset val="128"/>
      </rPr>
      <t>使用</t>
    </r>
    <rPh sb="0" eb="3">
      <t>ホイクシツ</t>
    </rPh>
    <rPh sb="3" eb="4">
      <t>トウ</t>
    </rPh>
    <rPh sb="9" eb="11">
      <t>シヨウ</t>
    </rPh>
    <phoneticPr fontId="1"/>
  </si>
  <si>
    <r>
      <t>保育室</t>
    </r>
    <r>
      <rPr>
        <sz val="10"/>
        <rFont val="ＭＳ Ｐゴシック"/>
        <family val="3"/>
        <charset val="128"/>
      </rPr>
      <t>等で</t>
    </r>
    <r>
      <rPr>
        <sz val="10"/>
        <rFont val="ＭＳ Ｐゴシック"/>
        <family val="2"/>
        <charset val="128"/>
      </rPr>
      <t>ガス及び灯油等を
使用する燃焼器具</t>
    </r>
    <r>
      <rPr>
        <sz val="10"/>
        <rFont val="ＭＳ Ｐゴシック"/>
        <family val="3"/>
        <charset val="128"/>
      </rPr>
      <t>使用</t>
    </r>
    <rPh sb="0" eb="3">
      <t>ホイクシツ</t>
    </rPh>
    <rPh sb="3" eb="4">
      <t>トウ</t>
    </rPh>
    <rPh sb="7" eb="8">
      <t>オヨ</t>
    </rPh>
    <rPh sb="9" eb="12">
      <t>トウユトウ</t>
    </rPh>
    <rPh sb="14" eb="16">
      <t>シヨウ</t>
    </rPh>
    <rPh sb="18" eb="20">
      <t>ネンショウ</t>
    </rPh>
    <rPh sb="20" eb="22">
      <t>キグ</t>
    </rPh>
    <rPh sb="22" eb="24">
      <t>シヨウ</t>
    </rPh>
    <phoneticPr fontId="1"/>
  </si>
  <si>
    <r>
      <t>(参考）：学校薬剤師又は委託業者からの検査結果報告書、学校薬剤師による検査省略許可の書面</t>
    </r>
    <r>
      <rPr>
        <sz val="10"/>
        <rFont val="ＭＳ Ｐゴシック"/>
        <family val="3"/>
        <charset val="128"/>
      </rPr>
      <t>とその根拠の検査結果</t>
    </r>
    <phoneticPr fontId="1"/>
  </si>
  <si>
    <r>
      <t>イ　ホルムアルデヒド、トルエン、ダニ又はダニアレルゲン（</t>
    </r>
    <r>
      <rPr>
        <b/>
        <sz val="11"/>
        <rFont val="ＭＳ Ｐゴシック"/>
        <family val="3"/>
        <charset val="128"/>
      </rPr>
      <t>年度１回</t>
    </r>
    <r>
      <rPr>
        <sz val="11"/>
        <rFont val="ＭＳ Ｐゴシック"/>
        <family val="2"/>
        <charset val="128"/>
      </rPr>
      <t>）</t>
    </r>
    <phoneticPr fontId="1"/>
  </si>
  <si>
    <r>
      <t>(参考）：学校薬剤師又は委託業者からの検査結果報告書、学校薬剤師による検査省略許可の書面</t>
    </r>
    <r>
      <rPr>
        <sz val="10"/>
        <rFont val="ＭＳ Ｐゴシック"/>
        <family val="3"/>
        <charset val="128"/>
      </rPr>
      <t>とその根拠の検査結果</t>
    </r>
    <rPh sb="47" eb="49">
      <t>コンキョ</t>
    </rPh>
    <rPh sb="50" eb="54">
      <t>ケンサケッカ</t>
    </rPh>
    <phoneticPr fontId="1"/>
  </si>
  <si>
    <r>
      <t>ただし、</t>
    </r>
    <r>
      <rPr>
        <sz val="10"/>
        <rFont val="ＭＳ Ｐゴシック"/>
        <family val="3"/>
        <charset val="128"/>
      </rPr>
      <t>その検査結果とともに</t>
    </r>
    <r>
      <rPr>
        <sz val="10"/>
        <rFont val="ＭＳ Ｐゴシック"/>
        <family val="2"/>
        <charset val="128"/>
      </rPr>
      <t>薬剤師等から省略の許可を書面で得て</t>
    </r>
    <r>
      <rPr>
        <sz val="10"/>
        <rFont val="ＭＳ Ｐゴシック"/>
        <family val="3"/>
        <charset val="128"/>
      </rPr>
      <t>保管して</t>
    </r>
    <r>
      <rPr>
        <sz val="10"/>
        <rFont val="ＭＳ Ｐゴシック"/>
        <family val="2"/>
        <charset val="128"/>
      </rPr>
      <t>おくこと。</t>
    </r>
    <rPh sb="6" eb="10">
      <t>ケンサケッカ</t>
    </rPh>
    <rPh sb="31" eb="33">
      <t>ホカン</t>
    </rPh>
    <phoneticPr fontId="1"/>
  </si>
  <si>
    <r>
      <t xml:space="preserve">     ただし、</t>
    </r>
    <r>
      <rPr>
        <sz val="10"/>
        <rFont val="ＭＳ Ｐゴシック"/>
        <family val="3"/>
        <charset val="128"/>
      </rPr>
      <t>その検査結果とともに</t>
    </r>
    <r>
      <rPr>
        <sz val="10"/>
        <rFont val="ＭＳ Ｐゴシック"/>
        <family val="2"/>
        <charset val="128"/>
      </rPr>
      <t>薬剤師等から省略の許可を書面で得て</t>
    </r>
    <r>
      <rPr>
        <sz val="10"/>
        <rFont val="ＭＳ Ｐゴシック"/>
        <family val="3"/>
        <charset val="128"/>
      </rPr>
      <t>保管して</t>
    </r>
    <r>
      <rPr>
        <sz val="10"/>
        <rFont val="ＭＳ Ｐゴシック"/>
        <family val="2"/>
        <charset val="128"/>
      </rPr>
      <t>おくこと。</t>
    </r>
    <rPh sb="11" eb="15">
      <t>ケンサケッカ</t>
    </rPh>
    <rPh sb="36" eb="38">
      <t>ホカン</t>
    </rPh>
    <phoneticPr fontId="1"/>
  </si>
  <si>
    <r>
      <t>「</t>
    </r>
    <r>
      <rPr>
        <b/>
        <sz val="11"/>
        <rFont val="ＭＳ Ｐゴシック"/>
        <family val="3"/>
        <charset val="128"/>
      </rPr>
      <t>別紙４</t>
    </r>
    <r>
      <rPr>
        <sz val="11"/>
        <rFont val="ＭＳ Ｐゴシック"/>
        <family val="2"/>
        <charset val="128"/>
      </rPr>
      <t>」を作成してください</t>
    </r>
    <rPh sb="1" eb="3">
      <t>ベッシ</t>
    </rPh>
    <phoneticPr fontId="1"/>
  </si>
  <si>
    <r>
      <t>「</t>
    </r>
    <r>
      <rPr>
        <b/>
        <sz val="11"/>
        <rFont val="ＭＳ Ｐゴシック"/>
        <family val="3"/>
        <charset val="128"/>
      </rPr>
      <t>別紙５</t>
    </r>
    <r>
      <rPr>
        <sz val="11"/>
        <rFont val="ＭＳ Ｐゴシック"/>
        <family val="3"/>
        <charset val="128"/>
      </rPr>
      <t>」を作成してください</t>
    </r>
    <rPh sb="1" eb="3">
      <t>ベッシ</t>
    </rPh>
    <phoneticPr fontId="1"/>
  </si>
  <si>
    <r>
      <t>「</t>
    </r>
    <r>
      <rPr>
        <b/>
        <sz val="11"/>
        <rFont val="ＭＳ Ｐゴシック"/>
        <family val="3"/>
        <charset val="128"/>
      </rPr>
      <t>別紙６</t>
    </r>
    <r>
      <rPr>
        <sz val="11"/>
        <rFont val="ＭＳ Ｐゴシック"/>
        <family val="3"/>
        <charset val="128"/>
      </rPr>
      <t>」を作成してください</t>
    </r>
    <rPh sb="1" eb="3">
      <t>ベッシ</t>
    </rPh>
    <phoneticPr fontId="1"/>
  </si>
  <si>
    <r>
      <t>「</t>
    </r>
    <r>
      <rPr>
        <b/>
        <sz val="11"/>
        <rFont val="ＭＳ Ｐゴシック"/>
        <family val="3"/>
        <charset val="128"/>
      </rPr>
      <t>別紙７</t>
    </r>
    <r>
      <rPr>
        <sz val="11"/>
        <rFont val="ＭＳ Ｐゴシック"/>
        <family val="3"/>
        <charset val="128"/>
      </rPr>
      <t>」を作成してください</t>
    </r>
    <rPh sb="1" eb="3">
      <t>ベッシ</t>
    </rPh>
    <phoneticPr fontId="1"/>
  </si>
  <si>
    <r>
      <t>「</t>
    </r>
    <r>
      <rPr>
        <b/>
        <sz val="11"/>
        <rFont val="ＭＳ Ｐゴシック"/>
        <family val="3"/>
        <charset val="128"/>
      </rPr>
      <t>別紙５（イ）</t>
    </r>
    <r>
      <rPr>
        <sz val="11"/>
        <rFont val="ＭＳ Ｐゴシック"/>
        <family val="2"/>
        <charset val="128"/>
      </rPr>
      <t>」を作成してください</t>
    </r>
    <rPh sb="1" eb="3">
      <t>ベッシ</t>
    </rPh>
    <phoneticPr fontId="1"/>
  </si>
  <si>
    <r>
      <t>（ア）検査項目　</t>
    </r>
    <r>
      <rPr>
        <sz val="10"/>
        <rFont val="ＭＳ Ｐゴシック"/>
        <family val="3"/>
        <charset val="128"/>
      </rPr>
      <t>(「1実施」又は「2未実施」を入力してください)</t>
    </r>
    <rPh sb="11" eb="13">
      <t>ジッシ</t>
    </rPh>
    <rPh sb="14" eb="15">
      <t>マタ</t>
    </rPh>
    <rPh sb="18" eb="21">
      <t>ミジッシ</t>
    </rPh>
    <rPh sb="23" eb="25">
      <t>ニュウリョク</t>
    </rPh>
    <phoneticPr fontId="1"/>
  </si>
  <si>
    <r>
      <t>令和</t>
    </r>
    <r>
      <rPr>
        <sz val="11"/>
        <rFont val="ＭＳ Ｐゴシック"/>
        <family val="3"/>
        <charset val="128"/>
      </rPr>
      <t>６</t>
    </r>
    <r>
      <rPr>
        <sz val="11"/>
        <rFont val="ＭＳ Ｐゴシック"/>
        <family val="2"/>
        <charset val="128"/>
      </rPr>
      <t>年度</t>
    </r>
    <rPh sb="0" eb="2">
      <t>レイワ</t>
    </rPh>
    <rPh sb="3" eb="5">
      <t>ネンド</t>
    </rPh>
    <phoneticPr fontId="1"/>
  </si>
  <si>
    <r>
      <t>令和</t>
    </r>
    <r>
      <rPr>
        <sz val="11"/>
        <rFont val="ＭＳ Ｐゴシック"/>
        <family val="3"/>
        <charset val="128"/>
      </rPr>
      <t>７</t>
    </r>
    <r>
      <rPr>
        <sz val="11"/>
        <rFont val="ＭＳ Ｐゴシック"/>
        <family val="2"/>
        <charset val="128"/>
      </rPr>
      <t>年度</t>
    </r>
    <rPh sb="0" eb="2">
      <t>レイワ</t>
    </rPh>
    <rPh sb="3" eb="5">
      <t>ネンド</t>
    </rPh>
    <phoneticPr fontId="1"/>
  </si>
  <si>
    <r>
      <t>令和</t>
    </r>
    <r>
      <rPr>
        <sz val="11"/>
        <rFont val="ＭＳ Ｐゴシック"/>
        <family val="3"/>
        <charset val="128"/>
      </rPr>
      <t>７</t>
    </r>
    <r>
      <rPr>
        <sz val="11"/>
        <rFont val="ＭＳ Ｐゴシック"/>
        <family val="2"/>
        <charset val="128"/>
      </rPr>
      <t>年度検査月日
（予定を含む）</t>
    </r>
    <rPh sb="0" eb="2">
      <t>レイワ</t>
    </rPh>
    <rPh sb="3" eb="5">
      <t>ネンド</t>
    </rPh>
    <rPh sb="5" eb="7">
      <t>ケンサ</t>
    </rPh>
    <rPh sb="7" eb="9">
      <t>ガッピ</t>
    </rPh>
    <rPh sb="11" eb="13">
      <t>ヨテイ</t>
    </rPh>
    <rPh sb="14" eb="15">
      <t>フク</t>
    </rPh>
    <phoneticPr fontId="1"/>
  </si>
  <si>
    <r>
      <t>令和</t>
    </r>
    <r>
      <rPr>
        <sz val="11"/>
        <rFont val="ＭＳ Ｐゴシック"/>
        <family val="3"/>
        <charset val="128"/>
      </rPr>
      <t>６</t>
    </r>
    <r>
      <rPr>
        <sz val="11"/>
        <rFont val="ＭＳ Ｐゴシック"/>
        <family val="2"/>
        <charset val="128"/>
      </rPr>
      <t>年度検査月日</t>
    </r>
    <rPh sb="0" eb="2">
      <t>レイワ</t>
    </rPh>
    <rPh sb="3" eb="5">
      <t>ネンド</t>
    </rPh>
    <rPh sb="5" eb="7">
      <t>ケンサ</t>
    </rPh>
    <rPh sb="7" eb="9">
      <t>ガッピ</t>
    </rPh>
    <phoneticPr fontId="1"/>
  </si>
  <si>
    <r>
      <t>令和</t>
    </r>
    <r>
      <rPr>
        <sz val="11"/>
        <rFont val="ＭＳ Ｐゴシック"/>
        <family val="3"/>
        <charset val="128"/>
      </rPr>
      <t>７</t>
    </r>
    <r>
      <rPr>
        <sz val="11"/>
        <rFont val="ＭＳ Ｐゴシック"/>
        <family val="2"/>
        <charset val="128"/>
      </rPr>
      <t>年度実施日
（予定含む）</t>
    </r>
    <rPh sb="0" eb="2">
      <t>レイワ</t>
    </rPh>
    <rPh sb="3" eb="5">
      <t>ネンド</t>
    </rPh>
    <rPh sb="5" eb="8">
      <t>ジッシビ</t>
    </rPh>
    <rPh sb="10" eb="13">
      <t>ヨテイフク</t>
    </rPh>
    <phoneticPr fontId="1"/>
  </si>
  <si>
    <r>
      <t>令和</t>
    </r>
    <r>
      <rPr>
        <sz val="11"/>
        <rFont val="ＭＳ Ｐゴシック"/>
        <family val="3"/>
        <charset val="128"/>
      </rPr>
      <t>６</t>
    </r>
    <r>
      <rPr>
        <sz val="11"/>
        <rFont val="ＭＳ Ｐゴシック"/>
        <family val="2"/>
        <charset val="128"/>
      </rPr>
      <t>年度実施日</t>
    </r>
    <rPh sb="0" eb="2">
      <t>レイワ</t>
    </rPh>
    <rPh sb="3" eb="8">
      <t>ネンドジッシビ</t>
    </rPh>
    <phoneticPr fontId="1"/>
  </si>
  <si>
    <r>
      <t>点検</t>
    </r>
    <r>
      <rPr>
        <sz val="11"/>
        <rFont val="ＭＳ Ｐゴシック"/>
        <family val="2"/>
        <charset val="128"/>
      </rPr>
      <t>項目</t>
    </r>
    <phoneticPr fontId="1"/>
  </si>
  <si>
    <r>
      <t>令和</t>
    </r>
    <r>
      <rPr>
        <sz val="11"/>
        <rFont val="ＭＳ Ｐゴシック"/>
        <family val="3"/>
        <charset val="128"/>
      </rPr>
      <t>６</t>
    </r>
    <r>
      <rPr>
        <sz val="11"/>
        <rFont val="ＭＳ Ｐゴシック"/>
        <family val="2"/>
        <charset val="128"/>
      </rPr>
      <t>年度実施日</t>
    </r>
    <rPh sb="0" eb="2">
      <t>レイワ</t>
    </rPh>
    <rPh sb="3" eb="5">
      <t>ネンド</t>
    </rPh>
    <rPh sb="5" eb="8">
      <t>ジッシビ</t>
    </rPh>
    <phoneticPr fontId="1"/>
  </si>
  <si>
    <r>
      <t>防災上の施設・
設備</t>
    </r>
    <r>
      <rPr>
        <sz val="11"/>
        <rFont val="ＭＳ Ｐゴシック"/>
        <family val="3"/>
        <charset val="128"/>
      </rPr>
      <t>（㊟）</t>
    </r>
    <rPh sb="0" eb="3">
      <t>ボウサイジョウ</t>
    </rPh>
    <rPh sb="4" eb="6">
      <t>シセツ</t>
    </rPh>
    <rPh sb="8" eb="10">
      <t>セツビ</t>
    </rPh>
    <phoneticPr fontId="1"/>
  </si>
  <si>
    <r>
      <t>㊟：</t>
    </r>
    <r>
      <rPr>
        <u/>
        <sz val="10"/>
        <rFont val="ＭＳ Ｐゴシック"/>
        <family val="3"/>
        <charset val="128"/>
      </rPr>
      <t>消火訓練、避難訓練は毎年度２回以上、通報訓練は消防計画に定める回数実施する。</t>
    </r>
    <phoneticPr fontId="1"/>
  </si>
  <si>
    <r>
      <t>「</t>
    </r>
    <r>
      <rPr>
        <b/>
        <sz val="11"/>
        <rFont val="ＭＳ Ｐゴシック"/>
        <family val="3"/>
        <charset val="128"/>
      </rPr>
      <t>別紙８</t>
    </r>
    <r>
      <rPr>
        <sz val="11"/>
        <rFont val="ＭＳ Ｐゴシック"/>
        <family val="2"/>
        <charset val="128"/>
      </rPr>
      <t>」を作成してください</t>
    </r>
    <rPh sb="1" eb="3">
      <t>ベッシ</t>
    </rPh>
    <phoneticPr fontId="1"/>
  </si>
  <si>
    <r>
      <t>令和</t>
    </r>
    <r>
      <rPr>
        <sz val="11"/>
        <rFont val="ＭＳ Ｐゴシック"/>
        <family val="3"/>
        <charset val="128"/>
      </rPr>
      <t>６</t>
    </r>
    <r>
      <rPr>
        <sz val="11"/>
        <rFont val="ＭＳ Ｐゴシック"/>
        <family val="2"/>
        <charset val="128"/>
      </rPr>
      <t xml:space="preserve">年度売電収入額
</t>
    </r>
    <r>
      <rPr>
        <sz val="10"/>
        <rFont val="ＭＳ Ｐゴシック"/>
        <family val="3"/>
        <charset val="128"/>
      </rPr>
      <t>(１又は２に該当の場合記入)</t>
    </r>
    <phoneticPr fontId="1"/>
  </si>
  <si>
    <r>
      <t>耐震診断を実施した結果、</t>
    </r>
    <r>
      <rPr>
        <b/>
        <sz val="11"/>
        <rFont val="ＭＳ Ｐゴシック"/>
        <family val="3"/>
        <charset val="128"/>
      </rPr>
      <t>非木造建物でIs値が０．６未満</t>
    </r>
    <r>
      <rPr>
        <sz val="11"/>
        <rFont val="ＭＳ Ｐゴシック"/>
        <family val="2"/>
        <charset val="128"/>
      </rPr>
      <t>又は</t>
    </r>
    <r>
      <rPr>
        <b/>
        <sz val="11"/>
        <rFont val="ＭＳ Ｐゴシック"/>
        <family val="3"/>
        <charset val="128"/>
      </rPr>
      <t>木造建物でIw値が１．０未満</t>
    </r>
    <r>
      <rPr>
        <sz val="11"/>
        <rFont val="ＭＳ Ｐゴシック"/>
        <family val="2"/>
        <charset val="128"/>
      </rPr>
      <t>と判定された場合は、</t>
    </r>
    <phoneticPr fontId="1"/>
  </si>
  <si>
    <r>
      <t>耐震補強工事の</t>
    </r>
    <r>
      <rPr>
        <sz val="11"/>
        <rFont val="ＭＳ Ｐゴシック"/>
        <family val="2"/>
        <charset val="128"/>
      </rPr>
      <t>「⑩実施状況」、「⑪実施時期」、「⑫工事実施後のIs値（あるいはIw値）」について入力してください。</t>
    </r>
    <rPh sb="48" eb="50">
      <t>ニュウリョク</t>
    </rPh>
    <phoneticPr fontId="1"/>
  </si>
  <si>
    <r>
      <t>⑫　工事実施後のIs値（</t>
    </r>
    <r>
      <rPr>
        <sz val="9"/>
        <rFont val="ＭＳ Ｐゴシック"/>
        <family val="3"/>
        <charset val="128"/>
      </rPr>
      <t>あるいは</t>
    </r>
    <r>
      <rPr>
        <sz val="11"/>
        <rFont val="ＭＳ Ｐゴシック"/>
        <family val="2"/>
        <charset val="128"/>
      </rPr>
      <t>Iw値）</t>
    </r>
    <rPh sb="2" eb="4">
      <t>コウジ</t>
    </rPh>
    <rPh sb="4" eb="6">
      <t>ジッシ</t>
    </rPh>
    <rPh sb="6" eb="7">
      <t>ゴ</t>
    </rPh>
    <rPh sb="10" eb="11">
      <t>チ</t>
    </rPh>
    <rPh sb="18" eb="19">
      <t>チ</t>
    </rPh>
    <phoneticPr fontId="1"/>
  </si>
  <si>
    <t>平成　or　令和</t>
    <rPh sb="0" eb="2">
      <t>ヘイセイ</t>
    </rPh>
    <rPh sb="6" eb="8">
      <t>レイワ</t>
    </rPh>
    <phoneticPr fontId="1"/>
  </si>
  <si>
    <t>○○補助金</t>
    <rPh sb="2" eb="5">
      <t>ホジョキン</t>
    </rPh>
    <phoneticPr fontId="1"/>
  </si>
  <si>
    <t>1収納済み</t>
  </si>
  <si>
    <t>○○代</t>
    <rPh sb="2" eb="3">
      <t>ダイ</t>
    </rPh>
    <phoneticPr fontId="1"/>
  </si>
  <si>
    <t>○○使用料</t>
    <rPh sb="2" eb="5">
      <t>シヨウリョウ</t>
    </rPh>
    <phoneticPr fontId="1"/>
  </si>
  <si>
    <t>1支払済み</t>
  </si>
  <si>
    <t>退職金</t>
    <rPh sb="0" eb="3">
      <t>タイショクキン</t>
    </rPh>
    <phoneticPr fontId="1"/>
  </si>
  <si>
    <t>退職金財団</t>
    <rPh sb="0" eb="5">
      <t>タイショクキンザイダン</t>
    </rPh>
    <phoneticPr fontId="1"/>
  </si>
  <si>
    <t>直近の園地・園舎変更届の提出年月日（学事課の収受年月日）</t>
    <rPh sb="0" eb="2">
      <t>チョッキン</t>
    </rPh>
    <rPh sb="3" eb="5">
      <t>エンチ</t>
    </rPh>
    <rPh sb="6" eb="8">
      <t>エンシャ</t>
    </rPh>
    <rPh sb="8" eb="11">
      <t>ヘンコウトドケ</t>
    </rPh>
    <rPh sb="12" eb="17">
      <t>テイシュツネンガッピ</t>
    </rPh>
    <rPh sb="18" eb="21">
      <t>ガクジカ</t>
    </rPh>
    <rPh sb="22" eb="27">
      <t>シュウジュネンガッピ</t>
    </rPh>
    <phoneticPr fontId="1"/>
  </si>
  <si>
    <t>上記変更届の提出後の園地・園舎の変更の有無</t>
    <rPh sb="0" eb="5">
      <t>ジョウキヘンコウトドケ</t>
    </rPh>
    <rPh sb="6" eb="9">
      <t>テイシュツゴ</t>
    </rPh>
    <rPh sb="10" eb="12">
      <t>エンチ</t>
    </rPh>
    <rPh sb="13" eb="15">
      <t>エンシャ</t>
    </rPh>
    <rPh sb="16" eb="18">
      <t>ヘンコウ</t>
    </rPh>
    <rPh sb="19" eb="21">
      <t>ウム</t>
    </rPh>
    <phoneticPr fontId="1"/>
  </si>
  <si>
    <t>（３）園地・園舎の変更の有無</t>
    <phoneticPr fontId="1"/>
  </si>
  <si>
    <t>変更の概要</t>
    <rPh sb="0" eb="2">
      <t>ヘンコウ</t>
    </rPh>
    <rPh sb="3" eb="5">
      <t>ガイヨウ</t>
    </rPh>
    <phoneticPr fontId="1"/>
  </si>
  <si>
    <t>令和６年度資産総額</t>
    <phoneticPr fontId="1"/>
  </si>
  <si>
    <t>(参考)：法人登記簿謄本又は現在事項全部証明書、代表者変更登記完了届、寄附行為　</t>
    <phoneticPr fontId="1"/>
  </si>
  <si>
    <t>うち
外部理事</t>
    <rPh sb="5" eb="7">
      <t>リジ</t>
    </rPh>
    <phoneticPr fontId="1"/>
  </si>
  <si>
    <r>
      <rPr>
        <b/>
        <sz val="11"/>
        <rFont val="ＭＳ Ｐゴシック"/>
        <family val="3"/>
        <charset val="128"/>
      </rPr>
      <t>別紙１「役員・評議員名簿」</t>
    </r>
    <r>
      <rPr>
        <sz val="11"/>
        <rFont val="ＭＳ Ｐゴシック"/>
        <family val="3"/>
        <charset val="128"/>
      </rPr>
      <t>にすべての理事、監事及び評議員を入力してください。</t>
    </r>
    <phoneticPr fontId="1"/>
  </si>
  <si>
    <r>
      <t xml:space="preserve">職務報告を行った（行う予定）令和７年度の理事会
</t>
    </r>
    <r>
      <rPr>
        <sz val="10"/>
        <rFont val="ＭＳ Ｐゴシック"/>
        <family val="3"/>
        <charset val="128"/>
      </rPr>
      <t>　・回数には予定を含めてください
　・開催日は開催予定も含めて記入してください</t>
    </r>
    <r>
      <rPr>
        <sz val="11"/>
        <rFont val="ＭＳ Ｐゴシック"/>
        <family val="3"/>
        <charset val="128"/>
      </rPr>
      <t xml:space="preserve">
　・開催日は年（和暦）月日の順に入力してください</t>
    </r>
    <rPh sb="9" eb="10">
      <t>オコナ</t>
    </rPh>
    <rPh sb="11" eb="13">
      <t>ヨテイ</t>
    </rPh>
    <rPh sb="44" eb="47">
      <t>カイサイビ</t>
    </rPh>
    <rPh sb="48" eb="52">
      <t>カイサイヨテイ</t>
    </rPh>
    <rPh sb="53" eb="54">
      <t>フク</t>
    </rPh>
    <rPh sb="56" eb="58">
      <t>キニュウ</t>
    </rPh>
    <phoneticPr fontId="1"/>
  </si>
  <si>
    <t>(参考）：元帳、寄附行為、役員及び評議員に対する報酬等の支給の基準（役員等報酬規程）</t>
    <phoneticPr fontId="1"/>
  </si>
  <si>
    <r>
      <rPr>
        <b/>
        <sz val="11"/>
        <rFont val="ＭＳ Ｐゴシック"/>
        <family val="3"/>
        <charset val="128"/>
      </rPr>
      <t>別紙２を作成</t>
    </r>
    <r>
      <rPr>
        <sz val="11"/>
        <rFont val="ＭＳ Ｐゴシック"/>
        <family val="3"/>
        <charset val="128"/>
      </rPr>
      <t>してください</t>
    </r>
    <phoneticPr fontId="1"/>
  </si>
  <si>
    <r>
      <rPr>
        <b/>
        <sz val="11"/>
        <rFont val="ＭＳ Ｐゴシック"/>
        <family val="3"/>
        <charset val="128"/>
      </rPr>
      <t>下表に入力</t>
    </r>
    <r>
      <rPr>
        <sz val="11"/>
        <rFont val="ＭＳ Ｐゴシック"/>
        <family val="3"/>
        <charset val="128"/>
      </rPr>
      <t>してください</t>
    </r>
    <phoneticPr fontId="1"/>
  </si>
  <si>
    <t>　翌年度繰越収支差額（令和６年度末）</t>
    <rPh sb="1" eb="4">
      <t>ヨクネンド</t>
    </rPh>
    <rPh sb="4" eb="5">
      <t>ク</t>
    </rPh>
    <rPh sb="5" eb="6">
      <t>コ</t>
    </rPh>
    <rPh sb="6" eb="8">
      <t>シュウシ</t>
    </rPh>
    <rPh sb="8" eb="10">
      <t>サガク</t>
    </rPh>
    <rPh sb="11" eb="13">
      <t>レイワ</t>
    </rPh>
    <rPh sb="14" eb="17">
      <t>ネンドマツ</t>
    </rPh>
    <phoneticPr fontId="1"/>
  </si>
  <si>
    <t>　減価償却累計額（令和６年度末）</t>
    <rPh sb="1" eb="5">
      <t>ゲンカショウキャク</t>
    </rPh>
    <rPh sb="5" eb="8">
      <t>ルイケイガク</t>
    </rPh>
    <rPh sb="9" eb="11">
      <t>レイワ</t>
    </rPh>
    <rPh sb="12" eb="15">
      <t>ネンドマツ</t>
    </rPh>
    <phoneticPr fontId="1"/>
  </si>
  <si>
    <t>　現金預金（令和６年度末）</t>
    <rPh sb="1" eb="3">
      <t>ゲンキン</t>
    </rPh>
    <rPh sb="3" eb="5">
      <t>ヨキン</t>
    </rPh>
    <rPh sb="6" eb="8">
      <t>レイワ</t>
    </rPh>
    <rPh sb="9" eb="12">
      <t>ネンドマツ</t>
    </rPh>
    <phoneticPr fontId="1"/>
  </si>
  <si>
    <r>
      <t>　※</t>
    </r>
    <r>
      <rPr>
        <u/>
        <sz val="10"/>
        <rFont val="ＭＳ Ｐゴシック"/>
        <family val="3"/>
        <charset val="128"/>
      </rPr>
      <t>納付金に係る園則変更は、前年の９月末まで</t>
    </r>
    <r>
      <rPr>
        <sz val="10"/>
        <rFont val="ＭＳ Ｐゴシック"/>
        <family val="3"/>
        <charset val="128"/>
      </rPr>
      <t>に届け出る。</t>
    </r>
    <phoneticPr fontId="1"/>
  </si>
  <si>
    <t>令和７年５月１日</t>
    <rPh sb="0" eb="2">
      <t>レイワ</t>
    </rPh>
    <rPh sb="3" eb="4">
      <t>ネン</t>
    </rPh>
    <rPh sb="5" eb="6">
      <t>ガツ</t>
    </rPh>
    <rPh sb="7" eb="8">
      <t>ヒ</t>
    </rPh>
    <phoneticPr fontId="1"/>
  </si>
  <si>
    <t>令和６年５月１日</t>
    <rPh sb="0" eb="2">
      <t>レイワ</t>
    </rPh>
    <rPh sb="3" eb="4">
      <t>ネン</t>
    </rPh>
    <rPh sb="5" eb="6">
      <t>ガツ</t>
    </rPh>
    <rPh sb="7" eb="8">
      <t>ヒ</t>
    </rPh>
    <phoneticPr fontId="1"/>
  </si>
  <si>
    <t>令和５年５月１日</t>
    <rPh sb="0" eb="2">
      <t>レイワ</t>
    </rPh>
    <rPh sb="3" eb="4">
      <t>ネン</t>
    </rPh>
    <rPh sb="5" eb="6">
      <t>ガツ</t>
    </rPh>
    <rPh sb="7" eb="8">
      <t>ヒ</t>
    </rPh>
    <phoneticPr fontId="1"/>
  </si>
  <si>
    <t>イ　給与支給状況（令和６年度分）</t>
    <phoneticPr fontId="1"/>
  </si>
  <si>
    <t>イ　退職金支給状況（令和６年度退職分、未払も含む）</t>
    <phoneticPr fontId="1"/>
  </si>
  <si>
    <r>
      <t>支給額（</t>
    </r>
    <r>
      <rPr>
        <b/>
        <sz val="11"/>
        <rFont val="ＭＳ Ｐゴシック"/>
        <family val="3"/>
        <charset val="128"/>
      </rPr>
      <t>A</t>
    </r>
    <r>
      <rPr>
        <sz val="11"/>
        <rFont val="ＭＳ Ｐゴシック"/>
        <family val="3"/>
        <charset val="128"/>
      </rPr>
      <t>)</t>
    </r>
    <rPh sb="0" eb="3">
      <t>シキュウガク</t>
    </rPh>
    <phoneticPr fontId="1"/>
  </si>
  <si>
    <r>
      <t>うち退職金財団
給付額（</t>
    </r>
    <r>
      <rPr>
        <b/>
        <sz val="11"/>
        <rFont val="ＭＳ Ｐゴシック"/>
        <family val="3"/>
        <charset val="128"/>
      </rPr>
      <t>B</t>
    </r>
    <r>
      <rPr>
        <sz val="11"/>
        <rFont val="ＭＳ Ｐゴシック"/>
        <family val="3"/>
        <charset val="128"/>
      </rPr>
      <t>)</t>
    </r>
    <rPh sb="2" eb="5">
      <t>タイショクキン</t>
    </rPh>
    <rPh sb="5" eb="7">
      <t>ザイダン</t>
    </rPh>
    <rPh sb="8" eb="11">
      <t>キュウフガク</t>
    </rPh>
    <phoneticPr fontId="1"/>
  </si>
  <si>
    <r>
      <t>差額（</t>
    </r>
    <r>
      <rPr>
        <b/>
        <sz val="11"/>
        <rFont val="ＭＳ Ｐゴシック"/>
        <family val="3"/>
        <charset val="128"/>
      </rPr>
      <t>A-B</t>
    </r>
    <r>
      <rPr>
        <sz val="11"/>
        <rFont val="ＭＳ Ｐゴシック"/>
        <family val="3"/>
        <charset val="128"/>
      </rPr>
      <t>)</t>
    </r>
    <rPh sb="0" eb="2">
      <t>サガク</t>
    </rPh>
    <phoneticPr fontId="1"/>
  </si>
  <si>
    <r>
      <t xml:space="preserve"> (※1)</t>
    </r>
    <r>
      <rPr>
        <u/>
        <sz val="10"/>
        <rFont val="ＭＳ Ｐゴシック"/>
        <family val="3"/>
        <charset val="128"/>
      </rPr>
      <t>令和６年４月から記載が必要</t>
    </r>
    <r>
      <rPr>
        <sz val="10"/>
        <rFont val="ＭＳ Ｐゴシック"/>
        <family val="3"/>
        <charset val="128"/>
      </rPr>
      <t>な事項</t>
    </r>
    <phoneticPr fontId="1"/>
  </si>
  <si>
    <t>ア　労災保険、雇用保険、私学共済及び退職金財団への加入状況(令和７年度)</t>
    <phoneticPr fontId="1"/>
  </si>
  <si>
    <r>
      <t xml:space="preserve">
未加入者の職・氏名
（未加入である理由）
</t>
    </r>
    <r>
      <rPr>
        <sz val="10"/>
        <rFont val="ＭＳ Ｐゴシック"/>
        <family val="3"/>
        <charset val="128"/>
      </rPr>
      <t xml:space="preserve">上段：職・氏名
下段：理由
</t>
    </r>
    <r>
      <rPr>
        <sz val="11"/>
        <rFont val="ＭＳ Ｐゴシック"/>
        <family val="3"/>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</si>
  <si>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t>未登記の物件とその理由</t>
    <rPh sb="0" eb="3">
      <t>ミトウキ</t>
    </rPh>
    <rPh sb="4" eb="6">
      <t>ブッケン</t>
    </rPh>
    <rPh sb="9" eb="11">
      <t>リユウ</t>
    </rPh>
    <phoneticPr fontId="1"/>
  </si>
  <si>
    <t>使用料
（月額及び無償など）</t>
    <rPh sb="0" eb="3">
      <t>シヨウリョウ</t>
    </rPh>
    <rPh sb="5" eb="7">
      <t>ゲツガク</t>
    </rPh>
    <rPh sb="7" eb="8">
      <t>オヨ</t>
    </rPh>
    <rPh sb="9" eb="11">
      <t>ムショウ</t>
    </rPh>
    <phoneticPr fontId="1"/>
  </si>
  <si>
    <t>イ　安全装置（ブザーその他の車内の園児の見落とし防止装置）の設置（令和７年度）</t>
    <phoneticPr fontId="1"/>
  </si>
  <si>
    <r>
      <t>㊟：</t>
    </r>
    <r>
      <rPr>
        <u/>
        <sz val="10"/>
        <rFont val="ＭＳ Ｐゴシック"/>
        <family val="3"/>
        <charset val="128"/>
      </rPr>
      <t>座席（※１）が２列以下のもの（※２）を除く全ての自動車（通園用バス）に設置義務</t>
    </r>
    <r>
      <rPr>
        <sz val="10"/>
        <rFont val="ＭＳ Ｐゴシック"/>
        <family val="3"/>
        <charset val="128"/>
      </rPr>
      <t>があります。</t>
    </r>
    <rPh sb="30" eb="32">
      <t>ツウエン</t>
    </rPh>
    <rPh sb="32" eb="33">
      <t>ヨウ</t>
    </rPh>
    <phoneticPr fontId="1"/>
  </si>
  <si>
    <r>
      <t>イ　</t>
    </r>
    <r>
      <rPr>
        <u/>
        <sz val="11"/>
        <rFont val="ＭＳ Ｐゴシック"/>
        <family val="3"/>
        <charset val="128"/>
      </rPr>
      <t>理事長等個人による</t>
    </r>
    <r>
      <rPr>
        <sz val="11"/>
        <rFont val="ＭＳ Ｐゴシック"/>
        <family val="3"/>
        <charset val="128"/>
      </rPr>
      <t>一時的な現金立て替えの有無（令和６年度）</t>
    </r>
    <phoneticPr fontId="1"/>
  </si>
  <si>
    <t>令和６年度決算額</t>
    <rPh sb="0" eb="2">
      <t>レイワ</t>
    </rPh>
    <rPh sb="3" eb="5">
      <t>ネンド</t>
    </rPh>
    <rPh sb="5" eb="8">
      <t>ケッサンガク</t>
    </rPh>
    <phoneticPr fontId="1"/>
  </si>
  <si>
    <t>滞納額の
令和６年度末残高</t>
    <rPh sb="0" eb="2">
      <t>タイノウ</t>
    </rPh>
    <rPh sb="2" eb="3">
      <t>ガク</t>
    </rPh>
    <rPh sb="5" eb="7">
      <t>レイワ</t>
    </rPh>
    <rPh sb="8" eb="11">
      <t>ネンドマツ</t>
    </rPh>
    <rPh sb="11" eb="13">
      <t>ザンダカ</t>
    </rPh>
    <phoneticPr fontId="1"/>
  </si>
  <si>
    <t>(参考）：健康診断票の写し、健康である旨の証明書等（派遣元発行）</t>
    <rPh sb="26" eb="29">
      <t>ハケンモト</t>
    </rPh>
    <phoneticPr fontId="1"/>
  </si>
  <si>
    <r>
      <t>ア　換気、温度、相対湿度、浮遊粉じん、気流、一酸化炭素、二酸化窒素（</t>
    </r>
    <r>
      <rPr>
        <b/>
        <sz val="11"/>
        <rFont val="ＭＳ Ｐゴシック"/>
        <family val="3"/>
        <charset val="128"/>
      </rPr>
      <t>年度２回</t>
    </r>
    <r>
      <rPr>
        <sz val="11"/>
        <rFont val="ＭＳ Ｐゴシック"/>
        <family val="3"/>
        <charset val="128"/>
      </rPr>
      <t>）</t>
    </r>
    <phoneticPr fontId="1"/>
  </si>
  <si>
    <r>
      <t>令和７年度</t>
    </r>
    <r>
      <rPr>
        <sz val="9"/>
        <rFont val="ＭＳ Ｐゴシック"/>
        <family val="3"/>
        <charset val="128"/>
      </rPr>
      <t>（予定含む）</t>
    </r>
    <rPh sb="0" eb="2">
      <t>レイワ</t>
    </rPh>
    <rPh sb="3" eb="5">
      <t>ネンド</t>
    </rPh>
    <rPh sb="6" eb="9">
      <t>ヨテイフク</t>
    </rPh>
    <phoneticPr fontId="1"/>
  </si>
  <si>
    <t>令和６年度</t>
    <phoneticPr fontId="1"/>
  </si>
  <si>
    <t>保育室等でエアコン使用</t>
    <rPh sb="0" eb="3">
      <t>ホイクシツ</t>
    </rPh>
    <rPh sb="3" eb="4">
      <t>トウ</t>
    </rPh>
    <rPh sb="9" eb="11">
      <t>シヨウ</t>
    </rPh>
    <phoneticPr fontId="1"/>
  </si>
  <si>
    <t>保育室等でガス及び灯油等を
使用する燃焼器具使用</t>
    <rPh sb="0" eb="3">
      <t>ホイクシツ</t>
    </rPh>
    <rPh sb="3" eb="4">
      <t>トウ</t>
    </rPh>
    <rPh sb="7" eb="8">
      <t>オヨ</t>
    </rPh>
    <rPh sb="9" eb="12">
      <t>トウユトウ</t>
    </rPh>
    <rPh sb="14" eb="16">
      <t>シヨウ</t>
    </rPh>
    <rPh sb="18" eb="20">
      <t>ネンショウ</t>
    </rPh>
    <rPh sb="20" eb="22">
      <t>キグ</t>
    </rPh>
    <rPh sb="22" eb="24">
      <t>シヨウ</t>
    </rPh>
    <phoneticPr fontId="1"/>
  </si>
  <si>
    <t>(参考）：学校薬剤師又は委託業者からの検査結果報告書、学校薬剤師による検査省略許可の書面とその根拠の検査結果</t>
    <phoneticPr fontId="1"/>
  </si>
  <si>
    <r>
      <t>イ　ホルムアルデヒド、トルエン、ダニ又はダニアレルゲン（</t>
    </r>
    <r>
      <rPr>
        <b/>
        <sz val="11"/>
        <rFont val="ＭＳ Ｐゴシック"/>
        <family val="3"/>
        <charset val="128"/>
      </rPr>
      <t>年度１回</t>
    </r>
    <r>
      <rPr>
        <sz val="11"/>
        <rFont val="ＭＳ Ｐゴシック"/>
        <family val="3"/>
        <charset val="128"/>
      </rPr>
      <t>）</t>
    </r>
    <phoneticPr fontId="1"/>
  </si>
  <si>
    <t>(参考）：学校薬剤師又は委託業者からの検査結果報告書、学校薬剤師による検査省略許可の書面とその根拠の検査結果</t>
    <rPh sb="47" eb="49">
      <t>コンキョ</t>
    </rPh>
    <rPh sb="50" eb="54">
      <t>ケンサケッカ</t>
    </rPh>
    <phoneticPr fontId="1"/>
  </si>
  <si>
    <t>ただし、その検査結果とともに薬剤師等から省略の許可を書面で得て保管しておくこと。</t>
    <rPh sb="6" eb="10">
      <t>ケンサケッカ</t>
    </rPh>
    <rPh sb="31" eb="33">
      <t>ホカン</t>
    </rPh>
    <phoneticPr fontId="1"/>
  </si>
  <si>
    <t xml:space="preserve">     ただし、その検査結果とともに薬剤師等から省略の許可を書面で得て保管しておくこと。</t>
    <rPh sb="11" eb="15">
      <t>ケンサケッカ</t>
    </rPh>
    <rPh sb="36" eb="38">
      <t>ホカン</t>
    </rPh>
    <phoneticPr fontId="1"/>
  </si>
  <si>
    <r>
      <t>「</t>
    </r>
    <r>
      <rPr>
        <b/>
        <sz val="11"/>
        <rFont val="ＭＳ Ｐゴシック"/>
        <family val="3"/>
        <charset val="128"/>
      </rPr>
      <t>別紙４</t>
    </r>
    <r>
      <rPr>
        <sz val="11"/>
        <rFont val="ＭＳ Ｐゴシック"/>
        <family val="3"/>
        <charset val="128"/>
      </rPr>
      <t>」を作成してください</t>
    </r>
    <rPh sb="1" eb="3">
      <t>ベッシ</t>
    </rPh>
    <phoneticPr fontId="1"/>
  </si>
  <si>
    <r>
      <t>「</t>
    </r>
    <r>
      <rPr>
        <b/>
        <sz val="11"/>
        <rFont val="ＭＳ Ｐゴシック"/>
        <family val="3"/>
        <charset val="128"/>
      </rPr>
      <t>別紙５（イ）</t>
    </r>
    <r>
      <rPr>
        <sz val="11"/>
        <rFont val="ＭＳ Ｐゴシック"/>
        <family val="3"/>
        <charset val="128"/>
      </rPr>
      <t>」を作成してください</t>
    </r>
    <rPh sb="1" eb="3">
      <t>ベッシ</t>
    </rPh>
    <phoneticPr fontId="1"/>
  </si>
  <si>
    <t>令和６年度</t>
    <rPh sb="0" eb="2">
      <t>レイワ</t>
    </rPh>
    <rPh sb="3" eb="5">
      <t>ネンド</t>
    </rPh>
    <phoneticPr fontId="1"/>
  </si>
  <si>
    <t>令和７年度</t>
    <rPh sb="0" eb="2">
      <t>レイワ</t>
    </rPh>
    <rPh sb="3" eb="5">
      <t>ネンド</t>
    </rPh>
    <phoneticPr fontId="1"/>
  </si>
  <si>
    <t>令和７年度検査月日
（予定を含む）</t>
    <rPh sb="0" eb="2">
      <t>レイワ</t>
    </rPh>
    <rPh sb="3" eb="5">
      <t>ネンド</t>
    </rPh>
    <rPh sb="5" eb="7">
      <t>ケンサ</t>
    </rPh>
    <rPh sb="7" eb="9">
      <t>ガッピ</t>
    </rPh>
    <rPh sb="11" eb="13">
      <t>ヨテイ</t>
    </rPh>
    <rPh sb="14" eb="15">
      <t>フク</t>
    </rPh>
    <phoneticPr fontId="1"/>
  </si>
  <si>
    <t>令和６年度検査月日</t>
    <rPh sb="0" eb="2">
      <t>レイワ</t>
    </rPh>
    <rPh sb="3" eb="5">
      <t>ネンド</t>
    </rPh>
    <rPh sb="5" eb="7">
      <t>ケンサ</t>
    </rPh>
    <rPh sb="7" eb="9">
      <t>ガッピ</t>
    </rPh>
    <phoneticPr fontId="1"/>
  </si>
  <si>
    <t>令和７年度実施日
（予定含む）</t>
    <rPh sb="0" eb="2">
      <t>レイワ</t>
    </rPh>
    <rPh sb="3" eb="5">
      <t>ネンド</t>
    </rPh>
    <rPh sb="5" eb="8">
      <t>ジッシビ</t>
    </rPh>
    <rPh sb="10" eb="13">
      <t>ヨテイフク</t>
    </rPh>
    <phoneticPr fontId="1"/>
  </si>
  <si>
    <t>令和６年度実施日</t>
    <rPh sb="0" eb="2">
      <t>レイワ</t>
    </rPh>
    <rPh sb="3" eb="8">
      <t>ネンドジッシビ</t>
    </rPh>
    <phoneticPr fontId="1"/>
  </si>
  <si>
    <t>点検項目</t>
    <phoneticPr fontId="1"/>
  </si>
  <si>
    <t>令和６年度実施日</t>
    <rPh sb="0" eb="2">
      <t>レイワ</t>
    </rPh>
    <rPh sb="3" eb="5">
      <t>ネンド</t>
    </rPh>
    <rPh sb="5" eb="8">
      <t>ジッシビ</t>
    </rPh>
    <phoneticPr fontId="1"/>
  </si>
  <si>
    <t>防災上の施設・
設備（㊟）</t>
    <rPh sb="0" eb="3">
      <t>ボウサイジョウ</t>
    </rPh>
    <rPh sb="4" eb="6">
      <t>シセツ</t>
    </rPh>
    <rPh sb="8" eb="10">
      <t>セツビ</t>
    </rPh>
    <phoneticPr fontId="1"/>
  </si>
  <si>
    <r>
      <t>「</t>
    </r>
    <r>
      <rPr>
        <b/>
        <sz val="11"/>
        <rFont val="ＭＳ Ｐゴシック"/>
        <family val="3"/>
        <charset val="128"/>
      </rPr>
      <t>別紙８</t>
    </r>
    <r>
      <rPr>
        <sz val="11"/>
        <rFont val="ＭＳ Ｐゴシック"/>
        <family val="3"/>
        <charset val="128"/>
      </rPr>
      <t>」を作成してください</t>
    </r>
    <rPh sb="1" eb="3">
      <t>ベッシ</t>
    </rPh>
    <phoneticPr fontId="1"/>
  </si>
  <si>
    <r>
      <t xml:space="preserve">令和６年度売電収入額
</t>
    </r>
    <r>
      <rPr>
        <sz val="10"/>
        <rFont val="ＭＳ Ｐゴシック"/>
        <family val="3"/>
        <charset val="128"/>
      </rPr>
      <t>(１又は２に該当の場合記入)</t>
    </r>
    <phoneticPr fontId="1"/>
  </si>
  <si>
    <r>
      <t>耐震診断を実施した結果、</t>
    </r>
    <r>
      <rPr>
        <b/>
        <sz val="11"/>
        <rFont val="ＭＳ Ｐゴシック"/>
        <family val="3"/>
        <charset val="128"/>
      </rPr>
      <t>非木造建物でIs値が０．６未満</t>
    </r>
    <r>
      <rPr>
        <sz val="11"/>
        <rFont val="ＭＳ Ｐゴシック"/>
        <family val="3"/>
        <charset val="128"/>
      </rPr>
      <t>又は</t>
    </r>
    <r>
      <rPr>
        <b/>
        <sz val="11"/>
        <rFont val="ＭＳ Ｐゴシック"/>
        <family val="3"/>
        <charset val="128"/>
      </rPr>
      <t>木造建物でIw値が１．０未満</t>
    </r>
    <r>
      <rPr>
        <sz val="11"/>
        <rFont val="ＭＳ Ｐゴシック"/>
        <family val="3"/>
        <charset val="128"/>
      </rPr>
      <t>と判定された場合は、</t>
    </r>
    <phoneticPr fontId="1"/>
  </si>
  <si>
    <t>耐震補強工事の「⑩実施状況」、「⑪実施時期」、「⑫工事実施後のIs値（あるいはIw値）」について入力してください。</t>
    <rPh sb="48" eb="50">
      <t>ニュウリョク</t>
    </rPh>
    <phoneticPr fontId="1"/>
  </si>
  <si>
    <r>
      <t>⑫　工事実施後のIs値（</t>
    </r>
    <r>
      <rPr>
        <sz val="9"/>
        <rFont val="ＭＳ Ｐゴシック"/>
        <family val="3"/>
        <charset val="128"/>
      </rPr>
      <t>あるいは</t>
    </r>
    <r>
      <rPr>
        <sz val="11"/>
        <rFont val="ＭＳ Ｐゴシック"/>
        <family val="3"/>
        <charset val="128"/>
      </rPr>
      <t>Iw値）</t>
    </r>
    <rPh sb="2" eb="4">
      <t>コウジ</t>
    </rPh>
    <rPh sb="4" eb="6">
      <t>ジッシ</t>
    </rPh>
    <rPh sb="6" eb="7">
      <t>ゴ</t>
    </rPh>
    <rPh sb="10" eb="11">
      <t>チ</t>
    </rPh>
    <rPh sb="18" eb="19">
      <t>チ</t>
    </rPh>
    <phoneticPr fontId="1"/>
  </si>
  <si>
    <t>別紙２　現金・預金内訳表（令和７年３月３１日現在）</t>
    <rPh sb="0" eb="2">
      <t>ベッシ</t>
    </rPh>
    <rPh sb="4" eb="6">
      <t>ゲンキン</t>
    </rPh>
    <rPh sb="7" eb="9">
      <t>ヨキン</t>
    </rPh>
    <rPh sb="9" eb="12">
      <t>ウチワケヒョウ</t>
    </rPh>
    <rPh sb="13" eb="15">
      <t>レイワ</t>
    </rPh>
    <rPh sb="16" eb="17">
      <t>ネン</t>
    </rPh>
    <rPh sb="18" eb="19">
      <t>ガツ</t>
    </rPh>
    <rPh sb="21" eb="22">
      <t>ニチ</t>
    </rPh>
    <rPh sb="22" eb="24">
      <t>ゲンザイ</t>
    </rPh>
    <phoneticPr fontId="17"/>
  </si>
  <si>
    <t>時価(R7.3.31)</t>
    <phoneticPr fontId="1"/>
  </si>
  <si>
    <r>
      <t>（ア）</t>
    </r>
    <r>
      <rPr>
        <b/>
        <sz val="11"/>
        <rFont val="ＭＳ Ｐゴシック"/>
        <family val="3"/>
        <charset val="128"/>
      </rPr>
      <t>貯水槽経由</t>
    </r>
    <r>
      <rPr>
        <sz val="11"/>
        <rFont val="ＭＳ Ｐゴシック"/>
        <family val="2"/>
        <charset val="128"/>
      </rPr>
      <t>の水道水を水源とする飲料水の水質検査</t>
    </r>
    <r>
      <rPr>
        <b/>
        <sz val="11"/>
        <rFont val="ＭＳ Ｐゴシック"/>
        <family val="3"/>
        <charset val="128"/>
      </rPr>
      <t>（年度１回）</t>
    </r>
    <phoneticPr fontId="1"/>
  </si>
  <si>
    <r>
      <t>令和</t>
    </r>
    <r>
      <rPr>
        <sz val="11"/>
        <rFont val="ＭＳ Ｐゴシック"/>
        <family val="3"/>
        <charset val="128"/>
      </rPr>
      <t>７</t>
    </r>
    <r>
      <rPr>
        <sz val="11"/>
        <rFont val="ＭＳ Ｐゴシック"/>
        <family val="2"/>
        <charset val="128"/>
      </rPr>
      <t>年度</t>
    </r>
    <phoneticPr fontId="1"/>
  </si>
  <si>
    <r>
      <t>（イ）</t>
    </r>
    <r>
      <rPr>
        <b/>
        <sz val="11"/>
        <rFont val="ＭＳ Ｐゴシック"/>
        <family val="3"/>
        <charset val="128"/>
      </rPr>
      <t>貯水槽経由</t>
    </r>
    <r>
      <rPr>
        <sz val="11"/>
        <rFont val="ＭＳ Ｐゴシック"/>
        <family val="2"/>
        <charset val="128"/>
      </rPr>
      <t>の水道水を水源とする飲料水の施設・設備検査</t>
    </r>
    <r>
      <rPr>
        <b/>
        <sz val="11"/>
        <rFont val="ＭＳ Ｐゴシック"/>
        <family val="3"/>
        <charset val="128"/>
      </rPr>
      <t>（年度１回）</t>
    </r>
    <phoneticPr fontId="1"/>
  </si>
  <si>
    <t>（７）イ　３飲料水に供していない井戸水等をプールの原水として</t>
    <rPh sb="6" eb="9">
      <t>インリョウスイ</t>
    </rPh>
    <rPh sb="10" eb="11">
      <t>キョウ</t>
    </rPh>
    <phoneticPr fontId="1"/>
  </si>
  <si>
    <t>⇒　下記の（イ）に入力</t>
    <rPh sb="9" eb="11">
      <t>ニュウリョク</t>
    </rPh>
    <phoneticPr fontId="1"/>
  </si>
  <si>
    <r>
      <t>（ア）井戸水等を水源とする飲料水の日常検査</t>
    </r>
    <r>
      <rPr>
        <b/>
        <sz val="11"/>
        <rFont val="ＭＳ Ｐゴシック"/>
        <family val="3"/>
        <charset val="128"/>
      </rPr>
      <t>（毎日実施）</t>
    </r>
    <phoneticPr fontId="1"/>
  </si>
  <si>
    <r>
      <t>①飲料水として使用している場合、毎月１回</t>
    </r>
    <r>
      <rPr>
        <sz val="8"/>
        <rFont val="ＭＳ Ｐゴシック"/>
        <family val="3"/>
        <charset val="128"/>
      </rPr>
      <t>（項目によって頻度は異なる）</t>
    </r>
    <r>
      <rPr>
        <sz val="10"/>
        <rFont val="ＭＳ Ｐゴシック"/>
        <family val="3"/>
        <charset val="128"/>
      </rPr>
      <t>。⇒①実施頻度に入力</t>
    </r>
    <rPh sb="37" eb="41">
      <t>ジッシヒンド</t>
    </rPh>
    <rPh sb="42" eb="44">
      <t>ニュウリョク</t>
    </rPh>
    <phoneticPr fontId="1"/>
  </si>
  <si>
    <r>
      <t>①</t>
    </r>
    <r>
      <rPr>
        <sz val="11"/>
        <rFont val="ＭＳ Ｐゴシック"/>
        <family val="2"/>
        <charset val="128"/>
      </rPr>
      <t>実施頻度</t>
    </r>
    <phoneticPr fontId="1"/>
  </si>
  <si>
    <r>
      <t>（ウ）井戸水等を水源とする飲料水の原水の水質検査（</t>
    </r>
    <r>
      <rPr>
        <b/>
        <sz val="11"/>
        <rFont val="ＭＳ Ｐゴシック"/>
        <family val="3"/>
        <charset val="128"/>
      </rPr>
      <t>年度１回</t>
    </r>
    <r>
      <rPr>
        <sz val="11"/>
        <rFont val="ＭＳ Ｐゴシック"/>
        <family val="2"/>
        <charset val="128"/>
      </rPr>
      <t>）</t>
    </r>
    <phoneticPr fontId="1"/>
  </si>
  <si>
    <r>
      <t>（エ）井戸水等を水源とする飲料水に関する施設・設備検査（</t>
    </r>
    <r>
      <rPr>
        <b/>
        <sz val="11"/>
        <rFont val="ＭＳ Ｐゴシック"/>
        <family val="3"/>
        <charset val="128"/>
      </rPr>
      <t>年度２回</t>
    </r>
    <r>
      <rPr>
        <sz val="11"/>
        <rFont val="ＭＳ Ｐゴシック"/>
        <family val="2"/>
        <charset val="128"/>
      </rPr>
      <t>）</t>
    </r>
    <phoneticPr fontId="1"/>
  </si>
  <si>
    <r>
      <t>（５）　１雑用水（雨水、</t>
    </r>
    <r>
      <rPr>
        <b/>
        <u/>
        <sz val="11"/>
        <rFont val="ＭＳ Ｐゴシック"/>
        <family val="3"/>
        <charset val="128"/>
      </rPr>
      <t>飲用手洗い等に使用しない井戸水</t>
    </r>
    <r>
      <rPr>
        <b/>
        <sz val="11"/>
        <rFont val="ＭＳ Ｐゴシック"/>
        <family val="3"/>
        <charset val="128"/>
      </rPr>
      <t>等）の利用</t>
    </r>
    <phoneticPr fontId="1"/>
  </si>
  <si>
    <r>
      <t>（ア）水質検査（</t>
    </r>
    <r>
      <rPr>
        <b/>
        <sz val="11"/>
        <rFont val="ＭＳ Ｐゴシック"/>
        <family val="3"/>
        <charset val="128"/>
      </rPr>
      <t>年度２回</t>
    </r>
    <r>
      <rPr>
        <sz val="11"/>
        <rFont val="ＭＳ Ｐゴシック"/>
        <family val="2"/>
        <charset val="128"/>
      </rPr>
      <t>）</t>
    </r>
    <phoneticPr fontId="1"/>
  </si>
  <si>
    <r>
      <t>（イ）施設･設備検査（</t>
    </r>
    <r>
      <rPr>
        <b/>
        <sz val="11"/>
        <rFont val="ＭＳ Ｐゴシック"/>
        <family val="3"/>
        <charset val="128"/>
      </rPr>
      <t>年度２回</t>
    </r>
    <r>
      <rPr>
        <sz val="11"/>
        <rFont val="ＭＳ Ｐゴシック"/>
        <family val="2"/>
        <charset val="128"/>
      </rPr>
      <t>）</t>
    </r>
    <phoneticPr fontId="1"/>
  </si>
  <si>
    <r>
      <t>（イ）浄化槽の保守点検（</t>
    </r>
    <r>
      <rPr>
        <u/>
        <sz val="11"/>
        <rFont val="ＭＳ Ｐゴシック"/>
        <family val="3"/>
        <charset val="128"/>
      </rPr>
      <t>処理対象人員及び処理方式によって点検頻度が異なります</t>
    </r>
    <r>
      <rPr>
        <sz val="11"/>
        <rFont val="ＭＳ Ｐゴシック"/>
        <family val="2"/>
        <charset val="128"/>
      </rPr>
      <t>）</t>
    </r>
    <phoneticPr fontId="1"/>
  </si>
  <si>
    <r>
      <t>（ウ）浄化槽の清掃（</t>
    </r>
    <r>
      <rPr>
        <b/>
        <sz val="11"/>
        <rFont val="ＭＳ Ｐゴシック"/>
        <family val="3"/>
        <charset val="128"/>
      </rPr>
      <t>年度１回</t>
    </r>
    <r>
      <rPr>
        <sz val="11"/>
        <rFont val="ＭＳ Ｐゴシック"/>
        <family val="2"/>
        <charset val="128"/>
      </rPr>
      <t>）</t>
    </r>
    <phoneticPr fontId="1"/>
  </si>
  <si>
    <r>
      <t>（エ）浄化槽の水質に関する検査（</t>
    </r>
    <r>
      <rPr>
        <b/>
        <sz val="11"/>
        <rFont val="ＭＳ Ｐゴシック"/>
        <family val="3"/>
        <charset val="128"/>
      </rPr>
      <t>年度１回</t>
    </r>
    <r>
      <rPr>
        <sz val="11"/>
        <rFont val="ＭＳ Ｐゴシック"/>
        <family val="2"/>
        <charset val="128"/>
      </rPr>
      <t>）</t>
    </r>
    <phoneticPr fontId="1"/>
  </si>
  <si>
    <r>
      <t>㊟ ここでいう浄化槽の水質に関する検査とは、</t>
    </r>
    <r>
      <rPr>
        <u/>
        <sz val="9"/>
        <rFont val="ＭＳ ゴシック"/>
        <family val="3"/>
        <charset val="128"/>
      </rPr>
      <t>浄化槽法第11条に基づく定期水質検査</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</si>
</sst>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円&quot;;;&quot;円&quot;"/>
    <numFmt numFmtId="177" formatCode="#,##0&quot;円&quot;;&quot;△&quot;#,##0&quot;円&quot;;&quot;円&quot;"/>
    <numFmt numFmtId="178" formatCode="0;&quot;▲ &quot;0"/>
    <numFmt numFmtId="179" formatCode="0.0%"/>
  </numFmts>
  <fonts count="93">
    <font>
      <sz val="11"/>
      <color theme="1"/>
      <name val="ＭＳ Ｐゴシック"/>
      <family val="2"/>
      <charset val="128"/>
    </font>
    <font>
      <sz val="6"/>
      <name val="ＭＳ Ｐゴシック"/>
      <family val="2"/>
      <charset val="128"/>
    </font>
    <font>
      <sz val="10"/>
      <color theme="1"/>
      <name val="ＭＳ Ｐゴシック"/>
      <family val="2"/>
      <charset val="128"/>
    </font>
    <font>
      <sz val="9"/>
      <color theme="1"/>
      <name val="ＭＳ Ｐゴシック"/>
      <family val="3"/>
      <charset val="128"/>
    </font>
    <font>
      <b/>
      <sz val="12"/>
      <color theme="1"/>
      <name val="ＭＳ Ｐゴシック"/>
      <family val="3"/>
      <charset val="128"/>
    </font>
    <font>
      <b/>
      <sz val="11"/>
      <color theme="1"/>
      <name val="ＭＳ Ｐゴシック"/>
      <family val="3"/>
      <charset val="128"/>
    </font>
    <font>
      <b/>
      <sz val="14"/>
      <color theme="1"/>
      <name val="ＭＳ Ｐゴシック"/>
      <family val="3"/>
      <charset val="128"/>
    </font>
    <font>
      <b/>
      <sz val="18"/>
      <color theme="1"/>
      <name val="ＭＳ Ｐゴシック"/>
      <family val="3"/>
      <charset val="128"/>
    </font>
    <font>
      <sz val="11"/>
      <color theme="1"/>
      <name val="ＭＳ Ｐゴシック"/>
      <family val="2"/>
      <charset val="128"/>
    </font>
    <font>
      <sz val="10.5"/>
      <color theme="1"/>
      <name val="ＭＳ 明朝"/>
      <family val="1"/>
      <charset val="128"/>
    </font>
    <font>
      <sz val="14"/>
      <color theme="1"/>
      <name val="ＭＳ Ｐゴシック"/>
      <family val="2"/>
      <charset val="128"/>
    </font>
    <font>
      <sz val="11"/>
      <color rgb="FFFF0000"/>
      <name val="ＭＳ Ｐゴシック"/>
      <family val="3"/>
      <charset val="128"/>
    </font>
    <font>
      <u/>
      <sz val="11"/>
      <color theme="10"/>
      <name val="ＭＳ Ｐゴシック"/>
      <family val="2"/>
      <charset val="128"/>
    </font>
    <font>
      <sz val="11"/>
      <color theme="1"/>
      <name val="游ゴシック"/>
      <family val="3"/>
      <charset val="128"/>
      <scheme val="minor"/>
    </font>
    <font>
      <sz val="11"/>
      <color theme="1"/>
      <name val="ＭＳ 明朝"/>
      <family val="1"/>
      <charset val="128"/>
    </font>
    <font>
      <sz val="11"/>
      <name val="游ゴシック"/>
      <family val="3"/>
      <charset val="128"/>
      <scheme val="minor"/>
    </font>
    <font>
      <sz val="11"/>
      <name val="ＭＳ 明朝"/>
      <family val="1"/>
      <charset val="128"/>
    </font>
    <font>
      <sz val="6"/>
      <name val="ＭＳ Ｐゴシック"/>
      <family val="3"/>
      <charset val="128"/>
    </font>
    <font>
      <sz val="11"/>
      <color theme="1"/>
      <name val="ＭＳ ゴシック"/>
      <family val="3"/>
      <charset val="128"/>
    </font>
    <font>
      <sz val="11"/>
      <name val="ＭＳ ゴシック"/>
      <family val="3"/>
      <charset val="128"/>
    </font>
    <font>
      <b/>
      <sz val="11"/>
      <name val="ＭＳ ゴシック"/>
      <family val="3"/>
      <charset val="128"/>
    </font>
    <font>
      <b/>
      <sz val="11"/>
      <color theme="1"/>
      <name val="ＭＳ 明朝"/>
      <family val="1"/>
      <charset val="128"/>
    </font>
    <font>
      <b/>
      <u/>
      <sz val="11"/>
      <name val="ＭＳ ゴシック"/>
      <family val="3"/>
      <charset val="128"/>
    </font>
    <font>
      <b/>
      <sz val="11"/>
      <color theme="1"/>
      <name val="ＭＳ ゴシック"/>
      <family val="3"/>
      <charset val="128"/>
    </font>
    <font>
      <b/>
      <sz val="11"/>
      <color rgb="FFFF0000"/>
      <name val="ＭＳ ゴシック"/>
      <family val="3"/>
      <charset val="128"/>
    </font>
    <font>
      <sz val="10.5"/>
      <color theme="1"/>
      <name val="ＭＳ ゴシック"/>
      <family val="3"/>
      <charset val="128"/>
    </font>
    <font>
      <b/>
      <sz val="11"/>
      <name val="ＭＳ Ｐゴシック"/>
      <family val="3"/>
      <charset val="128"/>
    </font>
    <font>
      <sz val="11"/>
      <color theme="1"/>
      <name val="ＭＳ Ｐゴシック"/>
      <family val="3"/>
      <charset val="128"/>
    </font>
    <font>
      <sz val="11"/>
      <name val="ＭＳ Ｐゴシック"/>
      <family val="3"/>
      <charset val="128"/>
    </font>
    <font>
      <u/>
      <sz val="11"/>
      <color theme="1"/>
      <name val="ＭＳ Ｐゴシック"/>
      <family val="3"/>
      <charset val="128"/>
    </font>
    <font>
      <sz val="12"/>
      <color theme="1"/>
      <name val="ＭＳ Ｐゴシック"/>
      <family val="3"/>
      <charset val="128"/>
    </font>
    <font>
      <sz val="12"/>
      <name val="ＭＳ Ｐゴシック"/>
      <family val="3"/>
      <charset val="128"/>
    </font>
    <font>
      <b/>
      <sz val="11"/>
      <color rgb="FF000000"/>
      <name val="ＭＳ ゴシック"/>
      <family val="3"/>
      <charset val="128"/>
    </font>
    <font>
      <b/>
      <sz val="12"/>
      <color rgb="FF000000"/>
      <name val="ＭＳ ゴシック"/>
      <family val="3"/>
      <charset val="128"/>
    </font>
    <font>
      <b/>
      <sz val="11"/>
      <color rgb="FFFF0000"/>
      <name val="ＭＳ Ｐゴシック"/>
      <family val="3"/>
      <charset val="128"/>
    </font>
    <font>
      <b/>
      <u/>
      <sz val="11"/>
      <color rgb="FFFF0000"/>
      <name val="ＭＳ Ｐゴシック"/>
      <family val="3"/>
      <charset val="128"/>
    </font>
    <font>
      <b/>
      <sz val="14"/>
      <color theme="1"/>
      <name val="ＭＳ ゴシック"/>
      <family val="3"/>
      <charset val="128"/>
    </font>
    <font>
      <sz val="12"/>
      <color theme="1"/>
      <name val="ＭＳ Ｐゴシック"/>
      <family val="2"/>
      <charset val="128"/>
    </font>
    <font>
      <sz val="9"/>
      <name val="ＭＳ Ｐゴシック"/>
      <family val="3"/>
      <charset val="128"/>
    </font>
    <font>
      <sz val="10"/>
      <name val="ＭＳ Ｐゴシック"/>
      <family val="3"/>
      <charset val="128"/>
    </font>
    <font>
      <b/>
      <sz val="12"/>
      <name val="ＭＳ Ｐゴシック"/>
      <family val="3"/>
      <charset val="128"/>
    </font>
    <font>
      <sz val="10"/>
      <name val="ＭＳ 明朝"/>
      <family val="1"/>
      <charset val="128"/>
    </font>
    <font>
      <b/>
      <sz val="12"/>
      <name val="ＭＳ ゴシック"/>
      <family val="3"/>
      <charset val="128"/>
    </font>
    <font>
      <b/>
      <sz val="14"/>
      <color rgb="FF000000"/>
      <name val="ＭＳ ゴシック"/>
      <family val="3"/>
      <charset val="128"/>
    </font>
    <font>
      <b/>
      <sz val="10"/>
      <color theme="1"/>
      <name val="ＭＳ Ｐゴシック"/>
      <family val="3"/>
      <charset val="128"/>
    </font>
    <font>
      <sz val="14"/>
      <color theme="1"/>
      <name val="ＭＳ Ｐゴシック"/>
      <family val="3"/>
      <charset val="128"/>
    </font>
    <font>
      <b/>
      <sz val="26"/>
      <color theme="1"/>
      <name val="ＭＳ Ｐゴシック"/>
      <family val="3"/>
      <charset val="128"/>
    </font>
    <font>
      <b/>
      <u/>
      <sz val="14"/>
      <color rgb="FFFF0000"/>
      <name val="ＭＳ Ｐゴシック"/>
      <family val="3"/>
      <charset val="128"/>
    </font>
    <font>
      <sz val="10"/>
      <name val="ＭＳ Ｐゴシック"/>
      <family val="2"/>
      <charset val="128"/>
    </font>
    <font>
      <sz val="12"/>
      <color rgb="FFFF0000"/>
      <name val="ＭＳ Ｐゴシック"/>
      <family val="2"/>
      <charset val="128"/>
    </font>
    <font>
      <sz val="14"/>
      <color rgb="FFFF0000"/>
      <name val="ＭＳ Ｐゴシック"/>
      <family val="3"/>
      <charset val="128"/>
    </font>
    <font>
      <sz val="9"/>
      <color rgb="FFFF0000"/>
      <name val="ＭＳ 明朝"/>
      <family val="1"/>
      <charset val="128"/>
    </font>
    <font>
      <b/>
      <sz val="14"/>
      <color rgb="FFFF0000"/>
      <name val="ＭＳ 明朝"/>
      <family val="1"/>
      <charset val="128"/>
    </font>
    <font>
      <b/>
      <sz val="14"/>
      <name val="ＭＳ 明朝"/>
      <family val="1"/>
      <charset val="128"/>
    </font>
    <font>
      <b/>
      <sz val="14"/>
      <color rgb="FFFF0000"/>
      <name val="ＭＳ ゴシック"/>
      <family val="3"/>
      <charset val="128"/>
    </font>
    <font>
      <b/>
      <sz val="24"/>
      <color theme="1"/>
      <name val="ＭＳ Ｐゴシック"/>
      <family val="3"/>
      <charset val="128"/>
    </font>
    <font>
      <sz val="12"/>
      <name val="ＭＳ 明朝"/>
      <family val="1"/>
      <charset val="128"/>
    </font>
    <font>
      <b/>
      <sz val="16"/>
      <color theme="1"/>
      <name val="ＭＳ Ｐゴシック"/>
      <family val="3"/>
      <charset val="128"/>
    </font>
    <font>
      <sz val="11"/>
      <color theme="0"/>
      <name val="ＭＳ Ｐゴシック"/>
      <family val="2"/>
      <charset val="128"/>
    </font>
    <font>
      <b/>
      <sz val="14"/>
      <color rgb="FFFF0000"/>
      <name val="ＭＳ Ｐゴシック"/>
      <family val="3"/>
      <charset val="128"/>
    </font>
    <font>
      <sz val="14"/>
      <color theme="0"/>
      <name val="ＭＳ Ｐゴシック"/>
      <family val="3"/>
      <charset val="128"/>
    </font>
    <font>
      <b/>
      <sz val="9"/>
      <name val="ＭＳ Ｐゴシック"/>
      <family val="3"/>
      <charset val="128"/>
    </font>
    <font>
      <u/>
      <sz val="10"/>
      <name val="ＭＳ Ｐゴシック"/>
      <family val="3"/>
      <charset val="128"/>
    </font>
    <font>
      <b/>
      <u/>
      <sz val="12"/>
      <color rgb="FFFF0000"/>
      <name val="ＭＳ Ｐゴシック"/>
      <family val="3"/>
      <charset val="128"/>
    </font>
    <font>
      <u/>
      <sz val="9"/>
      <color rgb="FFFF0000"/>
      <name val="ＭＳ Ｐゴシック"/>
      <family val="3"/>
      <charset val="128"/>
    </font>
    <font>
      <u/>
      <sz val="11"/>
      <name val="ＭＳ Ｐゴシック"/>
      <family val="3"/>
      <charset val="128"/>
    </font>
    <font>
      <sz val="14"/>
      <name val="ＭＳ Ｐゴシック"/>
      <family val="3"/>
      <charset val="128"/>
    </font>
    <font>
      <b/>
      <sz val="14"/>
      <name val="ＭＳ Ｐゴシック"/>
      <family val="3"/>
      <charset val="128"/>
    </font>
    <font>
      <b/>
      <u/>
      <sz val="12"/>
      <name val="ＭＳ Ｐゴシック"/>
      <family val="3"/>
      <charset val="128"/>
    </font>
    <font>
      <b/>
      <u/>
      <sz val="20"/>
      <color rgb="FFFF0000"/>
      <name val="ＭＳ Ｐゴシック"/>
      <family val="3"/>
      <charset val="128"/>
    </font>
    <font>
      <b/>
      <u/>
      <sz val="11"/>
      <name val="ＭＳ Ｐゴシック"/>
      <family val="3"/>
      <charset val="128"/>
    </font>
    <font>
      <sz val="11"/>
      <name val="ＭＳ Ｐゴシック"/>
      <family val="2"/>
      <charset val="128"/>
    </font>
    <font>
      <sz val="22"/>
      <color theme="0"/>
      <name val="Yu Gothic UI Semibold"/>
      <family val="3"/>
      <charset val="128"/>
    </font>
    <font>
      <sz val="8"/>
      <name val="ＭＳ Ｐゴシック"/>
      <family val="3"/>
      <charset val="128"/>
    </font>
    <font>
      <strike/>
      <sz val="11"/>
      <name val="ＭＳ Ｐゴシック"/>
      <family val="3"/>
      <charset val="128"/>
    </font>
    <font>
      <strike/>
      <sz val="9"/>
      <name val="ＭＳ Ｐゴシック"/>
      <family val="3"/>
      <charset val="128"/>
    </font>
    <font>
      <u/>
      <sz val="12"/>
      <color rgb="FFFF0000"/>
      <name val="ＭＳ Ｐゴシック"/>
      <family val="3"/>
      <charset val="128"/>
    </font>
    <font>
      <sz val="12"/>
      <name val="ＭＳ Ｐゴシック"/>
      <family val="2"/>
      <charset val="128"/>
    </font>
    <font>
      <b/>
      <sz val="28"/>
      <name val="ＭＳ Ｐゴシック"/>
      <family val="3"/>
      <charset val="128"/>
    </font>
    <font>
      <sz val="28"/>
      <name val="ＭＳ Ｐゴシック"/>
      <family val="3"/>
      <charset val="128"/>
    </font>
    <font>
      <b/>
      <sz val="18"/>
      <name val="ＭＳ Ｐゴシック"/>
      <family val="3"/>
      <charset val="128"/>
    </font>
    <font>
      <sz val="18"/>
      <name val="ＭＳ Ｐゴシック"/>
      <family val="3"/>
      <charset val="128"/>
    </font>
    <font>
      <u/>
      <sz val="11"/>
      <name val="ＭＳ Ｐゴシック"/>
      <family val="2"/>
      <charset val="128"/>
    </font>
    <font>
      <u/>
      <sz val="14"/>
      <name val="ＭＳ Ｐゴシック"/>
      <family val="3"/>
      <charset val="128"/>
    </font>
    <font>
      <sz val="9"/>
      <name val="ＭＳ Ｐゴシック"/>
      <family val="2"/>
      <charset val="128"/>
    </font>
    <font>
      <sz val="14"/>
      <name val="ＭＳ Ｐゴシック"/>
      <family val="2"/>
      <charset val="128"/>
    </font>
    <font>
      <sz val="7"/>
      <name val="ＭＳ Ｐゴシック"/>
      <family val="3"/>
      <charset val="128"/>
    </font>
    <font>
      <u/>
      <sz val="14"/>
      <color rgb="FFFF0000"/>
      <name val="ＭＳ Ｐゴシック"/>
      <family val="3"/>
      <charset val="128"/>
    </font>
    <font>
      <sz val="9"/>
      <name val="ＭＳ 明朝"/>
      <family val="1"/>
      <charset val="128"/>
    </font>
    <font>
      <sz val="10.5"/>
      <name val="ＭＳ 明朝"/>
      <family val="1"/>
      <charset val="128"/>
    </font>
    <font>
      <sz val="9"/>
      <name val="ＭＳ ゴシック"/>
      <family val="3"/>
      <charset val="128"/>
    </font>
    <font>
      <u/>
      <sz val="9"/>
      <name val="ＭＳ ゴシック"/>
      <family val="3"/>
      <charset val="128"/>
    </font>
    <font>
      <b/>
      <sz val="14"/>
      <name val="ＭＳ ゴシック"/>
      <family val="3"/>
      <charset val="128"/>
    </font>
  </fonts>
  <fills count="15">
    <fill>
      <patternFill patternType="none"/>
    </fill>
    <fill>
      <patternFill patternType="gray125"/>
    </fill>
    <fill>
      <patternFill patternType="solid">
        <fgColor rgb="FFFFFF00"/>
        <bgColor indexed="64"/>
      </patternFill>
    </fill>
    <fill>
      <patternFill patternType="solid">
        <fgColor rgb="FFCCFF99"/>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rgb="FFCCECFF"/>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7" tint="-0.249977111117893"/>
        <bgColor indexed="64"/>
      </patternFill>
    </fill>
  </fills>
  <borders count="295">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diagonalDown="1">
      <left style="medium">
        <color auto="1"/>
      </left>
      <right style="medium">
        <color auto="1"/>
      </right>
      <top style="medium">
        <color auto="1"/>
      </top>
      <bottom style="medium">
        <color auto="1"/>
      </bottom>
      <diagonal style="medium">
        <color auto="1"/>
      </diagonal>
    </border>
    <border>
      <left style="medium">
        <color auto="1"/>
      </left>
      <right/>
      <top/>
      <bottom style="medium">
        <color auto="1"/>
      </bottom>
      <diagonal/>
    </border>
    <border>
      <left style="thin">
        <color auto="1"/>
      </left>
      <right style="thin">
        <color auto="1"/>
      </right>
      <top style="thin">
        <color auto="1"/>
      </top>
      <bottom style="hair">
        <color auto="1"/>
      </bottom>
      <diagonal/>
    </border>
    <border>
      <left style="thin">
        <color indexed="64"/>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diagonalDown="1">
      <left style="thin">
        <color indexed="64"/>
      </left>
      <right style="thin">
        <color indexed="64"/>
      </right>
      <top style="thin">
        <color indexed="64"/>
      </top>
      <bottom style="thin">
        <color indexed="64"/>
      </bottom>
      <diagonal style="thin">
        <color auto="1"/>
      </diagonal>
    </border>
    <border diagonalDown="1">
      <left style="thin">
        <color indexed="64"/>
      </left>
      <right style="thin">
        <color indexed="64"/>
      </right>
      <top/>
      <bottom style="thin">
        <color indexed="64"/>
      </bottom>
      <diagonal style="thin">
        <color auto="1"/>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bottom style="thin">
        <color theme="1"/>
      </bottom>
      <diagonal/>
    </border>
    <border>
      <left style="thin">
        <color theme="1"/>
      </left>
      <right style="thin">
        <color theme="1"/>
      </right>
      <top/>
      <bottom style="thin">
        <color theme="1"/>
      </bottom>
      <diagonal/>
    </border>
    <border>
      <left style="medium">
        <color theme="1"/>
      </left>
      <right style="thin">
        <color theme="1"/>
      </right>
      <top/>
      <bottom style="thin">
        <color theme="1"/>
      </bottom>
      <diagonal/>
    </border>
    <border diagonalDown="1">
      <left style="thin">
        <color theme="1"/>
      </left>
      <right style="medium">
        <color theme="1"/>
      </right>
      <top style="thin">
        <color theme="1"/>
      </top>
      <bottom style="thin">
        <color theme="1"/>
      </bottom>
      <diagonal style="thin">
        <color theme="1"/>
      </diagonal>
    </border>
    <border diagonalDown="1">
      <left style="thin">
        <color theme="1"/>
      </left>
      <right style="thin">
        <color theme="1"/>
      </right>
      <top style="thin">
        <color theme="1"/>
      </top>
      <bottom style="thin">
        <color theme="1"/>
      </bottom>
      <diagonal style="thin">
        <color theme="1"/>
      </diagonal>
    </border>
    <border>
      <left style="thin">
        <color theme="1"/>
      </left>
      <right style="medium">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theme="1"/>
      </left>
      <right style="thin">
        <color theme="1"/>
      </right>
      <top style="medium">
        <color theme="1"/>
      </top>
      <bottom style="thin">
        <color theme="1"/>
      </bottom>
      <diagonal/>
    </border>
    <border>
      <left/>
      <right/>
      <top/>
      <bottom style="hair">
        <color auto="1"/>
      </bottom>
      <diagonal/>
    </border>
    <border diagonalDown="1">
      <left/>
      <right/>
      <top/>
      <bottom/>
      <diagonal style="thin">
        <color auto="1"/>
      </diagonal>
    </border>
    <border diagonalDown="1">
      <left style="thin">
        <color auto="1"/>
      </left>
      <right style="thin">
        <color auto="1"/>
      </right>
      <top style="thin">
        <color auto="1"/>
      </top>
      <bottom/>
      <diagonal style="thin">
        <color auto="1"/>
      </diagonal>
    </border>
    <border diagonalDown="1">
      <left style="thin">
        <color indexed="64"/>
      </left>
      <right/>
      <top/>
      <bottom/>
      <diagonal style="thin">
        <color auto="1"/>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diagonalDown="1">
      <left style="thin">
        <color indexed="64"/>
      </left>
      <right/>
      <top style="thin">
        <color indexed="64"/>
      </top>
      <bottom style="thin">
        <color indexed="64"/>
      </bottom>
      <diagonal style="thin">
        <color auto="1"/>
      </diagonal>
    </border>
    <border>
      <left style="hair">
        <color indexed="64"/>
      </left>
      <right style="hair">
        <color indexed="64"/>
      </right>
      <top style="thin">
        <color indexed="64"/>
      </top>
      <bottom/>
      <diagonal/>
    </border>
    <border>
      <left/>
      <right style="hair">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diagonalDown="1">
      <left style="thin">
        <color auto="1"/>
      </left>
      <right/>
      <top style="thin">
        <color indexed="64"/>
      </top>
      <bottom/>
      <diagonal style="thin">
        <color auto="1"/>
      </diagonal>
    </border>
    <border>
      <left style="hair">
        <color indexed="64"/>
      </left>
      <right style="thin">
        <color auto="1"/>
      </right>
      <top/>
      <bottom style="hair">
        <color auto="1"/>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hair">
        <color rgb="FFFF0000"/>
      </top>
      <bottom style="hair">
        <color rgb="FFFF0000"/>
      </bottom>
      <diagonal/>
    </border>
    <border>
      <left style="thin">
        <color auto="1"/>
      </left>
      <right style="thin">
        <color auto="1"/>
      </right>
      <top style="thin">
        <color rgb="FFFF0000"/>
      </top>
      <bottom style="thin">
        <color rgb="FFFF0000"/>
      </bottom>
      <diagonal/>
    </border>
    <border>
      <left/>
      <right/>
      <top style="hair">
        <color auto="1"/>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rgb="FFFF0000"/>
      </top>
      <bottom style="thin">
        <color rgb="FFFF0000"/>
      </bottom>
      <diagonal/>
    </border>
    <border>
      <left style="thin">
        <color auto="1"/>
      </left>
      <right/>
      <top style="thin">
        <color rgb="FFFF0000"/>
      </top>
      <bottom style="thin">
        <color rgb="FFFF0000"/>
      </bottom>
      <diagonal/>
    </border>
    <border>
      <left style="thin">
        <color indexed="64"/>
      </left>
      <right/>
      <top style="hair">
        <color auto="1"/>
      </top>
      <bottom/>
      <diagonal/>
    </border>
    <border>
      <left style="thin">
        <color auto="1"/>
      </left>
      <right style="thin">
        <color auto="1"/>
      </right>
      <top style="hair">
        <color auto="1"/>
      </top>
      <bottom/>
      <diagonal/>
    </border>
    <border>
      <left style="thin">
        <color indexed="64"/>
      </left>
      <right/>
      <top/>
      <bottom style="hair">
        <color auto="1"/>
      </bottom>
      <diagonal/>
    </border>
    <border>
      <left/>
      <right style="thin">
        <color auto="1"/>
      </right>
      <top/>
      <bottom style="hair">
        <color auto="1"/>
      </bottom>
      <diagonal/>
    </border>
    <border>
      <left style="thin">
        <color rgb="FFFF0000"/>
      </left>
      <right style="thin">
        <color rgb="FFFF0000"/>
      </right>
      <top/>
      <bottom style="thin">
        <color rgb="FFFF0000"/>
      </bottom>
      <diagonal/>
    </border>
    <border>
      <left/>
      <right style="thin">
        <color rgb="FFFF0000"/>
      </right>
      <top style="thin">
        <color rgb="FFFF0000"/>
      </top>
      <bottom style="thin">
        <color rgb="FFFF0000"/>
      </bottom>
      <diagonal/>
    </border>
    <border>
      <left/>
      <right style="thin">
        <color rgb="FFFF0000"/>
      </right>
      <top/>
      <bottom style="thin">
        <color rgb="FFFF0000"/>
      </bottom>
      <diagonal/>
    </border>
    <border>
      <left/>
      <right/>
      <top style="hair">
        <color rgb="FFFF0000"/>
      </top>
      <bottom style="thin">
        <color rgb="FFFF0000"/>
      </bottom>
      <diagonal/>
    </border>
    <border>
      <left/>
      <right/>
      <top style="thin">
        <color rgb="FFFF0000"/>
      </top>
      <bottom style="hair">
        <color rgb="FFFF0000"/>
      </bottom>
      <diagonal/>
    </border>
    <border diagonalDown="1">
      <left/>
      <right style="thin">
        <color auto="1"/>
      </right>
      <top/>
      <bottom/>
      <diagonal style="thin">
        <color auto="1"/>
      </diagonal>
    </border>
    <border>
      <left style="medium">
        <color rgb="FFFF0000"/>
      </left>
      <right/>
      <top/>
      <bottom/>
      <diagonal/>
    </border>
    <border>
      <left/>
      <right style="medium">
        <color rgb="FFFF0000"/>
      </right>
      <top/>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hair">
        <color auto="1"/>
      </left>
      <right/>
      <top style="hair">
        <color auto="1"/>
      </top>
      <bottom style="thin">
        <color auto="1"/>
      </bottom>
      <diagonal/>
    </border>
    <border>
      <left style="hair">
        <color indexed="64"/>
      </left>
      <right style="thin">
        <color auto="1"/>
      </right>
      <top/>
      <bottom/>
      <diagonal/>
    </border>
    <border>
      <left style="hair">
        <color indexed="64"/>
      </left>
      <right style="thin">
        <color auto="1"/>
      </right>
      <top style="thin">
        <color indexed="64"/>
      </top>
      <bottom/>
      <diagonal/>
    </border>
    <border>
      <left/>
      <right style="hair">
        <color auto="1"/>
      </right>
      <top style="medium">
        <color auto="1"/>
      </top>
      <bottom style="medium">
        <color auto="1"/>
      </bottom>
      <diagonal/>
    </border>
    <border>
      <left/>
      <right style="hair">
        <color indexed="64"/>
      </right>
      <top style="thin">
        <color indexed="64"/>
      </top>
      <bottom/>
      <diagonal/>
    </border>
    <border>
      <left style="medium">
        <color indexed="64"/>
      </left>
      <right/>
      <top style="medium">
        <color indexed="64"/>
      </top>
      <bottom style="thin">
        <color indexed="64"/>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hair">
        <color rgb="FFFF0000"/>
      </bottom>
      <diagonal/>
    </border>
    <border>
      <left style="thin">
        <color rgb="FFFF0000"/>
      </left>
      <right style="thin">
        <color rgb="FFFF0000"/>
      </right>
      <top style="hair">
        <color rgb="FFFF0000"/>
      </top>
      <bottom style="thin">
        <color rgb="FFFF0000"/>
      </bottom>
      <diagonal/>
    </border>
    <border>
      <left style="thin">
        <color rgb="FFFF0000"/>
      </left>
      <right style="thin">
        <color rgb="FFFF0000"/>
      </right>
      <top style="hair">
        <color rgb="FFFF0000"/>
      </top>
      <bottom/>
      <diagonal/>
    </border>
    <border>
      <left style="thin">
        <color rgb="FFFF0000"/>
      </left>
      <right style="thin">
        <color rgb="FFFF0000"/>
      </right>
      <top/>
      <bottom style="hair">
        <color rgb="FFFF0000"/>
      </bottom>
      <diagonal/>
    </border>
    <border>
      <left style="thin">
        <color rgb="FFFF0000"/>
      </left>
      <right style="thin">
        <color auto="1"/>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style="thin">
        <color rgb="FFFF0000"/>
      </left>
      <right style="hair">
        <color rgb="FFFF0000"/>
      </right>
      <top style="thin">
        <color rgb="FFFF0000"/>
      </top>
      <bottom style="thin">
        <color rgb="FFFF0000"/>
      </bottom>
      <diagonal/>
    </border>
    <border>
      <left style="hair">
        <color rgb="FFFF0000"/>
      </left>
      <right style="hair">
        <color rgb="FFFF0000"/>
      </right>
      <top style="thin">
        <color rgb="FFFF0000"/>
      </top>
      <bottom style="thin">
        <color rgb="FFFF0000"/>
      </bottom>
      <diagonal/>
    </border>
    <border>
      <left style="hair">
        <color rgb="FFFF0000"/>
      </left>
      <right style="thin">
        <color rgb="FFFF0000"/>
      </right>
      <top style="thin">
        <color rgb="FFFF0000"/>
      </top>
      <bottom style="thin">
        <color rgb="FFFF0000"/>
      </bottom>
      <diagonal/>
    </border>
    <border>
      <left style="thin">
        <color rgb="FFFF0000"/>
      </left>
      <right style="thin">
        <color auto="1"/>
      </right>
      <top style="hair">
        <color rgb="FFFF0000"/>
      </top>
      <bottom style="thin">
        <color rgb="FFFF0000"/>
      </bottom>
      <diagonal/>
    </border>
    <border>
      <left style="thin">
        <color auto="1"/>
      </left>
      <right style="thin">
        <color auto="1"/>
      </right>
      <top style="hair">
        <color rgb="FFFF0000"/>
      </top>
      <bottom style="thin">
        <color rgb="FFFF0000"/>
      </bottom>
      <diagonal/>
    </border>
    <border>
      <left style="thin">
        <color auto="1"/>
      </left>
      <right style="thin">
        <color rgb="FFFF0000"/>
      </right>
      <top style="hair">
        <color rgb="FFFF0000"/>
      </top>
      <bottom style="thin">
        <color rgb="FFFF0000"/>
      </bottom>
      <diagonal/>
    </border>
    <border>
      <left style="thin">
        <color rgb="FFFF0000"/>
      </left>
      <right/>
      <top style="thin">
        <color rgb="FFFF0000"/>
      </top>
      <bottom style="hair">
        <color rgb="FFFF0000"/>
      </bottom>
      <diagonal/>
    </border>
    <border>
      <left/>
      <right style="thin">
        <color rgb="FFFF0000"/>
      </right>
      <top style="thin">
        <color rgb="FFFF0000"/>
      </top>
      <bottom style="hair">
        <color rgb="FFFF0000"/>
      </bottom>
      <diagonal/>
    </border>
    <border>
      <left style="thin">
        <color rgb="FFFF0000"/>
      </left>
      <right/>
      <top style="hair">
        <color rgb="FFFF0000"/>
      </top>
      <bottom style="thin">
        <color rgb="FFFF0000"/>
      </bottom>
      <diagonal/>
    </border>
    <border>
      <left/>
      <right style="thin">
        <color rgb="FFFF0000"/>
      </right>
      <top style="hair">
        <color rgb="FFFF0000"/>
      </top>
      <bottom style="thin">
        <color rgb="FFFF0000"/>
      </bottom>
      <diagonal/>
    </border>
    <border>
      <left style="thin">
        <color rgb="FFFF0000"/>
      </left>
      <right style="thin">
        <color auto="1"/>
      </right>
      <top style="thin">
        <color rgb="FFFF0000"/>
      </top>
      <bottom style="hair">
        <color rgb="FFFF0000"/>
      </bottom>
      <diagonal/>
    </border>
    <border diagonalDown="1">
      <left style="thin">
        <color auto="1"/>
      </left>
      <right style="thin">
        <color auto="1"/>
      </right>
      <top/>
      <bottom/>
      <diagonal style="thin">
        <color auto="1"/>
      </diagonal>
    </border>
    <border>
      <left style="thin">
        <color rgb="FFFF0000"/>
      </left>
      <right style="medium">
        <color rgb="FFFF0000"/>
      </right>
      <top style="thin">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top style="hair">
        <color rgb="FFFF0000"/>
      </top>
      <bottom style="hair">
        <color rgb="FFFF0000"/>
      </bottom>
      <diagonal/>
    </border>
    <border>
      <left/>
      <right/>
      <top style="hair">
        <color rgb="FFFF0000"/>
      </top>
      <bottom style="hair">
        <color rgb="FFFF0000"/>
      </bottom>
      <diagonal/>
    </border>
    <border>
      <left/>
      <right style="thin">
        <color rgb="FFFF0000"/>
      </right>
      <top style="hair">
        <color rgb="FFFF0000"/>
      </top>
      <bottom style="hair">
        <color rgb="FFFF0000"/>
      </bottom>
      <diagonal/>
    </border>
    <border>
      <left style="thin">
        <color rgb="FFFF0000"/>
      </left>
      <right style="hair">
        <color auto="1"/>
      </right>
      <top style="thin">
        <color auto="1"/>
      </top>
      <bottom style="thin">
        <color auto="1"/>
      </bottom>
      <diagonal/>
    </border>
    <border>
      <left style="thin">
        <color rgb="FFFF0000"/>
      </left>
      <right style="hair">
        <color rgb="FFFF0000"/>
      </right>
      <top style="thin">
        <color rgb="FFFF0000"/>
      </top>
      <bottom/>
      <diagonal/>
    </border>
    <border>
      <left style="hair">
        <color rgb="FFFF0000"/>
      </left>
      <right style="thin">
        <color rgb="FFFF0000"/>
      </right>
      <top style="thin">
        <color rgb="FFFF0000"/>
      </top>
      <bottom/>
      <diagonal/>
    </border>
    <border>
      <left style="hair">
        <color rgb="FFFF0000"/>
      </left>
      <right/>
      <top style="thin">
        <color rgb="FFFF0000"/>
      </top>
      <bottom style="thin">
        <color rgb="FFFF0000"/>
      </bottom>
      <diagonal/>
    </border>
    <border>
      <left/>
      <right style="hair">
        <color rgb="FFFF0000"/>
      </right>
      <top style="thin">
        <color rgb="FFFF0000"/>
      </top>
      <bottom style="thin">
        <color rgb="FFFF0000"/>
      </bottom>
      <diagonal/>
    </border>
    <border>
      <left style="thin">
        <color rgb="FFFF0000"/>
      </left>
      <right style="hair">
        <color rgb="FFFF0000"/>
      </right>
      <top/>
      <bottom style="thin">
        <color rgb="FFFF0000"/>
      </bottom>
      <diagonal/>
    </border>
    <border>
      <left style="hair">
        <color rgb="FFFF0000"/>
      </left>
      <right style="thin">
        <color rgb="FFFF0000"/>
      </right>
      <top/>
      <bottom style="thin">
        <color rgb="FFFF0000"/>
      </bottom>
      <diagonal/>
    </border>
    <border>
      <left style="thin">
        <color auto="1"/>
      </left>
      <right/>
      <top style="thin">
        <color auto="1"/>
      </top>
      <bottom style="thin">
        <color rgb="FFFF0000"/>
      </bottom>
      <diagonal/>
    </border>
    <border>
      <left/>
      <right/>
      <top style="thin">
        <color auto="1"/>
      </top>
      <bottom style="thin">
        <color rgb="FFFF0000"/>
      </bottom>
      <diagonal/>
    </border>
    <border>
      <left/>
      <right style="thin">
        <color auto="1"/>
      </right>
      <top style="thin">
        <color auto="1"/>
      </top>
      <bottom style="thin">
        <color rgb="FFFF0000"/>
      </bottom>
      <diagonal/>
    </border>
    <border>
      <left style="thin">
        <color rgb="FFFF0000"/>
      </left>
      <right style="thin">
        <color rgb="FFFF0000"/>
      </right>
      <top style="thin">
        <color rgb="FFFF0000"/>
      </top>
      <bottom style="thin">
        <color auto="1"/>
      </bottom>
      <diagonal/>
    </border>
    <border>
      <left style="thin">
        <color rgb="FFFF0000"/>
      </left>
      <right style="thin">
        <color rgb="FFFF0000"/>
      </right>
      <top style="thin">
        <color auto="1"/>
      </top>
      <bottom style="thin">
        <color rgb="FFFF0000"/>
      </bottom>
      <diagonal/>
    </border>
    <border>
      <left style="thin">
        <color rgb="FFFF0000"/>
      </left>
      <right style="hair">
        <color rgb="FFFF0000"/>
      </right>
      <top style="thin">
        <color rgb="FFFF0000"/>
      </top>
      <bottom style="hair">
        <color rgb="FFFF0000"/>
      </bottom>
      <diagonal/>
    </border>
    <border>
      <left style="hair">
        <color rgb="FFFF0000"/>
      </left>
      <right style="hair">
        <color rgb="FFFF0000"/>
      </right>
      <top style="thin">
        <color rgb="FFFF0000"/>
      </top>
      <bottom style="hair">
        <color rgb="FFFF0000"/>
      </bottom>
      <diagonal/>
    </border>
    <border>
      <left style="hair">
        <color rgb="FFFF0000"/>
      </left>
      <right style="thin">
        <color rgb="FFFF0000"/>
      </right>
      <top style="thin">
        <color rgb="FFFF0000"/>
      </top>
      <bottom style="hair">
        <color rgb="FFFF0000"/>
      </bottom>
      <diagonal/>
    </border>
    <border>
      <left style="thin">
        <color rgb="FFFF0000"/>
      </left>
      <right style="hair">
        <color rgb="FFFF0000"/>
      </right>
      <top style="hair">
        <color rgb="FFFF0000"/>
      </top>
      <bottom style="thin">
        <color rgb="FFFF0000"/>
      </bottom>
      <diagonal/>
    </border>
    <border>
      <left style="hair">
        <color rgb="FFFF0000"/>
      </left>
      <right style="hair">
        <color rgb="FFFF0000"/>
      </right>
      <top style="hair">
        <color rgb="FFFF0000"/>
      </top>
      <bottom style="thin">
        <color rgb="FFFF0000"/>
      </bottom>
      <diagonal/>
    </border>
    <border>
      <left style="hair">
        <color rgb="FFFF0000"/>
      </left>
      <right style="thin">
        <color rgb="FFFF0000"/>
      </right>
      <top style="hair">
        <color rgb="FFFF0000"/>
      </top>
      <bottom style="thin">
        <color rgb="FFFF0000"/>
      </bottom>
      <diagonal/>
    </border>
    <border>
      <left style="thin">
        <color indexed="64"/>
      </left>
      <right style="thin">
        <color indexed="64"/>
      </right>
      <top style="thin">
        <color rgb="FFFF0000"/>
      </top>
      <bottom style="hair">
        <color rgb="FFFF0000"/>
      </bottom>
      <diagonal/>
    </border>
    <border>
      <left style="thin">
        <color indexed="64"/>
      </left>
      <right style="thin">
        <color rgb="FFFF0000"/>
      </right>
      <top style="thin">
        <color rgb="FFFF0000"/>
      </top>
      <bottom style="hair">
        <color rgb="FFFF0000"/>
      </bottom>
      <diagonal/>
    </border>
    <border>
      <left style="thin">
        <color rgb="FFFF0000"/>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auto="1"/>
      </right>
      <top style="thin">
        <color rgb="FFFF0000"/>
      </top>
      <bottom style="thin">
        <color rgb="FFFF0000"/>
      </bottom>
      <diagonal/>
    </border>
    <border>
      <left style="hair">
        <color indexed="64"/>
      </left>
      <right/>
      <top style="medium">
        <color indexed="64"/>
      </top>
      <bottom style="medium">
        <color indexed="64"/>
      </bottom>
      <diagonal/>
    </border>
    <border>
      <left style="dashed">
        <color rgb="FFFF0000"/>
      </left>
      <right/>
      <top style="dashed">
        <color rgb="FFFF0000"/>
      </top>
      <bottom style="dashed">
        <color rgb="FFFF0000"/>
      </bottom>
      <diagonal/>
    </border>
    <border>
      <left/>
      <right style="dashed">
        <color rgb="FFFF0000"/>
      </right>
      <top style="dashed">
        <color rgb="FFFF0000"/>
      </top>
      <bottom style="dashed">
        <color rgb="FFFF0000"/>
      </bottom>
      <diagonal/>
    </border>
    <border>
      <left style="thin">
        <color indexed="64"/>
      </left>
      <right style="thin">
        <color indexed="64"/>
      </right>
      <top style="thin">
        <color rgb="FFFF0000"/>
      </top>
      <bottom style="hair">
        <color indexed="64"/>
      </bottom>
      <diagonal/>
    </border>
    <border>
      <left style="thin">
        <color indexed="64"/>
      </left>
      <right style="thin">
        <color indexed="64"/>
      </right>
      <top style="thin">
        <color rgb="FFFF0000"/>
      </top>
      <bottom style="thin">
        <color indexed="64"/>
      </bottom>
      <diagonal/>
    </border>
    <border>
      <left style="thin">
        <color rgb="FFFF0000"/>
      </left>
      <right style="thin">
        <color auto="1"/>
      </right>
      <top/>
      <bottom style="hair">
        <color rgb="FFFF0000"/>
      </bottom>
      <diagonal/>
    </border>
    <border>
      <left style="thin">
        <color indexed="64"/>
      </left>
      <right style="thin">
        <color indexed="64"/>
      </right>
      <top/>
      <bottom style="hair">
        <color rgb="FFFF0000"/>
      </bottom>
      <diagonal/>
    </border>
    <border>
      <left style="thin">
        <color indexed="64"/>
      </left>
      <right style="thin">
        <color rgb="FFFF0000"/>
      </right>
      <top/>
      <bottom style="hair">
        <color rgb="FFFF0000"/>
      </bottom>
      <diagonal/>
    </border>
    <border>
      <left style="thin">
        <color auto="1"/>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style="thin">
        <color indexed="64"/>
      </left>
      <right style="thin">
        <color rgb="FFFF0000"/>
      </right>
      <top style="thin">
        <color indexed="64"/>
      </top>
      <bottom style="hair">
        <color indexed="64"/>
      </bottom>
      <diagonal/>
    </border>
    <border>
      <left style="thin">
        <color indexed="64"/>
      </left>
      <right style="thin">
        <color rgb="FFFF0000"/>
      </right>
      <top style="hair">
        <color indexed="64"/>
      </top>
      <bottom style="thin">
        <color indexed="64"/>
      </bottom>
      <diagonal/>
    </border>
    <border>
      <left style="thin">
        <color rgb="FFFF0000"/>
      </left>
      <right style="hair">
        <color rgb="FFFF0000"/>
      </right>
      <top style="thin">
        <color auto="1"/>
      </top>
      <bottom style="thin">
        <color auto="1"/>
      </bottom>
      <diagonal/>
    </border>
    <border>
      <left style="hair">
        <color rgb="FFFF0000"/>
      </left>
      <right style="hair">
        <color rgb="FFFF0000"/>
      </right>
      <top style="thin">
        <color auto="1"/>
      </top>
      <bottom style="thin">
        <color auto="1"/>
      </bottom>
      <diagonal/>
    </border>
    <border>
      <left style="hair">
        <color rgb="FFFF0000"/>
      </left>
      <right style="thin">
        <color auto="1"/>
      </right>
      <top style="thin">
        <color auto="1"/>
      </top>
      <bottom style="thin">
        <color auto="1"/>
      </bottom>
      <diagonal/>
    </border>
    <border>
      <left/>
      <right/>
      <top style="hair">
        <color rgb="FFFF0000"/>
      </top>
      <bottom style="thin">
        <color auto="1"/>
      </bottom>
      <diagonal/>
    </border>
    <border>
      <left/>
      <right style="thin">
        <color rgb="FFFF0000"/>
      </right>
      <top style="thin">
        <color auto="1"/>
      </top>
      <bottom style="thin">
        <color indexed="64"/>
      </bottom>
      <diagonal/>
    </border>
    <border>
      <left style="thin">
        <color rgb="FFFF0000"/>
      </left>
      <right style="thin">
        <color auto="1"/>
      </right>
      <top style="thin">
        <color auto="1"/>
      </top>
      <bottom style="thin">
        <color indexed="64"/>
      </bottom>
      <diagonal/>
    </border>
    <border>
      <left style="thin">
        <color rgb="FFFF0000"/>
      </left>
      <right/>
      <top style="thin">
        <color indexed="64"/>
      </top>
      <bottom style="thin">
        <color indexed="64"/>
      </bottom>
      <diagonal/>
    </border>
    <border>
      <left style="thin">
        <color indexed="64"/>
      </left>
      <right style="thin">
        <color rgb="FFFF0000"/>
      </right>
      <top style="hair">
        <color indexed="64"/>
      </top>
      <bottom style="hair">
        <color indexed="64"/>
      </bottom>
      <diagonal/>
    </border>
    <border>
      <left style="thin">
        <color rgb="FFFF0000"/>
      </left>
      <right style="thin">
        <color rgb="FFFF0000"/>
      </right>
      <top style="hair">
        <color rgb="FFFF0000"/>
      </top>
      <bottom style="hair">
        <color indexed="64"/>
      </bottom>
      <diagonal/>
    </border>
    <border>
      <left style="thin">
        <color rgb="FFFF0000"/>
      </left>
      <right style="thin">
        <color rgb="FFFF0000"/>
      </right>
      <top style="hair">
        <color indexed="64"/>
      </top>
      <bottom style="thin">
        <color rgb="FFFF0000"/>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Down="1">
      <left style="thick">
        <color rgb="FFFF0000"/>
      </left>
      <right style="medium">
        <color auto="1"/>
      </right>
      <top style="thick">
        <color rgb="FFFF0000"/>
      </top>
      <bottom style="medium">
        <color auto="1"/>
      </bottom>
      <diagonal style="medium">
        <color auto="1"/>
      </diagonal>
    </border>
    <border>
      <left style="medium">
        <color auto="1"/>
      </left>
      <right style="medium">
        <color auto="1"/>
      </right>
      <top style="thick">
        <color rgb="FFFF0000"/>
      </top>
      <bottom style="medium">
        <color auto="1"/>
      </bottom>
      <diagonal/>
    </border>
    <border>
      <left style="medium">
        <color auto="1"/>
      </left>
      <right style="thick">
        <color rgb="FFFF0000"/>
      </right>
      <top style="thick">
        <color rgb="FFFF0000"/>
      </top>
      <bottom style="medium">
        <color auto="1"/>
      </bottom>
      <diagonal/>
    </border>
    <border>
      <left style="thick">
        <color rgb="FFFF0000"/>
      </left>
      <right style="medium">
        <color auto="1"/>
      </right>
      <top style="medium">
        <color auto="1"/>
      </top>
      <bottom style="medium">
        <color auto="1"/>
      </bottom>
      <diagonal/>
    </border>
    <border>
      <left style="medium">
        <color auto="1"/>
      </left>
      <right style="thick">
        <color rgb="FFFF0000"/>
      </right>
      <top style="medium">
        <color auto="1"/>
      </top>
      <bottom style="medium">
        <color auto="1"/>
      </bottom>
      <diagonal/>
    </border>
    <border>
      <left style="thick">
        <color rgb="FFFF0000"/>
      </left>
      <right style="medium">
        <color auto="1"/>
      </right>
      <top style="medium">
        <color auto="1"/>
      </top>
      <bottom style="thick">
        <color rgb="FFFF0000"/>
      </bottom>
      <diagonal/>
    </border>
    <border>
      <left style="medium">
        <color auto="1"/>
      </left>
      <right style="medium">
        <color auto="1"/>
      </right>
      <top style="medium">
        <color auto="1"/>
      </top>
      <bottom style="thick">
        <color rgb="FFFF0000"/>
      </bottom>
      <diagonal/>
    </border>
    <border diagonalDown="1">
      <left style="medium">
        <color auto="1"/>
      </left>
      <right style="medium">
        <color auto="1"/>
      </right>
      <top style="medium">
        <color auto="1"/>
      </top>
      <bottom style="thick">
        <color rgb="FFFF0000"/>
      </bottom>
      <diagonal style="medium">
        <color auto="1"/>
      </diagonal>
    </border>
    <border>
      <left style="medium">
        <color auto="1"/>
      </left>
      <right style="thick">
        <color rgb="FFFF0000"/>
      </right>
      <top style="medium">
        <color auto="1"/>
      </top>
      <bottom style="thick">
        <color rgb="FFFF0000"/>
      </bottom>
      <diagonal/>
    </border>
    <border diagonalDown="1">
      <left style="medium">
        <color indexed="64"/>
      </left>
      <right style="thick">
        <color rgb="FFFF0000"/>
      </right>
      <top style="medium">
        <color indexed="64"/>
      </top>
      <bottom style="thick">
        <color rgb="FFFF0000"/>
      </bottom>
      <diagonal style="medium">
        <color auto="1"/>
      </diagonal>
    </border>
    <border>
      <left style="thin">
        <color rgb="FFFF0000"/>
      </left>
      <right style="thin">
        <color rgb="FFFF0000"/>
      </right>
      <top style="thin">
        <color auto="1"/>
      </top>
      <bottom style="thin">
        <color indexed="64"/>
      </bottom>
      <diagonal/>
    </border>
    <border>
      <left/>
      <right/>
      <top/>
      <bottom style="hair">
        <color rgb="FFFF0000"/>
      </bottom>
      <diagonal/>
    </border>
    <border>
      <left/>
      <right style="thin">
        <color rgb="FFFF0000"/>
      </right>
      <top/>
      <bottom style="hair">
        <color rgb="FFFF0000"/>
      </bottom>
      <diagonal/>
    </border>
    <border>
      <left style="thin">
        <color rgb="FFFF0000"/>
      </left>
      <right style="thin">
        <color auto="1"/>
      </right>
      <top style="hair">
        <color indexed="64"/>
      </top>
      <bottom style="thin">
        <color rgb="FFFF0000"/>
      </bottom>
      <diagonal/>
    </border>
    <border>
      <left style="thin">
        <color auto="1"/>
      </left>
      <right style="thin">
        <color auto="1"/>
      </right>
      <top style="hair">
        <color indexed="64"/>
      </top>
      <bottom style="thin">
        <color rgb="FFFF0000"/>
      </bottom>
      <diagonal/>
    </border>
    <border>
      <left style="thin">
        <color auto="1"/>
      </left>
      <right style="thin">
        <color rgb="FFFF0000"/>
      </right>
      <top style="hair">
        <color indexed="64"/>
      </top>
      <bottom style="thin">
        <color rgb="FFFF0000"/>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hair">
        <color auto="1"/>
      </left>
      <right style="thin">
        <color rgb="FFFF0000"/>
      </right>
      <top style="thin">
        <color auto="1"/>
      </top>
      <bottom style="thin">
        <color indexed="64"/>
      </bottom>
      <diagonal/>
    </border>
    <border>
      <left style="thin">
        <color rgb="FFFF0000"/>
      </left>
      <right style="thin">
        <color auto="1"/>
      </right>
      <top style="hair">
        <color rgb="FFFF0000"/>
      </top>
      <bottom/>
      <diagonal/>
    </border>
    <border>
      <left style="thin">
        <color auto="1"/>
      </left>
      <right style="thin">
        <color auto="1"/>
      </right>
      <top style="hair">
        <color rgb="FFFF0000"/>
      </top>
      <bottom/>
      <diagonal/>
    </border>
    <border>
      <left style="thin">
        <color auto="1"/>
      </left>
      <right style="thin">
        <color rgb="FFFF0000"/>
      </right>
      <top style="hair">
        <color rgb="FFFF0000"/>
      </top>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auto="1"/>
      </right>
      <top style="hair">
        <color indexed="64"/>
      </top>
      <bottom style="thin">
        <color rgb="FFFF0000"/>
      </bottom>
      <diagonal/>
    </border>
    <border>
      <left/>
      <right style="thin">
        <color rgb="FFFF0000"/>
      </right>
      <top/>
      <bottom style="thin">
        <color indexed="64"/>
      </bottom>
      <diagonal/>
    </border>
    <border diagonalDown="1">
      <left/>
      <right/>
      <top style="thin">
        <color auto="1"/>
      </top>
      <bottom style="thin">
        <color auto="1"/>
      </bottom>
      <diagonal style="thin">
        <color auto="1"/>
      </diagonal>
    </border>
    <border diagonalDown="1">
      <left/>
      <right style="thin">
        <color rgb="FFFF0000"/>
      </right>
      <top style="thin">
        <color auto="1"/>
      </top>
      <bottom style="thin">
        <color auto="1"/>
      </bottom>
      <diagonal style="thin">
        <color auto="1"/>
      </diagonal>
    </border>
    <border diagonalDown="1">
      <left style="thin">
        <color auto="1"/>
      </left>
      <right/>
      <top style="thin">
        <color auto="1"/>
      </top>
      <bottom style="thin">
        <color rgb="FFFF0000"/>
      </bottom>
      <diagonal style="thin">
        <color auto="1"/>
      </diagonal>
    </border>
    <border diagonalDown="1">
      <left/>
      <right/>
      <top style="thin">
        <color auto="1"/>
      </top>
      <bottom style="thin">
        <color rgb="FFFF0000"/>
      </bottom>
      <diagonal style="thin">
        <color auto="1"/>
      </diagonal>
    </border>
    <border diagonalDown="1">
      <left/>
      <right style="thin">
        <color auto="1"/>
      </right>
      <top style="thin">
        <color auto="1"/>
      </top>
      <bottom style="thin">
        <color rgb="FFFF0000"/>
      </bottom>
      <diagonal style="thin">
        <color auto="1"/>
      </diagonal>
    </border>
    <border>
      <left style="thin">
        <color auto="1"/>
      </left>
      <right/>
      <top/>
      <bottom style="thin">
        <color rgb="FFFF0000"/>
      </bottom>
      <diagonal/>
    </border>
    <border>
      <left/>
      <right style="thin">
        <color indexed="64"/>
      </right>
      <top/>
      <bottom style="thin">
        <color rgb="FFFF0000"/>
      </bottom>
      <diagonal/>
    </border>
    <border>
      <left/>
      <right style="thin">
        <color rgb="FFFF0000"/>
      </right>
      <top style="hair">
        <color auto="1"/>
      </top>
      <bottom style="thin">
        <color auto="1"/>
      </bottom>
      <diagonal/>
    </border>
    <border>
      <left style="hair">
        <color rgb="FFFF0000"/>
      </left>
      <right style="hair">
        <color rgb="FFFF0000"/>
      </right>
      <top/>
      <bottom style="thin">
        <color rgb="FFFF0000"/>
      </bottom>
      <diagonal/>
    </border>
    <border>
      <left/>
      <right style="hair">
        <color rgb="FFFF0000"/>
      </right>
      <top/>
      <bottom style="thin">
        <color rgb="FFFF0000"/>
      </bottom>
      <diagonal/>
    </border>
    <border>
      <left style="thin">
        <color rgb="FFFF0000"/>
      </left>
      <right style="hair">
        <color rgb="FFFF0000"/>
      </right>
      <top style="thin">
        <color rgb="FFFF0000"/>
      </top>
      <bottom style="thin">
        <color indexed="64"/>
      </bottom>
      <diagonal/>
    </border>
    <border>
      <left style="hair">
        <color rgb="FFFF0000"/>
      </left>
      <right style="hair">
        <color rgb="FFFF0000"/>
      </right>
      <top style="thin">
        <color rgb="FFFF0000"/>
      </top>
      <bottom style="thin">
        <color indexed="64"/>
      </bottom>
      <diagonal/>
    </border>
    <border>
      <left/>
      <right style="hair">
        <color rgb="FFFF0000"/>
      </right>
      <top style="thin">
        <color rgb="FFFF0000"/>
      </top>
      <bottom style="thin">
        <color indexed="64"/>
      </bottom>
      <diagonal/>
    </border>
    <border>
      <left style="hair">
        <color rgb="FFFF0000"/>
      </left>
      <right/>
      <top style="thin">
        <color auto="1"/>
      </top>
      <bottom style="thin">
        <color auto="1"/>
      </bottom>
      <diagonal/>
    </border>
    <border>
      <left style="hair">
        <color rgb="FFFF0000"/>
      </left>
      <right style="thin">
        <color rgb="FFFF0000"/>
      </right>
      <top style="thin">
        <color auto="1"/>
      </top>
      <bottom style="thin">
        <color auto="1"/>
      </bottom>
      <diagonal/>
    </border>
    <border>
      <left style="thin">
        <color auto="1"/>
      </left>
      <right style="thin">
        <color auto="1"/>
      </right>
      <top/>
      <bottom style="hair">
        <color auto="1"/>
      </bottom>
      <diagonal/>
    </border>
    <border>
      <left/>
      <right/>
      <top style="thick">
        <color rgb="FFFF0000"/>
      </top>
      <bottom/>
      <diagonal/>
    </border>
    <border>
      <left style="medium">
        <color indexed="64"/>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medium">
        <color indexed="64"/>
      </left>
      <right style="thin">
        <color auto="1"/>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right/>
      <top/>
      <bottom style="thick">
        <color rgb="FFFF0000"/>
      </bottom>
      <diagonal/>
    </border>
    <border>
      <left/>
      <right style="medium">
        <color auto="1"/>
      </right>
      <top style="thick">
        <color rgb="FFFF0000"/>
      </top>
      <bottom style="medium">
        <color auto="1"/>
      </bottom>
      <diagonal/>
    </border>
    <border>
      <left/>
      <right style="thick">
        <color rgb="FFFF0000"/>
      </right>
      <top style="thick">
        <color rgb="FFFF0000"/>
      </top>
      <bottom style="medium">
        <color indexed="64"/>
      </bottom>
      <diagonal/>
    </border>
    <border>
      <left/>
      <right style="thick">
        <color rgb="FFFF0000"/>
      </right>
      <top style="medium">
        <color indexed="64"/>
      </top>
      <bottom style="medium">
        <color indexed="64"/>
      </bottom>
      <diagonal/>
    </border>
    <border>
      <left/>
      <right style="medium">
        <color auto="1"/>
      </right>
      <top style="medium">
        <color auto="1"/>
      </top>
      <bottom style="thick">
        <color rgb="FFFF0000"/>
      </bottom>
      <diagonal/>
    </border>
    <border>
      <left/>
      <right style="thick">
        <color rgb="FFFF0000"/>
      </right>
      <top style="medium">
        <color indexed="64"/>
      </top>
      <bottom style="thick">
        <color rgb="FFFF0000"/>
      </bottom>
      <diagonal/>
    </border>
    <border diagonalDown="1">
      <left/>
      <right style="medium">
        <color auto="1"/>
      </right>
      <top style="medium">
        <color auto="1"/>
      </top>
      <bottom style="medium">
        <color auto="1"/>
      </bottom>
      <diagonal style="medium">
        <color auto="1"/>
      </diagonal>
    </border>
    <border>
      <left style="thin">
        <color auto="1"/>
      </left>
      <right style="thin">
        <color rgb="FFFF0000"/>
      </right>
      <top style="thin">
        <color auto="1"/>
      </top>
      <bottom style="thin">
        <color auto="1"/>
      </bottom>
      <diagonal/>
    </border>
    <border>
      <left style="thin">
        <color rgb="FFFF0000"/>
      </left>
      <right style="thin">
        <color rgb="FFFF0000"/>
      </right>
      <top style="hair">
        <color indexed="64"/>
      </top>
      <bottom/>
      <diagonal/>
    </border>
    <border>
      <left style="thin">
        <color rgb="FFFF0000"/>
      </left>
      <right style="thin">
        <color auto="1"/>
      </right>
      <top style="hair">
        <color auto="1"/>
      </top>
      <bottom style="thin">
        <color auto="1"/>
      </bottom>
      <diagonal/>
    </border>
    <border>
      <left style="thin">
        <color rgb="FFFF0000"/>
      </left>
      <right/>
      <top/>
      <bottom style="hair">
        <color rgb="FFFF0000"/>
      </bottom>
      <diagonal/>
    </border>
    <border>
      <left style="thin">
        <color rgb="FFFF0000"/>
      </left>
      <right style="thin">
        <color rgb="FFFF0000"/>
      </right>
      <top/>
      <bottom/>
      <diagonal/>
    </border>
    <border>
      <left style="thin">
        <color indexed="64"/>
      </left>
      <right style="hair">
        <color rgb="FFFF0000"/>
      </right>
      <top style="thin">
        <color indexed="64"/>
      </top>
      <bottom style="thin">
        <color indexed="64"/>
      </bottom>
      <diagonal/>
    </border>
    <border>
      <left style="hair">
        <color rgb="FFFF0000"/>
      </left>
      <right style="hair">
        <color rgb="FFFF0000"/>
      </right>
      <top style="thin">
        <color rgb="FFFF0000"/>
      </top>
      <bottom/>
      <diagonal/>
    </border>
    <border>
      <left style="thick">
        <color auto="1"/>
      </left>
      <right/>
      <top/>
      <bottom/>
      <diagonal/>
    </border>
    <border>
      <left style="thick">
        <color auto="1"/>
      </left>
      <right style="thick">
        <color auto="1"/>
      </right>
      <top/>
      <bottom/>
      <diagonal/>
    </border>
    <border>
      <left style="hair">
        <color rgb="FFFF0000"/>
      </left>
      <right/>
      <top style="thin">
        <color rgb="FFFF0000"/>
      </top>
      <bottom style="hair">
        <color rgb="FFFF0000"/>
      </bottom>
      <diagonal/>
    </border>
    <border>
      <left style="hair">
        <color rgb="FFFF0000"/>
      </left>
      <right/>
      <top style="hair">
        <color rgb="FFFF0000"/>
      </top>
      <bottom style="thin">
        <color rgb="FFFF000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style="thin">
        <color rgb="FFFF0000"/>
      </left>
      <right/>
      <top style="thin">
        <color rgb="FFFF0000"/>
      </top>
      <bottom style="thick">
        <color auto="1"/>
      </bottom>
      <diagonal/>
    </border>
    <border>
      <left/>
      <right/>
      <top style="thin">
        <color rgb="FFFF0000"/>
      </top>
      <bottom style="thick">
        <color auto="1"/>
      </bottom>
      <diagonal/>
    </border>
    <border>
      <left/>
      <right style="thin">
        <color rgb="FFFF0000"/>
      </right>
      <top style="thin">
        <color rgb="FFFF0000"/>
      </top>
      <bottom style="thick">
        <color auto="1"/>
      </bottom>
      <diagonal/>
    </border>
    <border>
      <left style="thick">
        <color auto="1"/>
      </left>
      <right style="thick">
        <color auto="1"/>
      </right>
      <top/>
      <bottom style="thick">
        <color auto="1"/>
      </bottom>
      <diagonal/>
    </border>
    <border>
      <left/>
      <right style="thick">
        <color auto="1"/>
      </right>
      <top style="thin">
        <color rgb="FFFF0000"/>
      </top>
      <bottom style="thin">
        <color indexed="64"/>
      </bottom>
      <diagonal/>
    </border>
    <border>
      <left style="thin">
        <color rgb="FFFF0000"/>
      </left>
      <right/>
      <top style="thin">
        <color indexed="64"/>
      </top>
      <bottom style="hair">
        <color rgb="FFFF0000"/>
      </bottom>
      <diagonal/>
    </border>
    <border>
      <left/>
      <right/>
      <top style="thin">
        <color indexed="64"/>
      </top>
      <bottom style="hair">
        <color rgb="FFFF0000"/>
      </bottom>
      <diagonal/>
    </border>
    <border>
      <left/>
      <right style="thin">
        <color rgb="FFFF0000"/>
      </right>
      <top style="thin">
        <color indexed="64"/>
      </top>
      <bottom style="hair">
        <color rgb="FFFF0000"/>
      </bottom>
      <diagonal/>
    </border>
    <border>
      <left/>
      <right style="thick">
        <color auto="1"/>
      </right>
      <top style="thin">
        <color indexed="64"/>
      </top>
      <bottom style="hair">
        <color rgb="FFFF0000"/>
      </bottom>
      <diagonal/>
    </border>
    <border>
      <left style="thin">
        <color rgb="FFFF0000"/>
      </left>
      <right/>
      <top style="hair">
        <color rgb="FFFF0000"/>
      </top>
      <bottom style="thin">
        <color auto="1"/>
      </bottom>
      <diagonal/>
    </border>
    <border>
      <left/>
      <right style="thin">
        <color rgb="FFFF0000"/>
      </right>
      <top style="hair">
        <color rgb="FFFF0000"/>
      </top>
      <bottom style="thin">
        <color auto="1"/>
      </bottom>
      <diagonal/>
    </border>
    <border>
      <left/>
      <right style="thick">
        <color auto="1"/>
      </right>
      <top style="hair">
        <color rgb="FFFF0000"/>
      </top>
      <bottom style="thin">
        <color auto="1"/>
      </bottom>
      <diagonal/>
    </border>
    <border>
      <left/>
      <right style="thick">
        <color auto="1"/>
      </right>
      <top style="hair">
        <color auto="1"/>
      </top>
      <bottom style="hair">
        <color auto="1"/>
      </bottom>
      <diagonal/>
    </border>
    <border>
      <left/>
      <right style="thick">
        <color auto="1"/>
      </right>
      <top style="thin">
        <color rgb="FFFF0000"/>
      </top>
      <bottom style="thin">
        <color rgb="FFFF0000"/>
      </bottom>
      <diagonal/>
    </border>
    <border>
      <left style="thin">
        <color indexed="64"/>
      </left>
      <right/>
      <top style="thin">
        <color rgb="FFFF0000"/>
      </top>
      <bottom style="hair">
        <color auto="1"/>
      </bottom>
      <diagonal/>
    </border>
    <border>
      <left/>
      <right/>
      <top style="thin">
        <color rgb="FFFF0000"/>
      </top>
      <bottom style="hair">
        <color auto="1"/>
      </bottom>
      <diagonal/>
    </border>
    <border>
      <left/>
      <right style="thin">
        <color auto="1"/>
      </right>
      <top style="thin">
        <color rgb="FFFF0000"/>
      </top>
      <bottom style="hair">
        <color auto="1"/>
      </bottom>
      <diagonal/>
    </border>
    <border>
      <left/>
      <right style="thick">
        <color auto="1"/>
      </right>
      <top style="thin">
        <color rgb="FFFF0000"/>
      </top>
      <bottom style="hair">
        <color auto="1"/>
      </bottom>
      <diagonal/>
    </border>
    <border>
      <left/>
      <right style="thick">
        <color auto="1"/>
      </right>
      <top style="thin">
        <color auto="1"/>
      </top>
      <bottom/>
      <diagonal/>
    </border>
    <border>
      <left/>
      <right style="thick">
        <color auto="1"/>
      </right>
      <top/>
      <bottom/>
      <diagonal/>
    </border>
    <border>
      <left/>
      <right style="thick">
        <color auto="1"/>
      </right>
      <top/>
      <bottom style="thin">
        <color auto="1"/>
      </bottom>
      <diagonal/>
    </border>
    <border diagonalDown="1">
      <left/>
      <right style="thin">
        <color auto="1"/>
      </right>
      <top style="thin">
        <color indexed="64"/>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FF0000"/>
      </left>
      <right/>
      <top style="thin">
        <color indexed="64"/>
      </top>
      <bottom style="thin">
        <color rgb="FFFF0000"/>
      </bottom>
      <diagonal/>
    </border>
    <border>
      <left/>
      <right style="thin">
        <color rgb="FFFF0000"/>
      </right>
      <top style="thin">
        <color indexed="64"/>
      </top>
      <bottom style="thin">
        <color rgb="FFFF0000"/>
      </bottom>
      <diagonal/>
    </border>
  </borders>
  <cellStyleXfs count="6">
    <xf numFmtId="0" fontId="0" fillId="0" borderId="0">
      <alignment vertical="center"/>
    </xf>
    <xf numFmtId="38" fontId="8"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9" fontId="8" fillId="0" borderId="0" applyFont="0" applyFill="0" applyBorder="0" applyAlignment="0" applyProtection="0">
      <alignment vertical="center"/>
    </xf>
  </cellStyleXfs>
  <cellXfs count="2578">
    <xf numFmtId="0" fontId="0" fillId="0" borderId="0" xfId="0">
      <alignment vertical="center"/>
    </xf>
    <xf numFmtId="0" fontId="0" fillId="0" borderId="0" xfId="0" applyAlignment="1">
      <alignment horizontal="right" vertical="center"/>
    </xf>
    <xf numFmtId="0" fontId="0" fillId="0" borderId="0" xfId="0" applyAlignment="1">
      <alignment vertical="center" wrapText="1"/>
    </xf>
    <xf numFmtId="0" fontId="0" fillId="0" borderId="8" xfId="0" applyBorder="1">
      <alignment vertical="center"/>
    </xf>
    <xf numFmtId="0" fontId="0" fillId="0" borderId="10" xfId="0" applyBorder="1">
      <alignment vertical="center"/>
    </xf>
    <xf numFmtId="0" fontId="4" fillId="0" borderId="0" xfId="0" applyFont="1">
      <alignment vertical="center"/>
    </xf>
    <xf numFmtId="0" fontId="5" fillId="0" borderId="0" xfId="0" applyFont="1">
      <alignment vertical="center"/>
    </xf>
    <xf numFmtId="0" fontId="0" fillId="0" borderId="3" xfId="0"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5" fillId="0" borderId="20" xfId="0" applyFont="1" applyBorder="1">
      <alignment vertical="center"/>
    </xf>
    <xf numFmtId="0" fontId="5" fillId="0" borderId="35" xfId="0" applyFont="1" applyBorder="1" applyAlignment="1">
      <alignment horizontal="center" vertical="center"/>
    </xf>
    <xf numFmtId="0" fontId="14" fillId="0" borderId="0" xfId="3" applyFont="1">
      <alignment vertical="center"/>
    </xf>
    <xf numFmtId="0" fontId="16" fillId="0" borderId="0" xfId="3" applyFont="1">
      <alignment vertical="center"/>
    </xf>
    <xf numFmtId="0" fontId="19" fillId="0" borderId="0" xfId="3" applyFont="1">
      <alignment vertical="center"/>
    </xf>
    <xf numFmtId="0" fontId="16" fillId="0" borderId="48" xfId="3" applyFont="1" applyBorder="1" applyAlignment="1">
      <alignment horizontal="center" vertical="center"/>
    </xf>
    <xf numFmtId="0" fontId="16" fillId="0" borderId="51" xfId="3" applyFont="1" applyBorder="1" applyAlignment="1">
      <alignment horizontal="center" vertical="center"/>
    </xf>
    <xf numFmtId="0" fontId="21" fillId="0" borderId="0" xfId="3" applyFont="1">
      <alignment vertical="center"/>
    </xf>
    <xf numFmtId="0" fontId="16" fillId="0" borderId="54" xfId="3" applyFont="1" applyBorder="1" applyAlignment="1">
      <alignment horizontal="center" vertical="center"/>
    </xf>
    <xf numFmtId="0" fontId="16" fillId="0" borderId="46" xfId="3" applyFont="1" applyBorder="1" applyAlignment="1">
      <alignment horizontal="center" vertical="center"/>
    </xf>
    <xf numFmtId="0" fontId="16" fillId="0" borderId="47" xfId="3" applyFont="1" applyBorder="1" applyAlignment="1">
      <alignment horizontal="center" vertical="center"/>
    </xf>
    <xf numFmtId="177" fontId="16" fillId="0" borderId="0" xfId="3" applyNumberFormat="1" applyFont="1" applyAlignment="1">
      <alignment horizontal="right" vertical="center"/>
    </xf>
    <xf numFmtId="0" fontId="16" fillId="0" borderId="60" xfId="3" applyFont="1" applyBorder="1" applyAlignment="1">
      <alignment horizontal="center" vertical="center"/>
    </xf>
    <xf numFmtId="0" fontId="16" fillId="0" borderId="61" xfId="3" applyFont="1" applyBorder="1" applyAlignment="1">
      <alignment horizontal="center" vertical="center"/>
    </xf>
    <xf numFmtId="0" fontId="16" fillId="0" borderId="62" xfId="3" applyFont="1" applyBorder="1" applyAlignment="1">
      <alignment horizontal="center" vertical="center"/>
    </xf>
    <xf numFmtId="0" fontId="23" fillId="0" borderId="0" xfId="3" applyFont="1">
      <alignment vertical="center"/>
    </xf>
    <xf numFmtId="0" fontId="0" fillId="0" borderId="14" xfId="0" applyBorder="1">
      <alignment vertical="center"/>
    </xf>
    <xf numFmtId="0" fontId="0" fillId="0" borderId="27" xfId="0" applyBorder="1">
      <alignment vertical="center"/>
    </xf>
    <xf numFmtId="0" fontId="0" fillId="0" borderId="7" xfId="0" applyBorder="1">
      <alignment vertical="center"/>
    </xf>
    <xf numFmtId="0" fontId="25" fillId="0" borderId="0" xfId="0" applyFont="1">
      <alignment vertical="center"/>
    </xf>
    <xf numFmtId="0" fontId="9" fillId="0" borderId="0" xfId="0" applyFont="1">
      <alignment vertical="center"/>
    </xf>
    <xf numFmtId="0" fontId="32" fillId="0" borderId="0" xfId="0" applyFont="1">
      <alignment vertical="center"/>
    </xf>
    <xf numFmtId="0" fontId="33" fillId="0" borderId="0" xfId="0" applyFont="1">
      <alignment vertical="center"/>
    </xf>
    <xf numFmtId="0" fontId="0" fillId="0" borderId="4" xfId="0" applyBorder="1">
      <alignment vertical="center"/>
    </xf>
    <xf numFmtId="0" fontId="0" fillId="0" borderId="4" xfId="0" applyBorder="1" applyAlignment="1">
      <alignment vertical="center" wrapText="1"/>
    </xf>
    <xf numFmtId="0" fontId="0" fillId="0" borderId="13" xfId="0" applyBorder="1">
      <alignment vertical="center"/>
    </xf>
    <xf numFmtId="0" fontId="0" fillId="0" borderId="14" xfId="0" applyBorder="1" applyAlignment="1">
      <alignment vertical="center" wrapText="1"/>
    </xf>
    <xf numFmtId="0" fontId="0" fillId="0" borderId="5" xfId="0" applyBorder="1">
      <alignment vertical="center"/>
    </xf>
    <xf numFmtId="0" fontId="0" fillId="0" borderId="7" xfId="0" applyBorder="1" applyAlignment="1">
      <alignment vertical="center" wrapText="1"/>
    </xf>
    <xf numFmtId="0" fontId="0" fillId="0" borderId="87" xfId="0" applyBorder="1">
      <alignment vertical="center"/>
    </xf>
    <xf numFmtId="0" fontId="0" fillId="0" borderId="0" xfId="0" applyAlignment="1">
      <alignment vertical="top"/>
    </xf>
    <xf numFmtId="0" fontId="0" fillId="0" borderId="4" xfId="0" applyBorder="1" applyAlignment="1">
      <alignment vertical="top"/>
    </xf>
    <xf numFmtId="0" fontId="0" fillId="0" borderId="8" xfId="0" applyBorder="1" applyAlignment="1">
      <alignment vertical="top"/>
    </xf>
    <xf numFmtId="0" fontId="0" fillId="0" borderId="10" xfId="0" applyBorder="1" applyAlignment="1">
      <alignment vertical="top"/>
    </xf>
    <xf numFmtId="0" fontId="0" fillId="0" borderId="0" xfId="0" applyAlignment="1">
      <alignment vertical="top" wrapText="1"/>
    </xf>
    <xf numFmtId="0" fontId="0" fillId="0" borderId="15" xfId="0" applyBorder="1" applyAlignment="1">
      <alignment vertical="top"/>
    </xf>
    <xf numFmtId="0" fontId="0" fillId="0" borderId="4" xfId="0" applyBorder="1" applyAlignment="1">
      <alignment vertical="top" wrapText="1"/>
    </xf>
    <xf numFmtId="0" fontId="0" fillId="0" borderId="83" xfId="0" applyBorder="1">
      <alignment vertical="center"/>
    </xf>
    <xf numFmtId="0" fontId="0" fillId="0" borderId="84" xfId="0" applyBorder="1">
      <alignment vertical="center"/>
    </xf>
    <xf numFmtId="0" fontId="0" fillId="0" borderId="85" xfId="0" applyBorder="1">
      <alignment vertical="center"/>
    </xf>
    <xf numFmtId="0" fontId="0" fillId="0" borderId="101" xfId="0" applyBorder="1">
      <alignment vertical="center"/>
    </xf>
    <xf numFmtId="0" fontId="0" fillId="0" borderId="102" xfId="0" applyBorder="1">
      <alignment vertical="center"/>
    </xf>
    <xf numFmtId="0" fontId="0" fillId="0" borderId="86" xfId="0" applyBorder="1">
      <alignment vertical="center"/>
    </xf>
    <xf numFmtId="0" fontId="0" fillId="0" borderId="87" xfId="0" applyBorder="1" applyAlignment="1">
      <alignment vertical="top"/>
    </xf>
    <xf numFmtId="0" fontId="0" fillId="0" borderId="87" xfId="0" applyBorder="1" applyAlignment="1">
      <alignment vertical="center" wrapText="1"/>
    </xf>
    <xf numFmtId="0" fontId="0" fillId="0" borderId="88" xfId="0" applyBorder="1">
      <alignment vertical="center"/>
    </xf>
    <xf numFmtId="49" fontId="0" fillId="0" borderId="0" xfId="0" applyNumberFormat="1" applyAlignment="1">
      <alignment vertical="top"/>
    </xf>
    <xf numFmtId="0" fontId="0" fillId="0" borderId="5" xfId="0" applyBorder="1" applyAlignment="1">
      <alignment vertical="top"/>
    </xf>
    <xf numFmtId="0" fontId="0" fillId="0" borderId="13" xfId="0" applyBorder="1" applyAlignment="1">
      <alignment vertical="center" wrapText="1"/>
    </xf>
    <xf numFmtId="0" fontId="0" fillId="0" borderId="24" xfId="0" applyBorder="1" applyAlignment="1">
      <alignment vertical="center" wrapText="1"/>
    </xf>
    <xf numFmtId="0" fontId="0" fillId="0" borderId="37" xfId="0" applyBorder="1" applyAlignment="1">
      <alignment vertical="center" wrapText="1"/>
    </xf>
    <xf numFmtId="0" fontId="0" fillId="0" borderId="28" xfId="0" applyBorder="1" applyAlignment="1">
      <alignment vertical="center" wrapText="1"/>
    </xf>
    <xf numFmtId="0" fontId="0" fillId="0" borderId="15" xfId="0" applyBorder="1" applyAlignment="1">
      <alignment vertical="center" wrapText="1"/>
    </xf>
    <xf numFmtId="0" fontId="0" fillId="0" borderId="78" xfId="0" applyBorder="1" applyAlignment="1">
      <alignment vertical="center" wrapText="1"/>
    </xf>
    <xf numFmtId="0" fontId="0" fillId="0" borderId="24" xfId="0" applyBorder="1">
      <alignment vertical="center"/>
    </xf>
    <xf numFmtId="0" fontId="0" fillId="0" borderId="28" xfId="0" applyBorder="1">
      <alignment vertical="center"/>
    </xf>
    <xf numFmtId="0" fontId="0" fillId="0" borderId="0" xfId="0" applyAlignment="1">
      <alignment horizontal="centerContinuous" vertical="center"/>
    </xf>
    <xf numFmtId="0" fontId="42" fillId="0" borderId="0" xfId="3" applyFont="1">
      <alignment vertical="center"/>
    </xf>
    <xf numFmtId="0" fontId="20" fillId="0" borderId="0" xfId="3" applyFont="1">
      <alignment vertical="center"/>
    </xf>
    <xf numFmtId="0" fontId="18" fillId="0" borderId="0" xfId="3" applyFont="1">
      <alignment vertical="center"/>
    </xf>
    <xf numFmtId="0" fontId="43" fillId="0" borderId="0" xfId="0" applyFont="1">
      <alignment vertical="center"/>
    </xf>
    <xf numFmtId="0" fontId="7" fillId="0" borderId="0" xfId="0" applyFont="1" applyAlignment="1">
      <alignment horizontal="centerContinuous" vertical="center"/>
    </xf>
    <xf numFmtId="0" fontId="46" fillId="0" borderId="0" xfId="0" applyFont="1" applyAlignment="1">
      <alignment horizontal="centerContinuous" vertical="center"/>
    </xf>
    <xf numFmtId="0" fontId="45" fillId="0" borderId="0" xfId="0" applyFont="1">
      <alignment vertical="center"/>
    </xf>
    <xf numFmtId="0" fontId="5" fillId="9" borderId="20" xfId="0" applyFont="1" applyFill="1" applyBorder="1">
      <alignment vertical="center"/>
    </xf>
    <xf numFmtId="0" fontId="5" fillId="9" borderId="1" xfId="0" applyFont="1" applyFill="1" applyBorder="1">
      <alignment vertical="center"/>
    </xf>
    <xf numFmtId="0" fontId="0" fillId="0" borderId="19" xfId="0" applyBorder="1">
      <alignment vertical="center"/>
    </xf>
    <xf numFmtId="0" fontId="11" fillId="0" borderId="0" xfId="0" applyFont="1" applyAlignment="1">
      <alignment vertical="center" wrapText="1"/>
    </xf>
    <xf numFmtId="0" fontId="49" fillId="0" borderId="43" xfId="0" applyFont="1" applyBorder="1" applyAlignment="1">
      <alignment horizontal="centerContinuous" vertical="center"/>
    </xf>
    <xf numFmtId="177" fontId="16" fillId="11" borderId="59" xfId="3" applyNumberFormat="1" applyFont="1" applyFill="1" applyBorder="1" applyAlignment="1">
      <alignment horizontal="center" vertical="center"/>
    </xf>
    <xf numFmtId="177" fontId="16" fillId="11" borderId="58" xfId="3" applyNumberFormat="1" applyFont="1" applyFill="1" applyBorder="1" applyAlignment="1">
      <alignment horizontal="center" vertical="center"/>
    </xf>
    <xf numFmtId="0" fontId="51" fillId="0" borderId="0" xfId="3" applyFont="1">
      <alignment vertical="center"/>
    </xf>
    <xf numFmtId="0" fontId="7" fillId="0" borderId="0" xfId="0" applyFont="1">
      <alignment vertical="center"/>
    </xf>
    <xf numFmtId="0" fontId="55" fillId="0" borderId="0" xfId="0" applyFont="1" applyAlignment="1">
      <alignment horizontal="centerContinuous" vertical="center"/>
    </xf>
    <xf numFmtId="0" fontId="56" fillId="0" borderId="0" xfId="3" applyFont="1" applyAlignment="1">
      <alignment horizontal="right" vertical="center"/>
    </xf>
    <xf numFmtId="0" fontId="45" fillId="0" borderId="0" xfId="0" applyFont="1" applyAlignment="1">
      <alignment horizontal="right" vertical="center"/>
    </xf>
    <xf numFmtId="0" fontId="37" fillId="0" borderId="0" xfId="0" applyFont="1" applyAlignment="1">
      <alignment horizontal="right" vertical="center"/>
    </xf>
    <xf numFmtId="0" fontId="0" fillId="0" borderId="9" xfId="0" applyBorder="1">
      <alignment vertical="center"/>
    </xf>
    <xf numFmtId="0" fontId="39" fillId="0" borderId="0" xfId="0" applyFont="1">
      <alignment vertical="center"/>
    </xf>
    <xf numFmtId="0" fontId="26" fillId="0" borderId="0" xfId="0" applyFont="1">
      <alignment vertical="center"/>
    </xf>
    <xf numFmtId="0" fontId="28" fillId="0" borderId="0" xfId="0" applyFont="1">
      <alignment vertical="center"/>
    </xf>
    <xf numFmtId="0" fontId="28" fillId="9" borderId="17" xfId="0" applyFont="1" applyFill="1" applyBorder="1" applyAlignment="1">
      <alignment horizontal="right" vertical="center"/>
    </xf>
    <xf numFmtId="0" fontId="0" fillId="0" borderId="15" xfId="0" applyBorder="1">
      <alignment vertical="center"/>
    </xf>
    <xf numFmtId="0" fontId="0" fillId="0" borderId="0" xfId="0" applyProtection="1">
      <alignment vertical="center"/>
      <protection locked="0"/>
    </xf>
    <xf numFmtId="0" fontId="45" fillId="2" borderId="79" xfId="0" applyFont="1" applyFill="1" applyBorder="1" applyAlignment="1" applyProtection="1">
      <alignment horizontal="right" vertical="center"/>
      <protection locked="0"/>
    </xf>
    <xf numFmtId="0" fontId="10" fillId="0" borderId="0" xfId="0" applyFont="1">
      <alignment vertical="center"/>
    </xf>
    <xf numFmtId="0" fontId="10" fillId="0" borderId="3" xfId="0" applyFont="1" applyBorder="1" applyAlignment="1" applyProtection="1">
      <alignment horizontal="center" vertical="center"/>
      <protection locked="0"/>
    </xf>
    <xf numFmtId="0" fontId="5" fillId="8" borderId="108" xfId="0" applyFont="1" applyFill="1" applyBorder="1">
      <alignment vertical="center"/>
    </xf>
    <xf numFmtId="0" fontId="5" fillId="7" borderId="108" xfId="0" applyFont="1" applyFill="1" applyBorder="1">
      <alignment vertical="center"/>
    </xf>
    <xf numFmtId="0" fontId="5" fillId="7" borderId="108" xfId="0" applyFont="1" applyFill="1" applyBorder="1" applyAlignment="1">
      <alignment vertical="center" shrinkToFit="1"/>
    </xf>
    <xf numFmtId="0" fontId="6" fillId="3" borderId="3" xfId="0" applyFont="1" applyFill="1" applyBorder="1" applyAlignment="1" applyProtection="1">
      <alignment horizontal="center" vertical="center"/>
      <protection locked="0"/>
    </xf>
    <xf numFmtId="0" fontId="5" fillId="6" borderId="190" xfId="0" applyFont="1" applyFill="1" applyBorder="1" applyAlignment="1">
      <alignment horizontal="center" vertical="center"/>
    </xf>
    <xf numFmtId="0" fontId="5" fillId="8" borderId="190" xfId="0" applyFont="1" applyFill="1" applyBorder="1" applyAlignment="1">
      <alignment horizontal="center" vertical="center"/>
    </xf>
    <xf numFmtId="0" fontId="5" fillId="7" borderId="190" xfId="0" applyFont="1" applyFill="1" applyBorder="1" applyAlignment="1">
      <alignment horizontal="center" vertical="center" shrinkToFit="1"/>
    </xf>
    <xf numFmtId="0" fontId="10" fillId="0" borderId="194" xfId="0" applyFont="1" applyBorder="1" applyAlignment="1" applyProtection="1">
      <alignment horizontal="center" vertical="center"/>
      <protection locked="0"/>
    </xf>
    <xf numFmtId="0" fontId="10" fillId="0" borderId="195" xfId="0" applyFont="1" applyBorder="1" applyAlignment="1" applyProtection="1">
      <alignment horizontal="center" vertical="center"/>
      <protection locked="0"/>
    </xf>
    <xf numFmtId="0" fontId="10" fillId="0" borderId="197" xfId="0" applyFont="1" applyBorder="1" applyAlignment="1" applyProtection="1">
      <alignment horizontal="center" vertical="center"/>
      <protection locked="0"/>
    </xf>
    <xf numFmtId="0" fontId="10" fillId="0" borderId="199" xfId="0" applyFont="1" applyBorder="1" applyAlignment="1" applyProtection="1">
      <alignment horizontal="center" vertical="center"/>
      <protection locked="0"/>
    </xf>
    <xf numFmtId="0" fontId="10" fillId="0" borderId="201" xfId="0" applyFont="1" applyBorder="1" applyAlignment="1" applyProtection="1">
      <alignment horizontal="center" vertical="center"/>
      <protection locked="0"/>
    </xf>
    <xf numFmtId="0" fontId="45" fillId="0" borderId="0" xfId="0" applyFont="1" applyAlignment="1">
      <alignment horizontal="center" vertical="center"/>
    </xf>
    <xf numFmtId="0" fontId="5" fillId="9" borderId="19" xfId="0" applyFont="1" applyFill="1" applyBorder="1">
      <alignment vertical="center"/>
    </xf>
    <xf numFmtId="0" fontId="5" fillId="6" borderId="34" xfId="0" applyFont="1" applyFill="1" applyBorder="1">
      <alignment vertical="center"/>
    </xf>
    <xf numFmtId="0" fontId="10" fillId="0" borderId="20" xfId="0" applyFont="1" applyBorder="1">
      <alignment vertical="center"/>
    </xf>
    <xf numFmtId="0" fontId="57" fillId="0" borderId="20" xfId="0" applyFont="1" applyBorder="1">
      <alignment vertical="center"/>
    </xf>
    <xf numFmtId="0" fontId="57" fillId="0" borderId="20" xfId="0" applyFont="1" applyBorder="1" applyAlignment="1">
      <alignment horizontal="center" vertical="center"/>
    </xf>
    <xf numFmtId="0" fontId="10" fillId="0" borderId="21" xfId="0" applyFont="1" applyBorder="1">
      <alignment vertical="center"/>
    </xf>
    <xf numFmtId="0" fontId="37" fillId="0" borderId="0" xfId="0" applyFont="1" applyAlignment="1">
      <alignment horizontal="center" vertical="center"/>
    </xf>
    <xf numFmtId="0" fontId="10" fillId="0" borderId="34" xfId="0" applyFont="1" applyBorder="1">
      <alignment vertical="center"/>
    </xf>
    <xf numFmtId="0" fontId="57" fillId="0" borderId="36" xfId="0" applyFont="1" applyBorder="1" applyAlignment="1">
      <alignment horizontal="center" vertical="center"/>
    </xf>
    <xf numFmtId="0" fontId="10" fillId="0" borderId="45" xfId="0" applyFont="1" applyBorder="1">
      <alignment vertical="center"/>
    </xf>
    <xf numFmtId="0" fontId="57" fillId="0" borderId="45" xfId="0" applyFont="1" applyBorder="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vertical="center"/>
    </xf>
    <xf numFmtId="0" fontId="60" fillId="0" borderId="0" xfId="0" applyFont="1">
      <alignment vertical="center"/>
    </xf>
    <xf numFmtId="0" fontId="2" fillId="0" borderId="0" xfId="0" applyFont="1" applyAlignment="1"/>
    <xf numFmtId="0" fontId="0" fillId="0" borderId="8" xfId="0" applyBorder="1" applyAlignment="1">
      <alignment horizontal="right" vertical="center"/>
    </xf>
    <xf numFmtId="0" fontId="0" fillId="0" borderId="37" xfId="0" applyBorder="1">
      <alignment vertical="center"/>
    </xf>
    <xf numFmtId="0" fontId="0" fillId="0" borderId="92" xfId="0" applyBorder="1">
      <alignment vertical="center"/>
    </xf>
    <xf numFmtId="0" fontId="35" fillId="6" borderId="4" xfId="2" applyFont="1" applyFill="1" applyBorder="1" applyAlignment="1">
      <alignment horizontal="center" vertical="center"/>
    </xf>
    <xf numFmtId="0" fontId="27" fillId="0" borderId="24" xfId="0" applyFont="1" applyBorder="1" applyAlignment="1">
      <alignment vertical="center" wrapText="1"/>
    </xf>
    <xf numFmtId="0" fontId="27" fillId="0" borderId="4" xfId="0" applyFont="1" applyBorder="1" applyAlignment="1">
      <alignment vertical="center" wrapText="1"/>
    </xf>
    <xf numFmtId="49" fontId="0" fillId="0" borderId="8" xfId="0" applyNumberFormat="1" applyBorder="1" applyAlignment="1">
      <alignment horizontal="right" vertical="center"/>
    </xf>
    <xf numFmtId="0" fontId="0" fillId="0" borderId="24" xfId="0" applyBorder="1" applyAlignment="1">
      <alignment vertical="center" shrinkToFit="1"/>
    </xf>
    <xf numFmtId="0" fontId="28" fillId="0" borderId="5" xfId="0" applyFont="1" applyBorder="1" applyAlignment="1">
      <alignment vertical="top"/>
    </xf>
    <xf numFmtId="0" fontId="0" fillId="0" borderId="6" xfId="0" applyBorder="1" applyAlignment="1">
      <alignment vertical="center" wrapText="1"/>
    </xf>
    <xf numFmtId="0" fontId="27" fillId="0" borderId="28" xfId="0" applyFont="1" applyBorder="1" applyAlignment="1">
      <alignment vertical="center" wrapText="1"/>
    </xf>
    <xf numFmtId="0" fontId="27" fillId="0" borderId="4" xfId="0" applyFont="1" applyBorder="1">
      <alignment vertical="center"/>
    </xf>
    <xf numFmtId="0" fontId="0" fillId="0" borderId="9" xfId="0" applyBorder="1" applyAlignment="1">
      <alignment vertical="center" wrapText="1"/>
    </xf>
    <xf numFmtId="0" fontId="0" fillId="0" borderId="91" xfId="0" applyBorder="1" applyAlignment="1">
      <alignment horizontal="right" vertical="center" textRotation="255"/>
    </xf>
    <xf numFmtId="0" fontId="0" fillId="0" borderId="209" xfId="0" applyBorder="1" applyAlignment="1">
      <alignment vertical="center" wrapText="1"/>
    </xf>
    <xf numFmtId="0" fontId="0" fillId="0" borderId="91" xfId="0" applyBorder="1" applyAlignment="1">
      <alignment horizontal="right" vertical="center" textRotation="255" shrinkToFit="1"/>
    </xf>
    <xf numFmtId="0" fontId="0" fillId="0" borderId="210" xfId="0" applyBorder="1" applyAlignment="1">
      <alignment vertical="center" wrapText="1"/>
    </xf>
    <xf numFmtId="0" fontId="0" fillId="0" borderId="106" xfId="0" applyBorder="1" applyAlignment="1">
      <alignment vertical="center" wrapText="1"/>
    </xf>
    <xf numFmtId="0" fontId="0" fillId="0" borderId="94" xfId="0" applyBorder="1" applyAlignment="1">
      <alignment vertical="center" wrapText="1"/>
    </xf>
    <xf numFmtId="0" fontId="0" fillId="0" borderId="211" xfId="0" applyBorder="1" applyAlignment="1">
      <alignment horizontal="right" vertical="center" wrapText="1"/>
    </xf>
    <xf numFmtId="0" fontId="27" fillId="0" borderId="27" xfId="0" applyFont="1" applyBorder="1" applyAlignment="1">
      <alignment vertical="center" wrapText="1"/>
    </xf>
    <xf numFmtId="0" fontId="0" fillId="0" borderId="13" xfId="0" applyBorder="1" applyAlignment="1">
      <alignment vertical="top"/>
    </xf>
    <xf numFmtId="0" fontId="0" fillId="0" borderId="92" xfId="0" applyBorder="1" applyAlignment="1">
      <alignment vertical="center" wrapText="1"/>
    </xf>
    <xf numFmtId="0" fontId="5" fillId="0" borderId="0" xfId="0" applyFont="1" applyAlignment="1">
      <alignment vertical="top"/>
    </xf>
    <xf numFmtId="0" fontId="27" fillId="0" borderId="0" xfId="0" applyFont="1" applyAlignment="1">
      <alignment vertical="top"/>
    </xf>
    <xf numFmtId="0" fontId="0" fillId="0" borderId="25" xfId="0" applyBorder="1" applyAlignment="1">
      <alignment vertical="center" shrinkToFit="1"/>
    </xf>
    <xf numFmtId="0" fontId="0" fillId="0" borderId="27" xfId="0" applyBorder="1" applyAlignment="1">
      <alignment vertical="center" wrapText="1"/>
    </xf>
    <xf numFmtId="0" fontId="0" fillId="0" borderId="40" xfId="0" applyBorder="1" applyAlignment="1">
      <alignment vertical="center" wrapText="1"/>
    </xf>
    <xf numFmtId="0" fontId="0" fillId="0" borderId="91" xfId="0" applyBorder="1" applyAlignment="1">
      <alignment vertical="center" shrinkToFit="1"/>
    </xf>
    <xf numFmtId="0" fontId="0" fillId="0" borderId="93" xfId="0" applyBorder="1" applyAlignment="1">
      <alignment horizontal="right" vertical="center" textRotation="255"/>
    </xf>
    <xf numFmtId="0" fontId="16" fillId="0" borderId="57" xfId="3" applyFont="1" applyBorder="1" applyAlignment="1" applyProtection="1">
      <alignment horizontal="center" vertical="center"/>
      <protection locked="0"/>
    </xf>
    <xf numFmtId="0" fontId="42" fillId="0" borderId="0" xfId="0" applyFont="1">
      <alignment vertical="center"/>
    </xf>
    <xf numFmtId="0" fontId="0" fillId="0" borderId="8" xfId="0" applyBorder="1" applyAlignment="1">
      <alignment horizontal="right" vertical="top"/>
    </xf>
    <xf numFmtId="0" fontId="28" fillId="0" borderId="37" xfId="0" applyFont="1" applyBorder="1" applyAlignment="1">
      <alignment vertical="center" wrapText="1"/>
    </xf>
    <xf numFmtId="0" fontId="65" fillId="0" borderId="37" xfId="0" applyFont="1" applyBorder="1" applyAlignment="1">
      <alignment vertical="center" wrapText="1"/>
    </xf>
    <xf numFmtId="0" fontId="37" fillId="0" borderId="10" xfId="0" applyFont="1" applyBorder="1" applyAlignment="1">
      <alignment vertical="top"/>
    </xf>
    <xf numFmtId="0" fontId="28" fillId="0" borderId="28" xfId="0" applyFont="1" applyBorder="1" applyAlignment="1">
      <alignment vertical="center" wrapText="1"/>
    </xf>
    <xf numFmtId="0" fontId="29" fillId="0" borderId="37" xfId="0" applyFont="1" applyBorder="1">
      <alignment vertical="center"/>
    </xf>
    <xf numFmtId="0" fontId="29" fillId="0" borderId="15" xfId="0" applyFont="1" applyBorder="1">
      <alignment vertical="center"/>
    </xf>
    <xf numFmtId="0" fontId="27" fillId="0" borderId="7" xfId="0" applyFont="1" applyBorder="1" applyAlignment="1">
      <alignment vertical="center" wrapText="1"/>
    </xf>
    <xf numFmtId="0" fontId="27" fillId="0" borderId="37" xfId="0" applyFont="1" applyBorder="1" applyAlignment="1">
      <alignment vertical="center" wrapText="1"/>
    </xf>
    <xf numFmtId="0" fontId="27" fillId="0" borderId="92" xfId="0" applyFont="1" applyBorder="1" applyAlignment="1">
      <alignment vertical="center" wrapText="1"/>
    </xf>
    <xf numFmtId="0" fontId="27" fillId="0" borderId="238" xfId="0" applyFont="1" applyBorder="1" applyAlignment="1">
      <alignment vertical="center" wrapText="1"/>
    </xf>
    <xf numFmtId="0" fontId="0" fillId="0" borderId="10" xfId="0" applyBorder="1" applyAlignment="1">
      <alignment horizontal="right" vertical="top"/>
    </xf>
    <xf numFmtId="0" fontId="0" fillId="0" borderId="5" xfId="0" applyBorder="1" applyAlignment="1">
      <alignment horizontal="right" vertical="top"/>
    </xf>
    <xf numFmtId="0" fontId="27" fillId="0" borderId="94" xfId="0" applyFont="1" applyBorder="1" applyAlignment="1">
      <alignment vertical="center" wrapText="1"/>
    </xf>
    <xf numFmtId="0" fontId="0" fillId="0" borderId="15" xfId="0" applyBorder="1" applyAlignment="1">
      <alignment horizontal="right" vertical="top"/>
    </xf>
    <xf numFmtId="0" fontId="29" fillId="0" borderId="94" xfId="0" applyFont="1" applyBorder="1" applyAlignment="1">
      <alignment vertical="center" wrapText="1"/>
    </xf>
    <xf numFmtId="0" fontId="27" fillId="0" borderId="9" xfId="0" applyFont="1" applyBorder="1" applyAlignment="1">
      <alignment vertical="center" wrapText="1"/>
    </xf>
    <xf numFmtId="0" fontId="27" fillId="0" borderId="15" xfId="0" applyFont="1" applyBorder="1" applyAlignment="1">
      <alignment vertical="center" wrapText="1"/>
    </xf>
    <xf numFmtId="0" fontId="27" fillId="0" borderId="13" xfId="0" applyFont="1" applyBorder="1" applyAlignment="1">
      <alignment vertical="center" wrapText="1"/>
    </xf>
    <xf numFmtId="0" fontId="5" fillId="5" borderId="0" xfId="0" applyFont="1" applyFill="1" applyAlignment="1">
      <alignment horizontal="center" vertical="center"/>
    </xf>
    <xf numFmtId="0" fontId="10" fillId="13" borderId="193" xfId="0" applyFont="1" applyFill="1" applyBorder="1" applyAlignment="1">
      <alignment horizontal="center" vertical="center"/>
    </xf>
    <xf numFmtId="0" fontId="10" fillId="5" borderId="239" xfId="0" applyFont="1" applyFill="1" applyBorder="1" applyAlignment="1">
      <alignment horizontal="center" vertical="center"/>
    </xf>
    <xf numFmtId="0" fontId="0" fillId="0" borderId="240" xfId="0" applyBorder="1" applyAlignment="1">
      <alignment horizontal="center" vertical="center"/>
    </xf>
    <xf numFmtId="0" fontId="6" fillId="8" borderId="241" xfId="0" applyFont="1" applyFill="1" applyBorder="1" applyAlignment="1">
      <alignment horizontal="center" vertical="center"/>
    </xf>
    <xf numFmtId="0" fontId="10" fillId="13" borderId="196" xfId="0" applyFont="1" applyFill="1" applyBorder="1" applyAlignment="1">
      <alignment horizontal="center" vertical="center"/>
    </xf>
    <xf numFmtId="0" fontId="10" fillId="13" borderId="22" xfId="0" applyFont="1" applyFill="1" applyBorder="1" applyAlignment="1">
      <alignment horizontal="center" vertical="center"/>
    </xf>
    <xf numFmtId="0" fontId="10" fillId="5" borderId="0" xfId="0" applyFont="1" applyFill="1" applyAlignment="1">
      <alignment horizontal="center" vertical="center"/>
    </xf>
    <xf numFmtId="0" fontId="10" fillId="0" borderId="242" xfId="0" applyFont="1" applyBorder="1">
      <alignment vertical="center"/>
    </xf>
    <xf numFmtId="0" fontId="10" fillId="0" borderId="243" xfId="0" applyFont="1" applyBorder="1">
      <alignment vertical="center"/>
    </xf>
    <xf numFmtId="179" fontId="10" fillId="0" borderId="243" xfId="5" applyNumberFormat="1" applyFont="1" applyBorder="1" applyProtection="1">
      <alignment vertical="center"/>
    </xf>
    <xf numFmtId="0" fontId="6" fillId="8" borderId="244" xfId="0" applyFont="1" applyFill="1" applyBorder="1" applyAlignment="1">
      <alignment horizontal="center" vertical="center"/>
    </xf>
    <xf numFmtId="0" fontId="10" fillId="13" borderId="3" xfId="0" applyFont="1" applyFill="1" applyBorder="1" applyAlignment="1">
      <alignment horizontal="center" vertical="center"/>
    </xf>
    <xf numFmtId="0" fontId="10" fillId="13" borderId="198" xfId="0" applyFont="1" applyFill="1" applyBorder="1" applyAlignment="1">
      <alignment horizontal="center" vertical="center"/>
    </xf>
    <xf numFmtId="0" fontId="10" fillId="13" borderId="199" xfId="0" applyFont="1" applyFill="1" applyBorder="1" applyAlignment="1">
      <alignment horizontal="center" vertical="center"/>
    </xf>
    <xf numFmtId="0" fontId="10" fillId="13" borderId="200" xfId="0" applyFont="1" applyFill="1" applyBorder="1" applyAlignment="1">
      <alignment horizontal="center" vertical="center"/>
    </xf>
    <xf numFmtId="0" fontId="10" fillId="5" borderId="245" xfId="0" applyFont="1" applyFill="1" applyBorder="1" applyAlignment="1">
      <alignment horizontal="center" vertical="center"/>
    </xf>
    <xf numFmtId="0" fontId="5" fillId="8" borderId="34" xfId="0" applyFont="1" applyFill="1" applyBorder="1">
      <alignment vertical="center"/>
    </xf>
    <xf numFmtId="0" fontId="10" fillId="13" borderId="1" xfId="0" applyFont="1" applyFill="1" applyBorder="1" applyAlignment="1">
      <alignment horizontal="center" vertical="center"/>
    </xf>
    <xf numFmtId="0" fontId="10" fillId="5" borderId="45" xfId="0" applyFont="1" applyFill="1" applyBorder="1" applyAlignment="1">
      <alignment horizontal="center" vertical="center"/>
    </xf>
    <xf numFmtId="0" fontId="10" fillId="0" borderId="246" xfId="0" applyFont="1" applyBorder="1" applyAlignment="1" applyProtection="1">
      <alignment horizontal="center" vertical="center"/>
      <protection locked="0"/>
    </xf>
    <xf numFmtId="0" fontId="10" fillId="0" borderId="247" xfId="0"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0" borderId="248" xfId="0" applyFont="1" applyBorder="1" applyAlignment="1" applyProtection="1">
      <alignment horizontal="center" vertical="center"/>
      <protection locked="0"/>
    </xf>
    <xf numFmtId="0" fontId="10" fillId="5" borderId="21" xfId="0" applyFont="1" applyFill="1" applyBorder="1" applyAlignment="1">
      <alignment horizontal="center" vertical="center"/>
    </xf>
    <xf numFmtId="0" fontId="10" fillId="13" borderId="249" xfId="0" applyFont="1" applyFill="1" applyBorder="1" applyAlignment="1">
      <alignment horizontal="center" vertical="center"/>
    </xf>
    <xf numFmtId="0" fontId="10" fillId="0" borderId="249" xfId="0" applyFont="1" applyBorder="1" applyAlignment="1" applyProtection="1">
      <alignment horizontal="center" vertical="center"/>
      <protection locked="0"/>
    </xf>
    <xf numFmtId="0" fontId="10" fillId="0" borderId="250" xfId="0" applyFont="1" applyBorder="1" applyAlignment="1" applyProtection="1">
      <alignment horizontal="center" vertical="center"/>
      <protection locked="0"/>
    </xf>
    <xf numFmtId="0" fontId="10" fillId="13" borderId="251" xfId="0" applyFont="1" applyFill="1" applyBorder="1" applyAlignment="1">
      <alignment horizontal="center" vertical="center"/>
    </xf>
    <xf numFmtId="0" fontId="10" fillId="0" borderId="74" xfId="0" applyFont="1" applyBorder="1" applyAlignment="1">
      <alignment vertical="center" wrapText="1"/>
    </xf>
    <xf numFmtId="0" fontId="10" fillId="0" borderId="75" xfId="0" applyFont="1" applyBorder="1" applyAlignment="1">
      <alignment vertical="center" wrapText="1"/>
    </xf>
    <xf numFmtId="179" fontId="10" fillId="0" borderId="75" xfId="5" applyNumberFormat="1" applyFont="1" applyBorder="1" applyAlignment="1" applyProtection="1">
      <alignment vertical="center" wrapText="1"/>
    </xf>
    <xf numFmtId="0" fontId="10" fillId="13" borderId="202" xfId="0" applyFont="1" applyFill="1" applyBorder="1" applyAlignment="1">
      <alignment horizontal="center" vertical="center"/>
    </xf>
    <xf numFmtId="0" fontId="28" fillId="0" borderId="0" xfId="0" applyFont="1" applyAlignment="1">
      <alignment vertical="center" wrapText="1"/>
    </xf>
    <xf numFmtId="0" fontId="0" fillId="13" borderId="22" xfId="0" applyFill="1" applyBorder="1">
      <alignment vertical="center"/>
    </xf>
    <xf numFmtId="0" fontId="28" fillId="0" borderId="5" xfId="0" applyFont="1" applyBorder="1">
      <alignment vertical="center"/>
    </xf>
    <xf numFmtId="0" fontId="40" fillId="0" borderId="6" xfId="0" applyFont="1" applyBorder="1">
      <alignment vertical="center"/>
    </xf>
    <xf numFmtId="0" fontId="28" fillId="0" borderId="93" xfId="0" applyFont="1" applyBorder="1">
      <alignment vertical="center"/>
    </xf>
    <xf numFmtId="0" fontId="28" fillId="0" borderId="8" xfId="0" applyFont="1" applyBorder="1" applyAlignment="1">
      <alignment vertical="center" wrapText="1"/>
    </xf>
    <xf numFmtId="0" fontId="7" fillId="13" borderId="3" xfId="0" applyFont="1" applyFill="1" applyBorder="1" applyAlignment="1">
      <alignment horizontal="center" vertical="center"/>
    </xf>
    <xf numFmtId="0" fontId="28" fillId="0" borderId="8" xfId="0" applyFont="1" applyBorder="1">
      <alignment vertical="center"/>
    </xf>
    <xf numFmtId="0" fontId="39" fillId="0" borderId="0" xfId="0" applyFont="1" applyAlignment="1">
      <alignment vertical="top"/>
    </xf>
    <xf numFmtId="0" fontId="28" fillId="0" borderId="38" xfId="0" applyFont="1" applyBorder="1">
      <alignment vertical="center"/>
    </xf>
    <xf numFmtId="0" fontId="0" fillId="13" borderId="3" xfId="0" applyFill="1" applyBorder="1">
      <alignment vertical="center"/>
    </xf>
    <xf numFmtId="0" fontId="28" fillId="0" borderId="38" xfId="0" applyFont="1" applyBorder="1" applyAlignment="1">
      <alignment vertical="center" wrapText="1"/>
    </xf>
    <xf numFmtId="0" fontId="39" fillId="0" borderId="10" xfId="0" applyFont="1" applyBorder="1" applyAlignment="1">
      <alignment horizontal="centerContinuous" vertical="center"/>
    </xf>
    <xf numFmtId="0" fontId="28" fillId="0" borderId="11" xfId="0" applyFont="1" applyBorder="1" applyAlignment="1">
      <alignment horizontal="centerContinuous" vertical="center"/>
    </xf>
    <xf numFmtId="0" fontId="28" fillId="0" borderId="11" xfId="0" applyFont="1" applyBorder="1" applyAlignment="1">
      <alignment horizontal="centerContinuous" vertical="center" shrinkToFit="1"/>
    </xf>
    <xf numFmtId="0" fontId="28" fillId="0" borderId="29" xfId="0" applyFont="1" applyBorder="1">
      <alignment vertical="center"/>
    </xf>
    <xf numFmtId="0" fontId="48" fillId="0" borderId="0" xfId="0" applyFont="1">
      <alignment vertical="center"/>
    </xf>
    <xf numFmtId="0" fontId="9" fillId="3" borderId="19" xfId="0" applyFont="1" applyFill="1" applyBorder="1" applyAlignment="1" applyProtection="1">
      <alignment horizontal="left" vertical="center" shrinkToFit="1"/>
      <protection locked="0"/>
    </xf>
    <xf numFmtId="0" fontId="9" fillId="3" borderId="20" xfId="0" applyFont="1" applyFill="1" applyBorder="1" applyAlignment="1" applyProtection="1">
      <alignment horizontal="left" vertical="center" shrinkToFit="1"/>
      <protection locked="0"/>
    </xf>
    <xf numFmtId="0" fontId="0" fillId="3" borderId="20"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28" fillId="9" borderId="24" xfId="0" applyFont="1" applyFill="1" applyBorder="1">
      <alignment vertical="center"/>
    </xf>
    <xf numFmtId="0" fontId="28" fillId="9" borderId="28" xfId="0" applyFont="1" applyFill="1" applyBorder="1">
      <alignment vertical="center"/>
    </xf>
    <xf numFmtId="0" fontId="71" fillId="9" borderId="177" xfId="0" applyFont="1" applyFill="1" applyBorder="1" applyAlignment="1">
      <alignment horizontal="center" vertical="center"/>
    </xf>
    <xf numFmtId="0" fontId="28" fillId="9" borderId="177" xfId="0" applyFont="1" applyFill="1" applyBorder="1" applyAlignment="1">
      <alignment horizontal="center" vertical="center"/>
    </xf>
    <xf numFmtId="0" fontId="20" fillId="0" borderId="0" xfId="0" applyFont="1">
      <alignment vertical="center"/>
    </xf>
    <xf numFmtId="177" fontId="16" fillId="2" borderId="51" xfId="3" applyNumberFormat="1" applyFont="1" applyFill="1" applyBorder="1" applyAlignment="1" applyProtection="1">
      <alignment horizontal="right" vertical="center" shrinkToFit="1"/>
      <protection locked="0"/>
    </xf>
    <xf numFmtId="177" fontId="16" fillId="2" borderId="50" xfId="3" applyNumberFormat="1" applyFont="1" applyFill="1" applyBorder="1" applyAlignment="1" applyProtection="1">
      <alignment horizontal="right" vertical="center" shrinkToFit="1"/>
      <protection locked="0"/>
    </xf>
    <xf numFmtId="0" fontId="16" fillId="2" borderId="54" xfId="3" applyFont="1" applyFill="1" applyBorder="1" applyAlignment="1" applyProtection="1">
      <alignment horizontal="left" vertical="center" shrinkToFit="1"/>
      <protection locked="0"/>
    </xf>
    <xf numFmtId="177" fontId="16" fillId="2" borderId="53" xfId="3" applyNumberFormat="1" applyFont="1" applyFill="1" applyBorder="1" applyAlignment="1" applyProtection="1">
      <alignment horizontal="right" vertical="center" shrinkToFit="1"/>
      <protection locked="0"/>
    </xf>
    <xf numFmtId="177" fontId="16" fillId="0" borderId="52" xfId="3" applyNumberFormat="1" applyFont="1" applyBorder="1" applyAlignment="1">
      <alignment horizontal="right" vertical="center" shrinkToFit="1"/>
    </xf>
    <xf numFmtId="0" fontId="16" fillId="3" borderId="54" xfId="3" applyFont="1" applyFill="1" applyBorder="1" applyAlignment="1" applyProtection="1">
      <alignment horizontal="left" vertical="center" shrinkToFit="1"/>
      <protection locked="0"/>
    </xf>
    <xf numFmtId="177" fontId="16" fillId="3" borderId="53" xfId="3" applyNumberFormat="1" applyFont="1" applyFill="1" applyBorder="1" applyAlignment="1" applyProtection="1">
      <alignment horizontal="right" vertical="center" shrinkToFit="1"/>
      <protection locked="0"/>
    </xf>
    <xf numFmtId="0" fontId="16" fillId="3" borderId="212" xfId="3" applyFont="1" applyFill="1" applyBorder="1" applyAlignment="1" applyProtection="1">
      <alignment horizontal="left" vertical="center" shrinkToFit="1"/>
      <protection locked="0"/>
    </xf>
    <xf numFmtId="177" fontId="16" fillId="3" borderId="213" xfId="3" applyNumberFormat="1" applyFont="1" applyFill="1" applyBorder="1" applyAlignment="1" applyProtection="1">
      <alignment horizontal="right" vertical="center" shrinkToFit="1"/>
      <protection locked="0"/>
    </xf>
    <xf numFmtId="177" fontId="16" fillId="0" borderId="214" xfId="3" applyNumberFormat="1" applyFont="1" applyBorder="1" applyAlignment="1">
      <alignment horizontal="right" vertical="center" shrinkToFit="1"/>
    </xf>
    <xf numFmtId="177" fontId="16" fillId="0" borderId="55" xfId="3" applyNumberFormat="1" applyFont="1" applyBorder="1" applyAlignment="1">
      <alignment horizontal="right" vertical="center" shrinkToFit="1"/>
    </xf>
    <xf numFmtId="177" fontId="16" fillId="0" borderId="50" xfId="3" applyNumberFormat="1" applyFont="1" applyBorder="1" applyAlignment="1">
      <alignment horizontal="right" vertical="center" shrinkToFit="1"/>
    </xf>
    <xf numFmtId="177" fontId="16" fillId="0" borderId="49" xfId="3" applyNumberFormat="1" applyFont="1" applyBorder="1" applyAlignment="1">
      <alignment horizontal="right" vertical="center" shrinkToFit="1"/>
    </xf>
    <xf numFmtId="0" fontId="16" fillId="2" borderId="57" xfId="3" applyFont="1" applyFill="1" applyBorder="1" applyAlignment="1" applyProtection="1">
      <alignment horizontal="left" vertical="center" shrinkToFit="1"/>
      <protection locked="0"/>
    </xf>
    <xf numFmtId="177" fontId="16" fillId="2" borderId="56" xfId="3" applyNumberFormat="1" applyFont="1" applyFill="1" applyBorder="1" applyAlignment="1" applyProtection="1">
      <alignment horizontal="right" vertical="center" shrinkToFit="1"/>
      <protection locked="0"/>
    </xf>
    <xf numFmtId="0" fontId="16" fillId="3" borderId="54" xfId="3" applyFont="1" applyFill="1" applyBorder="1" applyAlignment="1" applyProtection="1">
      <alignment horizontal="center" vertical="center" shrinkToFit="1"/>
      <protection locked="0"/>
    </xf>
    <xf numFmtId="177" fontId="16" fillId="0" borderId="50" xfId="3" applyNumberFormat="1" applyFont="1" applyBorder="1" applyAlignment="1">
      <alignment vertical="center" shrinkToFit="1"/>
    </xf>
    <xf numFmtId="176" fontId="16" fillId="0" borderId="47" xfId="3" applyNumberFormat="1" applyFont="1" applyBorder="1" applyAlignment="1">
      <alignment vertical="center" shrinkToFit="1"/>
    </xf>
    <xf numFmtId="0" fontId="9" fillId="3" borderId="34" xfId="0" applyFont="1" applyFill="1" applyBorder="1" applyAlignment="1" applyProtection="1">
      <alignment horizontal="center" vertical="center" shrinkToFit="1"/>
      <protection locked="0"/>
    </xf>
    <xf numFmtId="0" fontId="9" fillId="3" borderId="35" xfId="0" applyFont="1" applyFill="1" applyBorder="1" applyAlignment="1" applyProtection="1">
      <alignment horizontal="center" vertical="center" shrinkToFit="1"/>
      <protection locked="0"/>
    </xf>
    <xf numFmtId="0" fontId="9" fillId="3" borderId="36" xfId="0" applyFont="1" applyFill="1" applyBorder="1" applyAlignment="1" applyProtection="1">
      <alignment horizontal="center" vertical="center" shrinkToFit="1"/>
      <protection locked="0"/>
    </xf>
    <xf numFmtId="38" fontId="9" fillId="3" borderId="19" xfId="1" applyFont="1" applyFill="1" applyBorder="1" applyAlignment="1" applyProtection="1">
      <alignment horizontal="right" vertical="center" shrinkToFit="1"/>
      <protection locked="0"/>
    </xf>
    <xf numFmtId="0" fontId="9" fillId="0" borderId="1" xfId="0" applyFont="1" applyBorder="1" applyAlignment="1">
      <alignment horizontal="right" vertical="center" shrinkToFit="1"/>
    </xf>
    <xf numFmtId="0" fontId="0" fillId="0" borderId="0" xfId="0" applyAlignment="1">
      <alignment horizontal="center" vertical="center"/>
    </xf>
    <xf numFmtId="0" fontId="0" fillId="0" borderId="4" xfId="0" applyBorder="1" applyAlignment="1">
      <alignment horizontal="center" vertical="center"/>
    </xf>
    <xf numFmtId="0" fontId="0" fillId="0" borderId="0" xfId="0">
      <alignment vertical="center"/>
    </xf>
    <xf numFmtId="0" fontId="11" fillId="0" borderId="0" xfId="0" applyFont="1">
      <alignment vertical="center"/>
    </xf>
    <xf numFmtId="0" fontId="28" fillId="0" borderId="0" xfId="0" applyFont="1" applyAlignment="1">
      <alignment vertical="center" shrinkToFit="1"/>
    </xf>
    <xf numFmtId="0" fontId="0" fillId="0" borderId="23" xfId="0" applyBorder="1">
      <alignment vertical="center"/>
    </xf>
    <xf numFmtId="0" fontId="28" fillId="0" borderId="6" xfId="0" applyFont="1" applyBorder="1">
      <alignment vertical="center"/>
    </xf>
    <xf numFmtId="0" fontId="5" fillId="2" borderId="165" xfId="0" applyFont="1" applyFill="1" applyBorder="1" applyAlignment="1" applyProtection="1">
      <alignment vertical="center" shrinkToFit="1"/>
      <protection locked="0"/>
    </xf>
    <xf numFmtId="0" fontId="5" fillId="3" borderId="165" xfId="0" applyFont="1" applyFill="1" applyBorder="1" applyAlignment="1" applyProtection="1">
      <alignment vertical="center" shrinkToFit="1"/>
      <protection locked="0"/>
    </xf>
    <xf numFmtId="0" fontId="28" fillId="0" borderId="0" xfId="0" applyFont="1">
      <alignment vertical="center"/>
    </xf>
    <xf numFmtId="177" fontId="16" fillId="0" borderId="56" xfId="3" applyNumberFormat="1" applyFont="1" applyBorder="1" applyAlignment="1">
      <alignment horizontal="right" vertical="center" shrinkToFit="1"/>
    </xf>
    <xf numFmtId="177" fontId="16" fillId="0" borderId="46" xfId="3" applyNumberFormat="1" applyFont="1" applyBorder="1" applyAlignment="1">
      <alignment horizontal="right" vertical="center" shrinkToFit="1"/>
    </xf>
    <xf numFmtId="0" fontId="28" fillId="9" borderId="16" xfId="0" applyFont="1" applyFill="1" applyBorder="1">
      <alignment vertical="center"/>
    </xf>
    <xf numFmtId="0" fontId="28" fillId="0" borderId="16" xfId="0" applyFont="1" applyBorder="1">
      <alignment vertical="center"/>
    </xf>
    <xf numFmtId="0" fontId="28" fillId="0" borderId="30" xfId="0" applyFont="1" applyBorder="1">
      <alignment vertical="center"/>
    </xf>
    <xf numFmtId="0" fontId="28" fillId="0" borderId="6" xfId="0" applyFont="1" applyBorder="1">
      <alignment vertical="center"/>
    </xf>
    <xf numFmtId="0" fontId="28" fillId="0" borderId="10" xfId="0" applyFont="1" applyBorder="1">
      <alignment vertical="center"/>
    </xf>
    <xf numFmtId="0" fontId="28" fillId="0" borderId="11" xfId="0" applyFont="1" applyBorder="1">
      <alignment vertical="center"/>
    </xf>
    <xf numFmtId="0" fontId="28" fillId="0" borderId="63" xfId="0" applyFont="1" applyBorder="1">
      <alignment vertical="center"/>
    </xf>
    <xf numFmtId="0" fontId="28" fillId="0" borderId="39" xfId="0" applyFont="1" applyBorder="1">
      <alignment vertical="center"/>
    </xf>
    <xf numFmtId="0" fontId="28" fillId="0" borderId="259" xfId="0" applyFont="1" applyBorder="1">
      <alignment vertical="center"/>
    </xf>
    <xf numFmtId="0" fontId="72" fillId="14" borderId="266" xfId="0" applyFont="1" applyFill="1" applyBorder="1" applyAlignment="1" applyProtection="1">
      <alignment horizontal="center" vertical="center" shrinkToFit="1"/>
    </xf>
    <xf numFmtId="0" fontId="28" fillId="0" borderId="260" xfId="0" applyFont="1" applyBorder="1" applyAlignment="1">
      <alignment vertical="center" shrinkToFit="1"/>
    </xf>
    <xf numFmtId="0" fontId="28" fillId="2" borderId="79" xfId="0" applyFont="1" applyFill="1" applyBorder="1">
      <alignment vertical="center"/>
    </xf>
    <xf numFmtId="0" fontId="28" fillId="3" borderId="79" xfId="0" applyFont="1" applyFill="1" applyBorder="1">
      <alignment vertical="center"/>
    </xf>
    <xf numFmtId="0" fontId="28" fillId="2" borderId="123" xfId="0" applyFont="1" applyFill="1" applyBorder="1">
      <alignment vertical="center"/>
    </xf>
    <xf numFmtId="0" fontId="28" fillId="2" borderId="124" xfId="0" applyFont="1" applyFill="1" applyBorder="1">
      <alignment vertical="center"/>
    </xf>
    <xf numFmtId="0" fontId="28" fillId="2" borderId="125" xfId="0" applyFont="1" applyFill="1" applyBorder="1">
      <alignment vertical="center"/>
    </xf>
    <xf numFmtId="0" fontId="28" fillId="0" borderId="6" xfId="0" applyFont="1" applyBorder="1" applyAlignment="1">
      <alignment horizontal="center" vertical="center"/>
    </xf>
    <xf numFmtId="0" fontId="28" fillId="3" borderId="123" xfId="0" applyFont="1" applyFill="1" applyBorder="1">
      <alignment vertical="center"/>
    </xf>
    <xf numFmtId="0" fontId="28" fillId="3" borderId="124" xfId="0" applyFont="1" applyFill="1" applyBorder="1">
      <alignment vertical="center"/>
    </xf>
    <xf numFmtId="0" fontId="28" fillId="3" borderId="125" xfId="0" applyFont="1" applyFill="1" applyBorder="1">
      <alignment vertical="center"/>
    </xf>
    <xf numFmtId="0" fontId="38" fillId="0" borderId="6" xfId="0" applyFont="1" applyBorder="1">
      <alignment vertical="center"/>
    </xf>
    <xf numFmtId="0" fontId="28" fillId="0" borderId="0" xfId="0" applyFont="1" applyAlignment="1">
      <alignment horizontal="right" vertical="center"/>
    </xf>
    <xf numFmtId="0" fontId="38" fillId="0" borderId="0" xfId="0" applyFont="1">
      <alignment vertical="center"/>
    </xf>
    <xf numFmtId="0" fontId="28" fillId="0" borderId="12" xfId="0" applyFont="1" applyBorder="1">
      <alignment vertical="center"/>
    </xf>
    <xf numFmtId="0" fontId="38" fillId="0" borderId="8" xfId="0" applyFont="1" applyBorder="1">
      <alignment vertical="center"/>
    </xf>
    <xf numFmtId="0" fontId="28" fillId="2" borderId="89" xfId="0" applyFont="1" applyFill="1" applyBorder="1">
      <alignment vertical="center"/>
    </xf>
    <xf numFmtId="0" fontId="28" fillId="0" borderId="11" xfId="0" applyFont="1" applyBorder="1" applyAlignment="1">
      <alignment horizontal="right" vertical="center"/>
    </xf>
    <xf numFmtId="0" fontId="38" fillId="0" borderId="11" xfId="0" applyFont="1" applyBorder="1">
      <alignment vertical="center"/>
    </xf>
    <xf numFmtId="0" fontId="74" fillId="9" borderId="0" xfId="0" applyFont="1" applyFill="1">
      <alignment vertical="center"/>
    </xf>
    <xf numFmtId="0" fontId="74" fillId="9" borderId="67" xfId="0" applyFont="1" applyFill="1" applyBorder="1">
      <alignment vertical="center"/>
    </xf>
    <xf numFmtId="0" fontId="74" fillId="9" borderId="68" xfId="0" applyFont="1" applyFill="1" applyBorder="1">
      <alignment vertical="center"/>
    </xf>
    <xf numFmtId="0" fontId="74" fillId="9" borderId="69" xfId="0" applyFont="1" applyFill="1" applyBorder="1">
      <alignment vertical="center"/>
    </xf>
    <xf numFmtId="0" fontId="74" fillId="9" borderId="6" xfId="0" applyFont="1" applyFill="1" applyBorder="1" applyAlignment="1">
      <alignment horizontal="center" vertical="center"/>
    </xf>
    <xf numFmtId="0" fontId="74" fillId="9" borderId="11" xfId="0" applyFont="1" applyFill="1" applyBorder="1">
      <alignment vertical="center"/>
    </xf>
    <xf numFmtId="0" fontId="74" fillId="9" borderId="0" xfId="0" applyFont="1" applyFill="1" applyAlignment="1">
      <alignment horizontal="right" vertical="center"/>
    </xf>
    <xf numFmtId="0" fontId="74" fillId="9" borderId="4" xfId="0" applyFont="1" applyFill="1" applyBorder="1">
      <alignment vertical="center"/>
    </xf>
    <xf numFmtId="0" fontId="75" fillId="9" borderId="0" xfId="0" applyFont="1" applyFill="1">
      <alignment vertical="center"/>
    </xf>
    <xf numFmtId="0" fontId="74" fillId="9" borderId="12" xfId="0" applyFont="1" applyFill="1" applyBorder="1">
      <alignment vertical="center"/>
    </xf>
    <xf numFmtId="0" fontId="28" fillId="0" borderId="17" xfId="0" applyFont="1" applyBorder="1">
      <alignment vertical="center"/>
    </xf>
    <xf numFmtId="0" fontId="28" fillId="3" borderId="153" xfId="0" applyFont="1" applyFill="1" applyBorder="1" applyAlignment="1">
      <alignment horizontal="center" vertical="center"/>
    </xf>
    <xf numFmtId="0" fontId="28" fillId="3" borderId="154" xfId="0" applyFont="1" applyFill="1" applyBorder="1" applyAlignment="1">
      <alignment horizontal="center" vertical="center"/>
    </xf>
    <xf numFmtId="0" fontId="28" fillId="3" borderId="155" xfId="0" applyFont="1" applyFill="1" applyBorder="1" applyAlignment="1">
      <alignment horizontal="center" vertical="center"/>
    </xf>
    <xf numFmtId="0" fontId="28" fillId="3" borderId="261" xfId="0" applyFont="1" applyFill="1" applyBorder="1" applyAlignment="1">
      <alignment horizontal="center" vertical="center"/>
    </xf>
    <xf numFmtId="0" fontId="28" fillId="3" borderId="156" xfId="0" applyFont="1" applyFill="1" applyBorder="1" applyAlignment="1">
      <alignment horizontal="center" vertical="center"/>
    </xf>
    <xf numFmtId="0" fontId="28" fillId="3" borderId="157" xfId="0" applyFont="1" applyFill="1" applyBorder="1" applyAlignment="1">
      <alignment horizontal="center" vertical="center"/>
    </xf>
    <xf numFmtId="0" fontId="28" fillId="4" borderId="158" xfId="0" applyFont="1" applyFill="1" applyBorder="1" applyAlignment="1">
      <alignment horizontal="center" vertical="center"/>
    </xf>
    <xf numFmtId="0" fontId="28" fillId="4" borderId="262" xfId="0" applyFont="1" applyFill="1" applyBorder="1" applyAlignment="1">
      <alignment horizontal="center" vertical="center"/>
    </xf>
    <xf numFmtId="0" fontId="28" fillId="2" borderId="153" xfId="0" applyFont="1" applyFill="1" applyBorder="1">
      <alignment vertical="center"/>
    </xf>
    <xf numFmtId="0" fontId="28" fillId="2" borderId="154" xfId="0" applyFont="1" applyFill="1" applyBorder="1">
      <alignment vertical="center"/>
    </xf>
    <xf numFmtId="0" fontId="28" fillId="2" borderId="155" xfId="0" applyFont="1" applyFill="1" applyBorder="1">
      <alignment vertical="center"/>
    </xf>
    <xf numFmtId="0" fontId="28" fillId="2" borderId="156" xfId="0" applyFont="1" applyFill="1" applyBorder="1">
      <alignment vertical="center"/>
    </xf>
    <xf numFmtId="0" fontId="28" fillId="2" borderId="157" xfId="0" applyFont="1" applyFill="1" applyBorder="1">
      <alignment vertical="center"/>
    </xf>
    <xf numFmtId="0" fontId="28" fillId="4" borderId="158" xfId="0" applyFont="1" applyFill="1" applyBorder="1">
      <alignment vertical="center"/>
    </xf>
    <xf numFmtId="0" fontId="28" fillId="0" borderId="18" xfId="0" applyFont="1" applyBorder="1">
      <alignment vertical="center"/>
    </xf>
    <xf numFmtId="0" fontId="28" fillId="0" borderId="228" xfId="0" applyFont="1" applyBorder="1">
      <alignment vertical="center"/>
    </xf>
    <xf numFmtId="0" fontId="28" fillId="2" borderId="115" xfId="0" applyFont="1" applyFill="1" applyBorder="1">
      <alignment vertical="center"/>
    </xf>
    <xf numFmtId="0" fontId="28" fillId="2" borderId="112" xfId="0" applyFont="1" applyFill="1" applyBorder="1">
      <alignment vertical="center"/>
    </xf>
    <xf numFmtId="0" fontId="28" fillId="2" borderId="80" xfId="0" applyFont="1" applyFill="1" applyBorder="1">
      <alignment vertical="center"/>
    </xf>
    <xf numFmtId="0" fontId="28" fillId="0" borderId="119" xfId="0" applyFont="1" applyBorder="1" applyAlignment="1">
      <alignment vertical="center" shrinkToFit="1"/>
    </xf>
    <xf numFmtId="0" fontId="28" fillId="0" borderId="89" xfId="0" applyFont="1" applyBorder="1" applyAlignment="1">
      <alignment horizontal="center" vertical="center"/>
    </xf>
    <xf numFmtId="0" fontId="28" fillId="0" borderId="82" xfId="0" applyFont="1" applyBorder="1" applyAlignment="1">
      <alignment horizontal="center" vertical="center"/>
    </xf>
    <xf numFmtId="0" fontId="28" fillId="3" borderId="256" xfId="0" applyFont="1" applyFill="1" applyBorder="1">
      <alignment vertical="center"/>
    </xf>
    <xf numFmtId="0" fontId="26" fillId="0" borderId="0" xfId="0" applyFont="1" applyAlignment="1">
      <alignment horizontal="right" vertical="center"/>
    </xf>
    <xf numFmtId="0" fontId="28" fillId="0" borderId="122" xfId="0" applyFont="1" applyBorder="1" applyAlignment="1">
      <alignment vertical="center" shrinkToFit="1"/>
    </xf>
    <xf numFmtId="0" fontId="28" fillId="0" borderId="122" xfId="0" applyFont="1" applyBorder="1">
      <alignment vertical="center"/>
    </xf>
    <xf numFmtId="0" fontId="28" fillId="0" borderId="27" xfId="0" applyFont="1" applyBorder="1">
      <alignment vertical="center"/>
    </xf>
    <xf numFmtId="0" fontId="28" fillId="0" borderId="40" xfId="0" applyFont="1" applyBorder="1">
      <alignment vertical="center"/>
    </xf>
    <xf numFmtId="0" fontId="28" fillId="0" borderId="31" xfId="0" applyFont="1" applyBorder="1">
      <alignment vertical="center"/>
    </xf>
    <xf numFmtId="0" fontId="28" fillId="0" borderId="183" xfId="0" applyFont="1" applyBorder="1">
      <alignment vertical="center"/>
    </xf>
    <xf numFmtId="0" fontId="28" fillId="2" borderId="145" xfId="0" applyFont="1" applyFill="1" applyBorder="1">
      <alignment vertical="center"/>
    </xf>
    <xf numFmtId="0" fontId="28" fillId="2" borderId="144" xfId="0" applyFont="1" applyFill="1" applyBorder="1">
      <alignment vertical="center"/>
    </xf>
    <xf numFmtId="0" fontId="28" fillId="3" borderId="252" xfId="0" applyFont="1" applyFill="1" applyBorder="1">
      <alignment vertical="center"/>
    </xf>
    <xf numFmtId="0" fontId="28" fillId="3" borderId="145" xfId="0" applyFont="1" applyFill="1" applyBorder="1">
      <alignment vertical="center"/>
    </xf>
    <xf numFmtId="0" fontId="28" fillId="3" borderId="144" xfId="0" applyFont="1" applyFill="1" applyBorder="1">
      <alignment vertical="center"/>
    </xf>
    <xf numFmtId="0" fontId="28" fillId="0" borderId="179" xfId="0" applyFont="1" applyBorder="1">
      <alignment vertical="center"/>
    </xf>
    <xf numFmtId="0" fontId="28" fillId="3" borderId="233" xfId="0" applyFont="1" applyFill="1" applyBorder="1">
      <alignment vertical="center"/>
    </xf>
    <xf numFmtId="0" fontId="28" fillId="3" borderId="234" xfId="0" applyFont="1" applyFill="1" applyBorder="1">
      <alignment vertical="center"/>
    </xf>
    <xf numFmtId="0" fontId="28" fillId="3" borderId="146" xfId="0" applyFont="1" applyFill="1" applyBorder="1">
      <alignment vertical="center"/>
    </xf>
    <xf numFmtId="0" fontId="28" fillId="3" borderId="231" xfId="0" applyFont="1" applyFill="1" applyBorder="1">
      <alignment vertical="center"/>
    </xf>
    <xf numFmtId="0" fontId="28" fillId="0" borderId="26" xfId="0" applyFont="1" applyBorder="1">
      <alignment vertical="center"/>
    </xf>
    <xf numFmtId="0" fontId="28" fillId="3" borderId="187" xfId="0" applyFont="1" applyFill="1" applyBorder="1">
      <alignment vertical="center"/>
    </xf>
    <xf numFmtId="0" fontId="28" fillId="2" borderId="186" xfId="0" applyFont="1" applyFill="1" applyBorder="1">
      <alignment vertical="center"/>
    </xf>
    <xf numFmtId="0" fontId="28" fillId="2" borderId="187" xfId="0" applyFont="1" applyFill="1" applyBorder="1">
      <alignment vertical="center"/>
    </xf>
    <xf numFmtId="0" fontId="71" fillId="0" borderId="264" xfId="0" applyFont="1" applyBorder="1" applyProtection="1">
      <alignment vertical="center"/>
    </xf>
    <xf numFmtId="0" fontId="71" fillId="0" borderId="259" xfId="0" applyFont="1" applyBorder="1">
      <alignment vertical="center"/>
    </xf>
    <xf numFmtId="0" fontId="71" fillId="0" borderId="0" xfId="0" applyFont="1">
      <alignment vertical="center"/>
    </xf>
    <xf numFmtId="0" fontId="71" fillId="0" borderId="260" xfId="0" applyFont="1" applyBorder="1" applyAlignment="1">
      <alignment vertical="center" shrinkToFit="1"/>
    </xf>
    <xf numFmtId="0" fontId="31" fillId="0" borderId="10" xfId="0" applyFont="1" applyBorder="1" applyAlignment="1">
      <alignment horizontal="center" vertical="center"/>
    </xf>
    <xf numFmtId="0" fontId="31" fillId="0" borderId="11" xfId="0" applyFont="1" applyBorder="1">
      <alignment vertical="center"/>
    </xf>
    <xf numFmtId="0" fontId="31" fillId="0" borderId="0" xfId="0" applyFont="1">
      <alignment vertical="center"/>
    </xf>
    <xf numFmtId="0" fontId="31" fillId="0" borderId="0" xfId="0" applyFont="1" applyAlignment="1">
      <alignment horizontal="center" vertical="center"/>
    </xf>
    <xf numFmtId="0" fontId="77" fillId="0" borderId="0" xfId="0" applyFont="1">
      <alignment vertical="center"/>
    </xf>
    <xf numFmtId="0" fontId="40" fillId="0" borderId="0" xfId="0" applyFont="1">
      <alignment vertical="center"/>
    </xf>
    <xf numFmtId="0" fontId="82" fillId="0" borderId="0" xfId="0" applyFont="1">
      <alignment vertical="center"/>
    </xf>
    <xf numFmtId="0" fontId="71" fillId="2" borderId="0" xfId="0" applyFont="1" applyFill="1">
      <alignment vertical="center"/>
    </xf>
    <xf numFmtId="0" fontId="71" fillId="3" borderId="0" xfId="0" applyFont="1" applyFill="1">
      <alignment vertical="center"/>
    </xf>
    <xf numFmtId="0" fontId="71" fillId="0" borderId="16" xfId="0" applyFont="1" applyBorder="1">
      <alignment vertical="center"/>
    </xf>
    <xf numFmtId="0" fontId="71" fillId="0" borderId="18" xfId="0" applyFont="1" applyBorder="1">
      <alignment vertical="center"/>
    </xf>
    <xf numFmtId="0" fontId="71" fillId="0" borderId="166" xfId="0" applyFont="1" applyBorder="1">
      <alignment vertical="center"/>
    </xf>
    <xf numFmtId="0" fontId="71" fillId="0" borderId="167" xfId="0" applyFont="1" applyBorder="1">
      <alignment vertical="center"/>
    </xf>
    <xf numFmtId="0" fontId="83" fillId="0" borderId="0" xfId="0" applyFont="1" applyAlignment="1">
      <alignment horizontal="center" vertical="center"/>
    </xf>
    <xf numFmtId="0" fontId="67" fillId="0" borderId="259" xfId="0" applyFont="1" applyBorder="1">
      <alignment vertical="center"/>
    </xf>
    <xf numFmtId="0" fontId="71" fillId="0" borderId="17" xfId="0" applyFont="1" applyBorder="1">
      <alignment vertical="center"/>
    </xf>
    <xf numFmtId="0" fontId="71" fillId="2" borderId="79" xfId="0" applyFont="1" applyFill="1" applyBorder="1" applyProtection="1">
      <alignment vertical="center"/>
      <protection locked="0"/>
    </xf>
    <xf numFmtId="0" fontId="71" fillId="0" borderId="73" xfId="0" applyFont="1" applyBorder="1">
      <alignment vertical="center"/>
    </xf>
    <xf numFmtId="0" fontId="71" fillId="0" borderId="70" xfId="0" applyFont="1" applyBorder="1">
      <alignment vertical="center"/>
    </xf>
    <xf numFmtId="0" fontId="71" fillId="0" borderId="11" xfId="0" applyFont="1" applyBorder="1">
      <alignment vertical="center"/>
    </xf>
    <xf numFmtId="0" fontId="71" fillId="0" borderId="8" xfId="0" applyFont="1" applyBorder="1">
      <alignment vertical="center"/>
    </xf>
    <xf numFmtId="0" fontId="71" fillId="0" borderId="0" xfId="0" applyFont="1" applyAlignment="1">
      <alignment horizontal="center" vertical="center"/>
    </xf>
    <xf numFmtId="0" fontId="71" fillId="0" borderId="6" xfId="0" applyFont="1" applyBorder="1">
      <alignment vertical="center"/>
    </xf>
    <xf numFmtId="0" fontId="71" fillId="0" borderId="17" xfId="0" applyFont="1" applyBorder="1" applyAlignment="1">
      <alignment horizontal="center" vertical="center"/>
    </xf>
    <xf numFmtId="0" fontId="71" fillId="0" borderId="68" xfId="0" applyFont="1" applyBorder="1">
      <alignment vertical="center"/>
    </xf>
    <xf numFmtId="0" fontId="71" fillId="0" borderId="69" xfId="0" applyFont="1" applyBorder="1">
      <alignment vertical="center"/>
    </xf>
    <xf numFmtId="0" fontId="71" fillId="0" borderId="67" xfId="0" applyFont="1" applyBorder="1">
      <alignment vertical="center"/>
    </xf>
    <xf numFmtId="0" fontId="71" fillId="2" borderId="79" xfId="0" applyFont="1" applyFill="1" applyBorder="1">
      <alignment vertical="center"/>
    </xf>
    <xf numFmtId="0" fontId="28" fillId="9" borderId="17" xfId="0" applyFont="1" applyFill="1" applyBorder="1">
      <alignment vertical="center"/>
    </xf>
    <xf numFmtId="0" fontId="28" fillId="9" borderId="18" xfId="0" applyFont="1" applyFill="1" applyBorder="1">
      <alignment vertical="center"/>
    </xf>
    <xf numFmtId="0" fontId="28" fillId="0" borderId="17" xfId="0" applyFont="1" applyBorder="1" applyAlignment="1">
      <alignment horizontal="right" vertical="center"/>
    </xf>
    <xf numFmtId="0" fontId="28" fillId="0" borderId="73" xfId="0" applyFont="1" applyBorder="1" applyAlignment="1">
      <alignment horizontal="center" vertical="center"/>
    </xf>
    <xf numFmtId="0" fontId="28" fillId="0" borderId="69" xfId="0" applyFont="1" applyBorder="1">
      <alignment vertical="center"/>
    </xf>
    <xf numFmtId="0" fontId="39" fillId="0" borderId="0" xfId="0" applyFont="1" applyAlignment="1"/>
    <xf numFmtId="0" fontId="48" fillId="0" borderId="0" xfId="0" applyFont="1" applyAlignment="1">
      <alignment horizontal="right" vertical="center"/>
    </xf>
    <xf numFmtId="0" fontId="71" fillId="9" borderId="16" xfId="0" applyFont="1" applyFill="1" applyBorder="1">
      <alignment vertical="center"/>
    </xf>
    <xf numFmtId="0" fontId="71" fillId="9" borderId="17" xfId="0" applyFont="1" applyFill="1" applyBorder="1">
      <alignment vertical="center"/>
    </xf>
    <xf numFmtId="0" fontId="71" fillId="9" borderId="18" xfId="0" applyFont="1" applyFill="1" applyBorder="1">
      <alignment vertical="center"/>
    </xf>
    <xf numFmtId="0" fontId="71" fillId="9" borderId="0" xfId="0" applyFont="1" applyFill="1">
      <alignment vertical="center"/>
    </xf>
    <xf numFmtId="0" fontId="28" fillId="9" borderId="11" xfId="0" applyFont="1" applyFill="1" applyBorder="1">
      <alignment vertical="center"/>
    </xf>
    <xf numFmtId="0" fontId="71" fillId="9" borderId="11" xfId="0" applyFont="1" applyFill="1" applyBorder="1">
      <alignment vertical="center"/>
    </xf>
    <xf numFmtId="0" fontId="28" fillId="9" borderId="0" xfId="0" applyFont="1" applyFill="1">
      <alignment vertical="center"/>
    </xf>
    <xf numFmtId="0" fontId="84" fillId="0" borderId="0" xfId="0" applyFont="1">
      <alignment vertical="center"/>
    </xf>
    <xf numFmtId="0" fontId="71" fillId="0" borderId="0" xfId="0" applyFont="1" applyAlignment="1"/>
    <xf numFmtId="0" fontId="28" fillId="0" borderId="16" xfId="0" applyFont="1" applyBorder="1" applyAlignment="1">
      <alignment horizontal="right" vertical="center"/>
    </xf>
    <xf numFmtId="0" fontId="28" fillId="0" borderId="9" xfId="0" applyFont="1" applyBorder="1">
      <alignment vertical="center"/>
    </xf>
    <xf numFmtId="0" fontId="71" fillId="2" borderId="123" xfId="0" applyFont="1" applyFill="1" applyBorder="1" applyProtection="1">
      <alignment vertical="center"/>
      <protection locked="0"/>
    </xf>
    <xf numFmtId="0" fontId="71" fillId="2" borderId="124" xfId="0" applyFont="1" applyFill="1" applyBorder="1" applyProtection="1">
      <alignment vertical="center"/>
      <protection locked="0"/>
    </xf>
    <xf numFmtId="0" fontId="71" fillId="2" borderId="125" xfId="0" applyFont="1" applyFill="1" applyBorder="1" applyProtection="1">
      <alignment vertical="center"/>
      <protection locked="0"/>
    </xf>
    <xf numFmtId="0" fontId="71" fillId="3" borderId="123" xfId="0" applyFont="1" applyFill="1" applyBorder="1" applyProtection="1">
      <alignment vertical="center"/>
      <protection locked="0"/>
    </xf>
    <xf numFmtId="0" fontId="71" fillId="3" borderId="124" xfId="0" applyFont="1" applyFill="1" applyBorder="1" applyProtection="1">
      <alignment vertical="center"/>
      <protection locked="0"/>
    </xf>
    <xf numFmtId="0" fontId="71" fillId="3" borderId="125" xfId="0" applyFont="1" applyFill="1" applyBorder="1" applyProtection="1">
      <alignment vertical="center"/>
      <protection locked="0"/>
    </xf>
    <xf numFmtId="0" fontId="28" fillId="9" borderId="10" xfId="0" applyFont="1" applyFill="1" applyBorder="1">
      <alignment vertical="center"/>
    </xf>
    <xf numFmtId="0" fontId="71" fillId="3" borderId="79" xfId="0" applyFont="1" applyFill="1" applyBorder="1" applyProtection="1">
      <alignment vertical="center"/>
      <protection locked="0"/>
    </xf>
    <xf numFmtId="0" fontId="71" fillId="0" borderId="12" xfId="0" applyFont="1" applyBorder="1">
      <alignment vertical="center"/>
    </xf>
    <xf numFmtId="0" fontId="28" fillId="9" borderId="25" xfId="0" applyFont="1" applyFill="1" applyBorder="1">
      <alignment vertical="center"/>
    </xf>
    <xf numFmtId="0" fontId="28" fillId="9" borderId="27" xfId="0" applyFont="1" applyFill="1" applyBorder="1">
      <alignment vertical="center"/>
    </xf>
    <xf numFmtId="0" fontId="28" fillId="9" borderId="26" xfId="0" applyFont="1" applyFill="1" applyBorder="1">
      <alignment vertical="center"/>
    </xf>
    <xf numFmtId="0" fontId="71" fillId="2" borderId="112" xfId="0" applyFont="1" applyFill="1" applyBorder="1" applyProtection="1">
      <alignment vertical="center"/>
      <protection locked="0"/>
    </xf>
    <xf numFmtId="0" fontId="28" fillId="9" borderId="12" xfId="0" applyFont="1" applyFill="1" applyBorder="1">
      <alignment vertical="center"/>
    </xf>
    <xf numFmtId="0" fontId="71" fillId="3" borderId="113" xfId="0" applyFont="1" applyFill="1" applyBorder="1" applyProtection="1">
      <alignment vertical="center"/>
      <protection locked="0"/>
    </xf>
    <xf numFmtId="0" fontId="28" fillId="8" borderId="0" xfId="0" applyFont="1" applyFill="1">
      <alignment vertical="center"/>
    </xf>
    <xf numFmtId="0" fontId="28" fillId="8" borderId="9" xfId="0" applyFont="1" applyFill="1" applyBorder="1">
      <alignment vertical="center"/>
    </xf>
    <xf numFmtId="0" fontId="28" fillId="8" borderId="10" xfId="0" applyFont="1" applyFill="1" applyBorder="1">
      <alignment vertical="center"/>
    </xf>
    <xf numFmtId="0" fontId="28" fillId="8" borderId="11" xfId="0" applyFont="1" applyFill="1" applyBorder="1">
      <alignment vertical="center"/>
    </xf>
    <xf numFmtId="0" fontId="74" fillId="9" borderId="11" xfId="0" applyFont="1" applyFill="1" applyBorder="1" applyAlignment="1">
      <alignment horizontal="right" vertical="center"/>
    </xf>
    <xf numFmtId="0" fontId="75" fillId="9" borderId="11" xfId="0" applyFont="1" applyFill="1" applyBorder="1">
      <alignment vertical="center"/>
    </xf>
    <xf numFmtId="0" fontId="28" fillId="9" borderId="9" xfId="0" applyFont="1" applyFill="1" applyBorder="1">
      <alignment vertical="center"/>
    </xf>
    <xf numFmtId="0" fontId="71" fillId="0" borderId="10" xfId="0" applyFont="1" applyBorder="1">
      <alignment vertical="center"/>
    </xf>
    <xf numFmtId="0" fontId="28" fillId="0" borderId="0" xfId="0" applyFont="1" applyAlignment="1"/>
    <xf numFmtId="0" fontId="26" fillId="9" borderId="17" xfId="0" applyFont="1" applyFill="1" applyBorder="1" applyAlignment="1">
      <alignment horizontal="right" vertical="center"/>
    </xf>
    <xf numFmtId="0" fontId="26" fillId="9" borderId="18" xfId="0" applyFont="1" applyFill="1" applyBorder="1" applyAlignment="1">
      <alignment horizontal="right" vertical="center"/>
    </xf>
    <xf numFmtId="0" fontId="40" fillId="0" borderId="69" xfId="0" applyFont="1" applyBorder="1" applyAlignment="1">
      <alignment horizontal="center" vertical="center"/>
    </xf>
    <xf numFmtId="0" fontId="28" fillId="0" borderId="0" xfId="0" applyFont="1" applyFill="1" applyBorder="1" applyAlignment="1">
      <alignment horizontal="left" vertical="center"/>
    </xf>
    <xf numFmtId="0" fontId="71" fillId="0" borderId="0" xfId="0" applyFont="1" applyFill="1" applyBorder="1" applyAlignment="1">
      <alignment horizontal="center" vertical="center"/>
    </xf>
    <xf numFmtId="0" fontId="77" fillId="0" borderId="0" xfId="0" applyFont="1" applyAlignment="1">
      <alignment horizontal="center" vertical="center"/>
    </xf>
    <xf numFmtId="0" fontId="71" fillId="0" borderId="0" xfId="0" applyFont="1" applyBorder="1" applyAlignment="1">
      <alignment horizontal="center" vertical="center"/>
    </xf>
    <xf numFmtId="0" fontId="71" fillId="0" borderId="0" xfId="0" applyFont="1" applyBorder="1" applyAlignment="1">
      <alignment horizontal="center" vertical="center" shrinkToFit="1"/>
    </xf>
    <xf numFmtId="0" fontId="71" fillId="9" borderId="24" xfId="0" applyFont="1" applyFill="1" applyBorder="1">
      <alignment vertical="center"/>
    </xf>
    <xf numFmtId="0" fontId="71" fillId="9" borderId="25" xfId="0" applyFont="1" applyFill="1" applyBorder="1">
      <alignment vertical="center"/>
    </xf>
    <xf numFmtId="0" fontId="71" fillId="9" borderId="26" xfId="0" applyFont="1" applyFill="1" applyBorder="1">
      <alignment vertical="center"/>
    </xf>
    <xf numFmtId="0" fontId="71" fillId="9" borderId="28" xfId="0" applyFont="1" applyFill="1" applyBorder="1">
      <alignment vertical="center"/>
    </xf>
    <xf numFmtId="0" fontId="71" fillId="9" borderId="29" xfId="0" applyFont="1" applyFill="1" applyBorder="1">
      <alignment vertical="center"/>
    </xf>
    <xf numFmtId="0" fontId="71" fillId="9" borderId="30" xfId="0" applyFont="1" applyFill="1" applyBorder="1">
      <alignment vertical="center"/>
    </xf>
    <xf numFmtId="0" fontId="71" fillId="0" borderId="260" xfId="0" applyFont="1" applyBorder="1" applyAlignment="1">
      <alignment vertical="center" wrapText="1"/>
    </xf>
    <xf numFmtId="0" fontId="71" fillId="3" borderId="153" xfId="0" applyFont="1" applyFill="1" applyBorder="1" applyAlignment="1" applyProtection="1">
      <alignment horizontal="center" vertical="center"/>
      <protection locked="0"/>
    </xf>
    <xf numFmtId="0" fontId="71" fillId="3" borderId="154" xfId="0" applyFont="1" applyFill="1" applyBorder="1" applyAlignment="1" applyProtection="1">
      <alignment horizontal="center" vertical="center"/>
      <protection locked="0"/>
    </xf>
    <xf numFmtId="0" fontId="71" fillId="3" borderId="155" xfId="0" applyFont="1" applyFill="1" applyBorder="1" applyAlignment="1" applyProtection="1">
      <alignment horizontal="center" vertical="center"/>
      <protection locked="0"/>
    </xf>
    <xf numFmtId="0" fontId="71" fillId="3" borderId="261" xfId="0" applyFont="1" applyFill="1" applyBorder="1" applyAlignment="1" applyProtection="1">
      <alignment horizontal="center" vertical="center"/>
      <protection locked="0"/>
    </xf>
    <xf numFmtId="0" fontId="71" fillId="3" borderId="156" xfId="0" applyFont="1" applyFill="1" applyBorder="1" applyAlignment="1" applyProtection="1">
      <alignment horizontal="center" vertical="center"/>
      <protection locked="0"/>
    </xf>
    <xf numFmtId="0" fontId="71" fillId="3" borderId="157" xfId="0" applyFont="1" applyFill="1" applyBorder="1" applyAlignment="1" applyProtection="1">
      <alignment horizontal="center" vertical="center"/>
      <protection locked="0"/>
    </xf>
    <xf numFmtId="0" fontId="71" fillId="4" borderId="158" xfId="0" applyFont="1" applyFill="1" applyBorder="1" applyAlignment="1" applyProtection="1">
      <alignment horizontal="center" vertical="center"/>
      <protection locked="0"/>
    </xf>
    <xf numFmtId="0" fontId="71" fillId="4" borderId="262" xfId="0" applyFont="1" applyFill="1" applyBorder="1" applyAlignment="1" applyProtection="1">
      <alignment horizontal="center" vertical="center"/>
      <protection locked="0"/>
    </xf>
    <xf numFmtId="0" fontId="28" fillId="9" borderId="29" xfId="0" applyFont="1" applyFill="1" applyBorder="1">
      <alignment vertical="center"/>
    </xf>
    <xf numFmtId="0" fontId="28" fillId="9" borderId="30" xfId="0" applyFont="1" applyFill="1" applyBorder="1">
      <alignment vertical="center"/>
    </xf>
    <xf numFmtId="0" fontId="71" fillId="9" borderId="18" xfId="0" applyFont="1" applyFill="1" applyBorder="1" applyAlignment="1">
      <alignment horizontal="right" vertical="center"/>
    </xf>
    <xf numFmtId="0" fontId="71" fillId="0" borderId="0" xfId="0" applyFont="1" applyAlignment="1">
      <alignment horizontal="right" vertical="center"/>
    </xf>
    <xf numFmtId="0" fontId="71" fillId="3" borderId="95" xfId="0" applyFont="1" applyFill="1" applyBorder="1" applyProtection="1">
      <alignment vertical="center"/>
      <protection locked="0"/>
    </xf>
    <xf numFmtId="0" fontId="71" fillId="3" borderId="153" xfId="0" applyFont="1" applyFill="1" applyBorder="1" applyProtection="1">
      <alignment vertical="center"/>
      <protection locked="0"/>
    </xf>
    <xf numFmtId="0" fontId="71" fillId="3" borderId="154" xfId="0" applyFont="1" applyFill="1" applyBorder="1" applyProtection="1">
      <alignment vertical="center"/>
      <protection locked="0"/>
    </xf>
    <xf numFmtId="0" fontId="71" fillId="3" borderId="155" xfId="0" applyFont="1" applyFill="1" applyBorder="1" applyProtection="1">
      <alignment vertical="center"/>
      <protection locked="0"/>
    </xf>
    <xf numFmtId="0" fontId="71" fillId="3" borderId="156" xfId="0" applyFont="1" applyFill="1" applyBorder="1" applyProtection="1">
      <alignment vertical="center"/>
      <protection locked="0"/>
    </xf>
    <xf numFmtId="0" fontId="71" fillId="3" borderId="157" xfId="0" applyFont="1" applyFill="1" applyBorder="1" applyProtection="1">
      <alignment vertical="center"/>
      <protection locked="0"/>
    </xf>
    <xf numFmtId="0" fontId="71" fillId="4" borderId="158" xfId="0" applyFont="1" applyFill="1" applyBorder="1" applyProtection="1">
      <alignment vertical="center"/>
      <protection locked="0"/>
    </xf>
    <xf numFmtId="0" fontId="28" fillId="9" borderId="4" xfId="0" applyFont="1" applyFill="1" applyBorder="1">
      <alignment vertical="center"/>
    </xf>
    <xf numFmtId="0" fontId="28" fillId="9" borderId="188" xfId="0" applyFont="1" applyFill="1" applyBorder="1">
      <alignment vertical="center"/>
    </xf>
    <xf numFmtId="0" fontId="71" fillId="9" borderId="189" xfId="0" applyFont="1" applyFill="1" applyBorder="1">
      <alignment vertical="center"/>
    </xf>
    <xf numFmtId="0" fontId="28" fillId="9" borderId="93" xfId="0" applyFont="1" applyFill="1" applyBorder="1">
      <alignment vertical="center"/>
    </xf>
    <xf numFmtId="0" fontId="71" fillId="9" borderId="63" xfId="0" applyFont="1" applyFill="1" applyBorder="1">
      <alignment vertical="center"/>
    </xf>
    <xf numFmtId="0" fontId="28" fillId="9" borderId="38" xfId="0" applyFont="1" applyFill="1" applyBorder="1">
      <alignment vertical="center"/>
    </xf>
    <xf numFmtId="0" fontId="71" fillId="9" borderId="39" xfId="0" applyFont="1" applyFill="1" applyBorder="1">
      <alignment vertical="center"/>
    </xf>
    <xf numFmtId="0" fontId="71" fillId="3" borderId="80" xfId="0" applyFont="1" applyFill="1" applyBorder="1" applyProtection="1">
      <alignment vertical="center"/>
      <protection locked="0"/>
    </xf>
    <xf numFmtId="0" fontId="71" fillId="3" borderId="126" xfId="0" applyFont="1" applyFill="1" applyBorder="1" applyProtection="1">
      <alignment vertical="center"/>
      <protection locked="0"/>
    </xf>
    <xf numFmtId="0" fontId="71" fillId="0" borderId="73" xfId="0" applyFont="1" applyBorder="1" applyAlignment="1">
      <alignment horizontal="center" vertical="center"/>
    </xf>
    <xf numFmtId="0" fontId="71" fillId="0" borderId="68" xfId="0" applyFont="1" applyBorder="1" applyAlignment="1">
      <alignment horizontal="center" vertical="center"/>
    </xf>
    <xf numFmtId="0" fontId="71" fillId="0" borderId="69" xfId="0" applyFont="1" applyBorder="1" applyAlignment="1">
      <alignment horizontal="center" vertical="center"/>
    </xf>
    <xf numFmtId="0" fontId="71" fillId="3" borderId="256" xfId="0" applyFont="1" applyFill="1" applyBorder="1" applyProtection="1">
      <alignment vertical="center"/>
      <protection locked="0"/>
    </xf>
    <xf numFmtId="0" fontId="71" fillId="0" borderId="63" xfId="0" applyFont="1" applyBorder="1">
      <alignment vertical="center"/>
    </xf>
    <xf numFmtId="0" fontId="71" fillId="3" borderId="161" xfId="0" applyFont="1" applyFill="1" applyBorder="1" applyProtection="1">
      <alignment vertical="center"/>
      <protection locked="0"/>
    </xf>
    <xf numFmtId="0" fontId="71" fillId="0" borderId="119" xfId="0" applyFont="1" applyBorder="1" applyAlignment="1" applyProtection="1">
      <alignment vertical="center" shrinkToFit="1"/>
    </xf>
    <xf numFmtId="0" fontId="71" fillId="0" borderId="89" xfId="0" applyFont="1" applyBorder="1" applyAlignment="1">
      <alignment horizontal="center" vertical="center"/>
    </xf>
    <xf numFmtId="0" fontId="71" fillId="0" borderId="82" xfId="0" applyFont="1" applyBorder="1" applyAlignment="1">
      <alignment horizontal="center" vertical="center"/>
    </xf>
    <xf numFmtId="0" fontId="85" fillId="0" borderId="0" xfId="0" applyFont="1" applyAlignment="1">
      <alignment horizontal="center" vertical="center"/>
    </xf>
    <xf numFmtId="0" fontId="71" fillId="9" borderId="17" xfId="0" applyFont="1" applyFill="1" applyBorder="1" applyAlignment="1">
      <alignment horizontal="right" vertical="center"/>
    </xf>
    <xf numFmtId="0" fontId="28" fillId="3" borderId="16" xfId="0" applyFont="1" applyFill="1" applyBorder="1">
      <alignment vertical="center"/>
    </xf>
    <xf numFmtId="0" fontId="71" fillId="3" borderId="17" xfId="0" applyFont="1" applyFill="1" applyBorder="1">
      <alignment vertical="center"/>
    </xf>
    <xf numFmtId="0" fontId="71" fillId="3" borderId="18" xfId="0" applyFont="1" applyFill="1" applyBorder="1">
      <alignment vertical="center"/>
    </xf>
    <xf numFmtId="0" fontId="71" fillId="2" borderId="252" xfId="0" applyFont="1" applyFill="1" applyBorder="1">
      <alignment vertical="center"/>
    </xf>
    <xf numFmtId="0" fontId="71" fillId="9" borderId="8" xfId="0" applyFont="1" applyFill="1" applyBorder="1" applyAlignment="1">
      <alignment horizontal="center" vertical="top"/>
    </xf>
    <xf numFmtId="0" fontId="71" fillId="9" borderId="0" xfId="0" applyFont="1" applyFill="1" applyAlignment="1">
      <alignment horizontal="center" vertical="top"/>
    </xf>
    <xf numFmtId="0" fontId="71" fillId="9" borderId="10" xfId="0" applyFont="1" applyFill="1" applyBorder="1" applyAlignment="1">
      <alignment horizontal="center" vertical="top"/>
    </xf>
    <xf numFmtId="0" fontId="71" fillId="9" borderId="11" xfId="0" applyFont="1" applyFill="1" applyBorder="1" applyAlignment="1">
      <alignment horizontal="center" vertical="top"/>
    </xf>
    <xf numFmtId="0" fontId="71" fillId="9" borderId="8" xfId="0" applyFont="1" applyFill="1" applyBorder="1" applyAlignment="1">
      <alignment vertical="top"/>
    </xf>
    <xf numFmtId="0" fontId="71" fillId="9" borderId="0" xfId="0" applyFont="1" applyFill="1" applyAlignment="1">
      <alignment vertical="top"/>
    </xf>
    <xf numFmtId="0" fontId="71" fillId="9" borderId="10" xfId="0" applyFont="1" applyFill="1" applyBorder="1" applyAlignment="1">
      <alignment vertical="top"/>
    </xf>
    <xf numFmtId="0" fontId="71" fillId="9" borderId="11" xfId="0" applyFont="1" applyFill="1" applyBorder="1" applyAlignment="1">
      <alignment vertical="top"/>
    </xf>
    <xf numFmtId="0" fontId="71" fillId="9" borderId="8" xfId="0" applyFont="1" applyFill="1" applyBorder="1">
      <alignment vertical="center"/>
    </xf>
    <xf numFmtId="0" fontId="71" fillId="9" borderId="10" xfId="0" applyFont="1" applyFill="1" applyBorder="1">
      <alignment vertical="center"/>
    </xf>
    <xf numFmtId="0" fontId="48" fillId="0" borderId="0" xfId="0" applyFont="1" applyAlignment="1"/>
    <xf numFmtId="0" fontId="71" fillId="0" borderId="7" xfId="0" applyFont="1" applyBorder="1">
      <alignment vertical="center"/>
    </xf>
    <xf numFmtId="0" fontId="71" fillId="9" borderId="30" xfId="0" applyFont="1" applyFill="1" applyBorder="1" applyAlignment="1">
      <alignment horizontal="right" vertical="center"/>
    </xf>
    <xf numFmtId="0" fontId="71" fillId="3" borderId="252" xfId="0" applyFont="1" applyFill="1" applyBorder="1">
      <alignment vertical="center"/>
    </xf>
    <xf numFmtId="0" fontId="71" fillId="3" borderId="253" xfId="0" applyFont="1" applyFill="1" applyBorder="1">
      <alignment vertical="center"/>
    </xf>
    <xf numFmtId="0" fontId="71" fillId="0" borderId="82" xfId="0" applyFont="1" applyBorder="1">
      <alignment vertical="center"/>
    </xf>
    <xf numFmtId="0" fontId="71" fillId="3" borderId="187" xfId="0" applyFont="1" applyFill="1" applyBorder="1">
      <alignment vertical="center"/>
    </xf>
    <xf numFmtId="0" fontId="71" fillId="0" borderId="254" xfId="0" applyFont="1" applyBorder="1">
      <alignment vertical="center"/>
    </xf>
    <xf numFmtId="0" fontId="71" fillId="9" borderId="0" xfId="0" applyFont="1" applyFill="1" applyAlignment="1">
      <alignment horizontal="right" vertical="center"/>
    </xf>
    <xf numFmtId="0" fontId="71" fillId="0" borderId="0" xfId="0" applyFont="1" applyAlignment="1">
      <alignment vertical="center" shrinkToFit="1"/>
    </xf>
    <xf numFmtId="0" fontId="71" fillId="0" borderId="184" xfId="0" applyFont="1" applyBorder="1">
      <alignment vertical="center"/>
    </xf>
    <xf numFmtId="0" fontId="71" fillId="0" borderId="182" xfId="0" applyFont="1" applyBorder="1" applyAlignment="1">
      <alignment horizontal="right" vertical="center"/>
    </xf>
    <xf numFmtId="0" fontId="71" fillId="0" borderId="174" xfId="0" applyFont="1" applyBorder="1">
      <alignment vertical="center"/>
    </xf>
    <xf numFmtId="0" fontId="48" fillId="0" borderId="15" xfId="0" applyFont="1" applyBorder="1" applyAlignment="1"/>
    <xf numFmtId="0" fontId="71" fillId="0" borderId="15" xfId="0" applyFont="1" applyBorder="1">
      <alignment vertical="center"/>
    </xf>
    <xf numFmtId="0" fontId="71" fillId="0" borderId="14" xfId="0" applyFont="1" applyBorder="1">
      <alignment vertical="center"/>
    </xf>
    <xf numFmtId="0" fontId="71" fillId="0" borderId="9" xfId="0" applyFont="1" applyBorder="1">
      <alignment vertical="center"/>
    </xf>
    <xf numFmtId="0" fontId="71" fillId="0" borderId="0" xfId="0" applyFont="1" applyFill="1">
      <alignment vertical="center"/>
    </xf>
    <xf numFmtId="0" fontId="71" fillId="3" borderId="79" xfId="0" applyFont="1" applyFill="1" applyBorder="1">
      <alignment vertical="center"/>
    </xf>
    <xf numFmtId="0" fontId="71" fillId="3" borderId="16" xfId="0" applyFont="1" applyFill="1" applyBorder="1">
      <alignment vertical="center"/>
    </xf>
    <xf numFmtId="0" fontId="71" fillId="3" borderId="17" xfId="0" applyFont="1" applyFill="1" applyBorder="1" applyProtection="1">
      <alignment vertical="center"/>
      <protection locked="0"/>
    </xf>
    <xf numFmtId="0" fontId="71" fillId="3" borderId="16" xfId="0" applyFont="1" applyFill="1" applyBorder="1" applyProtection="1">
      <alignment vertical="center"/>
      <protection locked="0"/>
    </xf>
    <xf numFmtId="0" fontId="71" fillId="0" borderId="18" xfId="0" applyFont="1" applyBorder="1" applyAlignment="1">
      <alignment vertical="center" shrinkToFit="1"/>
    </xf>
    <xf numFmtId="0" fontId="39" fillId="0" borderId="12" xfId="0" applyFont="1" applyBorder="1" applyAlignment="1">
      <alignment horizontal="center" vertical="center" wrapText="1"/>
    </xf>
    <xf numFmtId="0" fontId="71" fillId="9" borderId="14" xfId="0" applyFont="1" applyFill="1" applyBorder="1" applyAlignment="1">
      <alignment horizontal="centerContinuous" vertical="center"/>
    </xf>
    <xf numFmtId="0" fontId="71" fillId="9" borderId="4" xfId="0" applyFont="1" applyFill="1" applyBorder="1" applyAlignment="1">
      <alignment horizontal="centerContinuous" vertical="center"/>
    </xf>
    <xf numFmtId="0" fontId="71" fillId="0" borderId="27" xfId="0" applyFont="1" applyBorder="1">
      <alignment vertical="center"/>
    </xf>
    <xf numFmtId="0" fontId="71" fillId="0" borderId="40" xfId="0" applyFont="1" applyBorder="1">
      <alignment vertical="center"/>
    </xf>
    <xf numFmtId="0" fontId="71" fillId="0" borderId="31" xfId="0" applyFont="1" applyBorder="1">
      <alignment vertical="center"/>
    </xf>
    <xf numFmtId="0" fontId="71" fillId="0" borderId="0" xfId="0" applyFont="1" applyBorder="1">
      <alignment vertical="center"/>
    </xf>
    <xf numFmtId="0" fontId="71" fillId="3" borderId="257" xfId="0" applyFont="1" applyFill="1" applyBorder="1">
      <alignment vertical="center"/>
    </xf>
    <xf numFmtId="0" fontId="71" fillId="3" borderId="124" xfId="0" applyFont="1" applyFill="1" applyBorder="1">
      <alignment vertical="center"/>
    </xf>
    <xf numFmtId="0" fontId="71" fillId="3" borderId="125" xfId="0" applyFont="1" applyFill="1" applyBorder="1">
      <alignment vertical="center"/>
    </xf>
    <xf numFmtId="0" fontId="71" fillId="3" borderId="257" xfId="0" applyFont="1" applyFill="1" applyBorder="1" applyProtection="1">
      <alignment vertical="center"/>
      <protection locked="0"/>
    </xf>
    <xf numFmtId="0" fontId="71" fillId="2" borderId="6" xfId="0" applyFont="1" applyFill="1" applyBorder="1">
      <alignment vertical="center"/>
    </xf>
    <xf numFmtId="0" fontId="71" fillId="2" borderId="17" xfId="0" applyFont="1" applyFill="1" applyBorder="1">
      <alignment vertical="center"/>
    </xf>
    <xf numFmtId="0" fontId="71" fillId="0" borderId="0" xfId="0" applyFont="1" applyAlignment="1">
      <alignment vertical="center" wrapText="1"/>
    </xf>
    <xf numFmtId="0" fontId="71" fillId="0" borderId="11" xfId="0" applyFont="1" applyBorder="1" applyAlignment="1">
      <alignment vertical="center" wrapText="1"/>
    </xf>
    <xf numFmtId="0" fontId="71" fillId="2" borderId="95" xfId="0" applyFont="1" applyFill="1" applyBorder="1">
      <alignment vertical="center"/>
    </xf>
    <xf numFmtId="0" fontId="71" fillId="3" borderId="96" xfId="0" applyFont="1" applyFill="1" applyBorder="1">
      <alignment vertical="center"/>
    </xf>
    <xf numFmtId="0" fontId="71" fillId="0" borderId="141" xfId="0" applyFont="1" applyBorder="1">
      <alignment vertical="center"/>
    </xf>
    <xf numFmtId="0" fontId="71" fillId="3" borderId="145" xfId="0" applyFont="1" applyFill="1" applyBorder="1" applyProtection="1">
      <alignment vertical="center"/>
      <protection locked="0"/>
    </xf>
    <xf numFmtId="0" fontId="71" fillId="3" borderId="144" xfId="0" applyFont="1" applyFill="1" applyBorder="1" applyProtection="1">
      <alignment vertical="center"/>
      <protection locked="0"/>
    </xf>
    <xf numFmtId="0" fontId="71" fillId="0" borderId="0" xfId="0" applyFont="1" applyFill="1" applyAlignment="1">
      <alignment vertical="center" wrapText="1"/>
    </xf>
    <xf numFmtId="0" fontId="48" fillId="0" borderId="0" xfId="0" applyFont="1" applyAlignment="1">
      <alignment vertical="center" shrinkToFit="1"/>
    </xf>
    <xf numFmtId="0" fontId="39" fillId="0" borderId="0" xfId="0" applyFont="1" applyAlignment="1">
      <alignment vertical="center" shrinkToFit="1"/>
    </xf>
    <xf numFmtId="0" fontId="71" fillId="3" borderId="10" xfId="0" applyFont="1" applyFill="1" applyBorder="1">
      <alignment vertical="center"/>
    </xf>
    <xf numFmtId="0" fontId="71" fillId="3" borderId="11" xfId="0" applyFont="1" applyFill="1" applyBorder="1">
      <alignment vertical="center"/>
    </xf>
    <xf numFmtId="0" fontId="71" fillId="3" borderId="12" xfId="0" applyFont="1" applyFill="1" applyBorder="1">
      <alignment vertical="center"/>
    </xf>
    <xf numFmtId="0" fontId="71" fillId="0" borderId="236" xfId="0" applyFont="1" applyBorder="1">
      <alignment vertical="center"/>
    </xf>
    <xf numFmtId="0" fontId="71" fillId="0" borderId="179" xfId="0" applyFont="1" applyBorder="1">
      <alignment vertical="center"/>
    </xf>
    <xf numFmtId="0" fontId="71" fillId="0" borderId="237" xfId="0" applyFont="1" applyBorder="1">
      <alignment vertical="center"/>
    </xf>
    <xf numFmtId="0" fontId="71" fillId="0" borderId="180" xfId="0" applyFont="1" applyBorder="1">
      <alignment vertical="center"/>
    </xf>
    <xf numFmtId="0" fontId="71" fillId="3" borderId="233" xfId="0" applyFont="1" applyFill="1" applyBorder="1" applyProtection="1">
      <alignment vertical="center"/>
      <protection locked="0"/>
    </xf>
    <xf numFmtId="0" fontId="71" fillId="3" borderId="234" xfId="0" applyFont="1" applyFill="1" applyBorder="1" applyProtection="1">
      <alignment vertical="center"/>
      <protection locked="0"/>
    </xf>
    <xf numFmtId="0" fontId="71" fillId="3" borderId="235" xfId="0" applyFont="1" applyFill="1" applyBorder="1" applyProtection="1">
      <alignment vertical="center"/>
      <protection locked="0"/>
    </xf>
    <xf numFmtId="0" fontId="71" fillId="3" borderId="146" xfId="0" applyFont="1" applyFill="1" applyBorder="1" applyProtection="1">
      <alignment vertical="center"/>
      <protection locked="0"/>
    </xf>
    <xf numFmtId="0" fontId="71" fillId="3" borderId="231" xfId="0" applyFont="1" applyFill="1" applyBorder="1" applyProtection="1">
      <alignment vertical="center"/>
      <protection locked="0"/>
    </xf>
    <xf numFmtId="0" fontId="71" fillId="3" borderId="232" xfId="0" applyFont="1" applyFill="1" applyBorder="1" applyProtection="1">
      <alignment vertical="center"/>
      <protection locked="0"/>
    </xf>
    <xf numFmtId="0" fontId="71" fillId="9" borderId="25" xfId="0" applyFont="1" applyFill="1" applyBorder="1" applyAlignment="1">
      <alignment horizontal="center" vertical="center"/>
    </xf>
    <xf numFmtId="0" fontId="71" fillId="9" borderId="38" xfId="0" applyFont="1" applyFill="1" applyBorder="1" applyAlignment="1">
      <alignment horizontal="center" vertical="center"/>
    </xf>
    <xf numFmtId="0" fontId="71" fillId="9" borderId="29" xfId="0" applyFont="1" applyFill="1" applyBorder="1" applyAlignment="1">
      <alignment horizontal="center" vertical="center"/>
    </xf>
    <xf numFmtId="0" fontId="71" fillId="0" borderId="26" xfId="0" applyFont="1" applyBorder="1" applyAlignment="1">
      <alignment horizontal="center" vertical="center"/>
    </xf>
    <xf numFmtId="0" fontId="71" fillId="2" borderId="112" xfId="0" applyFont="1" applyFill="1" applyBorder="1">
      <alignment vertical="center"/>
    </xf>
    <xf numFmtId="0" fontId="71" fillId="0" borderId="26" xfId="0" applyFont="1" applyBorder="1">
      <alignment vertical="center"/>
    </xf>
    <xf numFmtId="0" fontId="71" fillId="0" borderId="25" xfId="0" applyFont="1" applyBorder="1" applyAlignment="1">
      <alignment horizontal="center" vertical="center"/>
    </xf>
    <xf numFmtId="0" fontId="71" fillId="0" borderId="39" xfId="0" applyFont="1" applyBorder="1" applyAlignment="1">
      <alignment horizontal="center" vertical="center"/>
    </xf>
    <xf numFmtId="0" fontId="71" fillId="2" borderId="80" xfId="0" applyFont="1" applyFill="1" applyBorder="1">
      <alignment vertical="center"/>
    </xf>
    <xf numFmtId="0" fontId="71" fillId="0" borderId="39" xfId="0" applyFont="1" applyBorder="1">
      <alignment vertical="center"/>
    </xf>
    <xf numFmtId="0" fontId="71" fillId="0" borderId="38" xfId="0" applyFont="1" applyBorder="1" applyAlignment="1">
      <alignment horizontal="center" vertical="center"/>
    </xf>
    <xf numFmtId="0" fontId="71" fillId="0" borderId="30" xfId="0" applyFont="1" applyBorder="1" applyAlignment="1">
      <alignment horizontal="center" vertical="center"/>
    </xf>
    <xf numFmtId="0" fontId="71" fillId="2" borderId="113" xfId="0" applyFont="1" applyFill="1" applyBorder="1">
      <alignment vertical="center"/>
    </xf>
    <xf numFmtId="0" fontId="71" fillId="0" borderId="30" xfId="0" applyFont="1" applyBorder="1">
      <alignment vertical="center"/>
    </xf>
    <xf numFmtId="0" fontId="71" fillId="0" borderId="29" xfId="0" applyFont="1" applyBorder="1" applyAlignment="1">
      <alignment horizontal="center" vertical="center"/>
    </xf>
    <xf numFmtId="0" fontId="71" fillId="9" borderId="176" xfId="0" applyFont="1" applyFill="1" applyBorder="1" applyAlignment="1">
      <alignment horizontal="center" vertical="center"/>
    </xf>
    <xf numFmtId="0" fontId="71" fillId="9" borderId="185" xfId="0" applyFont="1" applyFill="1" applyBorder="1" applyAlignment="1">
      <alignment horizontal="center" vertical="center"/>
    </xf>
    <xf numFmtId="0" fontId="48" fillId="0" borderId="0" xfId="0" applyFont="1" applyAlignment="1">
      <alignment vertical="top"/>
    </xf>
    <xf numFmtId="0" fontId="71" fillId="0" borderId="4" xfId="0" applyFont="1" applyBorder="1">
      <alignment vertical="center"/>
    </xf>
    <xf numFmtId="0" fontId="71" fillId="5" borderId="5" xfId="0" applyFont="1" applyFill="1" applyBorder="1">
      <alignment vertical="center"/>
    </xf>
    <xf numFmtId="0" fontId="71" fillId="5" borderId="17" xfId="0" applyFont="1" applyFill="1" applyBorder="1">
      <alignment vertical="center"/>
    </xf>
    <xf numFmtId="0" fontId="71" fillId="5" borderId="6" xfId="0" applyFont="1" applyFill="1" applyBorder="1">
      <alignment vertical="center"/>
    </xf>
    <xf numFmtId="0" fontId="71" fillId="5" borderId="18" xfId="0" applyFont="1" applyFill="1" applyBorder="1">
      <alignment vertical="center"/>
    </xf>
    <xf numFmtId="0" fontId="71" fillId="0" borderId="203" xfId="0" applyFont="1" applyBorder="1">
      <alignment vertical="center"/>
    </xf>
    <xf numFmtId="0" fontId="71" fillId="0" borderId="183" xfId="0" applyFont="1" applyBorder="1">
      <alignment vertical="center"/>
    </xf>
    <xf numFmtId="0" fontId="71" fillId="3" borderId="252" xfId="0" applyFont="1" applyFill="1" applyBorder="1" applyProtection="1">
      <alignment vertical="center"/>
      <protection locked="0"/>
    </xf>
    <xf numFmtId="0" fontId="48" fillId="0" borderId="0" xfId="0" applyFont="1" applyAlignment="1">
      <alignment vertical="center" wrapText="1"/>
    </xf>
    <xf numFmtId="0" fontId="71" fillId="9" borderId="16" xfId="0" applyFont="1" applyFill="1" applyBorder="1" applyAlignment="1">
      <alignment horizontal="center" vertical="center"/>
    </xf>
    <xf numFmtId="0" fontId="71" fillId="9" borderId="17" xfId="0" applyFont="1" applyFill="1" applyBorder="1" applyAlignment="1">
      <alignment horizontal="center" vertical="center"/>
    </xf>
    <xf numFmtId="0" fontId="71" fillId="0" borderId="267" xfId="0" applyFont="1" applyBorder="1">
      <alignment vertical="center"/>
    </xf>
    <xf numFmtId="0" fontId="71" fillId="0" borderId="268" xfId="0" applyFont="1" applyBorder="1">
      <alignment vertical="center"/>
    </xf>
    <xf numFmtId="0" fontId="71" fillId="0" borderId="272" xfId="0" applyFont="1" applyBorder="1" applyAlignment="1">
      <alignment vertical="center" shrinkToFit="1"/>
    </xf>
    <xf numFmtId="0" fontId="0" fillId="2" borderId="17" xfId="0" applyFill="1" applyBorder="1" applyProtection="1">
      <alignment vertical="center"/>
      <protection locked="0"/>
    </xf>
    <xf numFmtId="0" fontId="0" fillId="0" borderId="6" xfId="0" applyBorder="1">
      <alignment vertical="center"/>
    </xf>
    <xf numFmtId="0" fontId="0" fillId="0" borderId="0" xfId="0">
      <alignment vertical="center"/>
    </xf>
    <xf numFmtId="0" fontId="0" fillId="9" borderId="16" xfId="0" applyFill="1" applyBorder="1">
      <alignment vertical="center"/>
    </xf>
    <xf numFmtId="0" fontId="0" fillId="2" borderId="79" xfId="0" applyFill="1" applyBorder="1" applyProtection="1">
      <alignment vertical="center"/>
      <protection locked="0"/>
    </xf>
    <xf numFmtId="0" fontId="0" fillId="2" borderId="161" xfId="0" applyFill="1" applyBorder="1" applyProtection="1">
      <alignment vertical="center"/>
      <protection locked="0"/>
    </xf>
    <xf numFmtId="0" fontId="0" fillId="0" borderId="17" xfId="0" applyBorder="1">
      <alignment vertical="center"/>
    </xf>
    <xf numFmtId="0" fontId="0" fillId="0" borderId="18" xfId="0" applyBorder="1">
      <alignment vertical="center"/>
    </xf>
    <xf numFmtId="0" fontId="0" fillId="9" borderId="17" xfId="0" applyFill="1" applyBorder="1">
      <alignment vertical="center"/>
    </xf>
    <xf numFmtId="0" fontId="0" fillId="3" borderId="79" xfId="0" applyFill="1" applyBorder="1" applyProtection="1">
      <alignment vertical="center"/>
      <protection locked="0"/>
    </xf>
    <xf numFmtId="0" fontId="28" fillId="0" borderId="4" xfId="0" applyFont="1" applyBorder="1">
      <alignment vertical="center"/>
    </xf>
    <xf numFmtId="0" fontId="28" fillId="0" borderId="16" xfId="0" applyFont="1" applyBorder="1">
      <alignment vertical="center"/>
    </xf>
    <xf numFmtId="0" fontId="28" fillId="0" borderId="11" xfId="0" applyFont="1" applyBorder="1" applyAlignment="1">
      <alignment vertical="center" wrapText="1"/>
    </xf>
    <xf numFmtId="0" fontId="28" fillId="9" borderId="16" xfId="0" applyFont="1" applyFill="1" applyBorder="1">
      <alignment vertical="center"/>
    </xf>
    <xf numFmtId="0" fontId="71" fillId="9" borderId="16" xfId="0" applyFont="1" applyFill="1" applyBorder="1">
      <alignment vertical="center"/>
    </xf>
    <xf numFmtId="0" fontId="28" fillId="0" borderId="18" xfId="0" applyFont="1" applyBorder="1">
      <alignment vertical="center"/>
    </xf>
    <xf numFmtId="0" fontId="71" fillId="0" borderId="17" xfId="0" applyFont="1" applyBorder="1">
      <alignment vertical="center"/>
    </xf>
    <xf numFmtId="0" fontId="71" fillId="0" borderId="18" xfId="0" applyFont="1" applyBorder="1">
      <alignment vertical="center"/>
    </xf>
    <xf numFmtId="0" fontId="74" fillId="9" borderId="4" xfId="0" applyFont="1" applyFill="1" applyBorder="1">
      <alignment vertical="center"/>
    </xf>
    <xf numFmtId="0" fontId="28" fillId="0" borderId="17" xfId="0" applyFont="1" applyBorder="1">
      <alignment vertical="center"/>
    </xf>
    <xf numFmtId="0" fontId="39" fillId="0" borderId="0" xfId="0" applyFont="1" applyAlignment="1">
      <alignment vertical="center" shrinkToFit="1"/>
    </xf>
    <xf numFmtId="0" fontId="28" fillId="0" borderId="0" xfId="0" applyFont="1" applyAlignment="1">
      <alignment vertical="center" shrinkToFit="1"/>
    </xf>
    <xf numFmtId="0" fontId="28" fillId="0" borderId="0" xfId="0" applyFont="1">
      <alignment vertical="center"/>
    </xf>
    <xf numFmtId="0" fontId="28" fillId="9" borderId="17" xfId="0" applyFont="1" applyFill="1" applyBorder="1">
      <alignment vertical="center"/>
    </xf>
    <xf numFmtId="0" fontId="28" fillId="9" borderId="18" xfId="0" applyFont="1" applyFill="1" applyBorder="1">
      <alignment vertical="center"/>
    </xf>
    <xf numFmtId="0" fontId="28" fillId="0" borderId="18" xfId="0" applyFont="1" applyBorder="1" applyAlignment="1">
      <alignment vertical="center" shrinkToFit="1"/>
    </xf>
    <xf numFmtId="0" fontId="71" fillId="0" borderId="17" xfId="0" applyFont="1" applyBorder="1" applyAlignment="1">
      <alignment vertical="center" shrinkToFit="1"/>
    </xf>
    <xf numFmtId="0" fontId="28" fillId="9" borderId="38" xfId="0" applyFont="1" applyFill="1" applyBorder="1" applyAlignment="1">
      <alignment horizontal="center" vertical="center"/>
    </xf>
    <xf numFmtId="0" fontId="28" fillId="0" borderId="39" xfId="0" applyFont="1" applyBorder="1" applyAlignment="1">
      <alignment horizontal="center" vertical="center"/>
    </xf>
    <xf numFmtId="0" fontId="28" fillId="9" borderId="25" xfId="0" applyFont="1" applyFill="1" applyBorder="1" applyAlignment="1">
      <alignment horizontal="center" vertical="center"/>
    </xf>
    <xf numFmtId="0" fontId="28" fillId="0" borderId="26" xfId="0" applyFont="1" applyBorder="1" applyAlignment="1">
      <alignment horizontal="center" vertical="center"/>
    </xf>
    <xf numFmtId="0" fontId="28" fillId="9" borderId="25" xfId="0" applyFont="1" applyFill="1" applyBorder="1">
      <alignment vertical="center"/>
    </xf>
    <xf numFmtId="0" fontId="28" fillId="9" borderId="26" xfId="0" applyFont="1" applyFill="1" applyBorder="1">
      <alignment vertical="center"/>
    </xf>
    <xf numFmtId="0" fontId="28" fillId="9" borderId="27" xfId="0" applyFont="1" applyFill="1" applyBorder="1">
      <alignment vertical="center"/>
    </xf>
    <xf numFmtId="0" fontId="28" fillId="0" borderId="6" xfId="0" applyFont="1" applyBorder="1" applyAlignment="1">
      <alignment horizontal="center" vertical="center"/>
    </xf>
    <xf numFmtId="0" fontId="28" fillId="0" borderId="6" xfId="0" applyFont="1" applyBorder="1">
      <alignment vertical="center"/>
    </xf>
    <xf numFmtId="0" fontId="28" fillId="0" borderId="7" xfId="0" applyFont="1" applyBorder="1">
      <alignment vertical="center"/>
    </xf>
    <xf numFmtId="0" fontId="71" fillId="0" borderId="0" xfId="0" applyFont="1">
      <alignment vertical="center"/>
    </xf>
    <xf numFmtId="0" fontId="71" fillId="0" borderId="11" xfId="0" applyFont="1" applyBorder="1">
      <alignment vertical="center"/>
    </xf>
    <xf numFmtId="0" fontId="28" fillId="0" borderId="122" xfId="0" applyFont="1" applyBorder="1" applyAlignment="1">
      <alignment vertical="center" shrinkToFit="1"/>
    </xf>
    <xf numFmtId="0" fontId="28" fillId="0" borderId="122" xfId="0" applyFont="1" applyBorder="1">
      <alignment vertical="center"/>
    </xf>
    <xf numFmtId="0" fontId="71" fillId="9" borderId="17" xfId="0" applyFont="1" applyFill="1" applyBorder="1">
      <alignment vertical="center"/>
    </xf>
    <xf numFmtId="0" fontId="71" fillId="9" borderId="18" xfId="0" applyFont="1" applyFill="1" applyBorder="1">
      <alignment vertical="center"/>
    </xf>
    <xf numFmtId="0" fontId="71" fillId="0" borderId="30" xfId="0" applyFont="1" applyBorder="1">
      <alignment vertical="center"/>
    </xf>
    <xf numFmtId="0" fontId="28" fillId="0" borderId="17" xfId="0" applyFont="1" applyBorder="1" applyAlignment="1">
      <alignment horizontal="center" vertical="center"/>
    </xf>
    <xf numFmtId="0" fontId="28" fillId="9" borderId="16" xfId="0" applyFont="1" applyFill="1" applyBorder="1" applyAlignment="1">
      <alignment horizontal="center" vertical="center"/>
    </xf>
    <xf numFmtId="0" fontId="28" fillId="9" borderId="17" xfId="0" applyFont="1" applyFill="1" applyBorder="1" applyAlignment="1">
      <alignment horizontal="center" vertical="center"/>
    </xf>
    <xf numFmtId="0" fontId="28" fillId="0" borderId="30" xfId="0" applyFont="1" applyBorder="1" applyAlignment="1">
      <alignment horizontal="center" vertical="center"/>
    </xf>
    <xf numFmtId="0" fontId="28" fillId="0" borderId="10" xfId="0" applyFont="1" applyBorder="1">
      <alignment vertical="center"/>
    </xf>
    <xf numFmtId="0" fontId="28" fillId="0" borderId="11" xfId="0" applyFont="1" applyBorder="1">
      <alignment vertical="center"/>
    </xf>
    <xf numFmtId="0" fontId="28" fillId="0" borderId="63" xfId="0" applyFont="1" applyBorder="1">
      <alignment vertical="center"/>
    </xf>
    <xf numFmtId="0" fontId="28" fillId="0" borderId="39" xfId="0" applyFont="1" applyBorder="1">
      <alignment vertical="center"/>
    </xf>
    <xf numFmtId="0" fontId="28" fillId="0" borderId="30" xfId="0" applyFont="1" applyBorder="1">
      <alignment vertical="center"/>
    </xf>
    <xf numFmtId="0" fontId="65" fillId="0" borderId="0" xfId="0" applyFont="1">
      <alignment vertical="center"/>
    </xf>
    <xf numFmtId="0" fontId="28" fillId="2" borderId="0" xfId="0" applyFont="1" applyFill="1">
      <alignment vertical="center"/>
    </xf>
    <xf numFmtId="0" fontId="28" fillId="3" borderId="0" xfId="0" applyFont="1" applyFill="1">
      <alignment vertical="center"/>
    </xf>
    <xf numFmtId="0" fontId="28" fillId="0" borderId="166" xfId="0" applyFont="1" applyBorder="1">
      <alignment vertical="center"/>
    </xf>
    <xf numFmtId="0" fontId="28" fillId="0" borderId="167" xfId="0" applyFont="1" applyBorder="1">
      <alignment vertical="center"/>
    </xf>
    <xf numFmtId="0" fontId="67" fillId="0" borderId="0" xfId="0" applyFont="1">
      <alignment vertical="center"/>
    </xf>
    <xf numFmtId="0" fontId="28" fillId="2" borderId="79" xfId="0" applyFont="1" applyFill="1" applyBorder="1" applyProtection="1">
      <alignment vertical="center"/>
      <protection locked="0"/>
    </xf>
    <xf numFmtId="0" fontId="28" fillId="0" borderId="73" xfId="0" applyFont="1" applyBorder="1">
      <alignment vertical="center"/>
    </xf>
    <xf numFmtId="0" fontId="28" fillId="0" borderId="70" xfId="0" applyFont="1" applyBorder="1">
      <alignment vertical="center"/>
    </xf>
    <xf numFmtId="0" fontId="28" fillId="0" borderId="0" xfId="0" applyFont="1" applyAlignment="1">
      <alignment horizontal="center" vertical="center"/>
    </xf>
    <xf numFmtId="0" fontId="28" fillId="0" borderId="68" xfId="0" applyFont="1" applyBorder="1">
      <alignment vertical="center"/>
    </xf>
    <xf numFmtId="0" fontId="28" fillId="0" borderId="67" xfId="0" applyFont="1" applyBorder="1">
      <alignment vertical="center"/>
    </xf>
    <xf numFmtId="0" fontId="28" fillId="3" borderId="79" xfId="0" applyFont="1" applyFill="1" applyBorder="1" applyProtection="1">
      <alignment vertical="center"/>
      <protection locked="0"/>
    </xf>
    <xf numFmtId="0" fontId="39" fillId="0" borderId="0" xfId="0" applyFont="1" applyAlignment="1">
      <alignment horizontal="right" vertical="center"/>
    </xf>
    <xf numFmtId="0" fontId="28" fillId="2" borderId="123" xfId="0" applyFont="1" applyFill="1" applyBorder="1" applyProtection="1">
      <alignment vertical="center"/>
      <protection locked="0"/>
    </xf>
    <xf numFmtId="0" fontId="28" fillId="2" borderId="124" xfId="0" applyFont="1" applyFill="1" applyBorder="1" applyProtection="1">
      <alignment vertical="center"/>
      <protection locked="0"/>
    </xf>
    <xf numFmtId="0" fontId="28" fillId="2" borderId="125" xfId="0" applyFont="1" applyFill="1" applyBorder="1" applyProtection="1">
      <alignment vertical="center"/>
      <protection locked="0"/>
    </xf>
    <xf numFmtId="0" fontId="28" fillId="3" borderId="123" xfId="0" applyFont="1" applyFill="1" applyBorder="1" applyProtection="1">
      <alignment vertical="center"/>
      <protection locked="0"/>
    </xf>
    <xf numFmtId="0" fontId="28" fillId="3" borderId="124" xfId="0" applyFont="1" applyFill="1" applyBorder="1" applyProtection="1">
      <alignment vertical="center"/>
      <protection locked="0"/>
    </xf>
    <xf numFmtId="0" fontId="28" fillId="3" borderId="125" xfId="0" applyFont="1" applyFill="1" applyBorder="1" applyProtection="1">
      <alignment vertical="center"/>
      <protection locked="0"/>
    </xf>
    <xf numFmtId="0" fontId="28" fillId="0" borderId="0" xfId="0" applyFont="1" applyBorder="1" applyAlignment="1">
      <alignment horizontal="right" vertical="center"/>
    </xf>
    <xf numFmtId="0" fontId="38" fillId="0" borderId="0" xfId="0" applyFont="1" applyBorder="1">
      <alignment vertical="center"/>
    </xf>
    <xf numFmtId="0" fontId="28" fillId="2" borderId="89" xfId="0" applyFont="1" applyFill="1" applyBorder="1" applyProtection="1">
      <alignment vertical="center"/>
      <protection locked="0"/>
    </xf>
    <xf numFmtId="0" fontId="74" fillId="9" borderId="0" xfId="0" applyFont="1" applyFill="1" applyBorder="1" applyAlignment="1">
      <alignment horizontal="right" vertical="center"/>
    </xf>
    <xf numFmtId="0" fontId="75" fillId="9" borderId="0" xfId="0" applyFont="1" applyFill="1" applyBorder="1">
      <alignment vertical="center"/>
    </xf>
    <xf numFmtId="0" fontId="28" fillId="2" borderId="112" xfId="0" applyFont="1" applyFill="1" applyBorder="1" applyProtection="1">
      <alignment vertical="center"/>
      <protection locked="0"/>
    </xf>
    <xf numFmtId="0" fontId="28" fillId="3" borderId="113" xfId="0" applyFont="1" applyFill="1" applyBorder="1" applyProtection="1">
      <alignment vertical="center"/>
      <protection locked="0"/>
    </xf>
    <xf numFmtId="0" fontId="28" fillId="0" borderId="0" xfId="0" applyFont="1" applyFill="1" applyBorder="1" applyAlignment="1">
      <alignment horizontal="center" vertical="center"/>
    </xf>
    <xf numFmtId="0" fontId="28" fillId="0" borderId="0" xfId="0" applyFont="1" applyBorder="1" applyAlignment="1">
      <alignment horizontal="center" vertical="center"/>
    </xf>
    <xf numFmtId="0" fontId="28" fillId="0" borderId="0" xfId="0" applyFont="1" applyBorder="1" applyAlignment="1">
      <alignment horizontal="center" vertical="center" shrinkToFit="1"/>
    </xf>
    <xf numFmtId="0" fontId="28" fillId="3" borderId="153" xfId="0" applyFont="1" applyFill="1" applyBorder="1" applyAlignment="1" applyProtection="1">
      <alignment horizontal="center" vertical="center"/>
      <protection locked="0"/>
    </xf>
    <xf numFmtId="0" fontId="28" fillId="3" borderId="154" xfId="0" applyFont="1" applyFill="1" applyBorder="1" applyAlignment="1" applyProtection="1">
      <alignment horizontal="center" vertical="center"/>
      <protection locked="0"/>
    </xf>
    <xf numFmtId="0" fontId="28" fillId="3" borderId="155" xfId="0" applyFont="1" applyFill="1" applyBorder="1" applyAlignment="1" applyProtection="1">
      <alignment horizontal="center" vertical="center"/>
      <protection locked="0"/>
    </xf>
    <xf numFmtId="0" fontId="28" fillId="3" borderId="156" xfId="0" applyFont="1" applyFill="1" applyBorder="1" applyAlignment="1" applyProtection="1">
      <alignment horizontal="center" vertical="center"/>
      <protection locked="0"/>
    </xf>
    <xf numFmtId="0" fontId="28" fillId="3" borderId="157" xfId="0" applyFont="1" applyFill="1" applyBorder="1" applyAlignment="1" applyProtection="1">
      <alignment horizontal="center" vertical="center"/>
      <protection locked="0"/>
    </xf>
    <xf numFmtId="0" fontId="28" fillId="4" borderId="158" xfId="0" applyFont="1" applyFill="1" applyBorder="1" applyAlignment="1" applyProtection="1">
      <alignment horizontal="center" vertical="center"/>
      <protection locked="0"/>
    </xf>
    <xf numFmtId="0" fontId="28" fillId="9" borderId="18" xfId="0" applyFont="1" applyFill="1" applyBorder="1" applyAlignment="1">
      <alignment horizontal="right" vertical="center"/>
    </xf>
    <xf numFmtId="0" fontId="28" fillId="3" borderId="95" xfId="0" applyFont="1" applyFill="1" applyBorder="1" applyProtection="1">
      <alignment vertical="center"/>
      <protection locked="0"/>
    </xf>
    <xf numFmtId="0" fontId="28" fillId="2" borderId="153" xfId="0" applyFont="1" applyFill="1" applyBorder="1" applyProtection="1">
      <alignment vertical="center"/>
      <protection locked="0"/>
    </xf>
    <xf numFmtId="0" fontId="28" fillId="2" borderId="154" xfId="0" applyFont="1" applyFill="1" applyBorder="1" applyProtection="1">
      <alignment vertical="center"/>
      <protection locked="0"/>
    </xf>
    <xf numFmtId="0" fontId="28" fillId="2" borderId="155" xfId="0" applyFont="1" applyFill="1" applyBorder="1" applyProtection="1">
      <alignment vertical="center"/>
      <protection locked="0"/>
    </xf>
    <xf numFmtId="0" fontId="28" fillId="3" borderId="153" xfId="0" applyFont="1" applyFill="1" applyBorder="1" applyProtection="1">
      <alignment vertical="center"/>
      <protection locked="0"/>
    </xf>
    <xf numFmtId="0" fontId="28" fillId="3" borderId="154" xfId="0" applyFont="1" applyFill="1" applyBorder="1" applyProtection="1">
      <alignment vertical="center"/>
      <protection locked="0"/>
    </xf>
    <xf numFmtId="0" fontId="28" fillId="3" borderId="155" xfId="0" applyFont="1" applyFill="1" applyBorder="1" applyProtection="1">
      <alignment vertical="center"/>
      <protection locked="0"/>
    </xf>
    <xf numFmtId="0" fontId="28" fillId="2" borderId="156" xfId="0" applyFont="1" applyFill="1" applyBorder="1" applyProtection="1">
      <alignment vertical="center"/>
      <protection locked="0"/>
    </xf>
    <xf numFmtId="0" fontId="28" fillId="2" borderId="157" xfId="0" applyFont="1" applyFill="1" applyBorder="1" applyProtection="1">
      <alignment vertical="center"/>
      <protection locked="0"/>
    </xf>
    <xf numFmtId="0" fontId="28" fillId="4" borderId="158" xfId="0" applyFont="1" applyFill="1" applyBorder="1" applyProtection="1">
      <alignment vertical="center"/>
      <protection locked="0"/>
    </xf>
    <xf numFmtId="0" fontId="28" fillId="3" borderId="156" xfId="0" applyFont="1" applyFill="1" applyBorder="1" applyProtection="1">
      <alignment vertical="center"/>
      <protection locked="0"/>
    </xf>
    <xf numFmtId="0" fontId="28" fillId="3" borderId="157" xfId="0" applyFont="1" applyFill="1" applyBorder="1" applyProtection="1">
      <alignment vertical="center"/>
      <protection locked="0"/>
    </xf>
    <xf numFmtId="0" fontId="28" fillId="9" borderId="189" xfId="0" applyFont="1" applyFill="1" applyBorder="1">
      <alignment vertical="center"/>
    </xf>
    <xf numFmtId="0" fontId="28" fillId="0" borderId="228" xfId="0" applyFont="1" applyBorder="1" applyProtection="1">
      <alignment vertical="center"/>
      <protection locked="0"/>
    </xf>
    <xf numFmtId="0" fontId="28" fillId="9" borderId="63" xfId="0" applyFont="1" applyFill="1" applyBorder="1">
      <alignment vertical="center"/>
    </xf>
    <xf numFmtId="0" fontId="28" fillId="2" borderId="115" xfId="0" applyFont="1" applyFill="1" applyBorder="1" applyProtection="1">
      <alignment vertical="center"/>
      <protection locked="0"/>
    </xf>
    <xf numFmtId="0" fontId="28" fillId="9" borderId="39" xfId="0" applyFont="1" applyFill="1" applyBorder="1">
      <alignment vertical="center"/>
    </xf>
    <xf numFmtId="0" fontId="28" fillId="2" borderId="80" xfId="0" applyFont="1" applyFill="1" applyBorder="1" applyProtection="1">
      <alignment vertical="center"/>
      <protection locked="0"/>
    </xf>
    <xf numFmtId="0" fontId="28" fillId="3" borderId="80" xfId="0" applyFont="1" applyFill="1" applyBorder="1" applyProtection="1">
      <alignment vertical="center"/>
      <protection locked="0"/>
    </xf>
    <xf numFmtId="0" fontId="28" fillId="3" borderId="126" xfId="0" applyFont="1" applyFill="1" applyBorder="1" applyProtection="1">
      <alignment vertical="center"/>
      <protection locked="0"/>
    </xf>
    <xf numFmtId="0" fontId="28" fillId="0" borderId="68" xfId="0" applyFont="1" applyBorder="1" applyAlignment="1">
      <alignment horizontal="center" vertical="center"/>
    </xf>
    <xf numFmtId="0" fontId="28" fillId="0" borderId="69" xfId="0" applyFont="1" applyBorder="1" applyAlignment="1">
      <alignment horizontal="center" vertical="center"/>
    </xf>
    <xf numFmtId="0" fontId="28" fillId="0" borderId="119" xfId="0" applyFont="1" applyBorder="1" applyAlignment="1" applyProtection="1">
      <alignment vertical="center" shrinkToFit="1"/>
    </xf>
    <xf numFmtId="0" fontId="28" fillId="3" borderId="256" xfId="0" applyFont="1" applyFill="1" applyBorder="1" applyProtection="1">
      <alignment vertical="center"/>
      <protection locked="0"/>
    </xf>
    <xf numFmtId="0" fontId="28" fillId="3" borderId="161" xfId="0" applyFont="1" applyFill="1" applyBorder="1" applyProtection="1">
      <alignment vertical="center"/>
      <protection locked="0"/>
    </xf>
    <xf numFmtId="0" fontId="66" fillId="0" borderId="0" xfId="0" applyFont="1" applyAlignment="1">
      <alignment horizontal="center" vertical="center"/>
    </xf>
    <xf numFmtId="0" fontId="28" fillId="3" borderId="17" xfId="0" applyFont="1" applyFill="1" applyBorder="1">
      <alignment vertical="center"/>
    </xf>
    <xf numFmtId="0" fontId="28" fillId="3" borderId="18" xfId="0" applyFont="1" applyFill="1" applyBorder="1">
      <alignment vertical="center"/>
    </xf>
    <xf numFmtId="0" fontId="28" fillId="2" borderId="252" xfId="0" applyFont="1" applyFill="1" applyBorder="1" applyProtection="1">
      <alignment vertical="center"/>
      <protection locked="0"/>
    </xf>
    <xf numFmtId="0" fontId="28" fillId="9" borderId="8" xfId="0" applyFont="1" applyFill="1" applyBorder="1" applyAlignment="1">
      <alignment horizontal="center" vertical="top"/>
    </xf>
    <xf numFmtId="0" fontId="28" fillId="9" borderId="0" xfId="0" applyFont="1" applyFill="1" applyAlignment="1">
      <alignment horizontal="center" vertical="top"/>
    </xf>
    <xf numFmtId="0" fontId="28" fillId="9" borderId="10" xfId="0" applyFont="1" applyFill="1" applyBorder="1" applyAlignment="1">
      <alignment horizontal="center" vertical="top"/>
    </xf>
    <xf numFmtId="0" fontId="28" fillId="9" borderId="11" xfId="0" applyFont="1" applyFill="1" applyBorder="1" applyAlignment="1">
      <alignment horizontal="center" vertical="top"/>
    </xf>
    <xf numFmtId="0" fontId="28" fillId="9" borderId="8" xfId="0" applyFont="1" applyFill="1" applyBorder="1" applyAlignment="1">
      <alignment vertical="top"/>
    </xf>
    <xf numFmtId="0" fontId="28" fillId="9" borderId="0" xfId="0" applyFont="1" applyFill="1" applyAlignment="1">
      <alignment vertical="top"/>
    </xf>
    <xf numFmtId="0" fontId="28" fillId="9" borderId="10" xfId="0" applyFont="1" applyFill="1" applyBorder="1" applyAlignment="1">
      <alignment vertical="top"/>
    </xf>
    <xf numFmtId="0" fontId="28" fillId="9" borderId="11" xfId="0" applyFont="1" applyFill="1" applyBorder="1" applyAlignment="1">
      <alignment vertical="top"/>
    </xf>
    <xf numFmtId="0" fontId="28" fillId="9" borderId="8" xfId="0" applyFont="1" applyFill="1" applyBorder="1">
      <alignment vertical="center"/>
    </xf>
    <xf numFmtId="0" fontId="28" fillId="9" borderId="30" xfId="0" applyFont="1" applyFill="1" applyBorder="1" applyAlignment="1">
      <alignment horizontal="right" vertical="center"/>
    </xf>
    <xf numFmtId="0" fontId="28" fillId="3" borderId="252" xfId="0" applyFont="1" applyFill="1" applyBorder="1" applyProtection="1">
      <alignment vertical="center"/>
      <protection locked="0"/>
    </xf>
    <xf numFmtId="0" fontId="28" fillId="3" borderId="253" xfId="0" applyFont="1" applyFill="1" applyBorder="1" applyProtection="1">
      <alignment vertical="center"/>
      <protection locked="0"/>
    </xf>
    <xf numFmtId="0" fontId="28" fillId="0" borderId="82" xfId="0" applyFont="1" applyBorder="1">
      <alignment vertical="center"/>
    </xf>
    <xf numFmtId="0" fontId="28" fillId="3" borderId="187" xfId="0" applyFont="1" applyFill="1" applyBorder="1" applyProtection="1">
      <alignment vertical="center"/>
      <protection locked="0"/>
    </xf>
    <xf numFmtId="0" fontId="28" fillId="0" borderId="254" xfId="0" applyFont="1" applyBorder="1">
      <alignment vertical="center"/>
    </xf>
    <xf numFmtId="0" fontId="28" fillId="9" borderId="0" xfId="0" applyFont="1" applyFill="1" applyAlignment="1">
      <alignment horizontal="right" vertical="center"/>
    </xf>
    <xf numFmtId="0" fontId="28" fillId="0" borderId="184" xfId="0" applyFont="1" applyBorder="1">
      <alignment vertical="center"/>
    </xf>
    <xf numFmtId="0" fontId="28" fillId="0" borderId="182" xfId="0" applyFont="1" applyBorder="1" applyAlignment="1">
      <alignment horizontal="right" vertical="center"/>
    </xf>
    <xf numFmtId="0" fontId="28" fillId="0" borderId="174" xfId="0" applyFont="1" applyBorder="1">
      <alignment vertical="center"/>
    </xf>
    <xf numFmtId="0" fontId="39" fillId="0" borderId="15" xfId="0" applyFont="1" applyBorder="1" applyAlignment="1"/>
    <xf numFmtId="0" fontId="28" fillId="0" borderId="15" xfId="0" applyFont="1" applyBorder="1">
      <alignment vertical="center"/>
    </xf>
    <xf numFmtId="0" fontId="28" fillId="0" borderId="14" xfId="0" applyFont="1" applyBorder="1">
      <alignment vertical="center"/>
    </xf>
    <xf numFmtId="0" fontId="28" fillId="0" borderId="0" xfId="0" applyFont="1" applyFill="1">
      <alignment vertical="center"/>
    </xf>
    <xf numFmtId="0" fontId="28" fillId="2" borderId="17" xfId="0" applyFont="1" applyFill="1" applyBorder="1" applyProtection="1">
      <alignment vertical="center"/>
      <protection locked="0"/>
    </xf>
    <xf numFmtId="0" fontId="28" fillId="2" borderId="161" xfId="0" applyFont="1" applyFill="1" applyBorder="1" applyProtection="1">
      <alignment vertical="center"/>
      <protection locked="0"/>
    </xf>
    <xf numFmtId="0" fontId="28" fillId="3" borderId="17" xfId="0" applyFont="1" applyFill="1" applyBorder="1" applyProtection="1">
      <alignment vertical="center"/>
      <protection locked="0"/>
    </xf>
    <xf numFmtId="0" fontId="28" fillId="3" borderId="16" xfId="0" applyFont="1" applyFill="1" applyBorder="1" applyProtection="1">
      <alignment vertical="center"/>
      <protection locked="0"/>
    </xf>
    <xf numFmtId="0" fontId="28" fillId="9" borderId="14" xfId="0" applyFont="1" applyFill="1" applyBorder="1" applyAlignment="1">
      <alignment horizontal="centerContinuous" vertical="center"/>
    </xf>
    <xf numFmtId="0" fontId="28" fillId="9" borderId="4" xfId="0" applyFont="1" applyFill="1" applyBorder="1" applyAlignment="1">
      <alignment horizontal="centerContinuous" vertical="center"/>
    </xf>
    <xf numFmtId="0" fontId="28" fillId="0" borderId="0" xfId="0" applyFont="1" applyBorder="1">
      <alignment vertical="center"/>
    </xf>
    <xf numFmtId="0" fontId="28" fillId="3" borderId="257" xfId="0" applyFont="1" applyFill="1" applyBorder="1" applyProtection="1">
      <alignment vertical="center"/>
      <protection locked="0"/>
    </xf>
    <xf numFmtId="0" fontId="28" fillId="2" borderId="6" xfId="0" applyFont="1" applyFill="1" applyBorder="1" applyProtection="1">
      <alignment vertical="center"/>
      <protection locked="0"/>
    </xf>
    <xf numFmtId="0" fontId="28" fillId="2" borderId="95" xfId="0" applyFont="1" applyFill="1" applyBorder="1" applyProtection="1">
      <alignment vertical="center"/>
      <protection locked="0"/>
    </xf>
    <xf numFmtId="0" fontId="28" fillId="3" borderId="96" xfId="0" applyFont="1" applyFill="1" applyBorder="1" applyProtection="1">
      <alignment vertical="center"/>
      <protection locked="0"/>
    </xf>
    <xf numFmtId="0" fontId="28" fillId="0" borderId="141" xfId="0" applyFont="1" applyBorder="1">
      <alignment vertical="center"/>
    </xf>
    <xf numFmtId="0" fontId="28" fillId="2" borderId="145" xfId="0" applyFont="1" applyFill="1" applyBorder="1" applyProtection="1">
      <alignment vertical="center"/>
      <protection locked="0"/>
    </xf>
    <xf numFmtId="0" fontId="28" fillId="2" borderId="144" xfId="0" applyFont="1" applyFill="1" applyBorder="1" applyProtection="1">
      <alignment vertical="center"/>
      <protection locked="0"/>
    </xf>
    <xf numFmtId="0" fontId="28" fillId="3" borderId="145" xfId="0" applyFont="1" applyFill="1" applyBorder="1" applyProtection="1">
      <alignment vertical="center"/>
      <protection locked="0"/>
    </xf>
    <xf numFmtId="0" fontId="28" fillId="3" borderId="144" xfId="0" applyFont="1" applyFill="1" applyBorder="1" applyProtection="1">
      <alignment vertical="center"/>
      <protection locked="0"/>
    </xf>
    <xf numFmtId="0" fontId="28" fillId="0" borderId="0" xfId="0" applyFont="1" applyFill="1" applyAlignment="1">
      <alignment vertical="center" wrapText="1"/>
    </xf>
    <xf numFmtId="0" fontId="28" fillId="3" borderId="10" xfId="0" applyFont="1" applyFill="1" applyBorder="1">
      <alignment vertical="center"/>
    </xf>
    <xf numFmtId="0" fontId="28" fillId="3" borderId="11" xfId="0" applyFont="1" applyFill="1" applyBorder="1">
      <alignment vertical="center"/>
    </xf>
    <xf numFmtId="0" fontId="28" fillId="3" borderId="12" xfId="0" applyFont="1" applyFill="1" applyBorder="1">
      <alignment vertical="center"/>
    </xf>
    <xf numFmtId="0" fontId="28" fillId="0" borderId="236" xfId="0" applyFont="1" applyBorder="1">
      <alignment vertical="center"/>
    </xf>
    <xf numFmtId="0" fontId="28" fillId="0" borderId="237" xfId="0" applyFont="1" applyBorder="1">
      <alignment vertical="center"/>
    </xf>
    <xf numFmtId="0" fontId="28" fillId="0" borderId="180" xfId="0" applyFont="1" applyBorder="1">
      <alignment vertical="center"/>
    </xf>
    <xf numFmtId="0" fontId="28" fillId="3" borderId="233" xfId="0" applyFont="1" applyFill="1" applyBorder="1" applyProtection="1">
      <alignment vertical="center"/>
      <protection locked="0"/>
    </xf>
    <xf numFmtId="0" fontId="28" fillId="3" borderId="234" xfId="0" applyFont="1" applyFill="1" applyBorder="1" applyProtection="1">
      <alignment vertical="center"/>
      <protection locked="0"/>
    </xf>
    <xf numFmtId="0" fontId="28" fillId="3" borderId="235" xfId="0" applyFont="1" applyFill="1" applyBorder="1" applyProtection="1">
      <alignment vertical="center"/>
      <protection locked="0"/>
    </xf>
    <xf numFmtId="0" fontId="28" fillId="3" borderId="146" xfId="0" applyFont="1" applyFill="1" applyBorder="1" applyProtection="1">
      <alignment vertical="center"/>
      <protection locked="0"/>
    </xf>
    <xf numFmtId="0" fontId="28" fillId="3" borderId="231" xfId="0" applyFont="1" applyFill="1" applyBorder="1" applyProtection="1">
      <alignment vertical="center"/>
      <protection locked="0"/>
    </xf>
    <xf numFmtId="0" fontId="28" fillId="3" borderId="232" xfId="0" applyFont="1" applyFill="1" applyBorder="1" applyProtection="1">
      <alignment vertical="center"/>
      <protection locked="0"/>
    </xf>
    <xf numFmtId="0" fontId="28" fillId="9" borderId="29" xfId="0" applyFont="1" applyFill="1" applyBorder="1" applyAlignment="1">
      <alignment horizontal="center" vertical="center"/>
    </xf>
    <xf numFmtId="0" fontId="28" fillId="0" borderId="25" xfId="0" applyFont="1" applyBorder="1" applyAlignment="1">
      <alignment horizontal="center" vertical="center"/>
    </xf>
    <xf numFmtId="0" fontId="28" fillId="0" borderId="38" xfId="0" applyFont="1" applyBorder="1" applyAlignment="1">
      <alignment horizontal="center" vertical="center"/>
    </xf>
    <xf numFmtId="0" fontId="28" fillId="2" borderId="113" xfId="0" applyFont="1" applyFill="1" applyBorder="1" applyProtection="1">
      <alignment vertical="center"/>
      <protection locked="0"/>
    </xf>
    <xf numFmtId="0" fontId="28" fillId="0" borderId="29" xfId="0" applyFont="1" applyBorder="1" applyAlignment="1">
      <alignment horizontal="center" vertical="center"/>
    </xf>
    <xf numFmtId="0" fontId="28" fillId="9" borderId="176" xfId="0" applyFont="1" applyFill="1" applyBorder="1" applyAlignment="1">
      <alignment horizontal="center" vertical="center"/>
    </xf>
    <xf numFmtId="0" fontId="28" fillId="9" borderId="185" xfId="0" applyFont="1" applyFill="1" applyBorder="1" applyAlignment="1">
      <alignment horizontal="center" vertical="center"/>
    </xf>
    <xf numFmtId="0" fontId="28" fillId="2" borderId="186" xfId="0" applyFont="1" applyFill="1" applyBorder="1" applyProtection="1">
      <alignment vertical="center"/>
      <protection locked="0"/>
    </xf>
    <xf numFmtId="0" fontId="28" fillId="2" borderId="187" xfId="0" applyFont="1" applyFill="1" applyBorder="1" applyProtection="1">
      <alignment vertical="center"/>
      <protection locked="0"/>
    </xf>
    <xf numFmtId="0" fontId="28" fillId="5" borderId="5" xfId="0" applyFont="1" applyFill="1" applyBorder="1">
      <alignment vertical="center"/>
    </xf>
    <xf numFmtId="0" fontId="28" fillId="5" borderId="17" xfId="0" applyFont="1" applyFill="1" applyBorder="1">
      <alignment vertical="center"/>
    </xf>
    <xf numFmtId="0" fontId="28" fillId="5" borderId="6" xfId="0" applyFont="1" applyFill="1" applyBorder="1">
      <alignment vertical="center"/>
    </xf>
    <xf numFmtId="0" fontId="28" fillId="5" borderId="18" xfId="0" applyFont="1" applyFill="1" applyBorder="1">
      <alignment vertical="center"/>
    </xf>
    <xf numFmtId="0" fontId="28" fillId="0" borderId="203" xfId="0" applyFont="1" applyBorder="1">
      <alignment vertical="center"/>
    </xf>
    <xf numFmtId="0" fontId="39" fillId="0" borderId="0" xfId="0" applyFont="1" applyAlignment="1">
      <alignment vertical="center" wrapText="1"/>
    </xf>
    <xf numFmtId="0" fontId="88" fillId="0" borderId="0" xfId="3" applyFont="1">
      <alignment vertical="center"/>
    </xf>
    <xf numFmtId="0" fontId="71" fillId="0" borderId="0" xfId="0" applyFont="1" applyProtection="1">
      <alignment vertical="center"/>
    </xf>
    <xf numFmtId="0" fontId="26" fillId="0" borderId="0" xfId="0" applyFont="1" applyAlignment="1">
      <alignment vertical="top"/>
    </xf>
    <xf numFmtId="0" fontId="71" fillId="0" borderId="16" xfId="0" applyFont="1" applyBorder="1" applyAlignment="1">
      <alignment horizontal="right" vertical="center"/>
    </xf>
    <xf numFmtId="0" fontId="26" fillId="0" borderId="17" xfId="0" applyFont="1" applyBorder="1">
      <alignment vertical="center"/>
    </xf>
    <xf numFmtId="0" fontId="71" fillId="3" borderId="79" xfId="0" applyFont="1" applyFill="1" applyBorder="1" applyAlignment="1" applyProtection="1">
      <alignment horizontal="right" vertical="center"/>
      <protection locked="0"/>
    </xf>
    <xf numFmtId="0" fontId="90" fillId="0" borderId="0" xfId="0" applyFont="1">
      <alignment vertical="center"/>
    </xf>
    <xf numFmtId="0" fontId="71" fillId="0" borderId="83" xfId="0" applyFont="1" applyBorder="1">
      <alignment vertical="center"/>
    </xf>
    <xf numFmtId="0" fontId="71" fillId="0" borderId="84" xfId="0" applyFont="1" applyBorder="1">
      <alignment vertical="center"/>
    </xf>
    <xf numFmtId="0" fontId="71" fillId="0" borderId="85" xfId="0" applyFont="1" applyBorder="1">
      <alignment vertical="center"/>
    </xf>
    <xf numFmtId="0" fontId="71" fillId="0" borderId="101" xfId="0" applyFont="1" applyBorder="1">
      <alignment vertical="center"/>
    </xf>
    <xf numFmtId="0" fontId="71" fillId="0" borderId="102" xfId="0" applyFont="1" applyBorder="1">
      <alignment vertical="center"/>
    </xf>
    <xf numFmtId="0" fontId="92" fillId="0" borderId="101" xfId="0" applyFont="1" applyBorder="1">
      <alignment vertical="center"/>
    </xf>
    <xf numFmtId="0" fontId="71" fillId="3" borderId="11" xfId="0" applyFont="1" applyFill="1" applyBorder="1" applyProtection="1">
      <alignment vertical="center"/>
      <protection locked="0"/>
    </xf>
    <xf numFmtId="0" fontId="71" fillId="0" borderId="86" xfId="0" applyFont="1" applyBorder="1">
      <alignment vertical="center"/>
    </xf>
    <xf numFmtId="0" fontId="71" fillId="0" borderId="87" xfId="0" applyFont="1" applyBorder="1">
      <alignment vertical="center"/>
    </xf>
    <xf numFmtId="0" fontId="71" fillId="0" borderId="88" xfId="0" applyFont="1" applyBorder="1">
      <alignment vertical="center"/>
    </xf>
    <xf numFmtId="0" fontId="28" fillId="0" borderId="4" xfId="0" applyFont="1" applyBorder="1">
      <alignment vertical="center"/>
    </xf>
    <xf numFmtId="0" fontId="28" fillId="0" borderId="16" xfId="0" applyFont="1" applyBorder="1" applyAlignment="1">
      <alignment horizontal="center" vertical="center" shrinkToFit="1"/>
    </xf>
    <xf numFmtId="0" fontId="28" fillId="0" borderId="17" xfId="0" applyFont="1" applyBorder="1" applyAlignment="1">
      <alignment horizontal="center" vertical="center" shrinkToFit="1"/>
    </xf>
    <xf numFmtId="0" fontId="28" fillId="0" borderId="18" xfId="0" applyFont="1" applyBorder="1" applyAlignment="1">
      <alignment horizontal="center" vertical="center" shrinkToFit="1"/>
    </xf>
    <xf numFmtId="0" fontId="28" fillId="0" borderId="4" xfId="0" applyFont="1" applyBorder="1" applyAlignment="1">
      <alignment horizontal="center" vertical="center" shrinkToFit="1"/>
    </xf>
    <xf numFmtId="0" fontId="38" fillId="3" borderId="131" xfId="0" applyFont="1" applyFill="1" applyBorder="1" applyAlignment="1" applyProtection="1">
      <alignment vertical="center" shrinkToFit="1"/>
      <protection locked="0"/>
    </xf>
    <xf numFmtId="0" fontId="28" fillId="0" borderId="98" xfId="0" applyFont="1" applyBorder="1" applyAlignment="1" applyProtection="1">
      <alignment vertical="center" shrinkToFit="1"/>
      <protection locked="0"/>
    </xf>
    <xf numFmtId="0" fontId="28" fillId="0" borderId="132" xfId="0" applyFont="1" applyBorder="1" applyAlignment="1" applyProtection="1">
      <alignment vertical="center" shrinkToFit="1"/>
      <protection locked="0"/>
    </xf>
    <xf numFmtId="0" fontId="28" fillId="3" borderId="31" xfId="0" applyFont="1" applyFill="1" applyBorder="1" applyProtection="1">
      <alignment vertical="center"/>
      <protection locked="0"/>
    </xf>
    <xf numFmtId="0" fontId="28" fillId="3" borderId="28" xfId="0" applyFont="1" applyFill="1" applyBorder="1" applyProtection="1">
      <alignment vertical="center"/>
      <protection locked="0"/>
    </xf>
    <xf numFmtId="0" fontId="28" fillId="3" borderId="27" xfId="0" applyFont="1" applyFill="1" applyBorder="1" applyProtection="1">
      <alignment vertical="center"/>
      <protection locked="0"/>
    </xf>
    <xf numFmtId="0" fontId="28" fillId="3" borderId="24" xfId="0" applyFont="1" applyFill="1" applyBorder="1" applyProtection="1">
      <alignment vertical="center"/>
      <protection locked="0"/>
    </xf>
    <xf numFmtId="0" fontId="28" fillId="9" borderId="16" xfId="0" applyFont="1" applyFill="1" applyBorder="1" applyAlignment="1">
      <alignment vertical="center" shrinkToFit="1"/>
    </xf>
    <xf numFmtId="0" fontId="28" fillId="9" borderId="17" xfId="0" applyFont="1" applyFill="1" applyBorder="1" applyAlignment="1">
      <alignment vertical="center" shrinkToFit="1"/>
    </xf>
    <xf numFmtId="0" fontId="28" fillId="9" borderId="182" xfId="0" applyFont="1" applyFill="1" applyBorder="1" applyAlignment="1">
      <alignment vertical="center" shrinkToFit="1"/>
    </xf>
    <xf numFmtId="0" fontId="28" fillId="9" borderId="16" xfId="0" applyFont="1" applyFill="1" applyBorder="1">
      <alignment vertical="center"/>
    </xf>
    <xf numFmtId="0" fontId="28" fillId="9" borderId="17" xfId="0" applyFont="1" applyFill="1" applyBorder="1">
      <alignment vertical="center"/>
    </xf>
    <xf numFmtId="0" fontId="28" fillId="9" borderId="18" xfId="0" applyFont="1" applyFill="1" applyBorder="1">
      <alignment vertical="center"/>
    </xf>
    <xf numFmtId="0" fontId="39" fillId="9" borderId="16" xfId="0" applyFont="1" applyFill="1" applyBorder="1" applyAlignment="1">
      <alignment vertical="center" shrinkToFit="1"/>
    </xf>
    <xf numFmtId="0" fontId="39" fillId="9" borderId="17" xfId="0" applyFont="1" applyFill="1" applyBorder="1" applyAlignment="1">
      <alignment vertical="center" shrinkToFit="1"/>
    </xf>
    <xf numFmtId="0" fontId="39" fillId="9" borderId="18" xfId="0" applyFont="1" applyFill="1" applyBorder="1" applyAlignment="1">
      <alignment vertical="center" shrinkToFit="1"/>
    </xf>
    <xf numFmtId="0" fontId="63" fillId="6" borderId="16" xfId="2" applyFont="1" applyFill="1" applyBorder="1" applyAlignment="1" applyProtection="1">
      <alignment horizontal="center" vertical="center"/>
    </xf>
    <xf numFmtId="0" fontId="63" fillId="6" borderId="18" xfId="2" applyFont="1" applyFill="1" applyBorder="1" applyAlignment="1" applyProtection="1">
      <alignment horizontal="center" vertical="center"/>
    </xf>
    <xf numFmtId="0" fontId="28" fillId="2" borderId="16" xfId="0" applyFont="1" applyFill="1" applyBorder="1" applyAlignment="1" applyProtection="1">
      <alignment vertical="center" shrinkToFit="1"/>
      <protection locked="0"/>
    </xf>
    <xf numFmtId="0" fontId="28" fillId="2" borderId="17" xfId="0" applyFont="1" applyFill="1" applyBorder="1" applyAlignment="1" applyProtection="1">
      <alignment vertical="center" shrinkToFit="1"/>
      <protection locked="0"/>
    </xf>
    <xf numFmtId="0" fontId="28" fillId="2" borderId="18" xfId="0" applyFont="1" applyFill="1" applyBorder="1" applyAlignment="1" applyProtection="1">
      <alignment vertical="center" shrinkToFit="1"/>
      <protection locked="0"/>
    </xf>
    <xf numFmtId="38" fontId="28" fillId="3" borderId="79" xfId="1" applyFont="1" applyFill="1" applyBorder="1" applyAlignment="1" applyProtection="1">
      <alignment vertical="center" shrinkToFit="1"/>
      <protection locked="0"/>
    </xf>
    <xf numFmtId="0" fontId="38" fillId="3" borderId="129" xfId="0" applyFont="1" applyFill="1" applyBorder="1" applyAlignment="1" applyProtection="1">
      <alignment vertical="center" shrinkToFit="1"/>
      <protection locked="0"/>
    </xf>
    <xf numFmtId="0" fontId="28" fillId="0" borderId="99" xfId="0" applyFont="1" applyBorder="1" applyAlignment="1" applyProtection="1">
      <alignment vertical="center" shrinkToFit="1"/>
      <protection locked="0"/>
    </xf>
    <xf numFmtId="0" fontId="28" fillId="0" borderId="130" xfId="0" applyFont="1" applyBorder="1" applyAlignment="1" applyProtection="1">
      <alignment vertical="center" shrinkToFit="1"/>
      <protection locked="0"/>
    </xf>
    <xf numFmtId="0" fontId="28" fillId="3" borderId="28" xfId="0" applyFont="1" applyFill="1" applyBorder="1" applyAlignment="1" applyProtection="1">
      <alignment horizontal="center" vertical="center"/>
      <protection locked="0"/>
    </xf>
    <xf numFmtId="0" fontId="28" fillId="2" borderId="118" xfId="0" applyFont="1" applyFill="1" applyBorder="1" applyProtection="1">
      <alignment vertical="center"/>
      <protection locked="0"/>
    </xf>
    <xf numFmtId="0" fontId="28" fillId="2" borderId="120" xfId="0" applyFont="1" applyFill="1" applyBorder="1" applyProtection="1">
      <alignment vertical="center"/>
      <protection locked="0"/>
    </xf>
    <xf numFmtId="0" fontId="39" fillId="9" borderId="5" xfId="0" applyFont="1" applyFill="1" applyBorder="1" applyAlignment="1">
      <alignment horizontal="center" vertical="center" wrapText="1"/>
    </xf>
    <xf numFmtId="0" fontId="39" fillId="9" borderId="6" xfId="0" applyFont="1" applyFill="1" applyBorder="1" applyAlignment="1">
      <alignment horizontal="center" vertical="center"/>
    </xf>
    <xf numFmtId="0" fontId="39" fillId="9" borderId="7" xfId="0" applyFont="1" applyFill="1" applyBorder="1" applyAlignment="1">
      <alignment horizontal="center" vertical="center"/>
    </xf>
    <xf numFmtId="0" fontId="28" fillId="0" borderId="8" xfId="0" applyFont="1" applyBorder="1" applyAlignment="1">
      <alignment horizontal="center" vertical="center"/>
    </xf>
    <xf numFmtId="0" fontId="28" fillId="0" borderId="0" xfId="0" applyFont="1" applyAlignment="1">
      <alignment horizontal="center" vertical="center"/>
    </xf>
    <xf numFmtId="0" fontId="28" fillId="0" borderId="9" xfId="0" applyFont="1" applyBorder="1" applyAlignment="1">
      <alignment horizontal="center" vertical="center"/>
    </xf>
    <xf numFmtId="0" fontId="39" fillId="3" borderId="4" xfId="0" applyFont="1" applyFill="1" applyBorder="1" applyAlignment="1" applyProtection="1">
      <alignment horizontal="center" vertical="center" wrapText="1"/>
      <protection locked="0"/>
    </xf>
    <xf numFmtId="0" fontId="28" fillId="0" borderId="4" xfId="0" applyFont="1" applyBorder="1" applyAlignment="1" applyProtection="1">
      <alignment horizontal="center" vertical="center"/>
      <protection locked="0"/>
    </xf>
    <xf numFmtId="0" fontId="38" fillId="9" borderId="91" xfId="0" applyFont="1" applyFill="1" applyBorder="1" applyAlignment="1">
      <alignment vertical="center" shrinkToFit="1"/>
    </xf>
    <xf numFmtId="0" fontId="38" fillId="9" borderId="82" xfId="0" applyFont="1" applyFill="1" applyBorder="1" applyAlignment="1">
      <alignment vertical="center" shrinkToFit="1"/>
    </xf>
    <xf numFmtId="0" fontId="28" fillId="9" borderId="82" xfId="0" applyFont="1" applyFill="1" applyBorder="1" applyAlignment="1">
      <alignment vertical="center" shrinkToFit="1"/>
    </xf>
    <xf numFmtId="0" fontId="39" fillId="2" borderId="111" xfId="0" applyFont="1" applyFill="1" applyBorder="1" applyAlignment="1" applyProtection="1">
      <alignment horizontal="center" vertical="center" shrinkToFit="1"/>
      <protection locked="0"/>
    </xf>
    <xf numFmtId="0" fontId="39" fillId="2" borderId="89" xfId="0" applyFont="1" applyFill="1" applyBorder="1" applyAlignment="1" applyProtection="1">
      <alignment horizontal="center" vertical="center" shrinkToFit="1"/>
      <protection locked="0"/>
    </xf>
    <xf numFmtId="0" fontId="28" fillId="9" borderId="4" xfId="0" applyFont="1" applyFill="1" applyBorder="1" applyAlignment="1">
      <alignment horizontal="center" vertical="center" wrapText="1"/>
    </xf>
    <xf numFmtId="0" fontId="28" fillId="9" borderId="4" xfId="0" applyFont="1" applyFill="1" applyBorder="1" applyAlignment="1">
      <alignment horizontal="center" vertical="center"/>
    </xf>
    <xf numFmtId="0" fontId="28" fillId="0" borderId="14" xfId="0" applyFont="1" applyBorder="1" applyAlignment="1">
      <alignment horizontal="center" vertical="center"/>
    </xf>
    <xf numFmtId="0" fontId="28" fillId="0" borderId="4" xfId="0" applyFont="1" applyBorder="1" applyAlignment="1">
      <alignment horizontal="center" vertical="center"/>
    </xf>
    <xf numFmtId="0" fontId="28" fillId="2" borderId="4" xfId="0" applyFont="1" applyFill="1" applyBorder="1" applyAlignment="1" applyProtection="1">
      <alignment horizontal="center" vertical="center"/>
      <protection locked="0"/>
    </xf>
    <xf numFmtId="0" fontId="28" fillId="9" borderId="4" xfId="0" applyFont="1" applyFill="1" applyBorder="1" applyAlignment="1">
      <alignment vertical="center" wrapText="1"/>
    </xf>
    <xf numFmtId="0" fontId="28" fillId="9" borderId="5" xfId="0" applyFont="1" applyFill="1" applyBorder="1">
      <alignment vertical="center"/>
    </xf>
    <xf numFmtId="0" fontId="28" fillId="9" borderId="6" xfId="0" applyFont="1" applyFill="1" applyBorder="1">
      <alignment vertical="center"/>
    </xf>
    <xf numFmtId="0" fontId="28" fillId="9" borderId="8" xfId="0" applyFont="1" applyFill="1" applyBorder="1">
      <alignment vertical="center"/>
    </xf>
    <xf numFmtId="0" fontId="28" fillId="9" borderId="0" xfId="0" applyFont="1" applyFill="1" applyBorder="1">
      <alignment vertical="center"/>
    </xf>
    <xf numFmtId="0" fontId="28" fillId="9" borderId="0" xfId="0" applyFont="1" applyFill="1">
      <alignment vertical="center"/>
    </xf>
    <xf numFmtId="0" fontId="28" fillId="9" borderId="10" xfId="0" applyFont="1" applyFill="1" applyBorder="1">
      <alignment vertical="center"/>
    </xf>
    <xf numFmtId="0" fontId="28" fillId="9" borderId="11" xfId="0" applyFont="1" applyFill="1" applyBorder="1">
      <alignment vertical="center"/>
    </xf>
    <xf numFmtId="38" fontId="28" fillId="2" borderId="118" xfId="1" applyFont="1" applyFill="1" applyBorder="1" applyAlignment="1" applyProtection="1">
      <alignment vertical="center" shrinkToFit="1"/>
      <protection locked="0"/>
    </xf>
    <xf numFmtId="38" fontId="28" fillId="2" borderId="119" xfId="1" applyFont="1" applyFill="1" applyBorder="1" applyAlignment="1" applyProtection="1">
      <alignment vertical="center" shrinkToFit="1"/>
      <protection locked="0"/>
    </xf>
    <xf numFmtId="38" fontId="28" fillId="2" borderId="120" xfId="1" applyFont="1" applyFill="1" applyBorder="1" applyAlignment="1" applyProtection="1">
      <alignment vertical="center" shrinkToFit="1"/>
      <protection locked="0"/>
    </xf>
    <xf numFmtId="38" fontId="28" fillId="2" borderId="162" xfId="1" applyFont="1" applyFill="1" applyBorder="1" applyAlignment="1" applyProtection="1">
      <alignment vertical="center" shrinkToFit="1"/>
      <protection locked="0"/>
    </xf>
    <xf numFmtId="38" fontId="28" fillId="2" borderId="0" xfId="1" applyFont="1" applyFill="1" applyBorder="1" applyAlignment="1" applyProtection="1">
      <alignment vertical="center" shrinkToFit="1"/>
      <protection locked="0"/>
    </xf>
    <xf numFmtId="38" fontId="28" fillId="2" borderId="163" xfId="1" applyFont="1" applyFill="1" applyBorder="1" applyAlignment="1" applyProtection="1">
      <alignment vertical="center" shrinkToFit="1"/>
      <protection locked="0"/>
    </xf>
    <xf numFmtId="38" fontId="28" fillId="2" borderId="121" xfId="1" applyFont="1" applyFill="1" applyBorder="1" applyAlignment="1" applyProtection="1">
      <alignment vertical="center" shrinkToFit="1"/>
      <protection locked="0"/>
    </xf>
    <xf numFmtId="38" fontId="28" fillId="2" borderId="122" xfId="1" applyFont="1" applyFill="1" applyBorder="1" applyAlignment="1" applyProtection="1">
      <alignment vertical="center" shrinkToFit="1"/>
      <protection locked="0"/>
    </xf>
    <xf numFmtId="38" fontId="28" fillId="2" borderId="97" xfId="1" applyFont="1" applyFill="1" applyBorder="1" applyAlignment="1" applyProtection="1">
      <alignment vertical="center" shrinkToFit="1"/>
      <protection locked="0"/>
    </xf>
    <xf numFmtId="0" fontId="28" fillId="0" borderId="6" xfId="0" applyFont="1" applyBorder="1">
      <alignment vertical="center"/>
    </xf>
    <xf numFmtId="0" fontId="28" fillId="0" borderId="0" xfId="0" applyFont="1" applyBorder="1">
      <alignment vertical="center"/>
    </xf>
    <xf numFmtId="0" fontId="28" fillId="0" borderId="0" xfId="0" applyFont="1">
      <alignment vertical="center"/>
    </xf>
    <xf numFmtId="0" fontId="28" fillId="0" borderId="11" xfId="0" applyFont="1" applyBorder="1">
      <alignment vertical="center"/>
    </xf>
    <xf numFmtId="0" fontId="28" fillId="3" borderId="112" xfId="0" applyFont="1" applyFill="1" applyBorder="1" applyAlignment="1" applyProtection="1">
      <alignment vertical="center" shrinkToFit="1"/>
      <protection locked="0"/>
    </xf>
    <xf numFmtId="38" fontId="28" fillId="3" borderId="112" xfId="1" applyFont="1" applyFill="1" applyBorder="1" applyAlignment="1" applyProtection="1">
      <alignment vertical="center" shrinkToFit="1"/>
      <protection locked="0"/>
    </xf>
    <xf numFmtId="0" fontId="28" fillId="3" borderId="24" xfId="0" applyFont="1" applyFill="1" applyBorder="1" applyAlignment="1" applyProtection="1">
      <alignment horizontal="center" vertical="center"/>
      <protection locked="0"/>
    </xf>
    <xf numFmtId="0" fontId="28" fillId="3" borderId="80" xfId="0" applyFont="1" applyFill="1" applyBorder="1" applyAlignment="1" applyProtection="1">
      <alignment vertical="center" shrinkToFit="1"/>
      <protection locked="0"/>
    </xf>
    <xf numFmtId="38" fontId="28" fillId="3" borderId="80" xfId="1" applyFont="1" applyFill="1" applyBorder="1" applyAlignment="1" applyProtection="1">
      <alignment vertical="center" shrinkToFit="1"/>
      <protection locked="0"/>
    </xf>
    <xf numFmtId="0" fontId="28" fillId="9" borderId="4" xfId="0" applyFont="1" applyFill="1" applyBorder="1" applyAlignment="1">
      <alignment vertical="center" shrinkToFit="1"/>
    </xf>
    <xf numFmtId="0" fontId="28" fillId="3" borderId="79" xfId="0" applyFont="1" applyFill="1" applyBorder="1" applyAlignment="1" applyProtection="1">
      <alignment vertical="center" shrinkToFit="1"/>
      <protection locked="0"/>
    </xf>
    <xf numFmtId="0" fontId="28" fillId="2" borderId="4" xfId="0" applyFont="1" applyFill="1" applyBorder="1" applyProtection="1">
      <alignment vertical="center"/>
      <protection locked="0"/>
    </xf>
    <xf numFmtId="0" fontId="28" fillId="0" borderId="4" xfId="0" applyFont="1" applyBorder="1" applyProtection="1">
      <alignment vertical="center"/>
      <protection locked="0"/>
    </xf>
    <xf numFmtId="38" fontId="28" fillId="0" borderId="16" xfId="1" applyFont="1" applyFill="1" applyBorder="1" applyAlignment="1" applyProtection="1">
      <alignment vertical="center" shrinkToFit="1"/>
    </xf>
    <xf numFmtId="38" fontId="28" fillId="0" borderId="17" xfId="1" applyFont="1" applyFill="1" applyBorder="1" applyAlignment="1" applyProtection="1">
      <alignment vertical="center" shrinkToFit="1"/>
    </xf>
    <xf numFmtId="0" fontId="28" fillId="3" borderId="114" xfId="0" applyFont="1" applyFill="1" applyBorder="1" applyProtection="1">
      <alignment vertical="center"/>
      <protection locked="0"/>
    </xf>
    <xf numFmtId="0" fontId="28" fillId="2" borderId="16" xfId="0" applyFont="1" applyFill="1" applyBorder="1" applyAlignment="1" applyProtection="1">
      <alignment horizontal="center" vertical="center"/>
      <protection locked="0"/>
    </xf>
    <xf numFmtId="0" fontId="28" fillId="2" borderId="17" xfId="0" applyFont="1" applyFill="1" applyBorder="1" applyAlignment="1" applyProtection="1">
      <alignment horizontal="center" vertical="center"/>
      <protection locked="0"/>
    </xf>
    <xf numFmtId="0" fontId="28" fillId="2" borderId="18" xfId="0" applyFont="1" applyFill="1" applyBorder="1" applyAlignment="1" applyProtection="1">
      <alignment horizontal="center" vertical="center"/>
      <protection locked="0"/>
    </xf>
    <xf numFmtId="0" fontId="28" fillId="3" borderId="111" xfId="0" applyFont="1" applyFill="1" applyBorder="1" applyAlignment="1" applyProtection="1">
      <alignment vertical="center" shrinkToFit="1"/>
      <protection locked="0"/>
    </xf>
    <xf numFmtId="0" fontId="28" fillId="3" borderId="89" xfId="0" applyFont="1" applyFill="1" applyBorder="1" applyAlignment="1" applyProtection="1">
      <alignment vertical="center" shrinkToFit="1"/>
      <protection locked="0"/>
    </xf>
    <xf numFmtId="0" fontId="28" fillId="3" borderId="96" xfId="0" applyFont="1" applyFill="1" applyBorder="1" applyAlignment="1" applyProtection="1">
      <alignment vertical="center" shrinkToFit="1"/>
      <protection locked="0"/>
    </xf>
    <xf numFmtId="0" fontId="28" fillId="3" borderId="79" xfId="0" applyFont="1" applyFill="1" applyBorder="1" applyProtection="1">
      <alignment vertical="center"/>
      <protection locked="0"/>
    </xf>
    <xf numFmtId="0" fontId="28" fillId="3" borderId="16" xfId="0" applyFont="1" applyFill="1" applyBorder="1" applyAlignment="1" applyProtection="1">
      <alignment horizontal="center" vertical="center"/>
      <protection locked="0"/>
    </xf>
    <xf numFmtId="0" fontId="28" fillId="0" borderId="17" xfId="0" applyFont="1" applyBorder="1" applyAlignment="1" applyProtection="1">
      <alignment horizontal="center" vertical="center"/>
      <protection locked="0"/>
    </xf>
    <xf numFmtId="0" fontId="63" fillId="6" borderId="16" xfId="2" applyFont="1" applyFill="1" applyBorder="1" applyAlignment="1" applyProtection="1">
      <alignment horizontal="center" vertical="center" shrinkToFit="1"/>
    </xf>
    <xf numFmtId="0" fontId="63" fillId="6" borderId="17" xfId="2" applyFont="1" applyFill="1" applyBorder="1" applyAlignment="1" applyProtection="1">
      <alignment horizontal="center" vertical="center" shrinkToFit="1"/>
    </xf>
    <xf numFmtId="0" fontId="63" fillId="6" borderId="18" xfId="2" applyFont="1" applyFill="1" applyBorder="1" applyAlignment="1" applyProtection="1">
      <alignment horizontal="center" vertical="center" shrinkToFit="1"/>
    </xf>
    <xf numFmtId="0" fontId="28" fillId="9" borderId="4" xfId="0" applyFont="1" applyFill="1" applyBorder="1">
      <alignment vertical="center"/>
    </xf>
    <xf numFmtId="0" fontId="38" fillId="9" borderId="29" xfId="0" applyFont="1" applyFill="1" applyBorder="1" applyAlignment="1">
      <alignment vertical="center" shrinkToFit="1"/>
    </xf>
    <xf numFmtId="0" fontId="38" fillId="9" borderId="30" xfId="0" applyFont="1" applyFill="1" applyBorder="1" applyAlignment="1">
      <alignment vertical="center" shrinkToFit="1"/>
    </xf>
    <xf numFmtId="0" fontId="38" fillId="9" borderId="230" xfId="0" applyFont="1" applyFill="1" applyBorder="1" applyAlignment="1">
      <alignment vertical="center" shrinkToFit="1"/>
    </xf>
    <xf numFmtId="0" fontId="39" fillId="3" borderId="126" xfId="0" applyFont="1" applyFill="1" applyBorder="1" applyAlignment="1" applyProtection="1">
      <alignment vertical="center" shrinkToFit="1"/>
      <protection locked="0"/>
    </xf>
    <xf numFmtId="0" fontId="39" fillId="3" borderId="127" xfId="0" applyFont="1" applyFill="1" applyBorder="1" applyAlignment="1" applyProtection="1">
      <alignment vertical="center" shrinkToFit="1"/>
      <protection locked="0"/>
    </xf>
    <xf numFmtId="0" fontId="39" fillId="3" borderId="128" xfId="0" applyFont="1" applyFill="1" applyBorder="1" applyAlignment="1" applyProtection="1">
      <alignment vertical="center" shrinkToFit="1"/>
      <protection locked="0"/>
    </xf>
    <xf numFmtId="0" fontId="28" fillId="2" borderId="13" xfId="0" applyFont="1" applyFill="1" applyBorder="1" applyAlignment="1" applyProtection="1">
      <alignment horizontal="center" vertical="center"/>
      <protection locked="0"/>
    </xf>
    <xf numFmtId="0" fontId="28" fillId="2" borderId="13" xfId="0" applyFont="1" applyFill="1" applyBorder="1" applyProtection="1">
      <alignment vertical="center"/>
      <protection locked="0"/>
    </xf>
    <xf numFmtId="0" fontId="38" fillId="0" borderId="5" xfId="0" applyFont="1" applyBorder="1" applyAlignment="1">
      <alignment horizontal="right" vertical="center"/>
    </xf>
    <xf numFmtId="0" fontId="38" fillId="0" borderId="10" xfId="0" applyFont="1" applyBorder="1" applyAlignment="1">
      <alignment horizontal="right" vertical="center"/>
    </xf>
    <xf numFmtId="0" fontId="28" fillId="2" borderId="111" xfId="0" applyFont="1" applyFill="1" applyBorder="1" applyProtection="1">
      <alignment vertical="center"/>
      <protection locked="0"/>
    </xf>
    <xf numFmtId="0" fontId="28" fillId="2" borderId="96" xfId="0" applyFont="1" applyFill="1" applyBorder="1" applyProtection="1">
      <alignment vertical="center"/>
      <protection locked="0"/>
    </xf>
    <xf numFmtId="0" fontId="28" fillId="3" borderId="40" xfId="0" applyFont="1" applyFill="1" applyBorder="1" applyProtection="1">
      <alignment vertical="center"/>
      <protection locked="0"/>
    </xf>
    <xf numFmtId="0" fontId="28" fillId="3" borderId="37" xfId="0" applyFont="1" applyFill="1" applyBorder="1" applyProtection="1">
      <alignment vertical="center"/>
      <protection locked="0"/>
    </xf>
    <xf numFmtId="0" fontId="28" fillId="3" borderId="131" xfId="0" applyFont="1" applyFill="1" applyBorder="1" applyAlignment="1" applyProtection="1">
      <alignment horizontal="center" vertical="center" shrinkToFit="1"/>
      <protection locked="0"/>
    </xf>
    <xf numFmtId="0" fontId="28" fillId="3" borderId="98" xfId="0" applyFont="1" applyFill="1" applyBorder="1" applyAlignment="1" applyProtection="1">
      <alignment horizontal="center" vertical="center" shrinkToFit="1"/>
      <protection locked="0"/>
    </xf>
    <xf numFmtId="0" fontId="28" fillId="3" borderId="132" xfId="0" applyFont="1" applyFill="1" applyBorder="1" applyAlignment="1" applyProtection="1">
      <alignment horizontal="center" vertical="center" shrinkToFit="1"/>
      <protection locked="0"/>
    </xf>
    <xf numFmtId="0" fontId="28" fillId="2" borderId="16" xfId="0" applyFont="1" applyFill="1" applyBorder="1" applyProtection="1">
      <alignment vertical="center"/>
      <protection locked="0"/>
    </xf>
    <xf numFmtId="0" fontId="28" fillId="2" borderId="17" xfId="0" applyFont="1" applyFill="1" applyBorder="1" applyProtection="1">
      <alignment vertical="center"/>
      <protection locked="0"/>
    </xf>
    <xf numFmtId="0" fontId="28" fillId="2" borderId="18" xfId="0" applyFont="1" applyFill="1" applyBorder="1" applyProtection="1">
      <alignment vertical="center"/>
      <protection locked="0"/>
    </xf>
    <xf numFmtId="0" fontId="38" fillId="3" borderId="38" xfId="0" applyFont="1" applyFill="1" applyBorder="1" applyAlignment="1" applyProtection="1">
      <alignment horizontal="center" vertical="center" wrapText="1" shrinkToFit="1"/>
      <protection locked="0"/>
    </xf>
    <xf numFmtId="0" fontId="38" fillId="3" borderId="39" xfId="0" applyFont="1" applyFill="1" applyBorder="1" applyAlignment="1" applyProtection="1">
      <alignment horizontal="center" vertical="center" wrapText="1" shrinkToFit="1"/>
      <protection locked="0"/>
    </xf>
    <xf numFmtId="0" fontId="38" fillId="3" borderId="40" xfId="0" applyFont="1" applyFill="1" applyBorder="1" applyAlignment="1" applyProtection="1">
      <alignment horizontal="center" vertical="center" wrapText="1" shrinkToFit="1"/>
      <protection locked="0"/>
    </xf>
    <xf numFmtId="0" fontId="28" fillId="9" borderId="4" xfId="0" applyFont="1" applyFill="1" applyBorder="1" applyAlignment="1">
      <alignment horizontal="left" vertical="center"/>
    </xf>
    <xf numFmtId="0" fontId="28" fillId="9" borderId="16" xfId="0" applyFont="1" applyFill="1" applyBorder="1" applyAlignment="1">
      <alignment horizontal="left" vertical="center"/>
    </xf>
    <xf numFmtId="0" fontId="39" fillId="0" borderId="0" xfId="0" applyFont="1" applyAlignment="1">
      <alignment horizontal="left" vertical="center" shrinkToFit="1"/>
    </xf>
    <xf numFmtId="0" fontId="38" fillId="3" borderId="116" xfId="0" applyFont="1" applyFill="1" applyBorder="1" applyAlignment="1" applyProtection="1">
      <alignment horizontal="center" vertical="center" wrapText="1"/>
      <protection locked="0"/>
    </xf>
    <xf numFmtId="0" fontId="38" fillId="3" borderId="81" xfId="0" applyFont="1" applyFill="1" applyBorder="1" applyAlignment="1" applyProtection="1">
      <alignment horizontal="center" vertical="center" wrapText="1"/>
      <protection locked="0"/>
    </xf>
    <xf numFmtId="0" fontId="38" fillId="3" borderId="117" xfId="0" applyFont="1" applyFill="1" applyBorder="1" applyAlignment="1" applyProtection="1">
      <alignment horizontal="center" vertical="center" wrapText="1"/>
      <protection locked="0"/>
    </xf>
    <xf numFmtId="0" fontId="28" fillId="3" borderId="169" xfId="0" applyFont="1" applyFill="1" applyBorder="1" applyAlignment="1" applyProtection="1">
      <alignment horizontal="center" vertical="center" shrinkToFit="1"/>
      <protection locked="0"/>
    </xf>
    <xf numFmtId="0" fontId="38" fillId="3" borderId="25" xfId="0" applyFont="1" applyFill="1" applyBorder="1" applyAlignment="1" applyProtection="1">
      <alignment horizontal="center" vertical="center" wrapText="1" shrinkToFit="1"/>
      <protection locked="0"/>
    </xf>
    <xf numFmtId="0" fontId="38" fillId="3" borderId="26" xfId="0" applyFont="1" applyFill="1" applyBorder="1" applyAlignment="1" applyProtection="1">
      <alignment horizontal="center" vertical="center" wrapText="1" shrinkToFit="1"/>
      <protection locked="0"/>
    </xf>
    <xf numFmtId="0" fontId="38" fillId="3" borderId="27" xfId="0" applyFont="1" applyFill="1" applyBorder="1" applyAlignment="1" applyProtection="1">
      <alignment horizontal="center" vertical="center" wrapText="1" shrinkToFit="1"/>
      <protection locked="0"/>
    </xf>
    <xf numFmtId="0" fontId="28" fillId="9" borderId="38" xfId="0" applyFont="1" applyFill="1" applyBorder="1" applyAlignment="1">
      <alignment horizontal="center" vertical="center"/>
    </xf>
    <xf numFmtId="0" fontId="28" fillId="0" borderId="39" xfId="0" applyFont="1" applyBorder="1" applyAlignment="1">
      <alignment horizontal="center" vertical="center"/>
    </xf>
    <xf numFmtId="0" fontId="28" fillId="0" borderId="40" xfId="0" applyFont="1" applyBorder="1" applyAlignment="1">
      <alignment horizontal="center" vertical="center"/>
    </xf>
    <xf numFmtId="0" fontId="38" fillId="3" borderId="219" xfId="0" applyFont="1" applyFill="1" applyBorder="1" applyAlignment="1" applyProtection="1">
      <alignment horizontal="center" vertical="center" wrapText="1" shrinkToFit="1"/>
      <protection locked="0"/>
    </xf>
    <xf numFmtId="0" fontId="38" fillId="3" borderId="220" xfId="0" applyFont="1" applyFill="1" applyBorder="1" applyAlignment="1" applyProtection="1">
      <alignment horizontal="center" vertical="center" wrapText="1" shrinkToFit="1"/>
      <protection locked="0"/>
    </xf>
    <xf numFmtId="0" fontId="38" fillId="3" borderId="221" xfId="0" applyFont="1" applyFill="1" applyBorder="1" applyAlignment="1" applyProtection="1">
      <alignment horizontal="center" vertical="center" wrapText="1" shrinkToFit="1"/>
      <protection locked="0"/>
    </xf>
    <xf numFmtId="0" fontId="28" fillId="0" borderId="17" xfId="0" applyFont="1" applyBorder="1">
      <alignment vertical="center"/>
    </xf>
    <xf numFmtId="0" fontId="28" fillId="0" borderId="18" xfId="0" applyFont="1" applyBorder="1">
      <alignment vertical="center"/>
    </xf>
    <xf numFmtId="0" fontId="28" fillId="9" borderId="14" xfId="0" applyFont="1" applyFill="1" applyBorder="1">
      <alignment vertical="center"/>
    </xf>
    <xf numFmtId="0" fontId="28" fillId="9" borderId="5" xfId="0" applyFont="1" applyFill="1" applyBorder="1" applyAlignment="1">
      <alignment vertical="center" wrapText="1"/>
    </xf>
    <xf numFmtId="0" fontId="28" fillId="9" borderId="6" xfId="0" applyFont="1" applyFill="1" applyBorder="1" applyAlignment="1">
      <alignment vertical="center" wrapText="1"/>
    </xf>
    <xf numFmtId="0" fontId="28" fillId="9" borderId="7" xfId="0" applyFont="1" applyFill="1" applyBorder="1" applyAlignment="1">
      <alignment vertical="center" wrapText="1"/>
    </xf>
    <xf numFmtId="0" fontId="28" fillId="0" borderId="16" xfId="0" applyFont="1" applyBorder="1">
      <alignment vertical="center"/>
    </xf>
    <xf numFmtId="0" fontId="74" fillId="9" borderId="13" xfId="0" applyFont="1" applyFill="1" applyBorder="1">
      <alignment vertical="center"/>
    </xf>
    <xf numFmtId="0" fontId="74" fillId="9" borderId="4" xfId="0" applyFont="1" applyFill="1" applyBorder="1">
      <alignment vertical="center"/>
    </xf>
    <xf numFmtId="0" fontId="28" fillId="9" borderId="4" xfId="0" applyFont="1" applyFill="1" applyBorder="1" applyAlignment="1" applyProtection="1">
      <alignment horizontal="center" vertical="center"/>
      <protection locked="0"/>
    </xf>
    <xf numFmtId="0" fontId="28" fillId="9" borderId="182" xfId="0" applyFont="1" applyFill="1" applyBorder="1">
      <alignment vertical="center"/>
    </xf>
    <xf numFmtId="38" fontId="28" fillId="2" borderId="111" xfId="1" applyFont="1" applyFill="1" applyBorder="1" applyAlignment="1" applyProtection="1">
      <alignment vertical="center" shrinkToFit="1"/>
      <protection locked="0"/>
    </xf>
    <xf numFmtId="38" fontId="28" fillId="2" borderId="89" xfId="1" applyFont="1" applyFill="1" applyBorder="1" applyAlignment="1" applyProtection="1">
      <alignment vertical="center" shrinkToFit="1"/>
      <protection locked="0"/>
    </xf>
    <xf numFmtId="38" fontId="28" fillId="2" borderId="96" xfId="1" applyFont="1" applyFill="1" applyBorder="1" applyAlignment="1" applyProtection="1">
      <alignment vertical="center" shrinkToFit="1"/>
      <protection locked="0"/>
    </xf>
    <xf numFmtId="0" fontId="28" fillId="9" borderId="14" xfId="0" applyFont="1" applyFill="1" applyBorder="1" applyAlignment="1">
      <alignment vertical="center" wrapText="1"/>
    </xf>
    <xf numFmtId="0" fontId="28" fillId="9" borderId="4" xfId="0" applyFont="1" applyFill="1" applyBorder="1" applyAlignment="1">
      <alignment vertical="center" textRotation="255"/>
    </xf>
    <xf numFmtId="0" fontId="28" fillId="9" borderId="24" xfId="0" applyFont="1" applyFill="1" applyBorder="1">
      <alignment vertical="center"/>
    </xf>
    <xf numFmtId="0" fontId="28" fillId="9" borderId="25" xfId="0" applyFont="1" applyFill="1" applyBorder="1">
      <alignment vertical="center"/>
    </xf>
    <xf numFmtId="0" fontId="28" fillId="9" borderId="28" xfId="0" applyFont="1" applyFill="1" applyBorder="1">
      <alignment vertical="center"/>
    </xf>
    <xf numFmtId="0" fontId="28" fillId="9" borderId="29" xfId="0" applyFont="1" applyFill="1" applyBorder="1">
      <alignment vertical="center"/>
    </xf>
    <xf numFmtId="0" fontId="28" fillId="2" borderId="24" xfId="0" applyFont="1" applyFill="1" applyBorder="1" applyAlignment="1" applyProtection="1">
      <alignment horizontal="center" vertical="center"/>
      <protection locked="0"/>
    </xf>
    <xf numFmtId="0" fontId="28" fillId="0" borderId="24" xfId="0" applyFont="1" applyBorder="1" applyProtection="1">
      <alignment vertical="center"/>
      <protection locked="0"/>
    </xf>
    <xf numFmtId="0" fontId="28" fillId="3" borderId="80" xfId="0" applyFont="1" applyFill="1" applyBorder="1" applyProtection="1">
      <alignment vertical="center"/>
      <protection locked="0"/>
    </xf>
    <xf numFmtId="0" fontId="28" fillId="2" borderId="16" xfId="0" applyFont="1" applyFill="1" applyBorder="1" applyAlignment="1" applyProtection="1">
      <alignment horizontal="center" vertical="center" shrinkToFit="1"/>
      <protection locked="0"/>
    </xf>
    <xf numFmtId="0" fontId="28" fillId="0" borderId="18" xfId="0" applyFont="1" applyBorder="1" applyAlignment="1" applyProtection="1">
      <alignment horizontal="center" vertical="center"/>
      <protection locked="0"/>
    </xf>
    <xf numFmtId="0" fontId="28" fillId="9" borderId="18" xfId="0" applyFont="1" applyFill="1" applyBorder="1" applyAlignment="1">
      <alignment vertical="center" shrinkToFit="1"/>
    </xf>
    <xf numFmtId="0" fontId="28" fillId="9" borderId="16" xfId="0" applyFont="1" applyFill="1" applyBorder="1" applyAlignment="1">
      <alignment vertical="center" wrapText="1"/>
    </xf>
    <xf numFmtId="0" fontId="28" fillId="0" borderId="7" xfId="0" applyFont="1" applyBorder="1">
      <alignment vertical="center"/>
    </xf>
    <xf numFmtId="0" fontId="39" fillId="9" borderId="4" xfId="0" applyFont="1" applyFill="1" applyBorder="1" applyAlignment="1">
      <alignment vertical="center" textRotation="255" shrinkToFit="1"/>
    </xf>
    <xf numFmtId="0" fontId="28" fillId="3" borderId="216" xfId="0" applyFont="1" applyFill="1" applyBorder="1" applyAlignment="1" applyProtection="1">
      <alignment horizontal="center" vertical="center"/>
      <protection locked="0"/>
    </xf>
    <xf numFmtId="0" fontId="28" fillId="3" borderId="217" xfId="0" applyFont="1" applyFill="1" applyBorder="1" applyAlignment="1" applyProtection="1">
      <alignment horizontal="center" vertical="center"/>
      <protection locked="0"/>
    </xf>
    <xf numFmtId="0" fontId="28" fillId="3" borderId="218" xfId="0" applyFont="1" applyFill="1" applyBorder="1" applyAlignment="1" applyProtection="1">
      <alignment horizontal="center" vertical="center"/>
      <protection locked="0"/>
    </xf>
    <xf numFmtId="0" fontId="28" fillId="9" borderId="18" xfId="0" applyFont="1" applyFill="1" applyBorder="1" applyAlignment="1">
      <alignment vertical="center" wrapText="1"/>
    </xf>
    <xf numFmtId="0" fontId="28" fillId="9" borderId="5" xfId="0" applyFont="1" applyFill="1" applyBorder="1" applyAlignment="1">
      <alignment horizontal="center" vertical="center" wrapText="1"/>
    </xf>
    <xf numFmtId="0" fontId="28" fillId="9" borderId="6" xfId="0" applyFont="1" applyFill="1" applyBorder="1" applyAlignment="1">
      <alignment horizontal="center" vertical="center"/>
    </xf>
    <xf numFmtId="0" fontId="28" fillId="9" borderId="7" xfId="0" applyFont="1" applyFill="1" applyBorder="1" applyAlignment="1">
      <alignment horizontal="center" vertical="center"/>
    </xf>
    <xf numFmtId="0" fontId="28" fillId="9" borderId="7" xfId="0" applyFont="1" applyFill="1" applyBorder="1" applyAlignment="1">
      <alignment horizontal="center" vertical="center" wrapText="1"/>
    </xf>
    <xf numFmtId="0" fontId="28" fillId="3" borderId="238" xfId="0" applyFont="1" applyFill="1" applyBorder="1" applyAlignment="1" applyProtection="1">
      <alignment horizontal="center" vertical="center"/>
      <protection locked="0"/>
    </xf>
    <xf numFmtId="0" fontId="28" fillId="3" borderId="138" xfId="0" applyFont="1" applyFill="1" applyBorder="1" applyAlignment="1" applyProtection="1">
      <alignment vertical="center" shrinkToFit="1"/>
      <protection locked="0"/>
    </xf>
    <xf numFmtId="0" fontId="28" fillId="3" borderId="139" xfId="0" applyFont="1" applyFill="1" applyBorder="1" applyAlignment="1" applyProtection="1">
      <alignment vertical="center" shrinkToFit="1"/>
      <protection locked="0"/>
    </xf>
    <xf numFmtId="0" fontId="28" fillId="3" borderId="140" xfId="0" applyFont="1" applyFill="1" applyBorder="1" applyAlignment="1" applyProtection="1">
      <alignment vertical="center" shrinkToFit="1"/>
      <protection locked="0"/>
    </xf>
    <xf numFmtId="38" fontId="28" fillId="2" borderId="111" xfId="1" applyFont="1" applyFill="1" applyBorder="1" applyAlignment="1" applyProtection="1">
      <alignment vertical="center"/>
      <protection locked="0"/>
    </xf>
    <xf numFmtId="38" fontId="28" fillId="2" borderId="89" xfId="1" applyFont="1" applyFill="1" applyBorder="1" applyAlignment="1" applyProtection="1">
      <alignment vertical="center"/>
      <protection locked="0"/>
    </xf>
    <xf numFmtId="38" fontId="28" fillId="2" borderId="96" xfId="1" applyFont="1" applyFill="1" applyBorder="1" applyAlignment="1" applyProtection="1">
      <alignment vertical="center"/>
      <protection locked="0"/>
    </xf>
    <xf numFmtId="0" fontId="28" fillId="9" borderId="5" xfId="0" applyFont="1" applyFill="1" applyBorder="1" applyAlignment="1">
      <alignment horizontal="center" vertical="center"/>
    </xf>
    <xf numFmtId="0" fontId="28" fillId="9" borderId="14" xfId="0" applyFont="1" applyFill="1" applyBorder="1" applyAlignment="1">
      <alignment horizontal="center" vertical="center"/>
    </xf>
    <xf numFmtId="0" fontId="28" fillId="9" borderId="148" xfId="0" applyFont="1" applyFill="1" applyBorder="1">
      <alignment vertical="center"/>
    </xf>
    <xf numFmtId="0" fontId="28" fillId="9" borderId="149" xfId="0" applyFont="1" applyFill="1" applyBorder="1">
      <alignment vertical="center"/>
    </xf>
    <xf numFmtId="0" fontId="28" fillId="9" borderId="150" xfId="0" applyFont="1" applyFill="1" applyBorder="1">
      <alignment vertical="center"/>
    </xf>
    <xf numFmtId="178" fontId="28" fillId="0" borderId="16" xfId="0" applyNumberFormat="1" applyFont="1" applyBorder="1">
      <alignment vertical="center"/>
    </xf>
    <xf numFmtId="178" fontId="28" fillId="0" borderId="17" xfId="0" applyNumberFormat="1" applyFont="1" applyBorder="1">
      <alignment vertical="center"/>
    </xf>
    <xf numFmtId="49" fontId="28" fillId="9" borderId="4" xfId="0" applyNumberFormat="1" applyFont="1" applyFill="1" applyBorder="1" applyAlignment="1">
      <alignment horizontal="center" vertical="center"/>
    </xf>
    <xf numFmtId="49" fontId="28" fillId="9" borderId="16" xfId="0" applyNumberFormat="1" applyFont="1" applyFill="1" applyBorder="1" applyAlignment="1">
      <alignment horizontal="center" vertical="center"/>
    </xf>
    <xf numFmtId="0" fontId="28" fillId="9" borderId="25" xfId="0" applyFont="1" applyFill="1" applyBorder="1" applyAlignment="1">
      <alignment horizontal="center" vertical="center" wrapText="1"/>
    </xf>
    <xf numFmtId="0" fontId="28" fillId="9" borderId="26" xfId="0" applyFont="1" applyFill="1" applyBorder="1" applyAlignment="1">
      <alignment horizontal="center" vertical="center"/>
    </xf>
    <xf numFmtId="0" fontId="39" fillId="9" borderId="91" xfId="0" applyFont="1" applyFill="1" applyBorder="1" applyAlignment="1">
      <alignment horizontal="left" vertical="center" wrapText="1"/>
    </xf>
    <xf numFmtId="0" fontId="39" fillId="9" borderId="82" xfId="0" applyFont="1" applyFill="1" applyBorder="1" applyAlignment="1">
      <alignment horizontal="left" vertical="center"/>
    </xf>
    <xf numFmtId="0" fontId="28" fillId="2" borderId="96" xfId="0" applyFont="1" applyFill="1" applyBorder="1" applyAlignment="1" applyProtection="1">
      <alignment horizontal="center" vertical="center" shrinkToFit="1"/>
      <protection locked="0"/>
    </xf>
    <xf numFmtId="0" fontId="28" fillId="2" borderId="79" xfId="0" applyFont="1" applyFill="1" applyBorder="1" applyAlignment="1" applyProtection="1">
      <alignment horizontal="center" vertical="center" shrinkToFit="1"/>
      <protection locked="0"/>
    </xf>
    <xf numFmtId="0" fontId="28" fillId="9" borderId="27" xfId="0" applyFont="1" applyFill="1" applyBorder="1" applyAlignment="1">
      <alignment horizontal="center" vertical="center"/>
    </xf>
    <xf numFmtId="0" fontId="38" fillId="3" borderId="5" xfId="0" applyFont="1" applyFill="1" applyBorder="1" applyAlignment="1" applyProtection="1">
      <alignment horizontal="center" vertical="center" wrapText="1"/>
      <protection locked="0"/>
    </xf>
    <xf numFmtId="0" fontId="38" fillId="3" borderId="7" xfId="0" applyFont="1" applyFill="1" applyBorder="1" applyAlignment="1" applyProtection="1">
      <alignment horizontal="center" vertical="center" wrapText="1"/>
      <protection locked="0"/>
    </xf>
    <xf numFmtId="0" fontId="38" fillId="3" borderId="8"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center" vertical="center" wrapText="1"/>
      <protection locked="0"/>
    </xf>
    <xf numFmtId="0" fontId="38" fillId="3" borderId="10"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center" vertical="center" wrapText="1"/>
      <protection locked="0"/>
    </xf>
    <xf numFmtId="0" fontId="28" fillId="0" borderId="17" xfId="0" applyFont="1" applyBorder="1" applyAlignment="1">
      <alignment vertical="center" shrinkToFit="1"/>
    </xf>
    <xf numFmtId="0" fontId="28" fillId="0" borderId="18" xfId="0" applyFont="1" applyBorder="1" applyAlignment="1">
      <alignment vertical="center" shrinkToFit="1"/>
    </xf>
    <xf numFmtId="0" fontId="28" fillId="9" borderId="32" xfId="0" applyFont="1" applyFill="1" applyBorder="1" applyAlignment="1">
      <alignment horizontal="center" vertical="center"/>
    </xf>
    <xf numFmtId="0" fontId="28" fillId="9" borderId="33" xfId="0" applyFont="1" applyFill="1" applyBorder="1" applyAlignment="1">
      <alignment horizontal="center" vertical="center"/>
    </xf>
    <xf numFmtId="0" fontId="28" fillId="9" borderId="105" xfId="0" applyFont="1" applyFill="1" applyBorder="1" applyAlignment="1">
      <alignment horizontal="center" vertical="center"/>
    </xf>
    <xf numFmtId="0" fontId="28" fillId="2" borderId="17" xfId="0" applyFont="1" applyFill="1" applyBorder="1" applyAlignment="1" applyProtection="1">
      <alignment horizontal="center" vertical="center" shrinkToFit="1"/>
      <protection locked="0"/>
    </xf>
    <xf numFmtId="0" fontId="28" fillId="0" borderId="17" xfId="0" applyFont="1" applyBorder="1" applyAlignment="1" applyProtection="1">
      <alignment vertical="center" shrinkToFit="1"/>
      <protection locked="0"/>
    </xf>
    <xf numFmtId="0" fontId="28" fillId="0" borderId="18" xfId="0" applyFont="1" applyBorder="1" applyAlignment="1" applyProtection="1">
      <alignment vertical="center" shrinkToFit="1"/>
      <protection locked="0"/>
    </xf>
    <xf numFmtId="0" fontId="39" fillId="3" borderId="118" xfId="0" applyFont="1" applyFill="1" applyBorder="1" applyAlignment="1" applyProtection="1">
      <alignment vertical="center" wrapText="1"/>
      <protection locked="0"/>
    </xf>
    <xf numFmtId="0" fontId="39" fillId="3" borderId="119" xfId="0" applyFont="1" applyFill="1" applyBorder="1" applyAlignment="1" applyProtection="1">
      <alignment vertical="center" wrapText="1"/>
      <protection locked="0"/>
    </xf>
    <xf numFmtId="0" fontId="39" fillId="0" borderId="119" xfId="0" applyFont="1" applyBorder="1" applyProtection="1">
      <alignment vertical="center"/>
      <protection locked="0"/>
    </xf>
    <xf numFmtId="0" fontId="39" fillId="0" borderId="120" xfId="0" applyFont="1" applyBorder="1" applyProtection="1">
      <alignment vertical="center"/>
      <protection locked="0"/>
    </xf>
    <xf numFmtId="0" fontId="39" fillId="3" borderId="121" xfId="0" applyFont="1" applyFill="1" applyBorder="1" applyAlignment="1" applyProtection="1">
      <alignment vertical="center" wrapText="1"/>
      <protection locked="0"/>
    </xf>
    <xf numFmtId="0" fontId="39" fillId="3" borderId="122" xfId="0" applyFont="1" applyFill="1" applyBorder="1" applyAlignment="1" applyProtection="1">
      <alignment vertical="center" wrapText="1"/>
      <protection locked="0"/>
    </xf>
    <xf numFmtId="0" fontId="39" fillId="0" borderId="122" xfId="0" applyFont="1" applyBorder="1" applyProtection="1">
      <alignment vertical="center"/>
      <protection locked="0"/>
    </xf>
    <xf numFmtId="0" fontId="39" fillId="0" borderId="97" xfId="0" applyFont="1" applyBorder="1" applyProtection="1">
      <alignment vertical="center"/>
      <protection locked="0"/>
    </xf>
    <xf numFmtId="0" fontId="28" fillId="2" borderId="4" xfId="0" applyFont="1" applyFill="1" applyBorder="1" applyAlignment="1" applyProtection="1">
      <alignment vertical="center" shrinkToFit="1"/>
      <protection locked="0"/>
    </xf>
    <xf numFmtId="0" fontId="28" fillId="0" borderId="4" xfId="0" applyFont="1" applyBorder="1" applyAlignment="1" applyProtection="1">
      <alignment vertical="center" shrinkToFit="1"/>
      <protection locked="0"/>
    </xf>
    <xf numFmtId="0" fontId="28" fillId="3" borderId="16" xfId="0" applyFont="1" applyFill="1" applyBorder="1" applyProtection="1">
      <alignment vertical="center"/>
      <protection locked="0"/>
    </xf>
    <xf numFmtId="0" fontId="28" fillId="3" borderId="17" xfId="0" applyFont="1" applyFill="1" applyBorder="1" applyProtection="1">
      <alignment vertical="center"/>
      <protection locked="0"/>
    </xf>
    <xf numFmtId="0" fontId="28" fillId="0" borderId="18" xfId="0" applyFont="1" applyBorder="1" applyProtection="1">
      <alignment vertical="center"/>
      <protection locked="0"/>
    </xf>
    <xf numFmtId="0" fontId="28" fillId="3" borderId="14" xfId="0" applyFont="1" applyFill="1" applyBorder="1" applyAlignment="1" applyProtection="1">
      <alignment vertical="center" shrinkToFit="1"/>
      <protection locked="0"/>
    </xf>
    <xf numFmtId="0" fontId="28" fillId="9" borderId="16" xfId="0" applyFont="1" applyFill="1" applyBorder="1" applyAlignment="1">
      <alignment vertical="center" wrapText="1" shrinkToFit="1"/>
    </xf>
    <xf numFmtId="0" fontId="28" fillId="9" borderId="17" xfId="0" applyFont="1" applyFill="1" applyBorder="1" applyAlignment="1">
      <alignment vertical="center" wrapText="1" shrinkToFit="1"/>
    </xf>
    <xf numFmtId="0" fontId="28" fillId="9" borderId="18" xfId="0" applyFont="1" applyFill="1" applyBorder="1" applyAlignment="1">
      <alignment vertical="center" wrapText="1" shrinkToFit="1"/>
    </xf>
    <xf numFmtId="0" fontId="28" fillId="3" borderId="4" xfId="0" applyFont="1" applyFill="1" applyBorder="1" applyAlignment="1" applyProtection="1">
      <alignment horizontal="center" vertical="center"/>
      <protection locked="0"/>
    </xf>
    <xf numFmtId="0" fontId="28" fillId="9" borderId="41" xfId="0" applyFont="1" applyFill="1" applyBorder="1">
      <alignment vertical="center"/>
    </xf>
    <xf numFmtId="0" fontId="28" fillId="3" borderId="18" xfId="0" applyFont="1" applyFill="1" applyBorder="1" applyAlignment="1" applyProtection="1">
      <alignment horizontal="center" vertical="center"/>
      <protection locked="0"/>
    </xf>
    <xf numFmtId="0" fontId="39" fillId="3" borderId="111" xfId="0" applyFont="1" applyFill="1" applyBorder="1" applyAlignment="1" applyProtection="1">
      <alignment vertical="center" wrapText="1"/>
      <protection locked="0"/>
    </xf>
    <xf numFmtId="0" fontId="39" fillId="3" borderId="89" xfId="0" applyFont="1" applyFill="1" applyBorder="1" applyAlignment="1" applyProtection="1">
      <alignment vertical="center" wrapText="1"/>
      <protection locked="0"/>
    </xf>
    <xf numFmtId="0" fontId="39" fillId="3" borderId="96" xfId="0" applyFont="1" applyFill="1" applyBorder="1" applyAlignment="1" applyProtection="1">
      <alignment vertical="center" wrapText="1"/>
      <protection locked="0"/>
    </xf>
    <xf numFmtId="0" fontId="28" fillId="3" borderId="18" xfId="0" applyFont="1" applyFill="1" applyBorder="1" applyProtection="1">
      <alignment vertical="center"/>
      <protection locked="0"/>
    </xf>
    <xf numFmtId="0" fontId="28" fillId="3" borderId="138" xfId="0" applyFont="1" applyFill="1" applyBorder="1" applyAlignment="1" applyProtection="1">
      <alignment horizontal="center" vertical="center" shrinkToFit="1"/>
      <protection locked="0"/>
    </xf>
    <xf numFmtId="0" fontId="28" fillId="3" borderId="139" xfId="0" applyFont="1" applyFill="1" applyBorder="1" applyAlignment="1" applyProtection="1">
      <alignment horizontal="center" vertical="center" shrinkToFit="1"/>
      <protection locked="0"/>
    </xf>
    <xf numFmtId="0" fontId="28" fillId="3" borderId="140" xfId="0" applyFont="1" applyFill="1" applyBorder="1" applyAlignment="1" applyProtection="1">
      <alignment horizontal="center" vertical="center" shrinkToFit="1"/>
      <protection locked="0"/>
    </xf>
    <xf numFmtId="0" fontId="39" fillId="3" borderId="29" xfId="0" applyFont="1" applyFill="1" applyBorder="1" applyAlignment="1" applyProtection="1">
      <alignment horizontal="center" vertical="center" wrapText="1"/>
      <protection locked="0"/>
    </xf>
    <xf numFmtId="0" fontId="39" fillId="3" borderId="30" xfId="0" applyFont="1" applyFill="1" applyBorder="1" applyAlignment="1" applyProtection="1">
      <alignment horizontal="center" vertical="center" wrapText="1"/>
      <protection locked="0"/>
    </xf>
    <xf numFmtId="0" fontId="39" fillId="3" borderId="31" xfId="0" applyFont="1" applyFill="1" applyBorder="1" applyAlignment="1" applyProtection="1">
      <alignment horizontal="center" vertical="center" wrapText="1"/>
      <protection locked="0"/>
    </xf>
    <xf numFmtId="0" fontId="28" fillId="0" borderId="96" xfId="0" applyFont="1" applyBorder="1" applyAlignment="1" applyProtection="1">
      <alignment vertical="center" shrinkToFit="1"/>
      <protection locked="0"/>
    </xf>
    <xf numFmtId="0" fontId="38" fillId="9" borderId="14" xfId="0" applyFont="1" applyFill="1" applyBorder="1" applyAlignment="1">
      <alignment horizontal="center" vertical="center" wrapText="1"/>
    </xf>
    <xf numFmtId="0" fontId="38" fillId="9" borderId="14" xfId="0" applyFont="1" applyFill="1" applyBorder="1" applyAlignment="1">
      <alignment horizontal="center" vertical="center"/>
    </xf>
    <xf numFmtId="0" fontId="28" fillId="3" borderId="37" xfId="0" applyFont="1" applyFill="1" applyBorder="1" applyAlignment="1" applyProtection="1">
      <alignment horizontal="center" vertical="center"/>
      <protection locked="0"/>
    </xf>
    <xf numFmtId="0" fontId="28" fillId="3" borderId="116" xfId="0" applyFont="1" applyFill="1" applyBorder="1" applyAlignment="1" applyProtection="1">
      <alignment vertical="center" shrinkToFit="1"/>
      <protection locked="0"/>
    </xf>
    <xf numFmtId="0" fontId="28" fillId="3" borderId="117" xfId="0" applyFont="1" applyFill="1" applyBorder="1" applyAlignment="1" applyProtection="1">
      <alignment vertical="center" shrinkToFit="1"/>
      <protection locked="0"/>
    </xf>
    <xf numFmtId="0" fontId="28" fillId="3" borderId="293" xfId="0" applyFont="1" applyFill="1" applyBorder="1" applyAlignment="1" applyProtection="1">
      <alignment vertical="center" shrinkToFit="1"/>
      <protection locked="0"/>
    </xf>
    <xf numFmtId="0" fontId="28" fillId="3" borderId="149" xfId="0" applyFont="1" applyFill="1" applyBorder="1" applyAlignment="1" applyProtection="1">
      <alignment vertical="center" shrinkToFit="1"/>
      <protection locked="0"/>
    </xf>
    <xf numFmtId="0" fontId="28" fillId="3" borderId="294" xfId="0" applyFont="1" applyFill="1" applyBorder="1" applyAlignment="1" applyProtection="1">
      <alignment vertical="center" shrinkToFit="1"/>
      <protection locked="0"/>
    </xf>
    <xf numFmtId="0" fontId="28" fillId="0" borderId="148" xfId="0" applyFont="1" applyBorder="1" applyAlignment="1">
      <alignment horizontal="center" vertical="center"/>
    </xf>
    <xf numFmtId="0" fontId="28" fillId="0" borderId="149" xfId="0" applyFont="1" applyBorder="1" applyAlignment="1">
      <alignment horizontal="center" vertical="center"/>
    </xf>
    <xf numFmtId="0" fontId="28" fillId="0" borderId="150" xfId="0" applyFont="1" applyBorder="1" applyAlignment="1">
      <alignment horizontal="center" vertical="center"/>
    </xf>
    <xf numFmtId="0" fontId="28" fillId="0" borderId="4" xfId="0" applyFont="1" applyBorder="1" applyAlignment="1">
      <alignment vertical="center" shrinkToFit="1"/>
    </xf>
    <xf numFmtId="0" fontId="39" fillId="2" borderId="4" xfId="0" applyFont="1" applyFill="1" applyBorder="1" applyAlignment="1" applyProtection="1">
      <alignment horizontal="center" vertical="center" wrapText="1"/>
      <protection locked="0"/>
    </xf>
    <xf numFmtId="0" fontId="28" fillId="3" borderId="129" xfId="0" applyFont="1" applyFill="1" applyBorder="1" applyAlignment="1" applyProtection="1">
      <alignment horizontal="center" vertical="center" shrinkToFit="1"/>
      <protection locked="0"/>
    </xf>
    <xf numFmtId="0" fontId="28" fillId="3" borderId="99" xfId="0" applyFont="1" applyFill="1" applyBorder="1" applyAlignment="1" applyProtection="1">
      <alignment horizontal="center" vertical="center" shrinkToFit="1"/>
      <protection locked="0"/>
    </xf>
    <xf numFmtId="0" fontId="28" fillId="3" borderId="130" xfId="0" applyFont="1" applyFill="1" applyBorder="1" applyAlignment="1" applyProtection="1">
      <alignment horizontal="center" vertical="center" shrinkToFit="1"/>
      <protection locked="0"/>
    </xf>
    <xf numFmtId="0" fontId="28" fillId="2" borderId="4" xfId="0" applyFont="1" applyFill="1" applyBorder="1" applyAlignment="1" applyProtection="1">
      <alignment horizontal="center" vertical="center" shrinkToFit="1"/>
      <protection locked="0"/>
    </xf>
    <xf numFmtId="0" fontId="28" fillId="0" borderId="16" xfId="0" applyFont="1" applyBorder="1" applyAlignment="1" applyProtection="1">
      <alignment horizontal="center" vertical="center" shrinkToFit="1"/>
      <protection locked="0"/>
    </xf>
    <xf numFmtId="0" fontId="28" fillId="3" borderId="5" xfId="0" applyFont="1" applyFill="1" applyBorder="1" applyAlignment="1" applyProtection="1">
      <alignment horizontal="center" vertical="center"/>
      <protection locked="0"/>
    </xf>
    <xf numFmtId="0" fontId="28" fillId="3" borderId="7" xfId="0" applyFont="1" applyFill="1" applyBorder="1" applyAlignment="1" applyProtection="1">
      <alignment horizontal="center" vertical="center"/>
      <protection locked="0"/>
    </xf>
    <xf numFmtId="0" fontId="28" fillId="9" borderId="12" xfId="0" applyFont="1" applyFill="1" applyBorder="1">
      <alignment vertical="center"/>
    </xf>
    <xf numFmtId="0" fontId="28" fillId="3" borderId="111" xfId="0" applyFont="1" applyFill="1" applyBorder="1" applyAlignment="1" applyProtection="1">
      <alignment horizontal="center" vertical="center"/>
      <protection locked="0"/>
    </xf>
    <xf numFmtId="0" fontId="28" fillId="3" borderId="89" xfId="0" applyFont="1" applyFill="1" applyBorder="1" applyAlignment="1" applyProtection="1">
      <alignment horizontal="center" vertical="center"/>
      <protection locked="0"/>
    </xf>
    <xf numFmtId="0" fontId="28" fillId="3" borderId="96" xfId="0" applyFont="1" applyFill="1" applyBorder="1" applyAlignment="1" applyProtection="1">
      <alignment horizontal="center" vertical="center"/>
      <protection locked="0"/>
    </xf>
    <xf numFmtId="0" fontId="28" fillId="9" borderId="184" xfId="0" applyFont="1" applyFill="1" applyBorder="1">
      <alignment vertical="center"/>
    </xf>
    <xf numFmtId="0" fontId="28" fillId="2" borderId="116" xfId="0" applyFont="1" applyFill="1" applyBorder="1" applyProtection="1">
      <alignment vertical="center"/>
      <protection locked="0"/>
    </xf>
    <xf numFmtId="0" fontId="28" fillId="2" borderId="117" xfId="0" applyFont="1" applyFill="1" applyBorder="1" applyProtection="1">
      <alignment vertical="center"/>
      <protection locked="0"/>
    </xf>
    <xf numFmtId="0" fontId="28" fillId="3" borderId="116" xfId="0" applyFont="1" applyFill="1" applyBorder="1" applyProtection="1">
      <alignment vertical="center"/>
      <protection locked="0"/>
    </xf>
    <xf numFmtId="0" fontId="28" fillId="3" borderId="117" xfId="0" applyFont="1" applyFill="1" applyBorder="1" applyProtection="1">
      <alignment vertical="center"/>
      <protection locked="0"/>
    </xf>
    <xf numFmtId="0" fontId="28" fillId="2" borderId="293" xfId="0" applyFont="1" applyFill="1" applyBorder="1" applyProtection="1">
      <alignment vertical="center"/>
      <protection locked="0"/>
    </xf>
    <xf numFmtId="0" fontId="28" fillId="2" borderId="149" xfId="0" applyFont="1" applyFill="1" applyBorder="1" applyProtection="1">
      <alignment vertical="center"/>
      <protection locked="0"/>
    </xf>
    <xf numFmtId="0" fontId="28" fillId="2" borderId="294" xfId="0" applyFont="1" applyFill="1" applyBorder="1" applyProtection="1">
      <alignment vertical="center"/>
      <protection locked="0"/>
    </xf>
    <xf numFmtId="0" fontId="28" fillId="2" borderId="18" xfId="0" applyFont="1" applyFill="1" applyBorder="1" applyAlignment="1" applyProtection="1">
      <alignment horizontal="center" vertical="center" shrinkToFit="1"/>
      <protection locked="0"/>
    </xf>
    <xf numFmtId="0" fontId="38" fillId="3"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3" borderId="16" xfId="0" applyFont="1" applyFill="1" applyBorder="1" applyAlignment="1" applyProtection="1">
      <alignment horizontal="center" vertical="center"/>
      <protection locked="0"/>
    </xf>
    <xf numFmtId="38" fontId="28" fillId="3" borderId="111" xfId="1" applyFont="1" applyFill="1" applyBorder="1" applyAlignment="1" applyProtection="1">
      <alignment vertical="center" shrinkToFit="1"/>
      <protection locked="0"/>
    </xf>
    <xf numFmtId="38" fontId="28" fillId="3" borderId="89" xfId="1" applyFont="1" applyFill="1" applyBorder="1" applyAlignment="1" applyProtection="1">
      <alignment vertical="center" shrinkToFit="1"/>
      <protection locked="0"/>
    </xf>
    <xf numFmtId="38" fontId="28" fillId="3" borderId="96" xfId="1" applyFont="1" applyFill="1" applyBorder="1" applyAlignment="1" applyProtection="1">
      <alignment vertical="center" shrinkToFit="1"/>
      <protection locked="0"/>
    </xf>
    <xf numFmtId="0" fontId="28" fillId="2" borderId="16" xfId="0" applyFont="1" applyFill="1" applyBorder="1" applyAlignment="1" applyProtection="1">
      <alignment vertical="center" wrapText="1"/>
      <protection locked="0"/>
    </xf>
    <xf numFmtId="0" fontId="28" fillId="2" borderId="17" xfId="0" applyFont="1" applyFill="1" applyBorder="1" applyAlignment="1" applyProtection="1">
      <alignment vertical="center" wrapText="1"/>
      <protection locked="0"/>
    </xf>
    <xf numFmtId="0" fontId="28" fillId="2" borderId="18" xfId="0" applyFont="1" applyFill="1" applyBorder="1" applyAlignment="1" applyProtection="1">
      <alignment vertical="center" wrapText="1"/>
      <protection locked="0"/>
    </xf>
    <xf numFmtId="0" fontId="28" fillId="9" borderId="16" xfId="0" applyFont="1" applyFill="1" applyBorder="1" applyAlignment="1">
      <alignment horizontal="center" vertical="center" wrapText="1"/>
    </xf>
    <xf numFmtId="0" fontId="28" fillId="9" borderId="17" xfId="0" applyFont="1" applyFill="1" applyBorder="1" applyAlignment="1">
      <alignment horizontal="center" vertical="center" wrapText="1"/>
    </xf>
    <xf numFmtId="0" fontId="28" fillId="9" borderId="18" xfId="0" applyFont="1" applyFill="1" applyBorder="1" applyAlignment="1">
      <alignment horizontal="center" vertical="center" wrapText="1"/>
    </xf>
    <xf numFmtId="0" fontId="38" fillId="9" borderId="4" xfId="0" applyFont="1" applyFill="1" applyBorder="1" applyAlignment="1">
      <alignment vertical="center" wrapText="1"/>
    </xf>
    <xf numFmtId="0" fontId="38" fillId="9" borderId="4" xfId="0" applyFont="1" applyFill="1" applyBorder="1">
      <alignment vertical="center"/>
    </xf>
    <xf numFmtId="0" fontId="28" fillId="9" borderId="14" xfId="0" applyFont="1" applyFill="1" applyBorder="1" applyAlignment="1">
      <alignment horizontal="center" vertical="center" wrapText="1"/>
    </xf>
    <xf numFmtId="0" fontId="28" fillId="3" borderId="16" xfId="0" applyFont="1" applyFill="1" applyBorder="1" applyAlignment="1" applyProtection="1">
      <alignment horizontal="center" vertical="center" shrinkToFit="1"/>
      <protection locked="0"/>
    </xf>
    <xf numFmtId="0" fontId="28" fillId="3" borderId="17" xfId="0" applyFont="1" applyFill="1" applyBorder="1" applyAlignment="1" applyProtection="1">
      <alignment horizontal="center" vertical="center" shrinkToFit="1"/>
      <protection locked="0"/>
    </xf>
    <xf numFmtId="0" fontId="28" fillId="3" borderId="182" xfId="0" applyFont="1" applyFill="1" applyBorder="1" applyAlignment="1" applyProtection="1">
      <alignment horizontal="center" vertical="center" shrinkToFit="1"/>
      <protection locked="0"/>
    </xf>
    <xf numFmtId="0" fontId="28" fillId="9" borderId="16" xfId="0" applyFont="1" applyFill="1" applyBorder="1" applyAlignment="1">
      <alignment horizontal="center" vertical="center"/>
    </xf>
    <xf numFmtId="0" fontId="28" fillId="9" borderId="17" xfId="0" applyFont="1" applyFill="1" applyBorder="1" applyAlignment="1">
      <alignment horizontal="center" vertical="center"/>
    </xf>
    <xf numFmtId="0" fontId="28" fillId="9" borderId="18" xfId="0" applyFont="1" applyFill="1" applyBorder="1" applyAlignment="1">
      <alignment horizontal="center" vertical="center"/>
    </xf>
    <xf numFmtId="0" fontId="28" fillId="9" borderId="14" xfId="0" applyFont="1" applyFill="1" applyBorder="1" applyAlignment="1">
      <alignment horizontal="center" vertical="center" shrinkToFit="1"/>
    </xf>
    <xf numFmtId="0" fontId="35" fillId="6" borderId="16" xfId="2" applyFont="1" applyFill="1" applyBorder="1" applyAlignment="1">
      <alignment horizontal="center" vertical="center" shrinkToFit="1"/>
    </xf>
    <xf numFmtId="0" fontId="35" fillId="6" borderId="17" xfId="2" applyFont="1" applyFill="1" applyBorder="1" applyAlignment="1">
      <alignment horizontal="center" vertical="center" shrinkToFit="1"/>
    </xf>
    <xf numFmtId="0" fontId="35" fillId="6" borderId="18" xfId="2" applyFont="1" applyFill="1" applyBorder="1" applyAlignment="1">
      <alignment horizontal="center" vertical="center" shrinkToFit="1"/>
    </xf>
    <xf numFmtId="0" fontId="28" fillId="9" borderId="26" xfId="0" applyFont="1" applyFill="1" applyBorder="1">
      <alignment vertical="center"/>
    </xf>
    <xf numFmtId="0" fontId="28" fillId="9" borderId="27" xfId="0" applyFont="1" applyFill="1" applyBorder="1">
      <alignment vertical="center"/>
    </xf>
    <xf numFmtId="0" fontId="28" fillId="9" borderId="30" xfId="0" applyFont="1" applyFill="1" applyBorder="1">
      <alignment vertical="center"/>
    </xf>
    <xf numFmtId="0" fontId="28" fillId="9" borderId="31" xfId="0" applyFont="1" applyFill="1" applyBorder="1">
      <alignment vertical="center"/>
    </xf>
    <xf numFmtId="0" fontId="28" fillId="9" borderId="28" xfId="0" applyFont="1" applyFill="1" applyBorder="1" applyAlignment="1">
      <alignment vertical="center" shrinkToFit="1"/>
    </xf>
    <xf numFmtId="0" fontId="28" fillId="9" borderId="219" xfId="0" applyFont="1" applyFill="1" applyBorder="1">
      <alignment vertical="center"/>
    </xf>
    <xf numFmtId="0" fontId="28" fillId="9" borderId="220" xfId="0" applyFont="1" applyFill="1" applyBorder="1">
      <alignment vertical="center"/>
    </xf>
    <xf numFmtId="0" fontId="28" fillId="9" borderId="221" xfId="0" applyFont="1" applyFill="1" applyBorder="1">
      <alignment vertical="center"/>
    </xf>
    <xf numFmtId="0" fontId="39" fillId="3" borderId="4" xfId="0" applyFont="1" applyFill="1" applyBorder="1" applyAlignment="1" applyProtection="1">
      <alignment vertical="center" shrinkToFit="1"/>
      <protection locked="0"/>
    </xf>
    <xf numFmtId="0" fontId="39" fillId="3" borderId="16" xfId="0" applyFont="1" applyFill="1" applyBorder="1" applyAlignment="1" applyProtection="1">
      <alignment vertical="center" shrinkToFit="1"/>
      <protection locked="0"/>
    </xf>
    <xf numFmtId="0" fontId="39" fillId="3" borderId="120" xfId="0" applyFont="1" applyFill="1" applyBorder="1" applyAlignment="1" applyProtection="1">
      <alignment vertical="center" wrapText="1"/>
      <protection locked="0"/>
    </xf>
    <xf numFmtId="0" fontId="39" fillId="3" borderId="97" xfId="0" applyFont="1" applyFill="1" applyBorder="1" applyAlignment="1" applyProtection="1">
      <alignment vertical="center" wrapText="1"/>
      <protection locked="0"/>
    </xf>
    <xf numFmtId="0" fontId="28" fillId="3" borderId="118" xfId="0" applyFont="1" applyFill="1" applyBorder="1" applyAlignment="1" applyProtection="1">
      <alignment vertical="center" shrinkToFit="1"/>
      <protection locked="0"/>
    </xf>
    <xf numFmtId="0" fontId="28" fillId="0" borderId="119" xfId="0" applyFont="1" applyBorder="1" applyAlignment="1" applyProtection="1">
      <alignment vertical="center" shrinkToFit="1"/>
      <protection locked="0"/>
    </xf>
    <xf numFmtId="0" fontId="28" fillId="0" borderId="89" xfId="0" applyFont="1" applyBorder="1" applyAlignment="1" applyProtection="1">
      <alignment vertical="center" shrinkToFit="1"/>
      <protection locked="0"/>
    </xf>
    <xf numFmtId="0" fontId="28" fillId="3" borderId="16" xfId="0" applyFont="1" applyFill="1" applyBorder="1">
      <alignment vertical="center"/>
    </xf>
    <xf numFmtId="0" fontId="28" fillId="3" borderId="17" xfId="0" applyFont="1" applyFill="1" applyBorder="1">
      <alignment vertical="center"/>
    </xf>
    <xf numFmtId="0" fontId="28" fillId="3" borderId="18" xfId="0" applyFont="1" applyFill="1" applyBorder="1">
      <alignment vertical="center"/>
    </xf>
    <xf numFmtId="0" fontId="28" fillId="9" borderId="5" xfId="0" applyFont="1" applyFill="1" applyBorder="1" applyAlignment="1">
      <alignment horizontal="center" vertical="center" shrinkToFit="1"/>
    </xf>
    <xf numFmtId="0" fontId="28" fillId="9" borderId="7" xfId="0" applyFont="1" applyFill="1" applyBorder="1" applyAlignment="1">
      <alignment horizontal="center" vertical="center" shrinkToFit="1"/>
    </xf>
    <xf numFmtId="0" fontId="28" fillId="9" borderId="8" xfId="0" applyFont="1" applyFill="1" applyBorder="1" applyAlignment="1">
      <alignment horizontal="center" vertical="center" shrinkToFit="1"/>
    </xf>
    <xf numFmtId="0" fontId="28" fillId="9" borderId="9" xfId="0" applyFont="1" applyFill="1" applyBorder="1" applyAlignment="1">
      <alignment horizontal="center" vertical="center" shrinkToFit="1"/>
    </xf>
    <xf numFmtId="0" fontId="28" fillId="9" borderId="10" xfId="0" applyFont="1" applyFill="1" applyBorder="1" applyAlignment="1">
      <alignment horizontal="center" vertical="center" shrinkToFit="1"/>
    </xf>
    <xf numFmtId="0" fontId="28" fillId="9" borderId="12" xfId="0" applyFont="1" applyFill="1" applyBorder="1" applyAlignment="1">
      <alignment horizontal="center" vertical="center" shrinkToFit="1"/>
    </xf>
    <xf numFmtId="0" fontId="28" fillId="2" borderId="25" xfId="0" applyFont="1" applyFill="1" applyBorder="1" applyAlignment="1" applyProtection="1">
      <alignment horizontal="center" vertical="center"/>
      <protection locked="0"/>
    </xf>
    <xf numFmtId="0" fontId="28" fillId="0" borderId="26" xfId="0" applyFont="1" applyBorder="1" applyAlignment="1" applyProtection="1">
      <alignment horizontal="center" vertical="center"/>
      <protection locked="0"/>
    </xf>
    <xf numFmtId="0" fontId="28" fillId="0" borderId="27" xfId="0" applyFont="1" applyBorder="1" applyAlignment="1" applyProtection="1">
      <alignment horizontal="center" vertical="center"/>
      <protection locked="0"/>
    </xf>
    <xf numFmtId="0" fontId="28" fillId="2" borderId="29" xfId="0" applyFont="1" applyFill="1" applyBorder="1" applyAlignment="1" applyProtection="1">
      <alignment horizontal="center" vertical="center"/>
      <protection locked="0"/>
    </xf>
    <xf numFmtId="0" fontId="28" fillId="0" borderId="30" xfId="0" applyFont="1" applyBorder="1" applyAlignment="1" applyProtection="1">
      <alignment horizontal="center" vertical="center"/>
      <protection locked="0"/>
    </xf>
    <xf numFmtId="0" fontId="28" fillId="0" borderId="31" xfId="0" applyFont="1" applyBorder="1" applyAlignment="1" applyProtection="1">
      <alignment horizontal="center" vertical="center"/>
      <protection locked="0"/>
    </xf>
    <xf numFmtId="0" fontId="28" fillId="2" borderId="38" xfId="0" applyFont="1" applyFill="1" applyBorder="1" applyAlignment="1" applyProtection="1">
      <alignment horizontal="center" vertical="center"/>
      <protection locked="0"/>
    </xf>
    <xf numFmtId="0" fontId="28" fillId="0" borderId="39" xfId="0" applyFont="1" applyBorder="1" applyAlignment="1" applyProtection="1">
      <alignment horizontal="center" vertical="center"/>
      <protection locked="0"/>
    </xf>
    <xf numFmtId="0" fontId="28" fillId="0" borderId="40" xfId="0" applyFont="1" applyBorder="1" applyAlignment="1" applyProtection="1">
      <alignment horizontal="center" vertical="center"/>
      <protection locked="0"/>
    </xf>
    <xf numFmtId="0" fontId="28" fillId="2" borderId="111" xfId="0" applyFont="1" applyFill="1" applyBorder="1" applyAlignment="1" applyProtection="1">
      <alignment horizontal="center" vertical="center" wrapText="1"/>
      <protection locked="0"/>
    </xf>
    <xf numFmtId="0" fontId="28" fillId="2" borderId="89" xfId="0" applyFont="1" applyFill="1" applyBorder="1" applyAlignment="1" applyProtection="1">
      <alignment horizontal="center" vertical="center" wrapText="1"/>
      <protection locked="0"/>
    </xf>
    <xf numFmtId="0" fontId="28" fillId="2" borderId="164"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shrinkToFit="1"/>
      <protection locked="0"/>
    </xf>
    <xf numFmtId="0" fontId="28" fillId="0" borderId="4" xfId="0" applyFont="1" applyBorder="1" applyAlignment="1" applyProtection="1">
      <alignment vertical="center" wrapText="1"/>
      <protection locked="0"/>
    </xf>
    <xf numFmtId="0" fontId="28" fillId="9" borderId="10" xfId="0" applyFont="1" applyFill="1" applyBorder="1" applyAlignment="1">
      <alignment vertical="center" wrapText="1"/>
    </xf>
    <xf numFmtId="0" fontId="28" fillId="9" borderId="11" xfId="0" applyFont="1" applyFill="1" applyBorder="1" applyAlignment="1">
      <alignment vertical="center" wrapText="1"/>
    </xf>
    <xf numFmtId="0" fontId="28" fillId="9" borderId="222" xfId="0" applyFont="1" applyFill="1" applyBorder="1" applyAlignment="1">
      <alignment vertical="center" wrapText="1"/>
    </xf>
    <xf numFmtId="0" fontId="28" fillId="9" borderId="6" xfId="0" applyFont="1" applyFill="1" applyBorder="1" applyAlignment="1">
      <alignment horizontal="center" vertical="center" wrapText="1"/>
    </xf>
    <xf numFmtId="0" fontId="28" fillId="9" borderId="8" xfId="0" applyFont="1" applyFill="1" applyBorder="1" applyAlignment="1">
      <alignment horizontal="center" vertical="center" wrapText="1"/>
    </xf>
    <xf numFmtId="0" fontId="28" fillId="9" borderId="0" xfId="0" applyFont="1" applyFill="1" applyAlignment="1">
      <alignment horizontal="center" vertical="center" wrapText="1"/>
    </xf>
    <xf numFmtId="0" fontId="28" fillId="9" borderId="9" xfId="0" applyFont="1" applyFill="1" applyBorder="1" applyAlignment="1">
      <alignment horizontal="center" vertical="center" wrapText="1"/>
    </xf>
    <xf numFmtId="0" fontId="28" fillId="2" borderId="111" xfId="0" applyFont="1" applyFill="1" applyBorder="1" applyAlignment="1" applyProtection="1">
      <alignment horizontal="center" vertical="center"/>
      <protection locked="0"/>
    </xf>
    <xf numFmtId="0" fontId="28" fillId="2" borderId="89" xfId="0" applyFont="1" applyFill="1" applyBorder="1" applyAlignment="1" applyProtection="1">
      <alignment horizontal="center" vertical="center"/>
      <protection locked="0"/>
    </xf>
    <xf numFmtId="0" fontId="28" fillId="2" borderId="96" xfId="0" applyFont="1" applyFill="1" applyBorder="1" applyAlignment="1" applyProtection="1">
      <alignment horizontal="center" vertical="center"/>
      <protection locked="0"/>
    </xf>
    <xf numFmtId="0" fontId="28" fillId="9" borderId="148" xfId="0" applyFont="1" applyFill="1" applyBorder="1" applyAlignment="1">
      <alignment horizontal="center" vertical="center"/>
    </xf>
    <xf numFmtId="0" fontId="28" fillId="9" borderId="149" xfId="0" applyFont="1" applyFill="1" applyBorder="1" applyAlignment="1">
      <alignment horizontal="center" vertical="center"/>
    </xf>
    <xf numFmtId="0" fontId="28" fillId="9" borderId="150" xfId="0" applyFont="1" applyFill="1" applyBorder="1" applyAlignment="1">
      <alignment horizontal="center" vertical="center"/>
    </xf>
    <xf numFmtId="0" fontId="28" fillId="9" borderId="13" xfId="0" applyFont="1" applyFill="1" applyBorder="1" applyAlignment="1">
      <alignment vertical="center" wrapText="1"/>
    </xf>
    <xf numFmtId="0" fontId="39" fillId="2" borderId="118" xfId="0" applyFont="1" applyFill="1" applyBorder="1" applyAlignment="1" applyProtection="1">
      <alignment vertical="center" wrapText="1"/>
      <protection locked="0"/>
    </xf>
    <xf numFmtId="0" fontId="39" fillId="2" borderId="119" xfId="0" applyFont="1" applyFill="1" applyBorder="1" applyAlignment="1" applyProtection="1">
      <alignment vertical="center" wrapText="1"/>
      <protection locked="0"/>
    </xf>
    <xf numFmtId="0" fontId="39" fillId="2" borderId="120" xfId="0" applyFont="1" applyFill="1" applyBorder="1" applyAlignment="1" applyProtection="1">
      <alignment vertical="center" wrapText="1"/>
      <protection locked="0"/>
    </xf>
    <xf numFmtId="0" fontId="39" fillId="2" borderId="162"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9" fillId="2" borderId="163" xfId="0" applyFont="1" applyFill="1" applyBorder="1" applyAlignment="1" applyProtection="1">
      <alignment vertical="center" wrapText="1"/>
      <protection locked="0"/>
    </xf>
    <xf numFmtId="0" fontId="39" fillId="2" borderId="121" xfId="0" applyFont="1" applyFill="1" applyBorder="1" applyAlignment="1" applyProtection="1">
      <alignment vertical="center" wrapText="1"/>
      <protection locked="0"/>
    </xf>
    <xf numFmtId="0" fontId="39" fillId="2" borderId="122" xfId="0" applyFont="1" applyFill="1" applyBorder="1" applyAlignment="1" applyProtection="1">
      <alignment vertical="center" wrapText="1"/>
      <protection locked="0"/>
    </xf>
    <xf numFmtId="0" fontId="39" fillId="2" borderId="97" xfId="0" applyFont="1" applyFill="1" applyBorder="1" applyAlignment="1" applyProtection="1">
      <alignment vertical="center" wrapText="1"/>
      <protection locked="0"/>
    </xf>
    <xf numFmtId="0" fontId="28" fillId="2" borderId="5" xfId="0" applyFont="1" applyFill="1" applyBorder="1" applyAlignment="1" applyProtection="1">
      <alignment horizontal="center" vertical="center"/>
      <protection locked="0"/>
    </xf>
    <xf numFmtId="0" fontId="28" fillId="2" borderId="7" xfId="0" applyFont="1" applyFill="1" applyBorder="1" applyAlignment="1" applyProtection="1">
      <alignment horizontal="center" vertical="center"/>
      <protection locked="0"/>
    </xf>
    <xf numFmtId="0" fontId="28" fillId="2" borderId="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protection locked="0"/>
    </xf>
    <xf numFmtId="0" fontId="28" fillId="2" borderId="12" xfId="0" applyFont="1" applyFill="1" applyBorder="1" applyAlignment="1" applyProtection="1">
      <alignment horizontal="center" vertical="center"/>
      <protection locked="0"/>
    </xf>
    <xf numFmtId="0" fontId="39" fillId="9" borderId="16" xfId="0" applyFont="1" applyFill="1" applyBorder="1" applyAlignment="1">
      <alignment horizontal="center" vertical="center" wrapText="1"/>
    </xf>
    <xf numFmtId="0" fontId="39" fillId="9" borderId="17" xfId="0" applyFont="1" applyFill="1" applyBorder="1" applyAlignment="1">
      <alignment horizontal="center" vertical="center"/>
    </xf>
    <xf numFmtId="0" fontId="28" fillId="9" borderId="148" xfId="0" applyFont="1" applyFill="1" applyBorder="1" applyAlignment="1">
      <alignment vertical="center" shrinkToFit="1"/>
    </xf>
    <xf numFmtId="0" fontId="28" fillId="9" borderId="149" xfId="0" applyFont="1" applyFill="1" applyBorder="1" applyAlignment="1">
      <alignment vertical="center" shrinkToFit="1"/>
    </xf>
    <xf numFmtId="0" fontId="28" fillId="9" borderId="150" xfId="0" applyFont="1" applyFill="1" applyBorder="1" applyAlignment="1">
      <alignment vertical="center" shrinkToFit="1"/>
    </xf>
    <xf numFmtId="0" fontId="39" fillId="3" borderId="90" xfId="0" applyFont="1" applyFill="1" applyBorder="1" applyAlignment="1" applyProtection="1">
      <alignment vertical="center" wrapText="1"/>
      <protection locked="0"/>
    </xf>
    <xf numFmtId="0" fontId="28" fillId="9" borderId="14" xfId="0" applyFont="1" applyFill="1" applyBorder="1" applyAlignment="1">
      <alignment vertical="center" shrinkToFit="1"/>
    </xf>
    <xf numFmtId="0" fontId="28" fillId="2" borderId="111" xfId="0" applyFont="1" applyFill="1" applyBorder="1" applyAlignment="1" applyProtection="1">
      <alignment vertical="center" shrinkToFit="1"/>
      <protection locked="0"/>
    </xf>
    <xf numFmtId="0" fontId="28" fillId="2" borderId="96" xfId="0" applyFont="1" applyFill="1" applyBorder="1" applyAlignment="1" applyProtection="1">
      <alignment vertical="center" shrinkToFit="1"/>
      <protection locked="0"/>
    </xf>
    <xf numFmtId="0" fontId="28" fillId="9" borderId="7" xfId="0" applyFont="1" applyFill="1" applyBorder="1">
      <alignment vertical="center"/>
    </xf>
    <xf numFmtId="0" fontId="28" fillId="3" borderId="168" xfId="0" applyFont="1" applyFill="1" applyBorder="1" applyAlignment="1" applyProtection="1">
      <alignment vertical="center" shrinkToFit="1"/>
      <protection locked="0"/>
    </xf>
    <xf numFmtId="0" fontId="28" fillId="3" borderId="206" xfId="0" applyFont="1" applyFill="1" applyBorder="1" applyAlignment="1" applyProtection="1">
      <alignment vertical="center" shrinkToFit="1"/>
      <protection locked="0"/>
    </xf>
    <xf numFmtId="0" fontId="28" fillId="3" borderId="207" xfId="0" applyFont="1" applyFill="1" applyBorder="1" applyAlignment="1" applyProtection="1">
      <alignment vertical="center" shrinkToFit="1"/>
      <protection locked="0"/>
    </xf>
    <xf numFmtId="0" fontId="28" fillId="3" borderId="208" xfId="0" applyFont="1" applyFill="1" applyBorder="1" applyAlignment="1" applyProtection="1">
      <alignment vertical="center" shrinkToFit="1"/>
      <protection locked="0"/>
    </xf>
    <xf numFmtId="0" fontId="28" fillId="3" borderId="24" xfId="0" applyFont="1" applyFill="1" applyBorder="1" applyAlignment="1" applyProtection="1">
      <alignment vertical="center" shrinkToFit="1"/>
      <protection locked="0"/>
    </xf>
    <xf numFmtId="0" fontId="28" fillId="0" borderId="10" xfId="0" applyFont="1" applyBorder="1">
      <alignment vertical="center"/>
    </xf>
    <xf numFmtId="0" fontId="28" fillId="2" borderId="93" xfId="0" applyFont="1" applyFill="1" applyBorder="1" applyAlignment="1" applyProtection="1">
      <alignment vertical="center" shrinkToFit="1"/>
      <protection locked="0"/>
    </xf>
    <xf numFmtId="0" fontId="28" fillId="2" borderId="63" xfId="0" applyFont="1" applyFill="1" applyBorder="1" applyAlignment="1" applyProtection="1">
      <alignment vertical="center" shrinkToFit="1"/>
      <protection locked="0"/>
    </xf>
    <xf numFmtId="0" fontId="28" fillId="2" borderId="94" xfId="0" applyFont="1" applyFill="1" applyBorder="1" applyAlignment="1" applyProtection="1">
      <alignment vertical="center" shrinkToFit="1"/>
      <protection locked="0"/>
    </xf>
    <xf numFmtId="0" fontId="28" fillId="0" borderId="26" xfId="0" applyFont="1" applyBorder="1" applyAlignment="1" applyProtection="1">
      <alignment vertical="center" shrinkToFit="1"/>
      <protection locked="0"/>
    </xf>
    <xf numFmtId="0" fontId="28" fillId="0" borderId="63" xfId="0" applyFont="1" applyBorder="1" applyAlignment="1" applyProtection="1">
      <alignment vertical="center" shrinkToFit="1"/>
      <protection locked="0"/>
    </xf>
    <xf numFmtId="0" fontId="28" fillId="0" borderId="27" xfId="0" applyFont="1" applyBorder="1" applyAlignment="1" applyProtection="1">
      <alignment vertical="center" shrinkToFit="1"/>
      <protection locked="0"/>
    </xf>
    <xf numFmtId="0" fontId="28" fillId="9" borderId="41" xfId="0" applyFont="1" applyFill="1" applyBorder="1" applyAlignment="1">
      <alignment horizontal="center" vertical="center"/>
    </xf>
    <xf numFmtId="0" fontId="28" fillId="9" borderId="17" xfId="0" applyFont="1" applyFill="1" applyBorder="1" applyAlignment="1">
      <alignment vertical="center" wrapText="1"/>
    </xf>
    <xf numFmtId="0" fontId="28" fillId="0" borderId="17" xfId="0" applyFont="1" applyBorder="1" applyAlignment="1">
      <alignment horizontal="center" vertical="center"/>
    </xf>
    <xf numFmtId="0" fontId="28" fillId="0" borderId="18" xfId="0" applyFont="1" applyBorder="1" applyAlignment="1">
      <alignment horizontal="center" vertical="center"/>
    </xf>
    <xf numFmtId="0" fontId="28" fillId="0" borderId="71" xfId="0" applyFont="1" applyBorder="1">
      <alignment vertical="center"/>
    </xf>
    <xf numFmtId="0" fontId="28" fillId="0" borderId="223" xfId="0" applyFont="1" applyBorder="1">
      <alignment vertical="center"/>
    </xf>
    <xf numFmtId="0" fontId="28" fillId="0" borderId="224" xfId="0" applyFont="1" applyBorder="1">
      <alignment vertical="center"/>
    </xf>
    <xf numFmtId="0" fontId="28" fillId="3" borderId="18" xfId="0" applyFont="1" applyFill="1" applyBorder="1" applyAlignment="1" applyProtection="1">
      <alignment horizontal="center" vertical="center" shrinkToFit="1"/>
      <protection locked="0"/>
    </xf>
    <xf numFmtId="0" fontId="28" fillId="9" borderId="4" xfId="0" applyFont="1" applyFill="1" applyBorder="1" applyAlignment="1">
      <alignment horizontal="center" vertical="center" shrinkToFit="1"/>
    </xf>
    <xf numFmtId="0" fontId="28" fillId="9" borderId="16" xfId="0" applyFont="1" applyFill="1" applyBorder="1" applyAlignment="1">
      <alignment horizontal="center" vertical="center" shrinkToFit="1"/>
    </xf>
    <xf numFmtId="0" fontId="28" fillId="9" borderId="16" xfId="0" applyFont="1" applyFill="1" applyBorder="1" applyAlignment="1">
      <alignment horizontal="center" vertical="center" wrapText="1" shrinkToFit="1"/>
    </xf>
    <xf numFmtId="0" fontId="28" fillId="9" borderId="17" xfId="0" applyFont="1" applyFill="1" applyBorder="1" applyAlignment="1">
      <alignment horizontal="center" vertical="center" wrapText="1" shrinkToFit="1"/>
    </xf>
    <xf numFmtId="0" fontId="28" fillId="9" borderId="18" xfId="0" applyFont="1" applyFill="1" applyBorder="1" applyAlignment="1">
      <alignment horizontal="center" vertical="center" wrapText="1" shrinkToFit="1"/>
    </xf>
    <xf numFmtId="0" fontId="28" fillId="9" borderId="6" xfId="0" applyFont="1" applyFill="1" applyBorder="1" applyAlignment="1">
      <alignment horizontal="center" vertical="center" wrapText="1" shrinkToFit="1"/>
    </xf>
    <xf numFmtId="0" fontId="28" fillId="9" borderId="17" xfId="0" applyFont="1" applyFill="1" applyBorder="1" applyAlignment="1">
      <alignment horizontal="center" vertical="center" shrinkToFit="1"/>
    </xf>
    <xf numFmtId="0" fontId="28" fillId="9" borderId="6" xfId="0" applyFont="1" applyFill="1" applyBorder="1" applyAlignment="1">
      <alignment horizontal="center" vertical="center" shrinkToFit="1"/>
    </xf>
    <xf numFmtId="0" fontId="28" fillId="9" borderId="18" xfId="0" applyFont="1" applyFill="1" applyBorder="1" applyAlignment="1">
      <alignment horizontal="center" vertical="center" shrinkToFit="1"/>
    </xf>
    <xf numFmtId="0" fontId="28" fillId="9" borderId="222" xfId="0" applyFont="1" applyFill="1" applyBorder="1">
      <alignment vertical="center"/>
    </xf>
    <xf numFmtId="0" fontId="28" fillId="3" borderId="16" xfId="0" applyFont="1" applyFill="1" applyBorder="1" applyAlignment="1" applyProtection="1">
      <alignment vertical="center" shrinkToFit="1"/>
      <protection locked="0"/>
    </xf>
    <xf numFmtId="0" fontId="28" fillId="0" borderId="17" xfId="0" applyFont="1" applyBorder="1" applyProtection="1">
      <alignment vertical="center"/>
      <protection locked="0"/>
    </xf>
    <xf numFmtId="0" fontId="63" fillId="6" borderId="17" xfId="2" applyFont="1" applyFill="1" applyBorder="1" applyAlignment="1" applyProtection="1">
      <alignment horizontal="center" vertical="center"/>
    </xf>
    <xf numFmtId="0" fontId="28" fillId="2" borderId="16" xfId="0" applyFont="1" applyFill="1" applyBorder="1" applyAlignment="1" applyProtection="1">
      <alignment horizontal="left" vertical="center"/>
      <protection locked="0"/>
    </xf>
    <xf numFmtId="0" fontId="28" fillId="2" borderId="17" xfId="0" applyFont="1" applyFill="1" applyBorder="1" applyAlignment="1" applyProtection="1">
      <alignment horizontal="left" vertical="center"/>
      <protection locked="0"/>
    </xf>
    <xf numFmtId="0" fontId="28" fillId="2" borderId="18" xfId="0" applyFont="1" applyFill="1" applyBorder="1" applyAlignment="1" applyProtection="1">
      <alignment horizontal="left" vertical="center"/>
      <protection locked="0"/>
    </xf>
    <xf numFmtId="0" fontId="39" fillId="9" borderId="10" xfId="0" applyFont="1" applyFill="1" applyBorder="1" applyAlignment="1">
      <alignment vertical="center" wrapText="1"/>
    </xf>
    <xf numFmtId="0" fontId="28" fillId="0" borderId="11" xfId="0" applyFont="1" applyBorder="1" applyAlignment="1">
      <alignment vertical="center" wrapText="1"/>
    </xf>
    <xf numFmtId="0" fontId="28" fillId="3" borderId="5" xfId="0" applyFont="1" applyFill="1" applyBorder="1">
      <alignment vertical="center"/>
    </xf>
    <xf numFmtId="0" fontId="28" fillId="3" borderId="6" xfId="0" applyFont="1" applyFill="1" applyBorder="1">
      <alignment vertical="center"/>
    </xf>
    <xf numFmtId="0" fontId="28" fillId="3" borderId="7" xfId="0" applyFont="1" applyFill="1" applyBorder="1">
      <alignment vertical="center"/>
    </xf>
    <xf numFmtId="0" fontId="28" fillId="3" borderId="142" xfId="0" applyFont="1" applyFill="1" applyBorder="1" applyAlignment="1" applyProtection="1">
      <alignment horizontal="right" vertical="center"/>
      <protection locked="0"/>
    </xf>
    <xf numFmtId="0" fontId="28" fillId="3" borderId="146" xfId="0" applyFont="1" applyFill="1" applyBorder="1" applyAlignment="1" applyProtection="1">
      <alignment horizontal="right" vertical="center"/>
      <protection locked="0"/>
    </xf>
    <xf numFmtId="0" fontId="28" fillId="3" borderId="258" xfId="0" applyFont="1" applyFill="1" applyBorder="1" applyAlignment="1" applyProtection="1">
      <alignment horizontal="right" vertical="center"/>
      <protection locked="0"/>
    </xf>
    <xf numFmtId="0" fontId="28" fillId="3" borderId="231" xfId="0" applyFont="1" applyFill="1" applyBorder="1" applyAlignment="1" applyProtection="1">
      <alignment horizontal="right" vertical="center"/>
      <protection locked="0"/>
    </xf>
    <xf numFmtId="0" fontId="28" fillId="3" borderId="143" xfId="0" applyFont="1" applyFill="1" applyBorder="1" applyAlignment="1" applyProtection="1">
      <alignment horizontal="right" vertical="center"/>
      <protection locked="0"/>
    </xf>
    <xf numFmtId="0" fontId="28" fillId="3" borderId="147" xfId="0" applyFont="1" applyFill="1" applyBorder="1" applyAlignment="1" applyProtection="1">
      <alignment horizontal="right" vertical="center"/>
      <protection locked="0"/>
    </xf>
    <xf numFmtId="0" fontId="39" fillId="9" borderId="16" xfId="0" applyFont="1" applyFill="1" applyBorder="1" applyAlignment="1">
      <alignment vertical="center" wrapText="1"/>
    </xf>
    <xf numFmtId="0" fontId="28" fillId="0" borderId="17" xfId="0" applyFont="1" applyBorder="1" applyAlignment="1">
      <alignment vertical="center" wrapText="1"/>
    </xf>
    <xf numFmtId="0" fontId="39" fillId="9" borderId="6"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39" fillId="9" borderId="228" xfId="0" applyFont="1" applyFill="1" applyBorder="1" applyAlignment="1">
      <alignment horizontal="center" vertical="center" wrapText="1"/>
    </xf>
    <xf numFmtId="0" fontId="39" fillId="9" borderId="122" xfId="0" applyFont="1" applyFill="1" applyBorder="1" applyAlignment="1">
      <alignment horizontal="center" vertical="center" wrapText="1"/>
    </xf>
    <xf numFmtId="0" fontId="39" fillId="9" borderId="229" xfId="0" applyFont="1" applyFill="1" applyBorder="1" applyAlignment="1">
      <alignment horizontal="center" vertical="center" wrapText="1"/>
    </xf>
    <xf numFmtId="0" fontId="28" fillId="9" borderId="228" xfId="0" applyFont="1" applyFill="1" applyBorder="1" applyAlignment="1">
      <alignment horizontal="center" vertical="center" shrinkToFit="1"/>
    </xf>
    <xf numFmtId="0" fontId="28" fillId="9" borderId="122" xfId="0" applyFont="1" applyFill="1" applyBorder="1" applyAlignment="1">
      <alignment horizontal="center" vertical="center" shrinkToFit="1"/>
    </xf>
    <xf numFmtId="0" fontId="28" fillId="9" borderId="229" xfId="0" applyFont="1" applyFill="1" applyBorder="1" applyAlignment="1">
      <alignment horizontal="center" vertical="center" shrinkToFit="1"/>
    </xf>
    <xf numFmtId="0" fontId="73" fillId="9" borderId="5" xfId="0" applyFont="1" applyFill="1" applyBorder="1" applyAlignment="1">
      <alignment horizontal="center" vertical="center" wrapText="1"/>
    </xf>
    <xf numFmtId="0" fontId="73" fillId="9" borderId="6" xfId="0" applyFont="1" applyFill="1" applyBorder="1" applyAlignment="1">
      <alignment horizontal="center" vertical="center" wrapText="1"/>
    </xf>
    <xf numFmtId="0" fontId="73" fillId="9" borderId="7" xfId="0" applyFont="1" applyFill="1" applyBorder="1" applyAlignment="1">
      <alignment horizontal="center" vertical="center" wrapText="1"/>
    </xf>
    <xf numFmtId="0" fontId="73" fillId="9" borderId="8" xfId="0" applyFont="1" applyFill="1" applyBorder="1" applyAlignment="1">
      <alignment horizontal="center" vertical="center" wrapText="1"/>
    </xf>
    <xf numFmtId="0" fontId="73" fillId="9" borderId="0" xfId="0" applyFont="1" applyFill="1" applyAlignment="1">
      <alignment horizontal="center" vertical="center" wrapText="1"/>
    </xf>
    <xf numFmtId="0" fontId="73" fillId="9" borderId="9" xfId="0" applyFont="1" applyFill="1" applyBorder="1" applyAlignment="1">
      <alignment horizontal="center" vertical="center" wrapText="1"/>
    </xf>
    <xf numFmtId="0" fontId="39" fillId="9" borderId="4" xfId="0" applyFont="1" applyFill="1" applyBorder="1" applyAlignment="1">
      <alignment vertical="center" wrapText="1"/>
    </xf>
    <xf numFmtId="0" fontId="39" fillId="9" borderId="4" xfId="0" applyFont="1" applyFill="1" applyBorder="1">
      <alignment vertical="center"/>
    </xf>
    <xf numFmtId="0" fontId="39" fillId="9" borderId="16" xfId="0" applyFont="1" applyFill="1" applyBorder="1">
      <alignment vertical="center"/>
    </xf>
    <xf numFmtId="0" fontId="38" fillId="9" borderId="5" xfId="0" applyFont="1" applyFill="1" applyBorder="1" applyAlignment="1">
      <alignment vertical="center" wrapText="1"/>
    </xf>
    <xf numFmtId="0" fontId="38" fillId="0" borderId="7" xfId="0" applyFont="1" applyBorder="1">
      <alignment vertical="center"/>
    </xf>
    <xf numFmtId="0" fontId="38" fillId="0" borderId="10" xfId="0" applyFont="1" applyBorder="1">
      <alignment vertical="center"/>
    </xf>
    <xf numFmtId="0" fontId="38" fillId="0" borderId="12" xfId="0" applyFont="1" applyBorder="1">
      <alignment vertical="center"/>
    </xf>
    <xf numFmtId="0" fontId="28" fillId="0" borderId="6" xfId="0" applyFont="1" applyBorder="1" applyAlignment="1">
      <alignment vertical="center" wrapText="1"/>
    </xf>
    <xf numFmtId="0" fontId="28" fillId="0" borderId="10" xfId="0" applyFont="1" applyBorder="1" applyAlignment="1">
      <alignment vertical="center" wrapText="1"/>
    </xf>
    <xf numFmtId="0" fontId="38" fillId="9" borderId="16" xfId="0" applyFont="1" applyFill="1" applyBorder="1" applyAlignment="1">
      <alignment vertical="center" wrapText="1"/>
    </xf>
    <xf numFmtId="0" fontId="38" fillId="9" borderId="17" xfId="0" applyFont="1" applyFill="1" applyBorder="1" applyAlignment="1">
      <alignment vertical="center" wrapText="1"/>
    </xf>
    <xf numFmtId="0" fontId="38" fillId="9" borderId="18" xfId="0" applyFont="1" applyFill="1" applyBorder="1" applyAlignment="1">
      <alignment vertical="center" wrapText="1"/>
    </xf>
    <xf numFmtId="0" fontId="63" fillId="6" borderId="16" xfId="2" applyFont="1" applyFill="1" applyBorder="1" applyAlignment="1">
      <alignment horizontal="center" vertical="center" shrinkToFit="1"/>
    </xf>
    <xf numFmtId="0" fontId="63" fillId="6" borderId="17" xfId="2" applyFont="1" applyFill="1" applyBorder="1" applyAlignment="1">
      <alignment horizontal="center" vertical="center" shrinkToFit="1"/>
    </xf>
    <xf numFmtId="0" fontId="63" fillId="6" borderId="18" xfId="2" applyFont="1" applyFill="1" applyBorder="1" applyAlignment="1">
      <alignment horizontal="center" vertical="center" shrinkToFit="1"/>
    </xf>
    <xf numFmtId="0" fontId="39" fillId="9" borderId="16" xfId="0" applyFont="1" applyFill="1" applyBorder="1" applyAlignment="1">
      <alignment vertical="center" wrapText="1" shrinkToFit="1"/>
    </xf>
    <xf numFmtId="0" fontId="39" fillId="0" borderId="17" xfId="0" applyFont="1" applyBorder="1">
      <alignment vertical="center"/>
    </xf>
    <xf numFmtId="0" fontId="39" fillId="0" borderId="16" xfId="0" applyFont="1" applyBorder="1">
      <alignment vertical="center"/>
    </xf>
    <xf numFmtId="0" fontId="28" fillId="3" borderId="111" xfId="0" applyFont="1" applyFill="1" applyBorder="1" applyProtection="1">
      <alignment vertical="center"/>
      <protection locked="0"/>
    </xf>
    <xf numFmtId="0" fontId="28" fillId="3" borderId="89" xfId="0" applyFont="1" applyFill="1" applyBorder="1" applyProtection="1">
      <alignment vertical="center"/>
      <protection locked="0"/>
    </xf>
    <xf numFmtId="0" fontId="28" fillId="3" borderId="96" xfId="0" applyFont="1" applyFill="1" applyBorder="1" applyProtection="1">
      <alignment vertical="center"/>
      <protection locked="0"/>
    </xf>
    <xf numFmtId="0" fontId="28" fillId="3" borderId="111" xfId="0" applyFont="1" applyFill="1" applyBorder="1" applyAlignment="1" applyProtection="1">
      <alignment vertical="center" wrapText="1"/>
      <protection locked="0"/>
    </xf>
    <xf numFmtId="0" fontId="28" fillId="3" borderId="89" xfId="0" applyFont="1" applyFill="1" applyBorder="1" applyAlignment="1" applyProtection="1">
      <alignment vertical="center" wrapText="1"/>
      <protection locked="0"/>
    </xf>
    <xf numFmtId="0" fontId="28" fillId="3" borderId="96" xfId="0" applyFont="1" applyFill="1" applyBorder="1" applyAlignment="1" applyProtection="1">
      <alignment vertical="center" wrapText="1"/>
      <protection locked="0"/>
    </xf>
    <xf numFmtId="0" fontId="28" fillId="5" borderId="225" xfId="0" applyFont="1" applyFill="1" applyBorder="1" applyAlignment="1">
      <alignment horizontal="center" vertical="center"/>
    </xf>
    <xf numFmtId="0" fontId="28" fillId="5" borderId="226" xfId="0" applyFont="1" applyFill="1" applyBorder="1" applyAlignment="1">
      <alignment horizontal="center" vertical="center"/>
    </xf>
    <xf numFmtId="0" fontId="28" fillId="5" borderId="227" xfId="0" applyFont="1" applyFill="1" applyBorder="1" applyAlignment="1">
      <alignment horizontal="center" vertical="center"/>
    </xf>
    <xf numFmtId="0" fontId="28" fillId="9" borderId="148" xfId="0" applyFont="1" applyFill="1" applyBorder="1" applyAlignment="1">
      <alignment vertical="center" wrapText="1"/>
    </xf>
    <xf numFmtId="0" fontId="28" fillId="9" borderId="149" xfId="0" applyFont="1" applyFill="1" applyBorder="1" applyAlignment="1">
      <alignment vertical="center" wrapText="1"/>
    </xf>
    <xf numFmtId="0" fontId="28" fillId="9" borderId="150" xfId="0" applyFont="1" applyFill="1" applyBorder="1" applyAlignment="1">
      <alignment vertical="center" wrapText="1"/>
    </xf>
    <xf numFmtId="0" fontId="28" fillId="3" borderId="70" xfId="0" applyFont="1" applyFill="1" applyBorder="1" applyAlignment="1" applyProtection="1">
      <alignment horizontal="center" vertical="center"/>
      <protection locked="0"/>
    </xf>
    <xf numFmtId="0" fontId="28" fillId="3" borderId="182" xfId="0" applyFont="1" applyFill="1" applyBorder="1" applyAlignment="1" applyProtection="1">
      <alignment horizontal="center" vertical="center"/>
      <protection locked="0"/>
    </xf>
    <xf numFmtId="0" fontId="28" fillId="2" borderId="68" xfId="0" applyFont="1" applyFill="1" applyBorder="1" applyAlignment="1" applyProtection="1">
      <alignment horizontal="center" vertical="center"/>
      <protection locked="0"/>
    </xf>
    <xf numFmtId="0" fontId="28" fillId="2" borderId="70" xfId="0" applyFont="1" applyFill="1" applyBorder="1" applyAlignment="1" applyProtection="1">
      <alignment horizontal="center" vertical="center"/>
      <protection locked="0"/>
    </xf>
    <xf numFmtId="0" fontId="28" fillId="9" borderId="109" xfId="0" applyFont="1" applyFill="1" applyBorder="1" applyAlignment="1">
      <alignment horizontal="center" vertical="center"/>
    </xf>
    <xf numFmtId="0" fontId="28" fillId="9" borderId="70" xfId="0" applyFont="1" applyFill="1" applyBorder="1" applyAlignment="1">
      <alignment vertical="center" shrinkToFit="1"/>
    </xf>
    <xf numFmtId="0" fontId="39" fillId="9" borderId="14" xfId="0" applyFont="1" applyFill="1" applyBorder="1" applyAlignment="1">
      <alignment horizontal="center" vertical="center" wrapText="1"/>
    </xf>
    <xf numFmtId="0" fontId="39" fillId="9" borderId="4" xfId="0" applyFont="1" applyFill="1" applyBorder="1" applyAlignment="1">
      <alignment horizontal="center" vertical="center" wrapText="1"/>
    </xf>
    <xf numFmtId="0" fontId="28" fillId="2" borderId="69" xfId="0" applyFont="1" applyFill="1" applyBorder="1" applyAlignment="1" applyProtection="1">
      <alignment horizontal="center" vertical="center"/>
      <protection locked="0"/>
    </xf>
    <xf numFmtId="0" fontId="28" fillId="2" borderId="67" xfId="0" applyFont="1" applyFill="1" applyBorder="1" applyAlignment="1" applyProtection="1">
      <alignment horizontal="center" vertical="center"/>
      <protection locked="0"/>
    </xf>
    <xf numFmtId="0" fontId="28" fillId="9" borderId="67" xfId="0" applyFont="1" applyFill="1" applyBorder="1" applyAlignment="1">
      <alignment horizontal="center" vertical="center"/>
    </xf>
    <xf numFmtId="0" fontId="28" fillId="9" borderId="68" xfId="0" applyFont="1" applyFill="1" applyBorder="1" applyAlignment="1">
      <alignment horizontal="center" vertical="center"/>
    </xf>
    <xf numFmtId="0" fontId="28" fillId="9" borderId="69" xfId="0" applyFont="1" applyFill="1" applyBorder="1" applyAlignment="1">
      <alignment horizontal="center" vertical="center"/>
    </xf>
    <xf numFmtId="0" fontId="28" fillId="2" borderId="116" xfId="0" applyFont="1" applyFill="1" applyBorder="1" applyAlignment="1" applyProtection="1">
      <alignment vertical="center" shrinkToFit="1"/>
      <protection locked="0"/>
    </xf>
    <xf numFmtId="0" fontId="28" fillId="2" borderId="81" xfId="0" applyFont="1" applyFill="1" applyBorder="1" applyAlignment="1" applyProtection="1">
      <alignment vertical="center" shrinkToFit="1"/>
      <protection locked="0"/>
    </xf>
    <xf numFmtId="0" fontId="28" fillId="2" borderId="90" xfId="0" applyFont="1" applyFill="1" applyBorder="1" applyAlignment="1" applyProtection="1">
      <alignment vertical="center" shrinkToFit="1"/>
      <protection locked="0"/>
    </xf>
    <xf numFmtId="0" fontId="28" fillId="3" borderId="81" xfId="0" applyFont="1" applyFill="1" applyBorder="1" applyAlignment="1" applyProtection="1">
      <alignment vertical="center" shrinkToFit="1"/>
      <protection locked="0"/>
    </xf>
    <xf numFmtId="0" fontId="28" fillId="3" borderId="90" xfId="0" applyFont="1" applyFill="1" applyBorder="1" applyAlignment="1" applyProtection="1">
      <alignment vertical="center" shrinkToFit="1"/>
      <protection locked="0"/>
    </xf>
    <xf numFmtId="0" fontId="39" fillId="9" borderId="67" xfId="0" applyFont="1" applyFill="1" applyBorder="1" applyAlignment="1">
      <alignment horizontal="center" vertical="center" wrapText="1"/>
    </xf>
    <xf numFmtId="0" fontId="39" fillId="9" borderId="68" xfId="0" applyFont="1" applyFill="1" applyBorder="1" applyAlignment="1">
      <alignment horizontal="center" vertical="center" wrapText="1"/>
    </xf>
    <xf numFmtId="0" fontId="39" fillId="9" borderId="69" xfId="0" applyFont="1" applyFill="1" applyBorder="1" applyAlignment="1">
      <alignment horizontal="center" vertical="center" wrapText="1"/>
    </xf>
    <xf numFmtId="0" fontId="76" fillId="6" borderId="16" xfId="2" applyFont="1" applyFill="1" applyBorder="1" applyAlignment="1">
      <alignment horizontal="center" vertical="center" shrinkToFit="1"/>
    </xf>
    <xf numFmtId="0" fontId="76" fillId="6" borderId="17" xfId="2" applyFont="1" applyFill="1" applyBorder="1" applyAlignment="1">
      <alignment horizontal="center" vertical="center" shrinkToFit="1"/>
    </xf>
    <xf numFmtId="0" fontId="76" fillId="6" borderId="18" xfId="2" applyFont="1" applyFill="1" applyBorder="1" applyAlignment="1">
      <alignment horizontal="center" vertical="center" shrinkToFit="1"/>
    </xf>
    <xf numFmtId="0" fontId="38" fillId="9" borderId="67" xfId="0" applyFont="1" applyFill="1" applyBorder="1" applyAlignment="1">
      <alignment horizontal="center" vertical="center" wrapText="1"/>
    </xf>
    <xf numFmtId="0" fontId="38" fillId="9" borderId="68" xfId="0" applyFont="1" applyFill="1" applyBorder="1" applyAlignment="1">
      <alignment horizontal="center" vertical="center" wrapText="1"/>
    </xf>
    <xf numFmtId="0" fontId="38" fillId="9" borderId="69" xfId="0" applyFont="1" applyFill="1" applyBorder="1" applyAlignment="1">
      <alignment horizontal="center" vertical="center" wrapText="1"/>
    </xf>
    <xf numFmtId="0" fontId="28" fillId="2" borderId="89" xfId="0" applyFont="1" applyFill="1" applyBorder="1" applyAlignment="1" applyProtection="1">
      <alignment vertical="center" shrinkToFit="1"/>
      <protection locked="0"/>
    </xf>
    <xf numFmtId="0" fontId="28" fillId="9" borderId="8" xfId="0" applyFont="1" applyFill="1" applyBorder="1" applyAlignment="1">
      <alignment horizontal="center" vertical="center"/>
    </xf>
    <xf numFmtId="0" fontId="28" fillId="9" borderId="0" xfId="0" applyFont="1" applyFill="1" applyBorder="1" applyAlignment="1">
      <alignment horizontal="center" vertical="center"/>
    </xf>
    <xf numFmtId="0" fontId="28" fillId="9" borderId="9" xfId="0" applyFont="1" applyFill="1" applyBorder="1" applyAlignment="1">
      <alignment horizontal="center" vertical="center"/>
    </xf>
    <xf numFmtId="0" fontId="28" fillId="9" borderId="4" xfId="0" applyFont="1" applyFill="1" applyBorder="1" applyAlignment="1">
      <alignment horizontal="center" vertical="center" wrapText="1" shrinkToFit="1"/>
    </xf>
    <xf numFmtId="0" fontId="28" fillId="3" borderId="4" xfId="0" applyFont="1" applyFill="1" applyBorder="1" applyAlignment="1" applyProtection="1">
      <alignment horizontal="center" vertical="center" wrapText="1"/>
      <protection locked="0"/>
    </xf>
    <xf numFmtId="0" fontId="28" fillId="9" borderId="149" xfId="0" applyFont="1" applyFill="1" applyBorder="1" applyAlignment="1">
      <alignment horizontal="center" vertical="center" wrapText="1"/>
    </xf>
    <xf numFmtId="0" fontId="28" fillId="9" borderId="150" xfId="0" applyFont="1" applyFill="1" applyBorder="1" applyAlignment="1">
      <alignment horizontal="center" vertical="center" wrapText="1"/>
    </xf>
    <xf numFmtId="0" fontId="28" fillId="3" borderId="4" xfId="0" applyFont="1" applyFill="1" applyBorder="1" applyProtection="1">
      <alignment vertical="center"/>
      <protection locked="0"/>
    </xf>
    <xf numFmtId="38" fontId="28" fillId="3" borderId="113" xfId="1" applyFont="1" applyFill="1" applyBorder="1" applyAlignment="1" applyProtection="1">
      <alignment vertical="center" shrinkToFit="1"/>
      <protection locked="0"/>
    </xf>
    <xf numFmtId="0" fontId="28" fillId="3" borderId="113" xfId="0" applyFont="1" applyFill="1" applyBorder="1" applyAlignment="1" applyProtection="1">
      <alignment vertical="center" shrinkToFit="1"/>
      <protection locked="0"/>
    </xf>
    <xf numFmtId="0" fontId="28" fillId="3" borderId="184" xfId="0" applyFont="1" applyFill="1" applyBorder="1" applyAlignment="1" applyProtection="1">
      <alignment horizontal="center" vertical="center"/>
      <protection locked="0"/>
    </xf>
    <xf numFmtId="0" fontId="28" fillId="3" borderId="17" xfId="0" applyFont="1" applyFill="1" applyBorder="1" applyAlignment="1" applyProtection="1">
      <alignment horizontal="center" vertical="center"/>
      <protection locked="0"/>
    </xf>
    <xf numFmtId="0" fontId="39" fillId="3" borderId="79" xfId="0" applyFont="1" applyFill="1" applyBorder="1" applyAlignment="1" applyProtection="1">
      <alignment vertical="center" shrinkToFit="1"/>
      <protection locked="0"/>
    </xf>
    <xf numFmtId="0" fontId="28" fillId="2" borderId="89" xfId="0" applyFont="1" applyFill="1" applyBorder="1" applyProtection="1">
      <alignment vertical="center"/>
      <protection locked="0"/>
    </xf>
    <xf numFmtId="40" fontId="28" fillId="2" borderId="111" xfId="1" applyNumberFormat="1" applyFont="1" applyFill="1" applyBorder="1" applyAlignment="1" applyProtection="1">
      <alignment vertical="center"/>
      <protection locked="0"/>
    </xf>
    <xf numFmtId="40" fontId="28" fillId="2" borderId="89" xfId="1" applyNumberFormat="1" applyFont="1" applyFill="1" applyBorder="1" applyAlignment="1" applyProtection="1">
      <alignment vertical="center"/>
      <protection locked="0"/>
    </xf>
    <xf numFmtId="40" fontId="28" fillId="2" borderId="96" xfId="1" applyNumberFormat="1" applyFont="1" applyFill="1" applyBorder="1" applyAlignment="1" applyProtection="1">
      <alignment vertical="center"/>
      <protection locked="0"/>
    </xf>
    <xf numFmtId="40" fontId="28" fillId="0" borderId="16" xfId="1" applyNumberFormat="1" applyFont="1" applyFill="1" applyBorder="1" applyAlignment="1" applyProtection="1">
      <alignment vertical="center"/>
    </xf>
    <xf numFmtId="40" fontId="28" fillId="0" borderId="17" xfId="1" applyNumberFormat="1" applyFont="1" applyFill="1" applyBorder="1" applyAlignment="1" applyProtection="1">
      <alignment vertical="center"/>
    </xf>
    <xf numFmtId="0" fontId="28" fillId="5" borderId="65" xfId="0" applyFont="1" applyFill="1" applyBorder="1">
      <alignment vertical="center"/>
    </xf>
    <xf numFmtId="0" fontId="38" fillId="9" borderId="4" xfId="0" applyFont="1" applyFill="1" applyBorder="1" applyAlignment="1">
      <alignment horizontal="center" vertical="center" wrapText="1"/>
    </xf>
    <xf numFmtId="0" fontId="38" fillId="9" borderId="4" xfId="0" applyFont="1" applyFill="1" applyBorder="1" applyAlignment="1">
      <alignment horizontal="center" vertical="center"/>
    </xf>
    <xf numFmtId="0" fontId="38" fillId="0" borderId="16" xfId="0" applyFont="1" applyBorder="1" applyAlignment="1">
      <alignment horizontal="center" vertical="center"/>
    </xf>
    <xf numFmtId="0" fontId="28" fillId="2" borderId="182" xfId="0" applyFont="1" applyFill="1" applyBorder="1" applyAlignment="1" applyProtection="1">
      <alignment horizontal="center" vertical="center"/>
      <protection locked="0"/>
    </xf>
    <xf numFmtId="0" fontId="38" fillId="3" borderId="116" xfId="0" applyFont="1" applyFill="1" applyBorder="1" applyAlignment="1" applyProtection="1">
      <alignment vertical="center" shrinkToFit="1"/>
      <protection locked="0"/>
    </xf>
    <xf numFmtId="0" fontId="38" fillId="3" borderId="81" xfId="0" applyFont="1" applyFill="1" applyBorder="1" applyAlignment="1" applyProtection="1">
      <alignment vertical="center" shrinkToFit="1"/>
      <protection locked="0"/>
    </xf>
    <xf numFmtId="0" fontId="38" fillId="3" borderId="117" xfId="0" applyFont="1" applyFill="1" applyBorder="1" applyAlignment="1" applyProtection="1">
      <alignment vertical="center" shrinkToFit="1"/>
      <protection locked="0"/>
    </xf>
    <xf numFmtId="0" fontId="39" fillId="9" borderId="14" xfId="0" applyFont="1" applyFill="1" applyBorder="1">
      <alignment vertical="center"/>
    </xf>
    <xf numFmtId="0" fontId="39" fillId="3" borderId="18" xfId="0" applyFont="1" applyFill="1" applyBorder="1" applyAlignment="1" applyProtection="1">
      <alignment horizontal="center" vertical="center" shrinkToFit="1"/>
      <protection locked="0"/>
    </xf>
    <xf numFmtId="0" fontId="39" fillId="3" borderId="4" xfId="0" applyFont="1" applyFill="1" applyBorder="1" applyAlignment="1" applyProtection="1">
      <alignment horizontal="center" vertical="center" shrinkToFit="1"/>
      <protection locked="0"/>
    </xf>
    <xf numFmtId="0" fontId="39" fillId="3" borderId="16" xfId="0" applyFont="1" applyFill="1" applyBorder="1" applyAlignment="1" applyProtection="1">
      <alignment horizontal="center" vertical="center" shrinkToFit="1"/>
      <protection locked="0"/>
    </xf>
    <xf numFmtId="0" fontId="39" fillId="3" borderId="79" xfId="0" applyFont="1" applyFill="1" applyBorder="1" applyAlignment="1" applyProtection="1">
      <alignment horizontal="center" vertical="center" shrinkToFit="1"/>
      <protection locked="0"/>
    </xf>
    <xf numFmtId="0" fontId="28" fillId="3" borderId="5" xfId="0" applyFont="1" applyFill="1" applyBorder="1" applyAlignment="1" applyProtection="1">
      <alignment vertical="center" shrinkToFit="1"/>
      <protection locked="0"/>
    </xf>
    <xf numFmtId="0" fontId="28" fillId="3" borderId="6" xfId="0" applyFont="1" applyFill="1" applyBorder="1" applyAlignment="1" applyProtection="1">
      <alignment vertical="center" shrinkToFit="1"/>
      <protection locked="0"/>
    </xf>
    <xf numFmtId="0" fontId="28" fillId="3" borderId="17" xfId="0" applyFont="1" applyFill="1" applyBorder="1" applyAlignment="1" applyProtection="1">
      <alignment vertical="center" shrinkToFit="1"/>
      <protection locked="0"/>
    </xf>
    <xf numFmtId="0" fontId="28" fillId="3" borderId="18" xfId="0" applyFont="1" applyFill="1" applyBorder="1" applyAlignment="1" applyProtection="1">
      <alignment vertical="center" shrinkToFit="1"/>
      <protection locked="0"/>
    </xf>
    <xf numFmtId="0" fontId="28" fillId="0" borderId="16" xfId="0" applyFont="1" applyBorder="1" applyAlignment="1">
      <alignment horizontal="center" vertical="center"/>
    </xf>
    <xf numFmtId="0" fontId="38" fillId="2" borderId="116" xfId="0" applyFont="1" applyFill="1" applyBorder="1" applyAlignment="1" applyProtection="1">
      <alignment vertical="center" wrapText="1"/>
      <protection locked="0"/>
    </xf>
    <xf numFmtId="0" fontId="38" fillId="2" borderId="81"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protection locked="0"/>
    </xf>
    <xf numFmtId="0" fontId="34" fillId="0" borderId="17" xfId="0" applyFont="1" applyBorder="1" applyAlignment="1">
      <alignment vertical="center" shrinkToFit="1"/>
    </xf>
    <xf numFmtId="0" fontId="34" fillId="0" borderId="17" xfId="0" applyFont="1" applyBorder="1">
      <alignment vertical="center"/>
    </xf>
    <xf numFmtId="0" fontId="11" fillId="0" borderId="18" xfId="0" applyFont="1" applyBorder="1">
      <alignment vertical="center"/>
    </xf>
    <xf numFmtId="38" fontId="28" fillId="0" borderId="16" xfId="1" applyFont="1" applyFill="1" applyBorder="1" applyAlignment="1" applyProtection="1">
      <alignment vertical="center"/>
    </xf>
    <xf numFmtId="38" fontId="28" fillId="0" borderId="17" xfId="1" applyFont="1" applyFill="1" applyBorder="1" applyAlignment="1" applyProtection="1">
      <alignment vertical="center"/>
    </xf>
    <xf numFmtId="0" fontId="28" fillId="9" borderId="4" xfId="0" applyFont="1" applyFill="1" applyBorder="1" applyAlignment="1">
      <alignment vertical="top" wrapText="1"/>
    </xf>
    <xf numFmtId="0" fontId="28" fillId="9" borderId="4" xfId="0" applyFont="1" applyFill="1" applyBorder="1" applyAlignment="1">
      <alignment vertical="top"/>
    </xf>
    <xf numFmtId="0" fontId="28" fillId="11" borderId="77" xfId="0" applyFont="1" applyFill="1" applyBorder="1">
      <alignment vertical="center"/>
    </xf>
    <xf numFmtId="0" fontId="28" fillId="0" borderId="290" xfId="0" applyFont="1" applyBorder="1">
      <alignment vertical="center"/>
    </xf>
    <xf numFmtId="0" fontId="28" fillId="0" borderId="66" xfId="0" applyFont="1" applyBorder="1">
      <alignment vertical="center"/>
    </xf>
    <xf numFmtId="0" fontId="28" fillId="0" borderId="100" xfId="0" applyFont="1" applyBorder="1">
      <alignment vertical="center"/>
    </xf>
    <xf numFmtId="0" fontId="28" fillId="0" borderId="291" xfId="0" applyFont="1" applyBorder="1">
      <alignment vertical="center"/>
    </xf>
    <xf numFmtId="0" fontId="28" fillId="0" borderId="292" xfId="0" applyFont="1" applyBorder="1">
      <alignment vertical="center"/>
    </xf>
    <xf numFmtId="0" fontId="28" fillId="0" borderId="96" xfId="0" applyFont="1" applyBorder="1" applyProtection="1">
      <alignment vertical="center"/>
      <protection locked="0"/>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11" borderId="66" xfId="0" applyFont="1" applyFill="1" applyBorder="1">
      <alignment vertical="center"/>
    </xf>
    <xf numFmtId="0" fontId="28" fillId="0" borderId="64" xfId="0" applyFont="1" applyBorder="1">
      <alignment vertical="center"/>
    </xf>
    <xf numFmtId="0" fontId="28" fillId="0" borderId="7" xfId="0" applyFont="1" applyBorder="1" applyAlignment="1">
      <alignment horizontal="center" vertical="center" wrapText="1"/>
    </xf>
    <xf numFmtId="0" fontId="28" fillId="0" borderId="13" xfId="0" applyFont="1" applyBorder="1" applyProtection="1">
      <alignment vertical="center"/>
      <protection locked="0"/>
    </xf>
    <xf numFmtId="0" fontId="28" fillId="3" borderId="14" xfId="0" applyFont="1" applyFill="1" applyBorder="1" applyProtection="1">
      <alignment vertical="center"/>
      <protection locked="0"/>
    </xf>
    <xf numFmtId="0" fontId="38" fillId="9" borderId="14" xfId="0" applyFont="1" applyFill="1" applyBorder="1" applyAlignment="1">
      <alignment vertical="center" shrinkToFit="1"/>
    </xf>
    <xf numFmtId="0" fontId="28" fillId="0" borderId="14" xfId="0" applyFont="1" applyBorder="1" applyAlignment="1">
      <alignment vertical="center" shrinkToFit="1"/>
    </xf>
    <xf numFmtId="0" fontId="28" fillId="2" borderId="14" xfId="0" applyFont="1" applyFill="1" applyBorder="1" applyProtection="1">
      <alignment vertical="center"/>
      <protection locked="0"/>
    </xf>
    <xf numFmtId="0" fontId="39" fillId="9" borderId="29" xfId="0" applyFont="1" applyFill="1" applyBorder="1" applyAlignment="1">
      <alignment vertical="center" shrinkToFit="1"/>
    </xf>
    <xf numFmtId="0" fontId="28" fillId="9" borderId="30" xfId="0" applyFont="1" applyFill="1" applyBorder="1" applyAlignment="1">
      <alignment vertical="center" shrinkToFit="1"/>
    </xf>
    <xf numFmtId="0" fontId="28" fillId="0" borderId="30" xfId="0" applyFont="1" applyBorder="1">
      <alignment vertical="center"/>
    </xf>
    <xf numFmtId="0" fontId="39" fillId="3" borderId="111" xfId="0" applyFont="1" applyFill="1" applyBorder="1" applyAlignment="1" applyProtection="1">
      <alignment vertical="center" shrinkToFit="1"/>
      <protection locked="0"/>
    </xf>
    <xf numFmtId="0" fontId="28" fillId="2" borderId="173" xfId="0" applyFont="1" applyFill="1" applyBorder="1" applyAlignment="1" applyProtection="1">
      <alignment vertical="center" shrinkToFit="1"/>
      <protection locked="0"/>
    </xf>
    <xf numFmtId="0" fontId="28" fillId="2" borderId="174" xfId="0" applyFont="1" applyFill="1" applyBorder="1" applyAlignment="1" applyProtection="1">
      <alignment vertical="center" shrinkToFit="1"/>
      <protection locked="0"/>
    </xf>
    <xf numFmtId="0" fontId="28" fillId="0" borderId="174" xfId="0" applyFont="1" applyBorder="1" applyAlignment="1" applyProtection="1">
      <alignment vertical="center" shrinkToFit="1"/>
      <protection locked="0"/>
    </xf>
    <xf numFmtId="0" fontId="28" fillId="0" borderId="175" xfId="0" applyFont="1" applyBorder="1" applyAlignment="1" applyProtection="1">
      <alignment vertical="center" shrinkToFit="1"/>
      <protection locked="0"/>
    </xf>
    <xf numFmtId="0" fontId="28" fillId="2" borderId="129" xfId="0" applyFont="1" applyFill="1" applyBorder="1" applyAlignment="1" applyProtection="1">
      <alignment vertical="center" shrinkToFit="1"/>
      <protection locked="0"/>
    </xf>
    <xf numFmtId="0" fontId="28" fillId="2" borderId="99" xfId="0" applyFont="1" applyFill="1" applyBorder="1" applyAlignment="1" applyProtection="1">
      <alignment vertical="center" shrinkToFit="1"/>
      <protection locked="0"/>
    </xf>
    <xf numFmtId="0" fontId="28" fillId="2" borderId="130" xfId="0" applyFont="1" applyFill="1" applyBorder="1" applyAlignment="1" applyProtection="1">
      <alignment vertical="center" shrinkToFit="1"/>
      <protection locked="0"/>
    </xf>
    <xf numFmtId="0" fontId="28" fillId="2" borderId="115" xfId="0" applyFont="1" applyFill="1" applyBorder="1" applyProtection="1">
      <alignment vertical="center"/>
      <protection locked="0"/>
    </xf>
    <xf numFmtId="0" fontId="28" fillId="12" borderId="65" xfId="0" applyFont="1" applyFill="1" applyBorder="1">
      <alignment vertical="center"/>
    </xf>
    <xf numFmtId="0" fontId="28" fillId="0" borderId="134" xfId="0" applyFont="1" applyBorder="1">
      <alignment vertical="center"/>
    </xf>
    <xf numFmtId="0" fontId="28" fillId="0" borderId="42" xfId="0" applyFont="1" applyBorder="1">
      <alignment vertical="center"/>
    </xf>
    <xf numFmtId="0" fontId="28" fillId="9" borderId="5" xfId="0" applyFont="1" applyFill="1" applyBorder="1" applyAlignment="1">
      <alignment horizontal="center" vertical="top"/>
    </xf>
    <xf numFmtId="0" fontId="28" fillId="9" borderId="6" xfId="0" applyFont="1" applyFill="1" applyBorder="1" applyAlignment="1">
      <alignment horizontal="center" vertical="top"/>
    </xf>
    <xf numFmtId="0" fontId="28" fillId="2" borderId="112" xfId="0" applyFont="1" applyFill="1" applyBorder="1" applyProtection="1">
      <alignment vertical="center"/>
      <protection locked="0"/>
    </xf>
    <xf numFmtId="0" fontId="28" fillId="9" borderId="16" xfId="0" applyFont="1" applyFill="1" applyBorder="1" applyAlignment="1">
      <alignment horizontal="center" vertical="top"/>
    </xf>
    <xf numFmtId="0" fontId="28" fillId="9" borderId="182" xfId="0" applyFont="1" applyFill="1" applyBorder="1" applyAlignment="1">
      <alignment horizontal="center" vertical="top"/>
    </xf>
    <xf numFmtId="0" fontId="28" fillId="3" borderId="131" xfId="0" applyFont="1" applyFill="1" applyBorder="1" applyAlignment="1" applyProtection="1">
      <alignment vertical="center" shrinkToFit="1"/>
      <protection locked="0"/>
    </xf>
    <xf numFmtId="0" fontId="28" fillId="3" borderId="98" xfId="0" applyFont="1" applyFill="1" applyBorder="1" applyAlignment="1" applyProtection="1">
      <alignment vertical="center" shrinkToFit="1"/>
      <protection locked="0"/>
    </xf>
    <xf numFmtId="0" fontId="28" fillId="3" borderId="132" xfId="0" applyFont="1" applyFill="1" applyBorder="1" applyAlignment="1" applyProtection="1">
      <alignment vertical="center" shrinkToFit="1"/>
      <protection locked="0"/>
    </xf>
    <xf numFmtId="0" fontId="28" fillId="3" borderId="113" xfId="0" applyFont="1" applyFill="1" applyBorder="1" applyProtection="1">
      <alignment vertical="center"/>
      <protection locked="0"/>
    </xf>
    <xf numFmtId="0" fontId="28" fillId="3" borderId="4" xfId="0" applyFont="1" applyFill="1" applyBorder="1" applyAlignment="1" applyProtection="1">
      <alignment horizontal="center" vertical="center" shrinkToFit="1"/>
      <protection locked="0"/>
    </xf>
    <xf numFmtId="0" fontId="28" fillId="0" borderId="17" xfId="0" applyFont="1" applyBorder="1" applyAlignment="1" applyProtection="1">
      <alignment horizontal="center" vertical="center" shrinkToFit="1"/>
      <protection locked="0"/>
    </xf>
    <xf numFmtId="0" fontId="28" fillId="3" borderId="93" xfId="0" applyFont="1" applyFill="1" applyBorder="1" applyAlignment="1" applyProtection="1">
      <alignment horizontal="center" vertical="center"/>
      <protection locked="0"/>
    </xf>
    <xf numFmtId="0" fontId="28" fillId="3" borderId="63" xfId="0" applyFont="1" applyFill="1" applyBorder="1" applyAlignment="1" applyProtection="1">
      <alignment horizontal="center" vertical="center"/>
      <protection locked="0"/>
    </xf>
    <xf numFmtId="0" fontId="28" fillId="3" borderId="94" xfId="0" applyFont="1" applyFill="1" applyBorder="1" applyAlignment="1" applyProtection="1">
      <alignment horizontal="center" vertical="center"/>
      <protection locked="0"/>
    </xf>
    <xf numFmtId="0" fontId="28" fillId="9" borderId="5" xfId="0" applyFont="1" applyFill="1" applyBorder="1" applyAlignment="1">
      <alignment vertical="top" wrapText="1"/>
    </xf>
    <xf numFmtId="0" fontId="28" fillId="0" borderId="6" xfId="0" applyFont="1" applyBorder="1" applyAlignment="1">
      <alignment vertical="top" wrapText="1"/>
    </xf>
    <xf numFmtId="0" fontId="28" fillId="0" borderId="7" xfId="0" applyFont="1" applyBorder="1" applyAlignment="1">
      <alignment vertical="top" wrapText="1"/>
    </xf>
    <xf numFmtId="0" fontId="28" fillId="0" borderId="8" xfId="0" applyFont="1" applyBorder="1" applyAlignment="1">
      <alignment vertical="top" wrapText="1"/>
    </xf>
    <xf numFmtId="0" fontId="28" fillId="0" borderId="0" xfId="0" applyFont="1" applyAlignment="1">
      <alignment vertical="top" wrapText="1"/>
    </xf>
    <xf numFmtId="0" fontId="28" fillId="0" borderId="9" xfId="0" applyFont="1" applyBorder="1" applyAlignment="1">
      <alignment vertical="top" wrapText="1"/>
    </xf>
    <xf numFmtId="0" fontId="28" fillId="0" borderId="10" xfId="0" applyFont="1" applyBorder="1" applyAlignment="1">
      <alignment vertical="top" wrapText="1"/>
    </xf>
    <xf numFmtId="0" fontId="28" fillId="0" borderId="11" xfId="0" applyFont="1" applyBorder="1" applyAlignment="1">
      <alignment vertical="top" wrapText="1"/>
    </xf>
    <xf numFmtId="0" fontId="28" fillId="0" borderId="12" xfId="0" applyFont="1" applyBorder="1" applyAlignment="1">
      <alignment vertical="top" wrapText="1"/>
    </xf>
    <xf numFmtId="0" fontId="28" fillId="9" borderId="41" xfId="0" applyFont="1" applyFill="1" applyBorder="1" applyAlignment="1">
      <alignment vertical="center" textRotation="255"/>
    </xf>
    <xf numFmtId="0" fontId="39" fillId="9" borderId="16" xfId="0" applyFont="1" applyFill="1" applyBorder="1" applyAlignment="1">
      <alignment horizontal="center" vertical="center" shrinkToFit="1"/>
    </xf>
    <xf numFmtId="0" fontId="39" fillId="9" borderId="17" xfId="0" applyFont="1" applyFill="1" applyBorder="1" applyAlignment="1">
      <alignment horizontal="center" vertical="center" shrinkToFit="1"/>
    </xf>
    <xf numFmtId="0" fontId="39" fillId="9" borderId="18" xfId="0" applyFont="1" applyFill="1" applyBorder="1" applyAlignment="1">
      <alignment horizontal="center" vertical="center" shrinkToFit="1"/>
    </xf>
    <xf numFmtId="0" fontId="28" fillId="2" borderId="25" xfId="0" applyFont="1" applyFill="1" applyBorder="1" applyAlignment="1" applyProtection="1">
      <alignment horizontal="center" vertical="center" shrinkToFit="1"/>
      <protection locked="0"/>
    </xf>
    <xf numFmtId="0" fontId="28" fillId="2" borderId="26" xfId="0" applyFont="1" applyFill="1" applyBorder="1" applyAlignment="1" applyProtection="1">
      <alignment horizontal="center" vertical="center" shrinkToFit="1"/>
      <protection locked="0"/>
    </xf>
    <xf numFmtId="0" fontId="28" fillId="2" borderId="27" xfId="0" applyFont="1" applyFill="1" applyBorder="1" applyAlignment="1" applyProtection="1">
      <alignment horizontal="center" vertical="center" shrinkToFit="1"/>
      <protection locked="0"/>
    </xf>
    <xf numFmtId="0" fontId="28" fillId="2" borderId="38" xfId="0" applyFont="1" applyFill="1" applyBorder="1" applyAlignment="1" applyProtection="1">
      <alignment horizontal="center" vertical="center" shrinkToFit="1"/>
      <protection locked="0"/>
    </xf>
    <xf numFmtId="0" fontId="28" fillId="2" borderId="39" xfId="0" applyFont="1" applyFill="1" applyBorder="1" applyAlignment="1" applyProtection="1">
      <alignment horizontal="center" vertical="center" shrinkToFit="1"/>
      <protection locked="0"/>
    </xf>
    <xf numFmtId="0" fontId="28" fillId="2" borderId="40" xfId="0" applyFont="1" applyFill="1" applyBorder="1" applyAlignment="1" applyProtection="1">
      <alignment horizontal="center" vertical="center" shrinkToFit="1"/>
      <protection locked="0"/>
    </xf>
    <xf numFmtId="0" fontId="28" fillId="3" borderId="38" xfId="0" applyFont="1" applyFill="1" applyBorder="1" applyAlignment="1" applyProtection="1">
      <alignment horizontal="center" vertical="center" shrinkToFit="1"/>
      <protection locked="0"/>
    </xf>
    <xf numFmtId="0" fontId="28" fillId="3" borderId="39" xfId="0" applyFont="1" applyFill="1" applyBorder="1" applyAlignment="1" applyProtection="1">
      <alignment horizontal="center" vertical="center" shrinkToFit="1"/>
      <protection locked="0"/>
    </xf>
    <xf numFmtId="0" fontId="28" fillId="3" borderId="40" xfId="0" applyFont="1" applyFill="1" applyBorder="1" applyAlignment="1" applyProtection="1">
      <alignment horizontal="center" vertical="center" shrinkToFit="1"/>
      <protection locked="0"/>
    </xf>
    <xf numFmtId="0" fontId="28" fillId="3" borderId="29" xfId="0" applyFont="1" applyFill="1" applyBorder="1" applyAlignment="1" applyProtection="1">
      <alignment horizontal="center" vertical="center" shrinkToFit="1"/>
      <protection locked="0"/>
    </xf>
    <xf numFmtId="0" fontId="28" fillId="3" borderId="30" xfId="0" applyFont="1" applyFill="1" applyBorder="1" applyAlignment="1" applyProtection="1">
      <alignment horizontal="center" vertical="center" shrinkToFit="1"/>
      <protection locked="0"/>
    </xf>
    <xf numFmtId="0" fontId="28" fillId="3" borderId="31" xfId="0" applyFont="1" applyFill="1" applyBorder="1" applyAlignment="1" applyProtection="1">
      <alignment horizontal="center" vertical="center" shrinkToFit="1"/>
      <protection locked="0"/>
    </xf>
    <xf numFmtId="0" fontId="39" fillId="3" borderId="118" xfId="0" applyFont="1" applyFill="1" applyBorder="1" applyAlignment="1" applyProtection="1">
      <alignment horizontal="left" vertical="center" wrapText="1"/>
      <protection locked="0"/>
    </xf>
    <xf numFmtId="0" fontId="39" fillId="3" borderId="119" xfId="0" applyFont="1" applyFill="1" applyBorder="1" applyAlignment="1" applyProtection="1">
      <alignment horizontal="left" vertical="center" wrapText="1"/>
      <protection locked="0"/>
    </xf>
    <xf numFmtId="0" fontId="39" fillId="3" borderId="162" xfId="0" applyFont="1" applyFill="1" applyBorder="1" applyAlignment="1" applyProtection="1">
      <alignment horizontal="left" vertical="center" wrapText="1"/>
      <protection locked="0"/>
    </xf>
    <xf numFmtId="0" fontId="39" fillId="3" borderId="0" xfId="0" applyFont="1" applyFill="1" applyAlignment="1" applyProtection="1">
      <alignment horizontal="left" vertical="center" wrapText="1"/>
      <protection locked="0"/>
    </xf>
    <xf numFmtId="0" fontId="39" fillId="3" borderId="121" xfId="0" applyFont="1" applyFill="1" applyBorder="1" applyAlignment="1" applyProtection="1">
      <alignment horizontal="left" vertical="center" wrapText="1"/>
      <protection locked="0"/>
    </xf>
    <xf numFmtId="0" fontId="39" fillId="3" borderId="122" xfId="0" applyFont="1" applyFill="1" applyBorder="1" applyAlignment="1" applyProtection="1">
      <alignment horizontal="left" vertical="center" wrapText="1"/>
      <protection locked="0"/>
    </xf>
    <xf numFmtId="0" fontId="39" fillId="3" borderId="255" xfId="0" applyFont="1" applyFill="1" applyBorder="1" applyAlignment="1" applyProtection="1">
      <alignment horizontal="left" vertical="center" wrapText="1"/>
      <protection locked="0"/>
    </xf>
    <xf numFmtId="0" fontId="39" fillId="3" borderId="204" xfId="0" applyFont="1" applyFill="1" applyBorder="1" applyAlignment="1" applyProtection="1">
      <alignment horizontal="left" vertical="center" wrapText="1"/>
      <protection locked="0"/>
    </xf>
    <xf numFmtId="0" fontId="39" fillId="3" borderId="205" xfId="0" applyFont="1" applyFill="1" applyBorder="1" applyAlignment="1" applyProtection="1">
      <alignment horizontal="left" vertical="center" wrapText="1"/>
      <protection locked="0"/>
    </xf>
    <xf numFmtId="0" fontId="38" fillId="9" borderId="4" xfId="0" applyFont="1" applyFill="1" applyBorder="1" applyAlignment="1">
      <alignment vertical="center" textRotation="255" shrinkToFit="1"/>
    </xf>
    <xf numFmtId="0" fontId="28" fillId="3" borderId="170" xfId="0" applyFont="1" applyFill="1" applyBorder="1" applyAlignment="1" applyProtection="1">
      <alignment horizontal="center" vertical="center"/>
      <protection locked="0"/>
    </xf>
    <xf numFmtId="0" fontId="28" fillId="3" borderId="171" xfId="0" applyFont="1" applyFill="1" applyBorder="1" applyAlignment="1" applyProtection="1">
      <alignment horizontal="center" vertical="center"/>
      <protection locked="0"/>
    </xf>
    <xf numFmtId="0" fontId="28" fillId="3" borderId="172" xfId="0" applyFont="1" applyFill="1" applyBorder="1" applyAlignment="1" applyProtection="1">
      <alignment horizontal="center" vertical="center"/>
      <protection locked="0"/>
    </xf>
    <xf numFmtId="0" fontId="28" fillId="9" borderId="25" xfId="0" applyFont="1" applyFill="1" applyBorder="1" applyAlignment="1">
      <alignment horizontal="center" vertical="center"/>
    </xf>
    <xf numFmtId="0" fontId="28" fillId="0" borderId="26" xfId="0" applyFont="1" applyBorder="1" applyAlignment="1">
      <alignment horizontal="center" vertical="center"/>
    </xf>
    <xf numFmtId="0" fontId="28" fillId="0" borderId="27" xfId="0" applyFont="1" applyBorder="1" applyAlignment="1">
      <alignment horizontal="center" vertical="center"/>
    </xf>
    <xf numFmtId="0" fontId="28" fillId="3" borderId="133" xfId="0" applyFont="1" applyFill="1" applyBorder="1" applyAlignment="1" applyProtection="1">
      <alignment horizontal="center" vertical="center"/>
      <protection locked="0"/>
    </xf>
    <xf numFmtId="0" fontId="28" fillId="3" borderId="159" xfId="0" applyFont="1" applyFill="1" applyBorder="1" applyAlignment="1" applyProtection="1">
      <alignment horizontal="center" vertical="center"/>
      <protection locked="0"/>
    </xf>
    <xf numFmtId="0" fontId="28" fillId="3" borderId="160" xfId="0" applyFont="1" applyFill="1" applyBorder="1" applyAlignment="1" applyProtection="1">
      <alignment horizontal="center" vertical="center"/>
      <protection locked="0"/>
    </xf>
    <xf numFmtId="0" fontId="28" fillId="9" borderId="15" xfId="0" applyFont="1" applyFill="1" applyBorder="1" applyAlignment="1">
      <alignment vertical="center" textRotation="255"/>
    </xf>
    <xf numFmtId="0" fontId="28" fillId="9" borderId="13" xfId="0" applyFont="1" applyFill="1" applyBorder="1" applyAlignment="1">
      <alignment vertical="center" textRotation="255"/>
    </xf>
    <xf numFmtId="0" fontId="28" fillId="2" borderId="161" xfId="0" applyFont="1" applyFill="1" applyBorder="1" applyProtection="1">
      <alignment vertical="center"/>
      <protection locked="0"/>
    </xf>
    <xf numFmtId="0" fontId="28" fillId="2" borderId="95" xfId="0" applyFont="1" applyFill="1" applyBorder="1" applyProtection="1">
      <alignment vertical="center"/>
      <protection locked="0"/>
    </xf>
    <xf numFmtId="0" fontId="28" fillId="9" borderId="37" xfId="0" applyFont="1" applyFill="1" applyBorder="1" applyAlignment="1">
      <alignment vertical="center" shrinkToFit="1"/>
    </xf>
    <xf numFmtId="0" fontId="28" fillId="2" borderId="4" xfId="0" applyFont="1" applyFill="1" applyBorder="1" applyAlignment="1">
      <alignment horizontal="center" vertical="center"/>
    </xf>
    <xf numFmtId="0" fontId="28" fillId="10" borderId="5" xfId="0" applyFont="1" applyFill="1" applyBorder="1">
      <alignment vertical="center"/>
    </xf>
    <xf numFmtId="0" fontId="28" fillId="10" borderId="6" xfId="0" applyFont="1" applyFill="1" applyBorder="1">
      <alignment vertical="center"/>
    </xf>
    <xf numFmtId="0" fontId="28" fillId="10" borderId="10" xfId="0" applyFont="1" applyFill="1" applyBorder="1">
      <alignment vertical="center"/>
    </xf>
    <xf numFmtId="0" fontId="28" fillId="10" borderId="12" xfId="0" applyFont="1" applyFill="1" applyBorder="1">
      <alignment vertical="center"/>
    </xf>
    <xf numFmtId="0" fontId="28" fillId="2" borderId="151" xfId="0" applyFont="1" applyFill="1" applyBorder="1" applyProtection="1">
      <alignment vertical="center"/>
      <protection locked="0"/>
    </xf>
    <xf numFmtId="0" fontId="28" fillId="2" borderId="152" xfId="0" applyFont="1" applyFill="1" applyBorder="1" applyProtection="1">
      <alignment vertical="center"/>
      <protection locked="0"/>
    </xf>
    <xf numFmtId="0" fontId="74" fillId="9" borderId="13" xfId="0" applyFont="1" applyFill="1" applyBorder="1" applyProtection="1">
      <alignment vertical="center"/>
      <protection locked="0"/>
    </xf>
    <xf numFmtId="0" fontId="74" fillId="9" borderId="4" xfId="0" applyFont="1" applyFill="1" applyBorder="1" applyProtection="1">
      <alignment vertical="center"/>
      <protection locked="0"/>
    </xf>
    <xf numFmtId="0" fontId="31" fillId="2" borderId="116" xfId="0" applyFont="1" applyFill="1" applyBorder="1" applyAlignment="1" applyProtection="1">
      <alignment horizontal="center" vertical="center"/>
      <protection locked="0"/>
    </xf>
    <xf numFmtId="0" fontId="31" fillId="2" borderId="81" xfId="0" applyFont="1" applyFill="1" applyBorder="1" applyAlignment="1" applyProtection="1">
      <alignment horizontal="center" vertical="center"/>
      <protection locked="0"/>
    </xf>
    <xf numFmtId="0" fontId="31" fillId="2" borderId="117" xfId="0" applyFont="1" applyFill="1" applyBorder="1" applyAlignment="1" applyProtection="1">
      <alignment horizontal="center" vertical="center"/>
      <protection locked="0"/>
    </xf>
    <xf numFmtId="0" fontId="31" fillId="0" borderId="4" xfId="0" applyFont="1" applyBorder="1">
      <alignment vertical="center"/>
    </xf>
    <xf numFmtId="0" fontId="31" fillId="0" borderId="16" xfId="0" applyFont="1" applyBorder="1">
      <alignment vertical="center"/>
    </xf>
    <xf numFmtId="0" fontId="31" fillId="2" borderId="116" xfId="0" applyFont="1" applyFill="1" applyBorder="1" applyAlignment="1" applyProtection="1">
      <alignment vertical="center" shrinkToFit="1"/>
      <protection locked="0"/>
    </xf>
    <xf numFmtId="0" fontId="31" fillId="2" borderId="81" xfId="0" applyFont="1" applyFill="1" applyBorder="1" applyAlignment="1" applyProtection="1">
      <alignment vertical="center" shrinkToFit="1"/>
      <protection locked="0"/>
    </xf>
    <xf numFmtId="0" fontId="31" fillId="2" borderId="117" xfId="0" applyFont="1" applyFill="1" applyBorder="1" applyAlignment="1" applyProtection="1">
      <alignment vertical="center" shrinkToFit="1"/>
      <protection locked="0"/>
    </xf>
    <xf numFmtId="0" fontId="78" fillId="0" borderId="0" xfId="0" applyFont="1" applyAlignment="1">
      <alignment horizontal="center" vertical="center"/>
    </xf>
    <xf numFmtId="0" fontId="79" fillId="0" borderId="0" xfId="0" applyFont="1" applyAlignment="1">
      <alignment horizontal="center" vertical="center"/>
    </xf>
    <xf numFmtId="179" fontId="28" fillId="0" borderId="67" xfId="5" applyNumberFormat="1" applyFont="1" applyFill="1" applyBorder="1" applyAlignment="1" applyProtection="1">
      <alignment vertical="center"/>
    </xf>
    <xf numFmtId="179" fontId="28" fillId="0" borderId="68" xfId="5" applyNumberFormat="1" applyFont="1" applyFill="1" applyBorder="1" applyAlignment="1" applyProtection="1">
      <alignment vertical="center"/>
    </xf>
    <xf numFmtId="0" fontId="31" fillId="0" borderId="4" xfId="0" applyFont="1" applyBorder="1" applyAlignment="1">
      <alignment vertical="center" textRotation="255" shrinkToFit="1"/>
    </xf>
    <xf numFmtId="0" fontId="31" fillId="0" borderId="4" xfId="0" applyFont="1" applyBorder="1" applyAlignment="1">
      <alignment vertical="center" wrapText="1"/>
    </xf>
    <xf numFmtId="0" fontId="47" fillId="6" borderId="16" xfId="0" applyFont="1" applyFill="1" applyBorder="1" applyAlignment="1">
      <alignment horizontal="center" vertical="center"/>
    </xf>
    <xf numFmtId="0" fontId="87" fillId="0" borderId="18" xfId="0" applyFont="1" applyBorder="1" applyAlignment="1">
      <alignment horizontal="center" vertical="center"/>
    </xf>
    <xf numFmtId="0" fontId="31" fillId="0" borderId="4" xfId="0" applyFont="1" applyBorder="1" applyAlignment="1">
      <alignment horizontal="center" vertical="center"/>
    </xf>
    <xf numFmtId="0" fontId="11" fillId="0" borderId="17" xfId="0" applyFont="1" applyBorder="1">
      <alignment vertical="center"/>
    </xf>
    <xf numFmtId="0" fontId="28" fillId="0" borderId="120" xfId="0" applyFont="1" applyBorder="1" applyProtection="1">
      <alignment vertical="center"/>
      <protection locked="0"/>
    </xf>
    <xf numFmtId="0" fontId="28" fillId="2" borderId="151" xfId="0" applyFont="1" applyFill="1" applyBorder="1" applyAlignment="1" applyProtection="1">
      <alignment horizontal="center" vertical="center"/>
      <protection locked="0"/>
    </xf>
    <xf numFmtId="0" fontId="28" fillId="2" borderId="203" xfId="0" applyFont="1" applyFill="1" applyBorder="1" applyAlignment="1" applyProtection="1">
      <alignment horizontal="center" vertical="center"/>
      <protection locked="0"/>
    </xf>
    <xf numFmtId="0" fontId="28" fillId="0" borderId="203"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28" fillId="0" borderId="10" xfId="0" applyFont="1" applyBorder="1" applyAlignment="1">
      <alignment horizontal="center" vertical="center"/>
    </xf>
    <xf numFmtId="0" fontId="28" fillId="0" borderId="11" xfId="0" applyFont="1" applyBorder="1" applyAlignment="1">
      <alignment horizontal="center" vertical="center"/>
    </xf>
    <xf numFmtId="0" fontId="28" fillId="0" borderId="12" xfId="0" applyFont="1" applyBorder="1" applyAlignment="1">
      <alignment horizontal="center" vertical="center"/>
    </xf>
    <xf numFmtId="0" fontId="39" fillId="0" borderId="0" xfId="0" applyFont="1" applyAlignment="1">
      <alignment vertical="center" shrinkToFit="1"/>
    </xf>
    <xf numFmtId="0" fontId="28" fillId="0" borderId="0" xfId="0" applyFont="1" applyAlignment="1">
      <alignment vertical="center" shrinkToFit="1"/>
    </xf>
    <xf numFmtId="0" fontId="28" fillId="9" borderId="5" xfId="0" applyFont="1" applyFill="1" applyBorder="1" applyAlignment="1">
      <alignment horizontal="center" vertical="center" textRotation="255"/>
    </xf>
    <xf numFmtId="0" fontId="28" fillId="0" borderId="8" xfId="0" applyFont="1" applyBorder="1" applyAlignment="1">
      <alignment vertical="center" textRotation="255"/>
    </xf>
    <xf numFmtId="0" fontId="28" fillId="0" borderId="10" xfId="0" applyFont="1" applyBorder="1" applyAlignment="1">
      <alignment vertical="center" textRotation="255"/>
    </xf>
    <xf numFmtId="0" fontId="63" fillId="6" borderId="4" xfId="2" applyFont="1" applyFill="1" applyBorder="1" applyAlignment="1" applyProtection="1">
      <alignment horizontal="center" vertical="center"/>
    </xf>
    <xf numFmtId="0" fontId="28" fillId="0" borderId="0" xfId="0" applyFont="1" applyFill="1" applyBorder="1" applyAlignment="1">
      <alignment horizontal="left" vertical="center" shrinkToFit="1"/>
    </xf>
    <xf numFmtId="0" fontId="28" fillId="2" borderId="79" xfId="0" applyFont="1" applyFill="1" applyBorder="1" applyProtection="1">
      <alignment vertical="center"/>
      <protection locked="0"/>
    </xf>
    <xf numFmtId="0" fontId="28" fillId="9" borderId="15" xfId="0" applyFont="1" applyFill="1" applyBorder="1">
      <alignment vertical="center"/>
    </xf>
    <xf numFmtId="0" fontId="28" fillId="9" borderId="13" xfId="0" applyFont="1" applyFill="1" applyBorder="1">
      <alignment vertical="center"/>
    </xf>
    <xf numFmtId="0" fontId="39" fillId="9" borderId="28" xfId="0" applyFont="1" applyFill="1" applyBorder="1" applyAlignment="1">
      <alignment vertical="center" wrapText="1"/>
    </xf>
    <xf numFmtId="0" fontId="28" fillId="10" borderId="8" xfId="0" applyFont="1" applyFill="1" applyBorder="1">
      <alignment vertical="center"/>
    </xf>
    <xf numFmtId="0" fontId="28" fillId="2" borderId="16" xfId="0" applyFont="1" applyFill="1" applyBorder="1" applyAlignment="1">
      <alignment vertical="center" shrinkToFit="1"/>
    </xf>
    <xf numFmtId="0" fontId="28" fillId="3" borderId="116" xfId="0" applyFont="1" applyFill="1" applyBorder="1" applyAlignment="1" applyProtection="1">
      <alignment horizontal="center" vertical="center"/>
      <protection locked="0"/>
    </xf>
    <xf numFmtId="0" fontId="28" fillId="3" borderId="81" xfId="0" applyFont="1" applyFill="1" applyBorder="1" applyAlignment="1" applyProtection="1">
      <alignment horizontal="center" vertical="center"/>
      <protection locked="0"/>
    </xf>
    <xf numFmtId="0" fontId="28" fillId="3" borderId="117" xfId="0" applyFont="1" applyFill="1" applyBorder="1" applyAlignment="1" applyProtection="1">
      <alignment horizontal="center" vertical="center"/>
      <protection locked="0"/>
    </xf>
    <xf numFmtId="0" fontId="28" fillId="2" borderId="13" xfId="0" applyFont="1" applyFill="1" applyBorder="1" applyAlignment="1" applyProtection="1">
      <alignment horizontal="center" vertical="center" shrinkToFit="1"/>
      <protection locked="0"/>
    </xf>
    <xf numFmtId="0" fontId="28" fillId="3" borderId="13" xfId="0" applyFont="1" applyFill="1" applyBorder="1" applyAlignment="1" applyProtection="1">
      <alignment horizontal="center" vertical="center" shrinkToFit="1"/>
      <protection locked="0"/>
    </xf>
    <xf numFmtId="0" fontId="28" fillId="3" borderId="126" xfId="0" applyFont="1" applyFill="1" applyBorder="1" applyAlignment="1" applyProtection="1">
      <alignment horizontal="center" vertical="center"/>
      <protection locked="0"/>
    </xf>
    <xf numFmtId="0" fontId="28" fillId="3" borderId="127" xfId="0" applyFont="1" applyFill="1" applyBorder="1" applyAlignment="1" applyProtection="1">
      <alignment horizontal="center" vertical="center"/>
      <protection locked="0"/>
    </xf>
    <xf numFmtId="0" fontId="28" fillId="3" borderId="128" xfId="0" applyFont="1" applyFill="1" applyBorder="1" applyAlignment="1" applyProtection="1">
      <alignment horizontal="center" vertical="center"/>
      <protection locked="0"/>
    </xf>
    <xf numFmtId="0" fontId="28" fillId="3" borderId="111" xfId="0" applyFont="1" applyFill="1" applyBorder="1" applyAlignment="1" applyProtection="1">
      <alignment horizontal="center" vertical="center" shrinkToFit="1"/>
      <protection locked="0"/>
    </xf>
    <xf numFmtId="0" fontId="28" fillId="3" borderId="89" xfId="0" applyFont="1" applyFill="1" applyBorder="1" applyAlignment="1" applyProtection="1">
      <alignment horizontal="center" vertical="center" shrinkToFit="1"/>
      <protection locked="0"/>
    </xf>
    <xf numFmtId="0" fontId="39" fillId="3" borderId="131" xfId="0" applyFont="1" applyFill="1" applyBorder="1" applyAlignment="1" applyProtection="1">
      <alignment horizontal="left" vertical="center" shrinkToFit="1"/>
      <protection locked="0"/>
    </xf>
    <xf numFmtId="0" fontId="39" fillId="3" borderId="98" xfId="0" applyFont="1" applyFill="1" applyBorder="1" applyAlignment="1" applyProtection="1">
      <alignment horizontal="left" vertical="center" shrinkToFit="1"/>
      <protection locked="0"/>
    </xf>
    <xf numFmtId="0" fontId="39" fillId="3" borderId="132" xfId="0" applyFont="1" applyFill="1" applyBorder="1" applyAlignment="1" applyProtection="1">
      <alignment horizontal="left" vertical="center" shrinkToFit="1"/>
      <protection locked="0"/>
    </xf>
    <xf numFmtId="0" fontId="28" fillId="3" borderId="118" xfId="0" applyFont="1" applyFill="1" applyBorder="1" applyAlignment="1" applyProtection="1">
      <alignment horizontal="center" vertical="center" shrinkToFit="1"/>
      <protection locked="0"/>
    </xf>
    <xf numFmtId="0" fontId="28" fillId="3" borderId="96" xfId="0" applyFont="1" applyFill="1" applyBorder="1" applyAlignment="1" applyProtection="1">
      <alignment horizontal="center" vertical="center" shrinkToFit="1"/>
      <protection locked="0"/>
    </xf>
    <xf numFmtId="0" fontId="28" fillId="2" borderId="116" xfId="0" applyFont="1" applyFill="1" applyBorder="1" applyAlignment="1" applyProtection="1">
      <alignment horizontal="center" vertical="center"/>
      <protection locked="0"/>
    </xf>
    <xf numFmtId="0" fontId="28" fillId="2" borderId="81" xfId="0" applyFont="1" applyFill="1" applyBorder="1" applyAlignment="1" applyProtection="1">
      <alignment horizontal="center" vertical="center"/>
      <protection locked="0"/>
    </xf>
    <xf numFmtId="0" fontId="28" fillId="2" borderId="117" xfId="0" applyFont="1" applyFill="1" applyBorder="1" applyAlignment="1" applyProtection="1">
      <alignment horizontal="center" vertical="center"/>
      <protection locked="0"/>
    </xf>
    <xf numFmtId="0" fontId="38" fillId="9" borderId="5" xfId="0" applyFont="1" applyFill="1" applyBorder="1" applyAlignment="1">
      <alignment horizontal="center" vertical="center" wrapText="1"/>
    </xf>
    <xf numFmtId="0" fontId="38" fillId="9" borderId="7" xfId="0" applyFont="1" applyFill="1" applyBorder="1" applyAlignment="1">
      <alignment horizontal="center" vertical="center" wrapText="1"/>
    </xf>
    <xf numFmtId="0" fontId="38" fillId="9" borderId="8" xfId="0" applyFont="1" applyFill="1" applyBorder="1" applyAlignment="1">
      <alignment horizontal="center" vertical="center" wrapText="1"/>
    </xf>
    <xf numFmtId="0" fontId="38" fillId="9" borderId="9" xfId="0" applyFont="1" applyFill="1" applyBorder="1" applyAlignment="1">
      <alignment horizontal="center" vertical="center" wrapText="1"/>
    </xf>
    <xf numFmtId="0" fontId="38" fillId="9" borderId="10" xfId="0" applyFont="1" applyFill="1" applyBorder="1" applyAlignment="1">
      <alignment horizontal="center" vertical="center" wrapText="1"/>
    </xf>
    <xf numFmtId="0" fontId="38" fillId="9" borderId="12" xfId="0" applyFont="1" applyFill="1" applyBorder="1" applyAlignment="1">
      <alignment horizontal="center" vertical="center" wrapText="1"/>
    </xf>
    <xf numFmtId="0" fontId="28" fillId="3" borderId="122" xfId="0" applyFont="1" applyFill="1" applyBorder="1" applyAlignment="1" applyProtection="1">
      <alignment vertical="center" wrapText="1" shrinkToFit="1"/>
      <protection locked="0"/>
    </xf>
    <xf numFmtId="0" fontId="28" fillId="0" borderId="122" xfId="0" applyFont="1" applyBorder="1" applyAlignment="1" applyProtection="1">
      <alignment vertical="center" shrinkToFit="1"/>
      <protection locked="0"/>
    </xf>
    <xf numFmtId="0" fontId="28" fillId="0" borderId="122" xfId="0" applyFont="1" applyBorder="1" applyProtection="1">
      <alignment vertical="center"/>
      <protection locked="0"/>
    </xf>
    <xf numFmtId="0" fontId="28" fillId="0" borderId="97" xfId="0" applyFont="1" applyBorder="1" applyProtection="1">
      <alignment vertical="center"/>
      <protection locked="0"/>
    </xf>
    <xf numFmtId="0" fontId="39" fillId="0" borderId="18" xfId="0" applyFont="1" applyBorder="1">
      <alignment vertical="center"/>
    </xf>
    <xf numFmtId="0" fontId="28" fillId="3" borderId="119" xfId="0" applyFont="1" applyFill="1" applyBorder="1" applyAlignment="1" applyProtection="1">
      <alignment horizontal="center" vertical="center" shrinkToFit="1"/>
      <protection locked="0"/>
    </xf>
    <xf numFmtId="0" fontId="28" fillId="0" borderId="6" xfId="0" applyFont="1" applyBorder="1" applyAlignment="1" applyProtection="1">
      <alignment horizontal="center" vertical="center"/>
      <protection locked="0"/>
    </xf>
    <xf numFmtId="0" fontId="28" fillId="0" borderId="6" xfId="0" applyFont="1" applyBorder="1" applyProtection="1">
      <alignment vertical="center"/>
      <protection locked="0"/>
    </xf>
    <xf numFmtId="0" fontId="28" fillId="0" borderId="7" xfId="0" applyFont="1" applyBorder="1" applyProtection="1">
      <alignment vertical="center"/>
      <protection locked="0"/>
    </xf>
    <xf numFmtId="0" fontId="28" fillId="9" borderId="15" xfId="0" applyFont="1" applyFill="1" applyBorder="1" applyAlignment="1">
      <alignment horizontal="center" vertical="center"/>
    </xf>
    <xf numFmtId="0" fontId="28" fillId="9" borderId="13" xfId="0" applyFont="1" applyFill="1" applyBorder="1" applyAlignment="1">
      <alignment horizontal="center" vertical="center"/>
    </xf>
    <xf numFmtId="0" fontId="28" fillId="9" borderId="182" xfId="0" applyFont="1" applyFill="1" applyBorder="1" applyAlignment="1">
      <alignment vertical="center" wrapText="1"/>
    </xf>
    <xf numFmtId="0" fontId="39" fillId="3" borderId="118" xfId="0" applyFont="1" applyFill="1" applyBorder="1" applyAlignment="1" applyProtection="1">
      <alignment horizontal="center" vertical="center" wrapText="1"/>
      <protection locked="0"/>
    </xf>
    <xf numFmtId="0" fontId="28" fillId="3" borderId="119" xfId="0" applyFont="1" applyFill="1" applyBorder="1" applyAlignment="1" applyProtection="1">
      <alignment horizontal="center" vertical="center" wrapText="1"/>
      <protection locked="0"/>
    </xf>
    <xf numFmtId="0" fontId="28" fillId="3" borderId="120" xfId="0" applyFont="1" applyFill="1" applyBorder="1" applyAlignment="1" applyProtection="1">
      <alignment horizontal="center" vertical="center" wrapText="1"/>
      <protection locked="0"/>
    </xf>
    <xf numFmtId="0" fontId="28" fillId="0" borderId="162" xfId="0" applyFont="1" applyBorder="1" applyAlignment="1" applyProtection="1">
      <alignment vertical="center" wrapText="1"/>
      <protection locked="0"/>
    </xf>
    <xf numFmtId="0" fontId="28" fillId="0" borderId="0" xfId="0" applyFont="1" applyAlignment="1" applyProtection="1">
      <alignment vertical="center" wrapText="1"/>
      <protection locked="0"/>
    </xf>
    <xf numFmtId="0" fontId="28" fillId="0" borderId="163" xfId="0" applyFont="1" applyBorder="1" applyAlignment="1" applyProtection="1">
      <alignment vertical="center" wrapText="1"/>
      <protection locked="0"/>
    </xf>
    <xf numFmtId="0" fontId="28" fillId="0" borderId="121" xfId="0" applyFont="1" applyBorder="1" applyAlignment="1" applyProtection="1">
      <alignment vertical="center" wrapText="1"/>
      <protection locked="0"/>
    </xf>
    <xf numFmtId="0" fontId="28" fillId="0" borderId="122" xfId="0" applyFont="1" applyBorder="1" applyAlignment="1" applyProtection="1">
      <alignment vertical="center" wrapText="1"/>
      <protection locked="0"/>
    </xf>
    <xf numFmtId="0" fontId="28" fillId="0" borderId="97" xfId="0" applyFont="1" applyBorder="1" applyAlignment="1" applyProtection="1">
      <alignment vertical="center" wrapText="1"/>
      <protection locked="0"/>
    </xf>
    <xf numFmtId="0" fontId="28" fillId="0" borderId="228" xfId="0" applyFont="1" applyBorder="1" applyAlignment="1">
      <alignment horizontal="center" vertical="center"/>
    </xf>
    <xf numFmtId="0" fontId="28" fillId="0" borderId="122" xfId="0" applyFont="1" applyBorder="1" applyAlignment="1">
      <alignment horizontal="center" vertical="center"/>
    </xf>
    <xf numFmtId="0" fontId="28" fillId="0" borderId="229" xfId="0" applyFont="1" applyBorder="1" applyAlignment="1">
      <alignment horizontal="center" vertical="center"/>
    </xf>
    <xf numFmtId="0" fontId="28" fillId="3" borderId="118" xfId="0" applyFont="1" applyFill="1" applyBorder="1" applyAlignment="1" applyProtection="1">
      <alignment vertical="center" wrapText="1"/>
      <protection locked="0"/>
    </xf>
    <xf numFmtId="0" fontId="28" fillId="3" borderId="119" xfId="0" applyFont="1" applyFill="1" applyBorder="1" applyAlignment="1" applyProtection="1">
      <alignment vertical="center" wrapText="1"/>
      <protection locked="0"/>
    </xf>
    <xf numFmtId="0" fontId="28" fillId="0" borderId="119" xfId="0" applyFont="1" applyBorder="1" applyAlignment="1" applyProtection="1">
      <alignment vertical="center" wrapText="1"/>
      <protection locked="0"/>
    </xf>
    <xf numFmtId="0" fontId="28" fillId="0" borderId="89" xfId="0" applyFont="1" applyBorder="1" applyAlignment="1" applyProtection="1">
      <alignment vertical="center" wrapText="1"/>
      <protection locked="0"/>
    </xf>
    <xf numFmtId="0" fontId="28" fillId="0" borderId="96" xfId="0" applyFont="1" applyBorder="1" applyAlignment="1" applyProtection="1">
      <alignment vertical="center" wrapText="1"/>
      <protection locked="0"/>
    </xf>
    <xf numFmtId="0" fontId="28" fillId="9" borderId="0" xfId="0" applyFont="1" applyFill="1" applyAlignment="1">
      <alignment horizontal="center" vertical="center"/>
    </xf>
    <xf numFmtId="0" fontId="28" fillId="9" borderId="228" xfId="0" applyFont="1" applyFill="1" applyBorder="1" applyAlignment="1">
      <alignment horizontal="center" vertical="center"/>
    </xf>
    <xf numFmtId="0" fontId="28" fillId="9" borderId="122" xfId="0" applyFont="1" applyFill="1" applyBorder="1" applyAlignment="1">
      <alignment horizontal="center" vertical="center"/>
    </xf>
    <xf numFmtId="0" fontId="28" fillId="9" borderId="229" xfId="0" applyFont="1" applyFill="1" applyBorder="1" applyAlignment="1">
      <alignment horizontal="center" vertical="center"/>
    </xf>
    <xf numFmtId="0" fontId="28" fillId="9" borderId="93" xfId="0" applyFont="1" applyFill="1" applyBorder="1" applyAlignment="1">
      <alignment horizontal="center" vertical="center"/>
    </xf>
    <xf numFmtId="0" fontId="28" fillId="9" borderId="63" xfId="0" applyFont="1" applyFill="1" applyBorder="1" applyAlignment="1">
      <alignment horizontal="center" vertical="center"/>
    </xf>
    <xf numFmtId="0" fontId="28" fillId="9" borderId="94" xfId="0" applyFont="1" applyFill="1" applyBorder="1" applyAlignment="1">
      <alignment horizontal="center" vertical="center"/>
    </xf>
    <xf numFmtId="0" fontId="28" fillId="9" borderId="39" xfId="0" applyFont="1" applyFill="1" applyBorder="1" applyAlignment="1">
      <alignment horizontal="center" vertical="center"/>
    </xf>
    <xf numFmtId="0" fontId="28" fillId="9" borderId="40" xfId="0" applyFont="1" applyFill="1" applyBorder="1" applyAlignment="1">
      <alignment horizontal="center" vertical="center"/>
    </xf>
    <xf numFmtId="0" fontId="28" fillId="9" borderId="219" xfId="0" applyFont="1" applyFill="1" applyBorder="1" applyAlignment="1">
      <alignment horizontal="center" vertical="center"/>
    </xf>
    <xf numFmtId="0" fontId="28" fillId="9" borderId="220" xfId="0" applyFont="1" applyFill="1" applyBorder="1" applyAlignment="1">
      <alignment horizontal="center" vertical="center"/>
    </xf>
    <xf numFmtId="0" fontId="28" fillId="9" borderId="221" xfId="0" applyFont="1" applyFill="1" applyBorder="1" applyAlignment="1">
      <alignment horizontal="center" vertical="center"/>
    </xf>
    <xf numFmtId="0" fontId="28" fillId="9" borderId="91" xfId="0" applyFont="1" applyFill="1" applyBorder="1" applyAlignment="1">
      <alignment horizontal="center" vertical="center"/>
    </xf>
    <xf numFmtId="0" fontId="28" fillId="9" borderId="82" xfId="0" applyFont="1" applyFill="1" applyBorder="1" applyAlignment="1">
      <alignment horizontal="center" vertical="center"/>
    </xf>
    <xf numFmtId="0" fontId="28" fillId="9" borderId="30" xfId="0" applyFont="1" applyFill="1" applyBorder="1" applyAlignment="1">
      <alignment horizontal="center" vertical="center"/>
    </xf>
    <xf numFmtId="0" fontId="28" fillId="9" borderId="31" xfId="0" applyFont="1" applyFill="1" applyBorder="1" applyAlignment="1">
      <alignment horizontal="center" vertical="center"/>
    </xf>
    <xf numFmtId="57" fontId="28" fillId="3" borderId="118" xfId="0" applyNumberFormat="1" applyFont="1" applyFill="1" applyBorder="1" applyAlignment="1" applyProtection="1">
      <alignment horizontal="center" vertical="center" shrinkToFit="1"/>
      <protection locked="0"/>
    </xf>
    <xf numFmtId="57" fontId="28" fillId="3" borderId="120" xfId="0" applyNumberFormat="1" applyFont="1" applyFill="1" applyBorder="1" applyAlignment="1" applyProtection="1">
      <alignment horizontal="center" vertical="center" shrinkToFit="1"/>
      <protection locked="0"/>
    </xf>
    <xf numFmtId="57" fontId="28" fillId="3" borderId="119" xfId="0" applyNumberFormat="1" applyFont="1" applyFill="1" applyBorder="1" applyAlignment="1" applyProtection="1">
      <alignment horizontal="center" vertical="center" shrinkToFit="1"/>
      <protection locked="0"/>
    </xf>
    <xf numFmtId="0" fontId="28" fillId="0" borderId="65" xfId="0" applyFont="1" applyBorder="1">
      <alignment vertical="center"/>
    </xf>
    <xf numFmtId="0" fontId="39" fillId="9" borderId="17" xfId="0" applyFont="1" applyFill="1" applyBorder="1">
      <alignment vertical="center"/>
    </xf>
    <xf numFmtId="0" fontId="28" fillId="0" borderId="6" xfId="0" applyFont="1" applyBorder="1" applyAlignment="1">
      <alignment horizontal="center" vertical="center" wrapText="1"/>
    </xf>
    <xf numFmtId="0" fontId="39" fillId="9" borderId="17" xfId="0" applyFont="1" applyFill="1" applyBorder="1" applyAlignment="1">
      <alignment horizontal="center" vertical="center" wrapText="1"/>
    </xf>
    <xf numFmtId="0" fontId="39" fillId="9" borderId="18" xfId="0" applyFont="1" applyFill="1" applyBorder="1" applyAlignment="1">
      <alignment horizontal="center" vertical="center" wrapText="1"/>
    </xf>
    <xf numFmtId="0" fontId="28" fillId="9" borderId="17" xfId="0" applyFont="1" applyFill="1" applyBorder="1" applyAlignment="1">
      <alignment horizontal="left" vertical="center"/>
    </xf>
    <xf numFmtId="0" fontId="28" fillId="9" borderId="18" xfId="0" applyFont="1" applyFill="1" applyBorder="1" applyAlignment="1">
      <alignment horizontal="left" vertical="center"/>
    </xf>
    <xf numFmtId="0" fontId="28" fillId="3" borderId="16" xfId="0" applyFont="1" applyFill="1" applyBorder="1" applyAlignment="1" applyProtection="1">
      <alignment horizontal="left" vertical="center"/>
      <protection locked="0"/>
    </xf>
    <xf numFmtId="0" fontId="28" fillId="3" borderId="17" xfId="0" applyFont="1" applyFill="1" applyBorder="1" applyAlignment="1" applyProtection="1">
      <alignment horizontal="left" vertical="center"/>
      <protection locked="0"/>
    </xf>
    <xf numFmtId="0" fontId="28" fillId="3" borderId="18" xfId="0" applyFont="1" applyFill="1" applyBorder="1" applyAlignment="1" applyProtection="1">
      <alignment horizontal="left" vertical="center"/>
      <protection locked="0"/>
    </xf>
    <xf numFmtId="0" fontId="35" fillId="6" borderId="16" xfId="2" applyFont="1" applyFill="1" applyBorder="1" applyAlignment="1" applyProtection="1">
      <alignment horizontal="center" vertical="center" shrinkToFit="1"/>
    </xf>
    <xf numFmtId="0" fontId="35" fillId="6" borderId="17" xfId="2" applyFont="1" applyFill="1" applyBorder="1" applyAlignment="1" applyProtection="1">
      <alignment horizontal="center" vertical="center" shrinkToFit="1"/>
    </xf>
    <xf numFmtId="0" fontId="35" fillId="6" borderId="18" xfId="2" applyFont="1" applyFill="1" applyBorder="1" applyAlignment="1" applyProtection="1">
      <alignment horizontal="center" vertical="center" shrinkToFit="1"/>
    </xf>
    <xf numFmtId="0" fontId="63" fillId="0" borderId="17" xfId="2" applyFont="1" applyBorder="1" applyAlignment="1">
      <alignment vertical="center" shrinkToFit="1"/>
    </xf>
    <xf numFmtId="0" fontId="63" fillId="0" borderId="18" xfId="2" applyFont="1" applyBorder="1" applyAlignment="1">
      <alignment vertical="center"/>
    </xf>
    <xf numFmtId="0" fontId="39" fillId="9" borderId="4" xfId="0" applyFont="1" applyFill="1" applyBorder="1" applyAlignment="1">
      <alignment horizontal="center" vertical="center" wrapText="1" shrinkToFit="1"/>
    </xf>
    <xf numFmtId="0" fontId="39" fillId="9" borderId="4" xfId="0" applyFont="1" applyFill="1" applyBorder="1" applyAlignment="1">
      <alignment horizontal="center" vertical="center" shrinkToFit="1"/>
    </xf>
    <xf numFmtId="0" fontId="39" fillId="2" borderId="123" xfId="0" applyFont="1" applyFill="1" applyBorder="1" applyAlignment="1" applyProtection="1">
      <alignment vertical="center" shrinkToFit="1"/>
      <protection locked="0"/>
    </xf>
    <xf numFmtId="0" fontId="28" fillId="0" borderId="124" xfId="0" applyFont="1" applyBorder="1" applyAlignment="1" applyProtection="1">
      <alignment vertical="center" shrinkToFit="1"/>
      <protection locked="0"/>
    </xf>
    <xf numFmtId="0" fontId="28" fillId="0" borderId="125" xfId="0" applyFont="1" applyBorder="1" applyAlignment="1" applyProtection="1">
      <alignment vertical="center" shrinkToFit="1"/>
      <protection locked="0"/>
    </xf>
    <xf numFmtId="0" fontId="80" fillId="0" borderId="0" xfId="0" applyFont="1" applyAlignment="1">
      <alignment horizontal="center" vertical="center"/>
    </xf>
    <xf numFmtId="0" fontId="81" fillId="0" borderId="0" xfId="0" applyFont="1" applyAlignment="1">
      <alignment horizontal="center" vertical="center"/>
    </xf>
    <xf numFmtId="0" fontId="80" fillId="0" borderId="0" xfId="0" applyFont="1" applyAlignment="1">
      <alignment horizontal="center" vertical="top"/>
    </xf>
    <xf numFmtId="0" fontId="81" fillId="0" borderId="0" xfId="0" applyFont="1" applyAlignment="1">
      <alignment horizontal="center" vertical="top"/>
    </xf>
    <xf numFmtId="0" fontId="28" fillId="2" borderId="5" xfId="0" applyFont="1" applyFill="1" applyBorder="1" applyAlignment="1" applyProtection="1">
      <alignment horizontal="center" vertical="center" shrinkToFit="1"/>
      <protection locked="0"/>
    </xf>
    <xf numFmtId="0" fontId="28" fillId="2" borderId="6" xfId="0" applyFont="1" applyFill="1" applyBorder="1" applyAlignment="1" applyProtection="1">
      <alignment horizontal="center" vertical="center" shrinkToFit="1"/>
      <protection locked="0"/>
    </xf>
    <xf numFmtId="0" fontId="28" fillId="2" borderId="10" xfId="0" applyFont="1" applyFill="1" applyBorder="1" applyAlignment="1" applyProtection="1">
      <alignment horizontal="center" vertical="center" shrinkToFit="1"/>
      <protection locked="0"/>
    </xf>
    <xf numFmtId="0" fontId="28" fillId="2" borderId="11" xfId="0" applyFont="1" applyFill="1" applyBorder="1" applyAlignment="1" applyProtection="1">
      <alignment horizontal="center" vertical="center" shrinkToFit="1"/>
      <protection locked="0"/>
    </xf>
    <xf numFmtId="0" fontId="38" fillId="9" borderId="70" xfId="0" applyFont="1" applyFill="1" applyBorder="1" applyAlignment="1">
      <alignment horizontal="center" vertical="center" wrapText="1"/>
    </xf>
    <xf numFmtId="0" fontId="38" fillId="9" borderId="18" xfId="0" applyFont="1" applyFill="1" applyBorder="1" applyAlignment="1">
      <alignment horizontal="center" vertical="center" wrapText="1"/>
    </xf>
    <xf numFmtId="0" fontId="28" fillId="9" borderId="5" xfId="0" applyFont="1" applyFill="1" applyBorder="1" applyAlignment="1">
      <alignment horizontal="left" vertical="center"/>
    </xf>
    <xf numFmtId="0" fontId="28" fillId="9" borderId="6" xfId="0" applyFont="1" applyFill="1" applyBorder="1" applyAlignment="1">
      <alignment horizontal="left" vertical="center"/>
    </xf>
    <xf numFmtId="0" fontId="28" fillId="9" borderId="7" xfId="0" applyFont="1" applyFill="1" applyBorder="1" applyAlignment="1">
      <alignment horizontal="left" vertical="center"/>
    </xf>
    <xf numFmtId="0" fontId="28" fillId="9" borderId="16" xfId="0" applyFont="1" applyFill="1" applyBorder="1" applyAlignment="1">
      <alignment horizontal="left" vertical="center" wrapText="1"/>
    </xf>
    <xf numFmtId="0" fontId="28" fillId="9" borderId="18" xfId="0" applyFont="1" applyFill="1" applyBorder="1" applyAlignment="1">
      <alignment horizontal="left" vertical="center" wrapText="1"/>
    </xf>
    <xf numFmtId="0" fontId="28" fillId="9" borderId="17" xfId="0" applyFont="1" applyFill="1" applyBorder="1" applyAlignment="1">
      <alignment horizontal="left" vertical="center" wrapText="1"/>
    </xf>
    <xf numFmtId="0" fontId="28" fillId="3" borderId="164" xfId="0" applyFont="1" applyFill="1" applyBorder="1" applyAlignment="1" applyProtection="1">
      <alignment horizontal="center" vertical="center" shrinkToFit="1"/>
      <protection locked="0"/>
    </xf>
    <xf numFmtId="0" fontId="39" fillId="3" borderId="90" xfId="0" applyFont="1" applyFill="1" applyBorder="1" applyAlignment="1" applyProtection="1">
      <alignment horizontal="left" vertical="center" shrinkToFit="1"/>
      <protection locked="0"/>
    </xf>
    <xf numFmtId="0" fontId="39" fillId="3" borderId="89" xfId="0" applyFont="1" applyFill="1" applyBorder="1" applyAlignment="1" applyProtection="1">
      <alignment horizontal="left" vertical="center" shrinkToFit="1"/>
      <protection locked="0"/>
    </xf>
    <xf numFmtId="0" fontId="39" fillId="3" borderId="96" xfId="0" applyFont="1" applyFill="1" applyBorder="1" applyAlignment="1" applyProtection="1">
      <alignment horizontal="left" vertical="center" shrinkToFit="1"/>
      <protection locked="0"/>
    </xf>
    <xf numFmtId="0" fontId="39" fillId="3" borderId="89" xfId="0" applyFont="1" applyFill="1" applyBorder="1" applyAlignment="1" applyProtection="1">
      <alignment vertical="center" shrinkToFit="1"/>
      <protection locked="0"/>
    </xf>
    <xf numFmtId="0" fontId="39" fillId="3" borderId="96" xfId="0" applyFont="1" applyFill="1" applyBorder="1" applyAlignment="1" applyProtection="1">
      <alignment vertical="center" shrinkToFit="1"/>
      <protection locked="0"/>
    </xf>
    <xf numFmtId="0" fontId="28" fillId="3" borderId="135" xfId="0" applyFont="1" applyFill="1" applyBorder="1" applyAlignment="1" applyProtection="1">
      <alignment vertical="center" shrinkToFit="1"/>
      <protection locked="0"/>
    </xf>
    <xf numFmtId="0" fontId="28" fillId="3" borderId="136" xfId="0" applyFont="1" applyFill="1" applyBorder="1" applyAlignment="1" applyProtection="1">
      <alignment vertical="center" shrinkToFit="1"/>
      <protection locked="0"/>
    </xf>
    <xf numFmtId="0" fontId="28" fillId="3" borderId="137" xfId="0" applyFont="1" applyFill="1" applyBorder="1" applyAlignment="1" applyProtection="1">
      <alignment vertical="center" shrinkToFit="1"/>
      <protection locked="0"/>
    </xf>
    <xf numFmtId="0" fontId="39" fillId="9" borderId="25" xfId="0" applyFont="1" applyFill="1" applyBorder="1" applyAlignment="1">
      <alignment horizontal="center" vertical="center"/>
    </xf>
    <xf numFmtId="0" fontId="39" fillId="9" borderId="26" xfId="0" applyFont="1" applyFill="1" applyBorder="1" applyAlignment="1">
      <alignment horizontal="center" vertical="center"/>
    </xf>
    <xf numFmtId="0" fontId="39" fillId="9" borderId="27" xfId="0" applyFont="1" applyFill="1" applyBorder="1" applyAlignment="1">
      <alignment horizontal="center" vertical="center"/>
    </xf>
    <xf numFmtId="0" fontId="39" fillId="9" borderId="25" xfId="0" applyFont="1" applyFill="1" applyBorder="1" applyAlignment="1">
      <alignment horizontal="center" vertical="center" wrapText="1"/>
    </xf>
    <xf numFmtId="0" fontId="39" fillId="9" borderId="26" xfId="0" applyFont="1" applyFill="1" applyBorder="1" applyAlignment="1">
      <alignment horizontal="center" vertical="center" wrapText="1"/>
    </xf>
    <xf numFmtId="0" fontId="39" fillId="9" borderId="27" xfId="0" applyFont="1" applyFill="1" applyBorder="1" applyAlignment="1">
      <alignment horizontal="center" vertical="center" wrapText="1"/>
    </xf>
    <xf numFmtId="0" fontId="38" fillId="9" borderId="219" xfId="0" applyFont="1" applyFill="1" applyBorder="1" applyAlignment="1">
      <alignment horizontal="center" vertical="center"/>
    </xf>
    <xf numFmtId="0" fontId="38" fillId="9" borderId="220" xfId="0" applyFont="1" applyFill="1" applyBorder="1" applyAlignment="1">
      <alignment horizontal="center" vertical="center"/>
    </xf>
    <xf numFmtId="0" fontId="38" fillId="9" borderId="221" xfId="0" applyFont="1" applyFill="1" applyBorder="1" applyAlignment="1">
      <alignment horizontal="center" vertical="center"/>
    </xf>
    <xf numFmtId="0" fontId="38" fillId="9" borderId="92" xfId="0" applyFont="1" applyFill="1" applyBorder="1" applyAlignment="1">
      <alignment horizontal="center" vertical="center" wrapText="1"/>
    </xf>
    <xf numFmtId="0" fontId="38" fillId="9" borderId="28" xfId="0" applyFont="1" applyFill="1" applyBorder="1" applyAlignment="1">
      <alignment horizontal="center" vertical="center" wrapText="1"/>
    </xf>
    <xf numFmtId="0" fontId="28" fillId="2" borderId="16" xfId="0" applyFont="1" applyFill="1" applyBorder="1" applyAlignment="1" applyProtection="1">
      <alignment horizontal="center" vertical="center" wrapText="1"/>
      <protection locked="0"/>
    </xf>
    <xf numFmtId="0" fontId="28" fillId="2" borderId="17" xfId="0" applyFont="1" applyFill="1" applyBorder="1" applyAlignment="1" applyProtection="1">
      <alignment horizontal="center" vertical="center" wrapText="1"/>
      <protection locked="0"/>
    </xf>
    <xf numFmtId="0" fontId="28" fillId="2" borderId="18" xfId="0" applyFont="1" applyFill="1" applyBorder="1" applyAlignment="1" applyProtection="1">
      <alignment horizontal="center" vertical="center" wrapText="1"/>
      <protection locked="0"/>
    </xf>
    <xf numFmtId="0" fontId="28" fillId="9" borderId="72" xfId="0" applyFont="1" applyFill="1" applyBorder="1" applyAlignment="1">
      <alignment horizontal="center" vertical="center"/>
    </xf>
    <xf numFmtId="0" fontId="28" fillId="9" borderId="107" xfId="0" applyFont="1" applyFill="1" applyBorder="1" applyAlignment="1">
      <alignment horizontal="center" vertical="center"/>
    </xf>
    <xf numFmtId="38" fontId="28" fillId="2" borderId="79" xfId="1" applyFont="1" applyFill="1" applyBorder="1" applyAlignment="1" applyProtection="1">
      <alignment vertical="center"/>
      <protection locked="0"/>
    </xf>
    <xf numFmtId="0" fontId="28" fillId="0" borderId="79" xfId="0" applyFont="1" applyBorder="1" applyProtection="1">
      <alignment vertical="center"/>
      <protection locked="0"/>
    </xf>
    <xf numFmtId="0" fontId="39" fillId="3" borderId="90" xfId="0" applyFont="1" applyFill="1" applyBorder="1" applyAlignment="1" applyProtection="1">
      <alignment horizontal="center" vertical="center" shrinkToFit="1"/>
      <protection locked="0"/>
    </xf>
    <xf numFmtId="0" fontId="39" fillId="3" borderId="89" xfId="0" applyFont="1" applyFill="1" applyBorder="1" applyAlignment="1" applyProtection="1">
      <alignment horizontal="center" vertical="center" shrinkToFit="1"/>
      <protection locked="0"/>
    </xf>
    <xf numFmtId="0" fontId="39" fillId="3" borderId="164" xfId="0" applyFont="1" applyFill="1" applyBorder="1" applyAlignment="1" applyProtection="1">
      <alignment horizontal="center" vertical="center" shrinkToFit="1"/>
      <protection locked="0"/>
    </xf>
    <xf numFmtId="38" fontId="39" fillId="3" borderId="96" xfId="1" applyFont="1" applyFill="1" applyBorder="1" applyAlignment="1" applyProtection="1">
      <alignment vertical="center" shrinkToFit="1"/>
      <protection locked="0"/>
    </xf>
    <xf numFmtId="0" fontId="28" fillId="0" borderId="14" xfId="0" applyFont="1" applyBorder="1">
      <alignment vertical="center"/>
    </xf>
    <xf numFmtId="0" fontId="39" fillId="2" borderId="135" xfId="0" applyFont="1" applyFill="1" applyBorder="1" applyAlignment="1" applyProtection="1">
      <alignment vertical="center" shrinkToFit="1"/>
      <protection locked="0"/>
    </xf>
    <xf numFmtId="0" fontId="28" fillId="0" borderId="136" xfId="0" applyFont="1" applyBorder="1" applyAlignment="1" applyProtection="1">
      <alignment vertical="center" shrinkToFit="1"/>
      <protection locked="0"/>
    </xf>
    <xf numFmtId="0" fontId="28" fillId="0" borderId="137" xfId="0" applyFont="1" applyBorder="1" applyAlignment="1" applyProtection="1">
      <alignment vertical="center" shrinkToFit="1"/>
      <protection locked="0"/>
    </xf>
    <xf numFmtId="0" fontId="39" fillId="2" borderId="111" xfId="0" applyFont="1" applyFill="1" applyBorder="1" applyAlignment="1" applyProtection="1">
      <alignment vertical="center" shrinkToFit="1"/>
      <protection locked="0"/>
    </xf>
    <xf numFmtId="0" fontId="28" fillId="9" borderId="4" xfId="0" applyFont="1" applyFill="1" applyBorder="1" applyAlignment="1">
      <alignment horizontal="left" vertical="center" shrinkToFit="1"/>
    </xf>
    <xf numFmtId="0" fontId="28" fillId="3" borderId="4" xfId="0" applyFont="1" applyFill="1" applyBorder="1" applyAlignment="1" applyProtection="1">
      <alignment horizontal="left" vertical="center" shrinkToFit="1"/>
      <protection locked="0"/>
    </xf>
    <xf numFmtId="0" fontId="0" fillId="0" borderId="11" xfId="0" applyBorder="1" applyAlignment="1" applyProtection="1">
      <alignment horizontal="center" vertical="center"/>
    </xf>
    <xf numFmtId="0" fontId="71" fillId="9" borderId="4" xfId="0" applyFont="1" applyFill="1" applyBorder="1">
      <alignment vertical="center"/>
    </xf>
    <xf numFmtId="0" fontId="71" fillId="9" borderId="16" xfId="0" applyFont="1" applyFill="1" applyBorder="1">
      <alignment vertical="center"/>
    </xf>
    <xf numFmtId="0" fontId="77" fillId="2" borderId="116" xfId="0" applyFont="1" applyFill="1" applyBorder="1" applyAlignment="1" applyProtection="1">
      <alignment horizontal="center" vertical="center"/>
      <protection locked="0"/>
    </xf>
    <xf numFmtId="0" fontId="77" fillId="2" borderId="81" xfId="0" applyFont="1" applyFill="1" applyBorder="1" applyAlignment="1" applyProtection="1">
      <alignment horizontal="center" vertical="center"/>
      <protection locked="0"/>
    </xf>
    <xf numFmtId="0" fontId="77" fillId="2" borderId="117" xfId="0" applyFont="1" applyFill="1" applyBorder="1" applyAlignment="1" applyProtection="1">
      <alignment horizontal="center" vertical="center"/>
      <protection locked="0"/>
    </xf>
    <xf numFmtId="0" fontId="71" fillId="0" borderId="4" xfId="0" applyFont="1" applyBorder="1">
      <alignment vertical="center"/>
    </xf>
    <xf numFmtId="0" fontId="31" fillId="2" borderId="116" xfId="0" applyFont="1" applyFill="1" applyBorder="1" applyAlignment="1">
      <alignment vertical="center" shrinkToFit="1"/>
    </xf>
    <xf numFmtId="0" fontId="31" fillId="2" borderId="81" xfId="0" applyFont="1" applyFill="1" applyBorder="1" applyAlignment="1">
      <alignment vertical="center" shrinkToFit="1"/>
    </xf>
    <xf numFmtId="0" fontId="31" fillId="2" borderId="117" xfId="0" applyFont="1" applyFill="1" applyBorder="1" applyAlignment="1">
      <alignment vertical="center" shrinkToFit="1"/>
    </xf>
    <xf numFmtId="0" fontId="71" fillId="9" borderId="14" xfId="0" applyFont="1" applyFill="1" applyBorder="1" applyAlignment="1">
      <alignment horizontal="center" vertical="center"/>
    </xf>
    <xf numFmtId="0" fontId="71" fillId="0" borderId="4" xfId="0" applyFont="1" applyBorder="1" applyAlignment="1">
      <alignment horizontal="center" vertical="center"/>
    </xf>
    <xf numFmtId="0" fontId="71" fillId="9" borderId="5" xfId="0" applyFont="1" applyFill="1" applyBorder="1" applyAlignment="1">
      <alignment vertical="center" wrapText="1"/>
    </xf>
    <xf numFmtId="0" fontId="71" fillId="9" borderId="18" xfId="0" applyFont="1" applyFill="1" applyBorder="1" applyAlignment="1">
      <alignment vertical="center" wrapText="1"/>
    </xf>
    <xf numFmtId="0" fontId="71" fillId="9" borderId="5" xfId="0" applyFont="1" applyFill="1" applyBorder="1" applyAlignment="1">
      <alignment horizontal="center" vertical="center" wrapText="1"/>
    </xf>
    <xf numFmtId="0" fontId="71" fillId="9" borderId="6" xfId="0" applyFont="1" applyFill="1" applyBorder="1" applyAlignment="1">
      <alignment horizontal="center" vertical="center"/>
    </xf>
    <xf numFmtId="0" fontId="71" fillId="9" borderId="7" xfId="0" applyFont="1" applyFill="1" applyBorder="1" applyAlignment="1">
      <alignment horizontal="center" vertical="center"/>
    </xf>
    <xf numFmtId="0" fontId="71" fillId="9" borderId="16" xfId="0" applyFont="1" applyFill="1" applyBorder="1" applyAlignment="1">
      <alignment horizontal="center" vertical="center" shrinkToFit="1"/>
    </xf>
    <xf numFmtId="0" fontId="71" fillId="0" borderId="17" xfId="0" applyFont="1" applyBorder="1" applyAlignment="1">
      <alignment horizontal="center" vertical="center" shrinkToFit="1"/>
    </xf>
    <xf numFmtId="0" fontId="71" fillId="0" borderId="18" xfId="0" applyFont="1" applyBorder="1" applyAlignment="1">
      <alignment horizontal="center" vertical="center" shrinkToFit="1"/>
    </xf>
    <xf numFmtId="0" fontId="71" fillId="9" borderId="7" xfId="0" applyFont="1" applyFill="1" applyBorder="1" applyAlignment="1">
      <alignment horizontal="center" vertical="center" wrapText="1"/>
    </xf>
    <xf numFmtId="0" fontId="71" fillId="0" borderId="17" xfId="0" applyFont="1" applyBorder="1">
      <alignment vertical="center"/>
    </xf>
    <xf numFmtId="0" fontId="71" fillId="0" borderId="18" xfId="0" applyFont="1" applyBorder="1">
      <alignment vertical="center"/>
    </xf>
    <xf numFmtId="0" fontId="71" fillId="0" borderId="4" xfId="0" applyFont="1" applyBorder="1" applyAlignment="1">
      <alignment horizontal="center" vertical="center" shrinkToFit="1"/>
    </xf>
    <xf numFmtId="0" fontId="71" fillId="9" borderId="5" xfId="0" applyFont="1" applyFill="1" applyBorder="1" applyAlignment="1">
      <alignment horizontal="center" vertical="center"/>
    </xf>
    <xf numFmtId="0" fontId="71" fillId="0" borderId="6" xfId="0" applyFont="1" applyBorder="1" applyAlignment="1">
      <alignment horizontal="center" vertical="center"/>
    </xf>
    <xf numFmtId="0" fontId="71" fillId="0" borderId="7" xfId="0" applyFont="1" applyBorder="1" applyAlignment="1">
      <alignment horizontal="center" vertical="center"/>
    </xf>
    <xf numFmtId="0" fontId="71" fillId="0" borderId="10" xfId="0" applyFont="1" applyBorder="1" applyAlignment="1">
      <alignment horizontal="center" vertical="center"/>
    </xf>
    <xf numFmtId="0" fontId="71" fillId="0" borderId="11" xfId="0" applyFont="1" applyBorder="1" applyAlignment="1">
      <alignment horizontal="center" vertical="center"/>
    </xf>
    <xf numFmtId="0" fontId="71" fillId="0" borderId="12" xfId="0" applyFont="1" applyBorder="1" applyAlignment="1">
      <alignment horizontal="center" vertical="center"/>
    </xf>
    <xf numFmtId="0" fontId="28" fillId="2" borderId="151" xfId="0" applyFont="1" applyFill="1" applyBorder="1">
      <alignment vertical="center"/>
    </xf>
    <xf numFmtId="0" fontId="28" fillId="2" borderId="152" xfId="0" applyFont="1" applyFill="1" applyBorder="1">
      <alignment vertical="center"/>
    </xf>
    <xf numFmtId="0" fontId="71" fillId="9" borderId="15" xfId="0" applyFont="1" applyFill="1" applyBorder="1" applyAlignment="1">
      <alignment vertical="center" textRotation="255"/>
    </xf>
    <xf numFmtId="0" fontId="71" fillId="9" borderId="13" xfId="0" applyFont="1" applyFill="1" applyBorder="1" applyAlignment="1">
      <alignment vertical="center" textRotation="255"/>
    </xf>
    <xf numFmtId="0" fontId="28" fillId="2" borderId="161" xfId="0" applyFont="1" applyFill="1" applyBorder="1">
      <alignment vertical="center"/>
    </xf>
    <xf numFmtId="0" fontId="28" fillId="2" borderId="95" xfId="0" applyFont="1" applyFill="1" applyBorder="1">
      <alignment vertical="center"/>
    </xf>
    <xf numFmtId="0" fontId="28" fillId="2" borderId="151" xfId="0" applyFont="1" applyFill="1" applyBorder="1" applyAlignment="1">
      <alignment horizontal="center" vertical="center"/>
    </xf>
    <xf numFmtId="0" fontId="28" fillId="2" borderId="203" xfId="0" applyFont="1" applyFill="1" applyBorder="1" applyAlignment="1">
      <alignment horizontal="center" vertical="center"/>
    </xf>
    <xf numFmtId="0" fontId="28" fillId="0" borderId="203" xfId="0" applyFont="1" applyBorder="1" applyAlignment="1">
      <alignment horizontal="center" vertical="center"/>
    </xf>
    <xf numFmtId="0" fontId="28" fillId="0" borderId="152" xfId="0" applyFont="1" applyBorder="1" applyAlignment="1">
      <alignment horizontal="center" vertical="center"/>
    </xf>
    <xf numFmtId="0" fontId="71" fillId="9" borderId="4" xfId="0" applyFont="1" applyFill="1" applyBorder="1" applyAlignment="1">
      <alignment horizontal="left" vertical="center"/>
    </xf>
    <xf numFmtId="0" fontId="71" fillId="9" borderId="16" xfId="0" applyFont="1" applyFill="1" applyBorder="1" applyAlignment="1">
      <alignment horizontal="left" vertical="center"/>
    </xf>
    <xf numFmtId="0" fontId="28" fillId="2" borderId="16" xfId="0" applyFont="1" applyFill="1" applyBorder="1" applyAlignment="1">
      <alignment horizontal="center" vertical="center" shrinkToFit="1"/>
    </xf>
    <xf numFmtId="0" fontId="28" fillId="2" borderId="17" xfId="0" applyFont="1" applyFill="1" applyBorder="1" applyAlignment="1">
      <alignment horizontal="center" vertical="center" shrinkToFit="1"/>
    </xf>
    <xf numFmtId="0" fontId="28" fillId="2" borderId="18" xfId="0" applyFont="1" applyFill="1" applyBorder="1" applyAlignment="1">
      <alignment horizontal="center" vertical="center" shrinkToFit="1"/>
    </xf>
    <xf numFmtId="0" fontId="28" fillId="3" borderId="16" xfId="0" applyFont="1" applyFill="1" applyBorder="1" applyAlignment="1">
      <alignment horizontal="center" vertical="center" shrinkToFit="1"/>
    </xf>
    <xf numFmtId="0" fontId="71" fillId="2" borderId="16" xfId="0" applyFont="1" applyFill="1" applyBorder="1" applyAlignment="1" applyProtection="1">
      <alignment horizontal="center" vertical="center" shrinkToFit="1"/>
      <protection locked="0"/>
    </xf>
    <xf numFmtId="0" fontId="71" fillId="2" borderId="17" xfId="0" applyFont="1" applyFill="1" applyBorder="1" applyAlignment="1" applyProtection="1">
      <alignment horizontal="center" vertical="center" shrinkToFit="1"/>
      <protection locked="0"/>
    </xf>
    <xf numFmtId="0" fontId="71" fillId="2" borderId="18" xfId="0" applyFont="1" applyFill="1" applyBorder="1" applyAlignment="1" applyProtection="1">
      <alignment horizontal="center" vertical="center" shrinkToFit="1"/>
      <protection locked="0"/>
    </xf>
    <xf numFmtId="179" fontId="71" fillId="0" borderId="67" xfId="5" applyNumberFormat="1" applyFont="1" applyFill="1" applyBorder="1" applyAlignment="1" applyProtection="1">
      <alignment vertical="center"/>
    </xf>
    <xf numFmtId="179" fontId="71" fillId="0" borderId="68" xfId="5" applyNumberFormat="1" applyFont="1" applyFill="1" applyBorder="1" applyAlignment="1" applyProtection="1">
      <alignment vertical="center"/>
    </xf>
    <xf numFmtId="0" fontId="71" fillId="2" borderId="4" xfId="0" applyFont="1" applyFill="1" applyBorder="1" applyAlignment="1" applyProtection="1">
      <alignment horizontal="center" vertical="center"/>
      <protection locked="0"/>
    </xf>
    <xf numFmtId="0" fontId="71" fillId="2" borderId="118" xfId="0" applyFont="1" applyFill="1" applyBorder="1" applyProtection="1">
      <alignment vertical="center"/>
      <protection locked="0"/>
    </xf>
    <xf numFmtId="0" fontId="71" fillId="0" borderId="120" xfId="0" applyFont="1" applyBorder="1" applyProtection="1">
      <alignment vertical="center"/>
      <protection locked="0"/>
    </xf>
    <xf numFmtId="0" fontId="71" fillId="0" borderId="16" xfId="0" applyFont="1" applyBorder="1">
      <alignment vertical="center"/>
    </xf>
    <xf numFmtId="0" fontId="71" fillId="2" borderId="79" xfId="0" applyFont="1" applyFill="1" applyBorder="1" applyProtection="1">
      <alignment vertical="center"/>
      <protection locked="0"/>
    </xf>
    <xf numFmtId="0" fontId="71" fillId="2" borderId="4" xfId="0" applyFont="1" applyFill="1" applyBorder="1" applyAlignment="1">
      <alignment horizontal="center" vertical="center"/>
    </xf>
    <xf numFmtId="0" fontId="28" fillId="3" borderId="133" xfId="0" applyFont="1" applyFill="1" applyBorder="1" applyAlignment="1">
      <alignment horizontal="center" vertical="center"/>
    </xf>
    <xf numFmtId="0" fontId="28" fillId="3" borderId="159" xfId="0" applyFont="1" applyFill="1" applyBorder="1" applyAlignment="1">
      <alignment horizontal="center" vertical="center"/>
    </xf>
    <xf numFmtId="0" fontId="28" fillId="3" borderId="160" xfId="0" applyFont="1" applyFill="1" applyBorder="1" applyAlignment="1">
      <alignment horizontal="center" vertical="center"/>
    </xf>
    <xf numFmtId="0" fontId="28" fillId="3" borderId="126" xfId="0" applyFont="1" applyFill="1" applyBorder="1" applyAlignment="1">
      <alignment horizontal="center" vertical="center"/>
    </xf>
    <xf numFmtId="0" fontId="28" fillId="3" borderId="127" xfId="0" applyFont="1" applyFill="1" applyBorder="1" applyAlignment="1">
      <alignment horizontal="center" vertical="center"/>
    </xf>
    <xf numFmtId="0" fontId="28" fillId="3" borderId="128" xfId="0" applyFont="1" applyFill="1" applyBorder="1" applyAlignment="1">
      <alignment horizontal="center" vertical="center"/>
    </xf>
    <xf numFmtId="0" fontId="71" fillId="2" borderId="16" xfId="0" applyFont="1" applyFill="1" applyBorder="1" applyAlignment="1" applyProtection="1">
      <alignment vertical="center" shrinkToFit="1"/>
      <protection locked="0"/>
    </xf>
    <xf numFmtId="0" fontId="71" fillId="0" borderId="17" xfId="0" applyFont="1" applyBorder="1" applyAlignment="1" applyProtection="1">
      <alignment vertical="center" shrinkToFit="1"/>
      <protection locked="0"/>
    </xf>
    <xf numFmtId="0" fontId="71" fillId="0" borderId="18" xfId="0" applyFont="1" applyBorder="1" applyAlignment="1" applyProtection="1">
      <alignment vertical="center" shrinkToFit="1"/>
      <protection locked="0"/>
    </xf>
    <xf numFmtId="0" fontId="71" fillId="0" borderId="17" xfId="0" applyFont="1" applyBorder="1" applyAlignment="1">
      <alignment vertical="center" shrinkToFit="1"/>
    </xf>
    <xf numFmtId="0" fontId="71" fillId="0" borderId="18" xfId="0" applyFont="1" applyBorder="1" applyAlignment="1">
      <alignment vertical="center" shrinkToFit="1"/>
    </xf>
    <xf numFmtId="0" fontId="38" fillId="3" borderId="25" xfId="0" applyFont="1" applyFill="1" applyBorder="1" applyAlignment="1">
      <alignment horizontal="center" vertical="center" wrapText="1" shrinkToFit="1"/>
    </xf>
    <xf numFmtId="0" fontId="38" fillId="3" borderId="26" xfId="0" applyFont="1" applyFill="1" applyBorder="1" applyAlignment="1">
      <alignment horizontal="center" vertical="center" wrapText="1" shrinkToFit="1"/>
    </xf>
    <xf numFmtId="0" fontId="38" fillId="3" borderId="27" xfId="0" applyFont="1" applyFill="1" applyBorder="1" applyAlignment="1">
      <alignment horizontal="center" vertical="center" wrapText="1" shrinkToFit="1"/>
    </xf>
    <xf numFmtId="0" fontId="38" fillId="3" borderId="38" xfId="0" applyFont="1" applyFill="1" applyBorder="1" applyAlignment="1">
      <alignment horizontal="center" vertical="center" wrapText="1" shrinkToFit="1"/>
    </xf>
    <xf numFmtId="0" fontId="38" fillId="3" borderId="39" xfId="0" applyFont="1" applyFill="1" applyBorder="1" applyAlignment="1">
      <alignment horizontal="center" vertical="center" wrapText="1" shrinkToFit="1"/>
    </xf>
    <xf numFmtId="0" fontId="38" fillId="3" borderId="40" xfId="0" applyFont="1" applyFill="1" applyBorder="1" applyAlignment="1">
      <alignment horizontal="center" vertical="center" wrapText="1" shrinkToFit="1"/>
    </xf>
    <xf numFmtId="0" fontId="71" fillId="9" borderId="5" xfId="0" applyFont="1" applyFill="1" applyBorder="1" applyAlignment="1">
      <alignment horizontal="center" vertical="center" textRotation="255"/>
    </xf>
    <xf numFmtId="0" fontId="71" fillId="0" borderId="8" xfId="0" applyFont="1" applyBorder="1" applyAlignment="1">
      <alignment vertical="center" textRotation="255"/>
    </xf>
    <xf numFmtId="0" fontId="71" fillId="0" borderId="10" xfId="0" applyFont="1" applyBorder="1" applyAlignment="1">
      <alignment vertical="center" textRotation="255"/>
    </xf>
    <xf numFmtId="0" fontId="38" fillId="3" borderId="116" xfId="0" applyFont="1" applyFill="1" applyBorder="1" applyAlignment="1">
      <alignment horizontal="center" vertical="center" wrapText="1"/>
    </xf>
    <xf numFmtId="0" fontId="38" fillId="3" borderId="81" xfId="0" applyFont="1" applyFill="1" applyBorder="1" applyAlignment="1">
      <alignment horizontal="center" vertical="center" wrapText="1"/>
    </xf>
    <xf numFmtId="0" fontId="38" fillId="3" borderId="117" xfId="0" applyFont="1" applyFill="1" applyBorder="1" applyAlignment="1">
      <alignment horizontal="center" vertical="center" wrapText="1"/>
    </xf>
    <xf numFmtId="0" fontId="38" fillId="3" borderId="219" xfId="0" applyFont="1" applyFill="1" applyBorder="1" applyAlignment="1">
      <alignment horizontal="center" vertical="center" wrapText="1" shrinkToFit="1"/>
    </xf>
    <xf numFmtId="0" fontId="38" fillId="3" borderId="220" xfId="0" applyFont="1" applyFill="1" applyBorder="1" applyAlignment="1">
      <alignment horizontal="center" vertical="center" wrapText="1" shrinkToFit="1"/>
    </xf>
    <xf numFmtId="0" fontId="38" fillId="3" borderId="221" xfId="0" applyFont="1" applyFill="1" applyBorder="1" applyAlignment="1">
      <alignment horizontal="center" vertical="center" wrapText="1" shrinkToFit="1"/>
    </xf>
    <xf numFmtId="0" fontId="28" fillId="3" borderId="93" xfId="0" applyFont="1" applyFill="1" applyBorder="1" applyAlignment="1">
      <alignment horizontal="center" vertical="center"/>
    </xf>
    <xf numFmtId="0" fontId="28" fillId="3" borderId="63" xfId="0" applyFont="1" applyFill="1" applyBorder="1" applyAlignment="1">
      <alignment horizontal="center" vertical="center"/>
    </xf>
    <xf numFmtId="0" fontId="28" fillId="3" borderId="94" xfId="0" applyFont="1" applyFill="1" applyBorder="1" applyAlignment="1">
      <alignment horizontal="center" vertical="center"/>
    </xf>
    <xf numFmtId="0" fontId="71" fillId="3" borderId="133" xfId="0" applyFont="1" applyFill="1" applyBorder="1" applyAlignment="1" applyProtection="1">
      <alignment horizontal="center" vertical="center"/>
      <protection locked="0"/>
    </xf>
    <xf numFmtId="0" fontId="71" fillId="3" borderId="159" xfId="0" applyFont="1" applyFill="1" applyBorder="1" applyAlignment="1" applyProtection="1">
      <alignment horizontal="center" vertical="center"/>
      <protection locked="0"/>
    </xf>
    <xf numFmtId="0" fontId="71" fillId="3" borderId="160" xfId="0" applyFont="1" applyFill="1" applyBorder="1" applyAlignment="1" applyProtection="1">
      <alignment horizontal="center" vertical="center"/>
      <protection locked="0"/>
    </xf>
    <xf numFmtId="0" fontId="71" fillId="3" borderId="216" xfId="0" applyFont="1" applyFill="1" applyBorder="1" applyAlignment="1" applyProtection="1">
      <alignment horizontal="center" vertical="center"/>
      <protection locked="0"/>
    </xf>
    <xf numFmtId="0" fontId="71" fillId="3" borderId="217" xfId="0" applyFont="1" applyFill="1" applyBorder="1" applyAlignment="1" applyProtection="1">
      <alignment horizontal="center" vertical="center"/>
      <protection locked="0"/>
    </xf>
    <xf numFmtId="0" fontId="71" fillId="3" borderId="218" xfId="0" applyFont="1" applyFill="1" applyBorder="1" applyAlignment="1" applyProtection="1">
      <alignment horizontal="center" vertical="center"/>
      <protection locked="0"/>
    </xf>
    <xf numFmtId="0" fontId="39" fillId="3" borderId="29" xfId="0" applyFont="1" applyFill="1" applyBorder="1" applyAlignment="1">
      <alignment horizontal="center" vertical="center" wrapText="1"/>
    </xf>
    <xf numFmtId="0" fontId="39" fillId="3" borderId="30" xfId="0" applyFont="1" applyFill="1" applyBorder="1" applyAlignment="1">
      <alignment horizontal="center" vertical="center" wrapText="1"/>
    </xf>
    <xf numFmtId="0" fontId="39" fillId="3" borderId="31" xfId="0" applyFont="1" applyFill="1" applyBorder="1" applyAlignment="1">
      <alignment horizontal="center" vertical="center" wrapText="1"/>
    </xf>
    <xf numFmtId="0" fontId="84" fillId="3" borderId="25" xfId="0" applyFont="1" applyFill="1" applyBorder="1" applyAlignment="1" applyProtection="1">
      <alignment horizontal="center" vertical="center" wrapText="1" shrinkToFit="1"/>
      <protection locked="0"/>
    </xf>
    <xf numFmtId="0" fontId="84" fillId="3" borderId="26" xfId="0" applyFont="1" applyFill="1" applyBorder="1" applyAlignment="1" applyProtection="1">
      <alignment horizontal="center" vertical="center" wrapText="1" shrinkToFit="1"/>
      <protection locked="0"/>
    </xf>
    <xf numFmtId="0" fontId="84" fillId="3" borderId="27" xfId="0" applyFont="1" applyFill="1" applyBorder="1" applyAlignment="1" applyProtection="1">
      <alignment horizontal="center" vertical="center" wrapText="1" shrinkToFit="1"/>
      <protection locked="0"/>
    </xf>
    <xf numFmtId="0" fontId="84" fillId="3" borderId="38" xfId="0" applyFont="1" applyFill="1" applyBorder="1" applyAlignment="1" applyProtection="1">
      <alignment horizontal="center" vertical="center" wrapText="1" shrinkToFit="1"/>
      <protection locked="0"/>
    </xf>
    <xf numFmtId="0" fontId="84" fillId="3" borderId="39" xfId="0" applyFont="1" applyFill="1" applyBorder="1" applyAlignment="1" applyProtection="1">
      <alignment horizontal="center" vertical="center" wrapText="1" shrinkToFit="1"/>
      <protection locked="0"/>
    </xf>
    <xf numFmtId="0" fontId="84" fillId="3" borderId="40" xfId="0" applyFont="1" applyFill="1" applyBorder="1" applyAlignment="1" applyProtection="1">
      <alignment horizontal="center" vertical="center" wrapText="1" shrinkToFit="1"/>
      <protection locked="0"/>
    </xf>
    <xf numFmtId="0" fontId="84" fillId="3" borderId="116" xfId="0" applyFont="1" applyFill="1" applyBorder="1" applyAlignment="1" applyProtection="1">
      <alignment horizontal="center" vertical="center" wrapText="1"/>
      <protection locked="0"/>
    </xf>
    <xf numFmtId="0" fontId="84" fillId="3" borderId="81" xfId="0" applyFont="1" applyFill="1" applyBorder="1" applyAlignment="1" applyProtection="1">
      <alignment horizontal="center" vertical="center" wrapText="1"/>
      <protection locked="0"/>
    </xf>
    <xf numFmtId="0" fontId="84" fillId="3" borderId="117" xfId="0" applyFont="1" applyFill="1" applyBorder="1" applyAlignment="1" applyProtection="1">
      <alignment horizontal="center" vertical="center" wrapText="1"/>
      <protection locked="0"/>
    </xf>
    <xf numFmtId="0" fontId="84" fillId="3" borderId="219" xfId="0" applyFont="1" applyFill="1" applyBorder="1" applyAlignment="1" applyProtection="1">
      <alignment horizontal="center" vertical="center" wrapText="1" shrinkToFit="1"/>
      <protection locked="0"/>
    </xf>
    <xf numFmtId="0" fontId="84" fillId="3" borderId="220" xfId="0" applyFont="1" applyFill="1" applyBorder="1" applyAlignment="1" applyProtection="1">
      <alignment horizontal="center" vertical="center" wrapText="1" shrinkToFit="1"/>
      <protection locked="0"/>
    </xf>
    <xf numFmtId="0" fontId="84" fillId="3" borderId="221" xfId="0" applyFont="1" applyFill="1" applyBorder="1" applyAlignment="1" applyProtection="1">
      <alignment horizontal="center" vertical="center" wrapText="1" shrinkToFit="1"/>
      <protection locked="0"/>
    </xf>
    <xf numFmtId="0" fontId="71" fillId="3" borderId="93" xfId="0" applyFont="1" applyFill="1" applyBorder="1" applyAlignment="1" applyProtection="1">
      <alignment horizontal="center" vertical="center"/>
      <protection locked="0"/>
    </xf>
    <xf numFmtId="0" fontId="71" fillId="3" borderId="63" xfId="0" applyFont="1" applyFill="1" applyBorder="1" applyAlignment="1" applyProtection="1">
      <alignment horizontal="center" vertical="center"/>
      <protection locked="0"/>
    </xf>
    <xf numFmtId="0" fontId="71" fillId="3" borderId="94" xfId="0" applyFont="1" applyFill="1" applyBorder="1" applyAlignment="1" applyProtection="1">
      <alignment horizontal="center" vertical="center"/>
      <protection locked="0"/>
    </xf>
    <xf numFmtId="0" fontId="48" fillId="3" borderId="29" xfId="0" applyFont="1" applyFill="1" applyBorder="1" applyAlignment="1" applyProtection="1">
      <alignment horizontal="center" vertical="center" wrapText="1"/>
      <protection locked="0"/>
    </xf>
    <xf numFmtId="0" fontId="48" fillId="3" borderId="30" xfId="0" applyFont="1" applyFill="1" applyBorder="1" applyAlignment="1" applyProtection="1">
      <alignment horizontal="center" vertical="center" wrapText="1"/>
      <protection locked="0"/>
    </xf>
    <xf numFmtId="0" fontId="48" fillId="3" borderId="31" xfId="0" applyFont="1" applyFill="1" applyBorder="1" applyAlignment="1" applyProtection="1">
      <alignment horizontal="center" vertical="center" wrapText="1"/>
      <protection locked="0"/>
    </xf>
    <xf numFmtId="0" fontId="28" fillId="3" borderId="274" xfId="0" applyFont="1" applyFill="1" applyBorder="1" applyAlignment="1">
      <alignment horizontal="center" vertical="center"/>
    </xf>
    <xf numFmtId="0" fontId="28" fillId="3" borderId="275" xfId="0" applyFont="1" applyFill="1" applyBorder="1" applyAlignment="1">
      <alignment horizontal="center" vertical="center"/>
    </xf>
    <xf numFmtId="0" fontId="28" fillId="3" borderId="276" xfId="0" applyFont="1" applyFill="1" applyBorder="1" applyAlignment="1">
      <alignment horizontal="center" vertical="center"/>
    </xf>
    <xf numFmtId="0" fontId="28" fillId="3" borderId="277" xfId="0" applyFont="1" applyFill="1" applyBorder="1" applyAlignment="1">
      <alignment horizontal="center" vertical="center"/>
    </xf>
    <xf numFmtId="0" fontId="28" fillId="3" borderId="278" xfId="0" applyFont="1" applyFill="1" applyBorder="1" applyAlignment="1">
      <alignment horizontal="center" vertical="center"/>
    </xf>
    <xf numFmtId="0" fontId="28" fillId="3" borderId="181" xfId="0" applyFont="1" applyFill="1" applyBorder="1" applyAlignment="1">
      <alignment horizontal="center" vertical="center"/>
    </xf>
    <xf numFmtId="0" fontId="28" fillId="3" borderId="279" xfId="0" applyFont="1" applyFill="1" applyBorder="1" applyAlignment="1">
      <alignment horizontal="center" vertical="center"/>
    </xf>
    <xf numFmtId="0" fontId="28" fillId="3" borderId="280" xfId="0" applyFont="1" applyFill="1" applyBorder="1" applyAlignment="1">
      <alignment horizontal="center" vertical="center"/>
    </xf>
    <xf numFmtId="0" fontId="28" fillId="3" borderId="173" xfId="0" applyFont="1" applyFill="1" applyBorder="1" applyAlignment="1">
      <alignment horizontal="center" vertical="center" shrinkToFit="1"/>
    </xf>
    <xf numFmtId="0" fontId="28" fillId="3" borderId="174" xfId="0" applyFont="1" applyFill="1" applyBorder="1" applyAlignment="1">
      <alignment horizontal="center" vertical="center" shrinkToFit="1"/>
    </xf>
    <xf numFmtId="0" fontId="28" fillId="3" borderId="175" xfId="0" applyFont="1" applyFill="1" applyBorder="1" applyAlignment="1">
      <alignment horizontal="center" vertical="center" shrinkToFit="1"/>
    </xf>
    <xf numFmtId="0" fontId="28" fillId="3" borderId="273" xfId="0" applyFont="1" applyFill="1" applyBorder="1" applyAlignment="1">
      <alignment horizontal="center" vertical="center" shrinkToFit="1"/>
    </xf>
    <xf numFmtId="0" fontId="38" fillId="3" borderId="111" xfId="0" applyFont="1" applyFill="1" applyBorder="1" applyAlignment="1">
      <alignment horizontal="center" vertical="center" wrapText="1"/>
    </xf>
    <xf numFmtId="0" fontId="38" fillId="3" borderId="89" xfId="0" applyFont="1" applyFill="1" applyBorder="1" applyAlignment="1">
      <alignment horizontal="center" vertical="center" wrapText="1"/>
    </xf>
    <xf numFmtId="0" fontId="38" fillId="3" borderId="96" xfId="0" applyFont="1" applyFill="1" applyBorder="1" applyAlignment="1">
      <alignment horizontal="center" vertical="center" wrapText="1"/>
    </xf>
    <xf numFmtId="0" fontId="38" fillId="3" borderId="282" xfId="0" applyFont="1" applyFill="1" applyBorder="1" applyAlignment="1">
      <alignment horizontal="center" vertical="center" wrapText="1"/>
    </xf>
    <xf numFmtId="0" fontId="28" fillId="3" borderId="283" xfId="0" applyFont="1" applyFill="1" applyBorder="1" applyAlignment="1">
      <alignment horizontal="center" vertical="center"/>
    </xf>
    <xf numFmtId="0" fontId="28" fillId="3" borderId="284" xfId="0" applyFont="1" applyFill="1" applyBorder="1" applyAlignment="1">
      <alignment horizontal="center" vertical="center"/>
    </xf>
    <xf numFmtId="0" fontId="28" fillId="3" borderId="286" xfId="0" applyFont="1" applyFill="1" applyBorder="1" applyAlignment="1">
      <alignment horizontal="center" vertical="center"/>
    </xf>
    <xf numFmtId="0" fontId="28" fillId="3" borderId="38" xfId="0" applyFont="1" applyFill="1" applyBorder="1" applyAlignment="1">
      <alignment horizontal="center" vertical="center"/>
    </xf>
    <xf numFmtId="0" fontId="28" fillId="3" borderId="39" xfId="0" applyFont="1" applyFill="1" applyBorder="1" applyAlignment="1">
      <alignment horizontal="center" vertical="center"/>
    </xf>
    <xf numFmtId="0" fontId="28" fillId="3" borderId="40" xfId="0" applyFont="1" applyFill="1" applyBorder="1" applyAlignment="1">
      <alignment horizontal="center" vertical="center"/>
    </xf>
    <xf numFmtId="0" fontId="28" fillId="3" borderId="281" xfId="0" applyFont="1" applyFill="1" applyBorder="1" applyAlignment="1">
      <alignment horizontal="center" vertical="center"/>
    </xf>
    <xf numFmtId="0" fontId="28" fillId="3" borderId="285" xfId="0" applyFont="1" applyFill="1" applyBorder="1" applyAlignment="1">
      <alignment horizontal="center" vertical="center"/>
    </xf>
    <xf numFmtId="0" fontId="71" fillId="3" borderId="169" xfId="0" applyFont="1" applyFill="1" applyBorder="1" applyAlignment="1" applyProtection="1">
      <alignment horizontal="center" vertical="center" shrinkToFit="1"/>
      <protection locked="0"/>
    </xf>
    <xf numFmtId="0" fontId="71" fillId="3" borderId="170" xfId="0" applyFont="1" applyFill="1" applyBorder="1" applyAlignment="1" applyProtection="1">
      <alignment horizontal="center" vertical="center"/>
      <protection locked="0"/>
    </xf>
    <xf numFmtId="0" fontId="71" fillId="3" borderId="171" xfId="0" applyFont="1" applyFill="1" applyBorder="1" applyAlignment="1" applyProtection="1">
      <alignment horizontal="center" vertical="center"/>
      <protection locked="0"/>
    </xf>
    <xf numFmtId="0" fontId="71" fillId="3" borderId="172" xfId="0" applyFont="1" applyFill="1" applyBorder="1" applyAlignment="1" applyProtection="1">
      <alignment horizontal="center" vertical="center"/>
      <protection locked="0"/>
    </xf>
    <xf numFmtId="0" fontId="71" fillId="3" borderId="126" xfId="0" applyFont="1" applyFill="1" applyBorder="1" applyAlignment="1" applyProtection="1">
      <alignment horizontal="center" vertical="center"/>
      <protection locked="0"/>
    </xf>
    <xf numFmtId="0" fontId="71" fillId="3" borderId="127" xfId="0" applyFont="1" applyFill="1" applyBorder="1" applyAlignment="1" applyProtection="1">
      <alignment horizontal="center" vertical="center"/>
      <protection locked="0"/>
    </xf>
    <xf numFmtId="0" fontId="71" fillId="3" borderId="128" xfId="0" applyFont="1" applyFill="1" applyBorder="1" applyAlignment="1" applyProtection="1">
      <alignment horizontal="center" vertical="center"/>
      <protection locked="0"/>
    </xf>
    <xf numFmtId="0" fontId="71" fillId="0" borderId="0" xfId="0" applyFont="1" applyAlignment="1">
      <alignment vertical="center" shrinkToFit="1"/>
    </xf>
    <xf numFmtId="0" fontId="71" fillId="9" borderId="16" xfId="0" applyFont="1" applyFill="1" applyBorder="1" applyAlignment="1">
      <alignment vertical="center" shrinkToFit="1"/>
    </xf>
    <xf numFmtId="0" fontId="71" fillId="2" borderId="17" xfId="0" applyFont="1" applyFill="1" applyBorder="1" applyAlignment="1" applyProtection="1">
      <alignment vertical="center" shrinkToFit="1"/>
      <protection locked="0"/>
    </xf>
    <xf numFmtId="0" fontId="71" fillId="0" borderId="17" xfId="0" applyFont="1" applyBorder="1" applyProtection="1">
      <alignment vertical="center"/>
      <protection locked="0"/>
    </xf>
    <xf numFmtId="0" fontId="71" fillId="0" borderId="18" xfId="0" applyFont="1" applyBorder="1" applyProtection="1">
      <alignment vertical="center"/>
      <protection locked="0"/>
    </xf>
    <xf numFmtId="0" fontId="71" fillId="3" borderId="16" xfId="0" applyFont="1" applyFill="1" applyBorder="1" applyAlignment="1" applyProtection="1">
      <alignment vertical="center" shrinkToFit="1"/>
      <protection locked="0"/>
    </xf>
    <xf numFmtId="0" fontId="71" fillId="3" borderId="17" xfId="0" applyFont="1" applyFill="1" applyBorder="1" applyAlignment="1" applyProtection="1">
      <alignment vertical="center" shrinkToFit="1"/>
      <protection locked="0"/>
    </xf>
    <xf numFmtId="0" fontId="71" fillId="2" borderId="13" xfId="0" applyFont="1" applyFill="1" applyBorder="1" applyAlignment="1">
      <alignment horizontal="center" vertical="center" shrinkToFit="1"/>
    </xf>
    <xf numFmtId="0" fontId="71" fillId="3" borderId="13" xfId="0" applyFont="1" applyFill="1" applyBorder="1" applyAlignment="1" applyProtection="1">
      <alignment horizontal="center" vertical="center" shrinkToFit="1"/>
      <protection locked="0"/>
    </xf>
    <xf numFmtId="0" fontId="71" fillId="9" borderId="5" xfId="0" applyFont="1" applyFill="1" applyBorder="1" applyAlignment="1">
      <alignment vertical="top" wrapText="1"/>
    </xf>
    <xf numFmtId="0" fontId="71" fillId="0" borderId="7" xfId="0" applyFont="1" applyBorder="1" applyAlignment="1">
      <alignment vertical="top" wrapText="1"/>
    </xf>
    <xf numFmtId="0" fontId="71" fillId="0" borderId="9" xfId="0" applyFont="1" applyBorder="1" applyAlignment="1">
      <alignment vertical="top" wrapText="1"/>
    </xf>
    <xf numFmtId="0" fontId="71" fillId="0" borderId="12" xfId="0" applyFont="1" applyBorder="1" applyAlignment="1">
      <alignment vertical="top" wrapText="1"/>
    </xf>
    <xf numFmtId="0" fontId="28" fillId="2" borderId="25" xfId="0" applyFont="1" applyFill="1" applyBorder="1" applyAlignment="1">
      <alignment horizontal="center" vertical="center" shrinkToFit="1"/>
    </xf>
    <xf numFmtId="0" fontId="28" fillId="2" borderId="26" xfId="0" applyFont="1" applyFill="1" applyBorder="1" applyAlignment="1">
      <alignment horizontal="center" vertical="center" shrinkToFit="1"/>
    </xf>
    <xf numFmtId="0" fontId="28" fillId="2" borderId="27" xfId="0" applyFont="1" applyFill="1" applyBorder="1" applyAlignment="1">
      <alignment horizontal="center" vertical="center" shrinkToFit="1"/>
    </xf>
    <xf numFmtId="0" fontId="28" fillId="2" borderId="38" xfId="0" applyFont="1" applyFill="1" applyBorder="1" applyAlignment="1">
      <alignment horizontal="center" vertical="center" shrinkToFit="1"/>
    </xf>
    <xf numFmtId="0" fontId="28" fillId="2" borderId="39" xfId="0" applyFont="1" applyFill="1" applyBorder="1" applyAlignment="1">
      <alignment horizontal="center" vertical="center" shrinkToFit="1"/>
    </xf>
    <xf numFmtId="0" fontId="28" fillId="2" borderId="40" xfId="0" applyFont="1" applyFill="1" applyBorder="1" applyAlignment="1">
      <alignment horizontal="center" vertical="center" shrinkToFit="1"/>
    </xf>
    <xf numFmtId="0" fontId="71" fillId="3" borderId="38" xfId="0" applyFont="1" applyFill="1" applyBorder="1" applyAlignment="1" applyProtection="1">
      <alignment horizontal="center" vertical="center" shrinkToFit="1"/>
      <protection locked="0"/>
    </xf>
    <xf numFmtId="0" fontId="71" fillId="3" borderId="39" xfId="0" applyFont="1" applyFill="1" applyBorder="1" applyAlignment="1" applyProtection="1">
      <alignment horizontal="center" vertical="center" shrinkToFit="1"/>
      <protection locked="0"/>
    </xf>
    <xf numFmtId="0" fontId="71" fillId="3" borderId="40" xfId="0" applyFont="1" applyFill="1" applyBorder="1" applyAlignment="1" applyProtection="1">
      <alignment horizontal="center" vertical="center" shrinkToFit="1"/>
      <protection locked="0"/>
    </xf>
    <xf numFmtId="0" fontId="28" fillId="2" borderId="116" xfId="0" applyFont="1" applyFill="1" applyBorder="1" applyAlignment="1">
      <alignment horizontal="center" vertical="center"/>
    </xf>
    <xf numFmtId="0" fontId="28" fillId="2" borderId="81" xfId="0" applyFont="1" applyFill="1" applyBorder="1" applyAlignment="1">
      <alignment horizontal="center" vertical="center"/>
    </xf>
    <xf numFmtId="0" fontId="28" fillId="2" borderId="117" xfId="0" applyFont="1" applyFill="1" applyBorder="1" applyAlignment="1">
      <alignment horizontal="center" vertical="center"/>
    </xf>
    <xf numFmtId="0" fontId="71" fillId="3" borderId="116" xfId="0" applyFont="1" applyFill="1" applyBorder="1" applyAlignment="1" applyProtection="1">
      <alignment horizontal="center" vertical="center"/>
      <protection locked="0"/>
    </xf>
    <xf numFmtId="0" fontId="71" fillId="3" borderId="81" xfId="0" applyFont="1" applyFill="1" applyBorder="1" applyAlignment="1" applyProtection="1">
      <alignment horizontal="center" vertical="center"/>
      <protection locked="0"/>
    </xf>
    <xf numFmtId="0" fontId="71" fillId="3" borderId="117" xfId="0" applyFont="1" applyFill="1" applyBorder="1" applyAlignment="1" applyProtection="1">
      <alignment horizontal="center" vertical="center"/>
      <protection locked="0"/>
    </xf>
    <xf numFmtId="0" fontId="71" fillId="9" borderId="38" xfId="0" applyFont="1" applyFill="1" applyBorder="1" applyAlignment="1">
      <alignment horizontal="center" vertical="center"/>
    </xf>
    <xf numFmtId="0" fontId="71" fillId="9" borderId="39" xfId="0" applyFont="1" applyFill="1" applyBorder="1" applyAlignment="1">
      <alignment horizontal="center" vertical="center"/>
    </xf>
    <xf numFmtId="0" fontId="71" fillId="9" borderId="40" xfId="0" applyFont="1" applyFill="1" applyBorder="1" applyAlignment="1">
      <alignment horizontal="center" vertical="center"/>
    </xf>
    <xf numFmtId="0" fontId="71" fillId="9" borderId="219" xfId="0" applyFont="1" applyFill="1" applyBorder="1" applyAlignment="1">
      <alignment horizontal="center" vertical="center"/>
    </xf>
    <xf numFmtId="0" fontId="71" fillId="9" borderId="220" xfId="0" applyFont="1" applyFill="1" applyBorder="1" applyAlignment="1">
      <alignment horizontal="center" vertical="center"/>
    </xf>
    <xf numFmtId="0" fontId="71" fillId="9" borderId="221" xfId="0" applyFont="1" applyFill="1" applyBorder="1" applyAlignment="1">
      <alignment horizontal="center" vertical="center"/>
    </xf>
    <xf numFmtId="0" fontId="71" fillId="9" borderId="91" xfId="0" applyFont="1" applyFill="1" applyBorder="1" applyAlignment="1">
      <alignment horizontal="center" vertical="center"/>
    </xf>
    <xf numFmtId="0" fontId="71" fillId="9" borderId="82" xfId="0" applyFont="1" applyFill="1" applyBorder="1" applyAlignment="1">
      <alignment horizontal="center" vertical="center"/>
    </xf>
    <xf numFmtId="0" fontId="71" fillId="9" borderId="30" xfId="0" applyFont="1" applyFill="1" applyBorder="1" applyAlignment="1">
      <alignment horizontal="center" vertical="center"/>
    </xf>
    <xf numFmtId="0" fontId="71" fillId="9" borderId="31" xfId="0" applyFont="1" applyFill="1" applyBorder="1" applyAlignment="1">
      <alignment horizontal="center" vertical="center"/>
    </xf>
    <xf numFmtId="0" fontId="71" fillId="9" borderId="4" xfId="0" applyFont="1" applyFill="1" applyBorder="1" applyAlignment="1">
      <alignment vertical="center" wrapText="1"/>
    </xf>
    <xf numFmtId="0" fontId="71" fillId="9" borderId="16" xfId="0" applyFont="1" applyFill="1" applyBorder="1" applyAlignment="1">
      <alignment vertical="center" wrapText="1"/>
    </xf>
    <xf numFmtId="0" fontId="71" fillId="2" borderId="16" xfId="0" applyFont="1" applyFill="1" applyBorder="1" applyAlignment="1">
      <alignment horizontal="center" vertical="center" wrapText="1"/>
    </xf>
    <xf numFmtId="0" fontId="71" fillId="2" borderId="18" xfId="0" applyFont="1" applyFill="1" applyBorder="1" applyAlignment="1">
      <alignment horizontal="center" vertical="center" wrapText="1"/>
    </xf>
    <xf numFmtId="0" fontId="71" fillId="2" borderId="17" xfId="0" applyFont="1" applyFill="1" applyBorder="1" applyAlignment="1">
      <alignment horizontal="center" vertical="center" wrapText="1"/>
    </xf>
    <xf numFmtId="0" fontId="71" fillId="9" borderId="8" xfId="0" applyFont="1" applyFill="1" applyBorder="1" applyAlignment="1">
      <alignment horizontal="center" vertical="center"/>
    </xf>
    <xf numFmtId="0" fontId="71" fillId="9" borderId="0" xfId="0" applyFont="1" applyFill="1" applyAlignment="1">
      <alignment horizontal="center" vertical="center"/>
    </xf>
    <xf numFmtId="0" fontId="71" fillId="9" borderId="9" xfId="0" applyFont="1" applyFill="1" applyBorder="1" applyAlignment="1">
      <alignment horizontal="center" vertical="center"/>
    </xf>
    <xf numFmtId="0" fontId="71" fillId="9" borderId="228" xfId="0" applyFont="1" applyFill="1" applyBorder="1" applyAlignment="1">
      <alignment horizontal="center" vertical="center"/>
    </xf>
    <xf numFmtId="0" fontId="71" fillId="9" borderId="122" xfId="0" applyFont="1" applyFill="1" applyBorder="1" applyAlignment="1">
      <alignment horizontal="center" vertical="center"/>
    </xf>
    <xf numFmtId="0" fontId="71" fillId="9" borderId="229" xfId="0" applyFont="1" applyFill="1" applyBorder="1" applyAlignment="1">
      <alignment horizontal="center" vertical="center"/>
    </xf>
    <xf numFmtId="0" fontId="71" fillId="9" borderId="93" xfId="0" applyFont="1" applyFill="1" applyBorder="1" applyAlignment="1">
      <alignment horizontal="center" vertical="center"/>
    </xf>
    <xf numFmtId="0" fontId="71" fillId="9" borderId="63" xfId="0" applyFont="1" applyFill="1" applyBorder="1" applyAlignment="1">
      <alignment horizontal="center" vertical="center"/>
    </xf>
    <xf numFmtId="0" fontId="71" fillId="9" borderId="94" xfId="0" applyFont="1" applyFill="1" applyBorder="1" applyAlignment="1">
      <alignment horizontal="center" vertical="center"/>
    </xf>
    <xf numFmtId="0" fontId="71" fillId="9" borderId="25" xfId="0" applyFont="1" applyFill="1" applyBorder="1" applyAlignment="1">
      <alignment horizontal="center" vertical="center"/>
    </xf>
    <xf numFmtId="0" fontId="71" fillId="9" borderId="26" xfId="0" applyFont="1" applyFill="1" applyBorder="1" applyAlignment="1">
      <alignment horizontal="center" vertical="center"/>
    </xf>
    <xf numFmtId="0" fontId="71" fillId="9" borderId="27" xfId="0" applyFont="1" applyFill="1" applyBorder="1" applyAlignment="1">
      <alignment horizontal="center" vertical="center"/>
    </xf>
    <xf numFmtId="0" fontId="71" fillId="3" borderId="29" xfId="0" applyFont="1" applyFill="1" applyBorder="1" applyAlignment="1" applyProtection="1">
      <alignment horizontal="center" vertical="center" shrinkToFit="1"/>
      <protection locked="0"/>
    </xf>
    <xf numFmtId="0" fontId="71" fillId="3" borderId="30" xfId="0" applyFont="1" applyFill="1" applyBorder="1" applyAlignment="1" applyProtection="1">
      <alignment horizontal="center" vertical="center" shrinkToFit="1"/>
      <protection locked="0"/>
    </xf>
    <xf numFmtId="0" fontId="71" fillId="3" borderId="31" xfId="0" applyFont="1" applyFill="1" applyBorder="1" applyAlignment="1" applyProtection="1">
      <alignment horizontal="center" vertical="center" shrinkToFit="1"/>
      <protection locked="0"/>
    </xf>
    <xf numFmtId="0" fontId="71" fillId="9" borderId="5" xfId="0" applyFont="1" applyFill="1" applyBorder="1" applyAlignment="1">
      <alignment horizontal="left" vertical="center"/>
    </xf>
    <xf numFmtId="0" fontId="71" fillId="9" borderId="6" xfId="0" applyFont="1" applyFill="1" applyBorder="1" applyAlignment="1">
      <alignment horizontal="left" vertical="center"/>
    </xf>
    <xf numFmtId="0" fontId="71" fillId="9" borderId="7" xfId="0" applyFont="1" applyFill="1" applyBorder="1" applyAlignment="1">
      <alignment horizontal="left" vertical="center"/>
    </xf>
    <xf numFmtId="0" fontId="71" fillId="9" borderId="16" xfId="0" applyFont="1" applyFill="1" applyBorder="1" applyAlignment="1">
      <alignment horizontal="left" vertical="center" wrapText="1"/>
    </xf>
    <xf numFmtId="0" fontId="71" fillId="9" borderId="18" xfId="0" applyFont="1" applyFill="1" applyBorder="1" applyAlignment="1">
      <alignment horizontal="left" vertical="center" wrapText="1"/>
    </xf>
    <xf numFmtId="0" fontId="71" fillId="9" borderId="17" xfId="0" applyFont="1" applyFill="1" applyBorder="1" applyAlignment="1">
      <alignment horizontal="left" vertical="center" wrapText="1"/>
    </xf>
    <xf numFmtId="0" fontId="48" fillId="3" borderId="118" xfId="0" applyFont="1" applyFill="1" applyBorder="1" applyAlignment="1" applyProtection="1">
      <alignment horizontal="left" vertical="center" wrapText="1"/>
      <protection locked="0"/>
    </xf>
    <xf numFmtId="0" fontId="48" fillId="3" borderId="119" xfId="0" applyFont="1" applyFill="1" applyBorder="1" applyAlignment="1" applyProtection="1">
      <alignment horizontal="left" vertical="center" wrapText="1"/>
      <protection locked="0"/>
    </xf>
    <xf numFmtId="0" fontId="48" fillId="3" borderId="162" xfId="0" applyFont="1" applyFill="1" applyBorder="1" applyAlignment="1" applyProtection="1">
      <alignment horizontal="left" vertical="center" wrapText="1"/>
      <protection locked="0"/>
    </xf>
    <xf numFmtId="0" fontId="48" fillId="3" borderId="0" xfId="0" applyFont="1" applyFill="1" applyAlignment="1" applyProtection="1">
      <alignment horizontal="left" vertical="center" wrapText="1"/>
      <protection locked="0"/>
    </xf>
    <xf numFmtId="0" fontId="48" fillId="3" borderId="121" xfId="0" applyFont="1" applyFill="1" applyBorder="1" applyAlignment="1" applyProtection="1">
      <alignment horizontal="left" vertical="center" wrapText="1"/>
      <protection locked="0"/>
    </xf>
    <xf numFmtId="0" fontId="48" fillId="3" borderId="122" xfId="0" applyFont="1" applyFill="1" applyBorder="1" applyAlignment="1" applyProtection="1">
      <alignment horizontal="left" vertical="center" wrapText="1"/>
      <protection locked="0"/>
    </xf>
    <xf numFmtId="0" fontId="48" fillId="3" borderId="255" xfId="0" applyFont="1" applyFill="1" applyBorder="1" applyAlignment="1" applyProtection="1">
      <alignment horizontal="left" vertical="center" wrapText="1"/>
      <protection locked="0"/>
    </xf>
    <xf numFmtId="0" fontId="48" fillId="3" borderId="204" xfId="0" applyFont="1" applyFill="1" applyBorder="1" applyAlignment="1" applyProtection="1">
      <alignment horizontal="left" vertical="center" wrapText="1"/>
      <protection locked="0"/>
    </xf>
    <xf numFmtId="0" fontId="48" fillId="3" borderId="205" xfId="0" applyFont="1" applyFill="1" applyBorder="1" applyAlignment="1" applyProtection="1">
      <alignment horizontal="left" vertical="center" wrapText="1"/>
      <protection locked="0"/>
    </xf>
    <xf numFmtId="0" fontId="71" fillId="3" borderId="111" xfId="0" applyFont="1" applyFill="1" applyBorder="1" applyAlignment="1" applyProtection="1">
      <alignment horizontal="center" vertical="center" shrinkToFit="1"/>
      <protection locked="0"/>
    </xf>
    <xf numFmtId="0" fontId="71" fillId="3" borderId="96" xfId="0" applyFont="1" applyFill="1" applyBorder="1" applyAlignment="1" applyProtection="1">
      <alignment horizontal="center" vertical="center" shrinkToFit="1"/>
      <protection locked="0"/>
    </xf>
    <xf numFmtId="0" fontId="71" fillId="3" borderId="118" xfId="0" applyFont="1" applyFill="1" applyBorder="1" applyAlignment="1" applyProtection="1">
      <alignment horizontal="center" vertical="center" shrinkToFit="1"/>
      <protection locked="0"/>
    </xf>
    <xf numFmtId="0" fontId="71" fillId="3" borderId="119" xfId="0" applyFont="1" applyFill="1" applyBorder="1" applyAlignment="1" applyProtection="1">
      <alignment horizontal="center" vertical="center" shrinkToFit="1"/>
      <protection locked="0"/>
    </xf>
    <xf numFmtId="0" fontId="71" fillId="3" borderId="89" xfId="0" applyFont="1" applyFill="1" applyBorder="1" applyAlignment="1" applyProtection="1">
      <alignment horizontal="center" vertical="center" shrinkToFit="1"/>
      <protection locked="0"/>
    </xf>
    <xf numFmtId="0" fontId="48" fillId="3" borderId="131" xfId="0" applyFont="1" applyFill="1" applyBorder="1" applyAlignment="1" applyProtection="1">
      <alignment horizontal="left" vertical="center" shrinkToFit="1"/>
      <protection locked="0"/>
    </xf>
    <xf numFmtId="0" fontId="48" fillId="3" borderId="98" xfId="0" applyFont="1" applyFill="1" applyBorder="1" applyAlignment="1" applyProtection="1">
      <alignment horizontal="left" vertical="center" shrinkToFit="1"/>
      <protection locked="0"/>
    </xf>
    <xf numFmtId="0" fontId="48" fillId="3" borderId="132" xfId="0" applyFont="1" applyFill="1" applyBorder="1" applyAlignment="1" applyProtection="1">
      <alignment horizontal="left" vertical="center" shrinkToFit="1"/>
      <protection locked="0"/>
    </xf>
    <xf numFmtId="0" fontId="39" fillId="3" borderId="118" xfId="0" applyFont="1" applyFill="1" applyBorder="1" applyAlignment="1">
      <alignment horizontal="left" vertical="center" wrapText="1"/>
    </xf>
    <xf numFmtId="0" fontId="39" fillId="3" borderId="119" xfId="0" applyFont="1" applyFill="1" applyBorder="1" applyAlignment="1">
      <alignment horizontal="left" vertical="center" wrapText="1"/>
    </xf>
    <xf numFmtId="0" fontId="39" fillId="3" borderId="120" xfId="0" applyFont="1" applyFill="1" applyBorder="1" applyAlignment="1">
      <alignment horizontal="left" vertical="center" wrapText="1"/>
    </xf>
    <xf numFmtId="0" fontId="39" fillId="3" borderId="162" xfId="0" applyFont="1" applyFill="1" applyBorder="1" applyAlignment="1">
      <alignment horizontal="left" vertical="center" wrapText="1"/>
    </xf>
    <xf numFmtId="0" fontId="39" fillId="3" borderId="0" xfId="0" applyFont="1" applyFill="1" applyAlignment="1">
      <alignment horizontal="left" vertical="center" wrapText="1"/>
    </xf>
    <xf numFmtId="0" fontId="39" fillId="3" borderId="163" xfId="0" applyFont="1" applyFill="1" applyBorder="1" applyAlignment="1">
      <alignment horizontal="left" vertical="center" wrapText="1"/>
    </xf>
    <xf numFmtId="0" fontId="39" fillId="3" borderId="121" xfId="0" applyFont="1" applyFill="1" applyBorder="1" applyAlignment="1">
      <alignment horizontal="left" vertical="center" wrapText="1"/>
    </xf>
    <xf numFmtId="0" fontId="39" fillId="3" borderId="122" xfId="0" applyFont="1" applyFill="1" applyBorder="1" applyAlignment="1">
      <alignment horizontal="left" vertical="center" wrapText="1"/>
    </xf>
    <xf numFmtId="0" fontId="39" fillId="3" borderId="97" xfId="0" applyFont="1" applyFill="1" applyBorder="1" applyAlignment="1">
      <alignment horizontal="left" vertical="center" wrapText="1"/>
    </xf>
    <xf numFmtId="0" fontId="39" fillId="3" borderId="255" xfId="0" applyFont="1" applyFill="1" applyBorder="1" applyAlignment="1">
      <alignment horizontal="left" vertical="center" wrapText="1"/>
    </xf>
    <xf numFmtId="0" fontId="39" fillId="3" borderId="204" xfId="0" applyFont="1" applyFill="1" applyBorder="1" applyAlignment="1">
      <alignment horizontal="left" vertical="center" wrapText="1"/>
    </xf>
    <xf numFmtId="0" fontId="39" fillId="3" borderId="205" xfId="0" applyFont="1" applyFill="1" applyBorder="1" applyAlignment="1">
      <alignment horizontal="left" vertical="center" wrapText="1"/>
    </xf>
    <xf numFmtId="0" fontId="38" fillId="3" borderId="5" xfId="0" applyFont="1" applyFill="1" applyBorder="1" applyAlignment="1">
      <alignment horizontal="center" vertical="center" wrapText="1"/>
    </xf>
    <xf numFmtId="0" fontId="38" fillId="3" borderId="287" xfId="0" applyFont="1" applyFill="1" applyBorder="1" applyAlignment="1">
      <alignment horizontal="center" vertical="center" wrapText="1"/>
    </xf>
    <xf numFmtId="0" fontId="38" fillId="3" borderId="8" xfId="0" applyFont="1" applyFill="1" applyBorder="1" applyAlignment="1">
      <alignment horizontal="center" vertical="center" wrapText="1"/>
    </xf>
    <xf numFmtId="0" fontId="38" fillId="3" borderId="288" xfId="0" applyFont="1" applyFill="1" applyBorder="1" applyAlignment="1">
      <alignment horizontal="center" vertical="center" wrapText="1"/>
    </xf>
    <xf numFmtId="0" fontId="38" fillId="3" borderId="10" xfId="0" applyFont="1" applyFill="1" applyBorder="1" applyAlignment="1">
      <alignment horizontal="center" vertical="center" wrapText="1"/>
    </xf>
    <xf numFmtId="0" fontId="38" fillId="3" borderId="289" xfId="0" applyFont="1" applyFill="1" applyBorder="1" applyAlignment="1">
      <alignment horizontal="center" vertical="center" wrapText="1"/>
    </xf>
    <xf numFmtId="57" fontId="28" fillId="3" borderId="111" xfId="0" applyNumberFormat="1" applyFont="1" applyFill="1" applyBorder="1" applyAlignment="1">
      <alignment horizontal="center" vertical="center" shrinkToFit="1"/>
    </xf>
    <xf numFmtId="57" fontId="28" fillId="3" borderId="96" xfId="0" applyNumberFormat="1" applyFont="1" applyFill="1" applyBorder="1" applyAlignment="1">
      <alignment horizontal="center" vertical="center" shrinkToFit="1"/>
    </xf>
    <xf numFmtId="0" fontId="28" fillId="3" borderId="111" xfId="0" applyFont="1" applyFill="1" applyBorder="1" applyAlignment="1">
      <alignment horizontal="center" vertical="center" shrinkToFit="1"/>
    </xf>
    <xf numFmtId="0" fontId="28" fillId="3" borderId="89" xfId="0" applyFont="1" applyFill="1" applyBorder="1" applyAlignment="1">
      <alignment horizontal="center" vertical="center" shrinkToFit="1"/>
    </xf>
    <xf numFmtId="0" fontId="28" fillId="3" borderId="164" xfId="0" applyFont="1" applyFill="1" applyBorder="1" applyAlignment="1">
      <alignment horizontal="center" vertical="center" shrinkToFit="1"/>
    </xf>
    <xf numFmtId="0" fontId="39" fillId="3" borderId="131" xfId="0" applyFont="1" applyFill="1" applyBorder="1" applyAlignment="1">
      <alignment horizontal="left" vertical="center" shrinkToFit="1"/>
    </xf>
    <xf numFmtId="0" fontId="39" fillId="3" borderId="98" xfId="0" applyFont="1" applyFill="1" applyBorder="1" applyAlignment="1">
      <alignment horizontal="left" vertical="center" shrinkToFit="1"/>
    </xf>
    <xf numFmtId="0" fontId="39" fillId="3" borderId="132" xfId="0" applyFont="1" applyFill="1" applyBorder="1" applyAlignment="1">
      <alignment horizontal="left" vertical="center" shrinkToFit="1"/>
    </xf>
    <xf numFmtId="0" fontId="28" fillId="3" borderId="111" xfId="0" applyFont="1" applyFill="1" applyBorder="1" applyAlignment="1">
      <alignment horizontal="center" vertical="center"/>
    </xf>
    <xf numFmtId="0" fontId="28" fillId="3" borderId="89" xfId="0" applyFont="1" applyFill="1" applyBorder="1" applyAlignment="1">
      <alignment horizontal="center" vertical="center"/>
    </xf>
    <xf numFmtId="0" fontId="28" fillId="3" borderId="96" xfId="0" applyFont="1" applyFill="1" applyBorder="1" applyAlignment="1">
      <alignment horizontal="center" vertical="center"/>
    </xf>
    <xf numFmtId="0" fontId="71" fillId="9" borderId="41" xfId="0" applyFont="1" applyFill="1" applyBorder="1" applyAlignment="1">
      <alignment vertical="center" textRotation="255"/>
    </xf>
    <xf numFmtId="0" fontId="71" fillId="9" borderId="41" xfId="0" applyFont="1" applyFill="1" applyBorder="1">
      <alignment vertical="center"/>
    </xf>
    <xf numFmtId="0" fontId="71" fillId="9" borderId="4" xfId="0" applyFont="1" applyFill="1" applyBorder="1" applyAlignment="1">
      <alignment horizontal="center" vertical="center" shrinkToFit="1"/>
    </xf>
    <xf numFmtId="0" fontId="71" fillId="9" borderId="4" xfId="0" applyFont="1" applyFill="1" applyBorder="1" applyAlignment="1">
      <alignment horizontal="center" vertical="center"/>
    </xf>
    <xf numFmtId="0" fontId="71" fillId="9" borderId="4" xfId="0" applyFont="1" applyFill="1" applyBorder="1" applyAlignment="1">
      <alignment vertical="center" shrinkToFit="1"/>
    </xf>
    <xf numFmtId="0" fontId="71" fillId="9" borderId="148" xfId="0" applyFont="1" applyFill="1" applyBorder="1">
      <alignment vertical="center"/>
    </xf>
    <xf numFmtId="0" fontId="71" fillId="9" borderId="149" xfId="0" applyFont="1" applyFill="1" applyBorder="1">
      <alignment vertical="center"/>
    </xf>
    <xf numFmtId="0" fontId="71" fillId="9" borderId="150" xfId="0" applyFont="1" applyFill="1" applyBorder="1">
      <alignment vertical="center"/>
    </xf>
    <xf numFmtId="0" fontId="71" fillId="9" borderId="14" xfId="0" applyFont="1" applyFill="1" applyBorder="1">
      <alignment vertical="center"/>
    </xf>
    <xf numFmtId="0" fontId="71" fillId="2" borderId="16" xfId="0" applyFont="1" applyFill="1" applyBorder="1" applyAlignment="1" applyProtection="1">
      <alignment horizontal="center" vertical="center"/>
      <protection locked="0"/>
    </xf>
    <xf numFmtId="0" fontId="48" fillId="3" borderId="111" xfId="0" applyFont="1" applyFill="1" applyBorder="1" applyAlignment="1">
      <alignment vertical="center" shrinkToFit="1"/>
    </xf>
    <xf numFmtId="0" fontId="48" fillId="3" borderId="89" xfId="0" applyFont="1" applyFill="1" applyBorder="1" applyAlignment="1">
      <alignment vertical="center" shrinkToFit="1"/>
    </xf>
    <xf numFmtId="0" fontId="48" fillId="3" borderId="96" xfId="0" applyFont="1" applyFill="1" applyBorder="1" applyAlignment="1">
      <alignment vertical="center" shrinkToFit="1"/>
    </xf>
    <xf numFmtId="0" fontId="71" fillId="3" borderId="135" xfId="0" applyFont="1" applyFill="1" applyBorder="1" applyAlignment="1">
      <alignment vertical="center" shrinkToFit="1"/>
    </xf>
    <xf numFmtId="0" fontId="71" fillId="3" borderId="136" xfId="0" applyFont="1" applyFill="1" applyBorder="1" applyAlignment="1">
      <alignment vertical="center" shrinkToFit="1"/>
    </xf>
    <xf numFmtId="0" fontId="71" fillId="3" borderId="137" xfId="0" applyFont="1" applyFill="1" applyBorder="1" applyAlignment="1">
      <alignment vertical="center" shrinkToFit="1"/>
    </xf>
    <xf numFmtId="0" fontId="28" fillId="2" borderId="111" xfId="0" applyFont="1" applyFill="1" applyBorder="1">
      <alignment vertical="center"/>
    </xf>
    <xf numFmtId="0" fontId="28" fillId="2" borderId="96" xfId="0" applyFont="1" applyFill="1" applyBorder="1">
      <alignment vertical="center"/>
    </xf>
    <xf numFmtId="38" fontId="28" fillId="2" borderId="111" xfId="1" applyFont="1" applyFill="1" applyBorder="1" applyAlignment="1" applyProtection="1">
      <alignment vertical="center"/>
    </xf>
    <xf numFmtId="38" fontId="28" fillId="2" borderId="89" xfId="1" applyFont="1" applyFill="1" applyBorder="1" applyAlignment="1" applyProtection="1">
      <alignment vertical="center"/>
    </xf>
    <xf numFmtId="38" fontId="28" fillId="2" borderId="96" xfId="1" applyFont="1" applyFill="1" applyBorder="1" applyAlignment="1" applyProtection="1">
      <alignment vertical="center"/>
    </xf>
    <xf numFmtId="0" fontId="71" fillId="9" borderId="15" xfId="0" applyFont="1" applyFill="1" applyBorder="1" applyAlignment="1">
      <alignment horizontal="center" vertical="center"/>
    </xf>
    <xf numFmtId="0" fontId="71" fillId="9" borderId="13" xfId="0" applyFont="1" applyFill="1" applyBorder="1" applyAlignment="1">
      <alignment horizontal="center" vertical="center"/>
    </xf>
    <xf numFmtId="0" fontId="71" fillId="2" borderId="4" xfId="0" applyFont="1" applyFill="1" applyBorder="1" applyAlignment="1" applyProtection="1">
      <alignment vertical="center" shrinkToFit="1"/>
      <protection locked="0"/>
    </xf>
    <xf numFmtId="0" fontId="71" fillId="0" borderId="4" xfId="0" applyFont="1" applyBorder="1" applyAlignment="1" applyProtection="1">
      <alignment vertical="center" shrinkToFit="1"/>
      <protection locked="0"/>
    </xf>
    <xf numFmtId="0" fontId="71" fillId="0" borderId="4" xfId="0" applyFont="1" applyBorder="1" applyProtection="1">
      <alignment vertical="center"/>
      <protection locked="0"/>
    </xf>
    <xf numFmtId="0" fontId="71" fillId="3" borderId="4" xfId="0" applyFont="1" applyFill="1" applyBorder="1" applyAlignment="1">
      <alignment horizontal="center" vertical="center" shrinkToFit="1"/>
    </xf>
    <xf numFmtId="0" fontId="71" fillId="0" borderId="228" xfId="0" applyFont="1" applyBorder="1" applyAlignment="1">
      <alignment horizontal="center" vertical="center"/>
    </xf>
    <xf numFmtId="0" fontId="71" fillId="0" borderId="122" xfId="0" applyFont="1" applyBorder="1" applyAlignment="1">
      <alignment horizontal="center" vertical="center"/>
    </xf>
    <xf numFmtId="0" fontId="71" fillId="0" borderId="229" xfId="0" applyFont="1" applyBorder="1" applyAlignment="1">
      <alignment horizontal="center" vertical="center"/>
    </xf>
    <xf numFmtId="0" fontId="71" fillId="9" borderId="17" xfId="0" applyFont="1" applyFill="1" applyBorder="1" applyAlignment="1">
      <alignment vertical="center" wrapText="1"/>
    </xf>
    <xf numFmtId="0" fontId="71" fillId="9" borderId="182" xfId="0" applyFont="1" applyFill="1" applyBorder="1" applyAlignment="1">
      <alignment vertical="center" wrapText="1"/>
    </xf>
    <xf numFmtId="38" fontId="71" fillId="3" borderId="111" xfId="1" applyFont="1" applyFill="1" applyBorder="1" applyAlignment="1" applyProtection="1">
      <alignment vertical="center" shrinkToFit="1"/>
    </xf>
    <xf numFmtId="38" fontId="71" fillId="3" borderId="89" xfId="1" applyFont="1" applyFill="1" applyBorder="1" applyAlignment="1" applyProtection="1">
      <alignment vertical="center" shrinkToFit="1"/>
    </xf>
    <xf numFmtId="38" fontId="71" fillId="3" borderId="96" xfId="1" applyFont="1" applyFill="1" applyBorder="1" applyAlignment="1" applyProtection="1">
      <alignment vertical="center" shrinkToFit="1"/>
    </xf>
    <xf numFmtId="0" fontId="71" fillId="3" borderId="119" xfId="0" applyFont="1" applyFill="1" applyBorder="1" applyAlignment="1" applyProtection="1">
      <alignment horizontal="center" vertical="center" wrapText="1"/>
      <protection locked="0"/>
    </xf>
    <xf numFmtId="0" fontId="71" fillId="3" borderId="120" xfId="0" applyFont="1" applyFill="1" applyBorder="1" applyAlignment="1" applyProtection="1">
      <alignment horizontal="center" vertical="center" wrapText="1"/>
      <protection locked="0"/>
    </xf>
    <xf numFmtId="0" fontId="71" fillId="0" borderId="162" xfId="0" applyFont="1" applyBorder="1" applyAlignment="1" applyProtection="1">
      <alignment vertical="center" wrapText="1"/>
      <protection locked="0"/>
    </xf>
    <xf numFmtId="0" fontId="71" fillId="0" borderId="0" xfId="0" applyFont="1" applyAlignment="1" applyProtection="1">
      <alignment vertical="center" wrapText="1"/>
      <protection locked="0"/>
    </xf>
    <xf numFmtId="0" fontId="71" fillId="0" borderId="163" xfId="0" applyFont="1" applyBorder="1" applyAlignment="1" applyProtection="1">
      <alignment vertical="center" wrapText="1"/>
      <protection locked="0"/>
    </xf>
    <xf numFmtId="0" fontId="71" fillId="0" borderId="121" xfId="0" applyFont="1" applyBorder="1" applyAlignment="1" applyProtection="1">
      <alignment vertical="center" wrapText="1"/>
      <protection locked="0"/>
    </xf>
    <xf numFmtId="0" fontId="71" fillId="0" borderId="122" xfId="0" applyFont="1" applyBorder="1" applyAlignment="1" applyProtection="1">
      <alignment vertical="center" wrapText="1"/>
      <protection locked="0"/>
    </xf>
    <xf numFmtId="0" fontId="71" fillId="0" borderId="97" xfId="0" applyFont="1" applyBorder="1" applyAlignment="1" applyProtection="1">
      <alignment vertical="center" wrapText="1"/>
      <protection locked="0"/>
    </xf>
    <xf numFmtId="0" fontId="28" fillId="2" borderId="5" xfId="0" applyFont="1" applyFill="1" applyBorder="1" applyAlignment="1">
      <alignment horizontal="center" vertical="center"/>
    </xf>
    <xf numFmtId="0" fontId="71" fillId="9" borderId="5" xfId="0" applyFont="1" applyFill="1" applyBorder="1">
      <alignment vertical="center"/>
    </xf>
    <xf numFmtId="0" fontId="71" fillId="0" borderId="6" xfId="0" applyFont="1" applyBorder="1">
      <alignment vertical="center"/>
    </xf>
    <xf numFmtId="0" fontId="71" fillId="9" borderId="8" xfId="0" applyFont="1" applyFill="1" applyBorder="1">
      <alignment vertical="center"/>
    </xf>
    <xf numFmtId="0" fontId="71" fillId="0" borderId="0" xfId="0" applyFont="1">
      <alignment vertical="center"/>
    </xf>
    <xf numFmtId="0" fontId="71" fillId="0" borderId="10" xfId="0" applyFont="1" applyBorder="1">
      <alignment vertical="center"/>
    </xf>
    <xf numFmtId="0" fontId="71" fillId="0" borderId="11" xfId="0" applyFont="1" applyBorder="1">
      <alignment vertical="center"/>
    </xf>
    <xf numFmtId="0" fontId="28" fillId="3" borderId="118" xfId="0" applyFont="1" applyFill="1" applyBorder="1" applyAlignment="1">
      <alignment vertical="center" wrapText="1"/>
    </xf>
    <xf numFmtId="0" fontId="28" fillId="3" borderId="119" xfId="0" applyFont="1" applyFill="1" applyBorder="1" applyAlignment="1">
      <alignment vertical="center" wrapText="1"/>
    </xf>
    <xf numFmtId="0" fontId="28" fillId="0" borderId="119" xfId="0" applyFont="1" applyBorder="1" applyAlignment="1">
      <alignment vertical="center" wrapText="1"/>
    </xf>
    <xf numFmtId="0" fontId="28" fillId="0" borderId="89" xfId="0" applyFont="1" applyBorder="1" applyAlignment="1">
      <alignment vertical="center" wrapText="1"/>
    </xf>
    <xf numFmtId="0" fontId="28" fillId="0" borderId="96" xfId="0" applyFont="1" applyBorder="1" applyAlignment="1">
      <alignment vertical="center" wrapText="1"/>
    </xf>
    <xf numFmtId="0" fontId="28" fillId="3" borderId="16" xfId="0" applyFont="1" applyFill="1" applyBorder="1" applyAlignment="1">
      <alignment vertical="center" shrinkToFit="1"/>
    </xf>
    <xf numFmtId="0" fontId="28" fillId="3" borderId="17" xfId="0" applyFont="1" applyFill="1" applyBorder="1" applyAlignment="1">
      <alignment vertical="center" shrinkToFit="1"/>
    </xf>
    <xf numFmtId="0" fontId="48" fillId="9" borderId="16" xfId="0" applyFont="1" applyFill="1" applyBorder="1" applyAlignment="1">
      <alignment vertical="center" wrapText="1"/>
    </xf>
    <xf numFmtId="0" fontId="28" fillId="3" borderId="122" xfId="0" applyFont="1" applyFill="1" applyBorder="1" applyAlignment="1">
      <alignment vertical="center" wrapText="1" shrinkToFit="1"/>
    </xf>
    <xf numFmtId="0" fontId="28" fillId="0" borderId="122" xfId="0" applyFont="1" applyBorder="1" applyAlignment="1">
      <alignment vertical="center" shrinkToFit="1"/>
    </xf>
    <xf numFmtId="0" fontId="28" fillId="0" borderId="122" xfId="0" applyFont="1" applyBorder="1">
      <alignment vertical="center"/>
    </xf>
    <xf numFmtId="0" fontId="28" fillId="0" borderId="97" xfId="0" applyFont="1" applyBorder="1">
      <alignment vertical="center"/>
    </xf>
    <xf numFmtId="49" fontId="71" fillId="9" borderId="4" xfId="0" applyNumberFormat="1" applyFont="1" applyFill="1" applyBorder="1" applyAlignment="1">
      <alignment horizontal="center" vertical="center"/>
    </xf>
    <xf numFmtId="49" fontId="71" fillId="9" borderId="16" xfId="0" applyNumberFormat="1" applyFont="1" applyFill="1" applyBorder="1" applyAlignment="1">
      <alignment horizontal="center" vertical="center"/>
    </xf>
    <xf numFmtId="178" fontId="71" fillId="0" borderId="16" xfId="0" applyNumberFormat="1" applyFont="1" applyBorder="1">
      <alignment vertical="center"/>
    </xf>
    <xf numFmtId="178" fontId="71" fillId="0" borderId="17" xfId="0" applyNumberFormat="1" applyFont="1" applyBorder="1">
      <alignment vertical="center"/>
    </xf>
    <xf numFmtId="0" fontId="71" fillId="9" borderId="16" xfId="0" applyFont="1" applyFill="1" applyBorder="1" applyAlignment="1">
      <alignment horizontal="center" vertical="center"/>
    </xf>
    <xf numFmtId="0" fontId="71" fillId="0" borderId="17" xfId="0" applyFont="1" applyBorder="1" applyAlignment="1">
      <alignment horizontal="center" vertical="center"/>
    </xf>
    <xf numFmtId="0" fontId="71" fillId="9" borderId="17" xfId="0" applyFont="1" applyFill="1" applyBorder="1">
      <alignment vertical="center"/>
    </xf>
    <xf numFmtId="0" fontId="71" fillId="9" borderId="18" xfId="0" applyFont="1" applyFill="1" applyBorder="1">
      <alignment vertical="center"/>
    </xf>
    <xf numFmtId="0" fontId="71" fillId="9" borderId="17" xfId="0" applyFont="1" applyFill="1" applyBorder="1" applyAlignment="1">
      <alignment vertical="center" shrinkToFit="1"/>
    </xf>
    <xf numFmtId="0" fontId="71" fillId="9" borderId="182" xfId="0" applyFont="1" applyFill="1" applyBorder="1" applyAlignment="1">
      <alignment vertical="center" shrinkToFit="1"/>
    </xf>
    <xf numFmtId="38" fontId="71" fillId="2" borderId="111" xfId="1" applyFont="1" applyFill="1" applyBorder="1" applyAlignment="1" applyProtection="1">
      <alignment vertical="center" shrinkToFit="1"/>
    </xf>
    <xf numFmtId="38" fontId="71" fillId="2" borderId="89" xfId="1" applyFont="1" applyFill="1" applyBorder="1" applyAlignment="1" applyProtection="1">
      <alignment vertical="center" shrinkToFit="1"/>
    </xf>
    <xf numFmtId="38" fontId="71" fillId="2" borderId="96" xfId="1" applyFont="1" applyFill="1" applyBorder="1" applyAlignment="1" applyProtection="1">
      <alignment vertical="center" shrinkToFit="1"/>
    </xf>
    <xf numFmtId="0" fontId="71" fillId="9" borderId="182" xfId="0" applyFont="1" applyFill="1" applyBorder="1">
      <alignment vertical="center"/>
    </xf>
    <xf numFmtId="0" fontId="28" fillId="3" borderId="80" xfId="0" applyFont="1" applyFill="1" applyBorder="1">
      <alignment vertical="center"/>
    </xf>
    <xf numFmtId="0" fontId="28" fillId="3" borderId="37" xfId="0" applyFont="1" applyFill="1" applyBorder="1" applyAlignment="1">
      <alignment horizontal="center" vertical="center"/>
    </xf>
    <xf numFmtId="0" fontId="28" fillId="3" borderId="131" xfId="0" applyFont="1" applyFill="1" applyBorder="1" applyAlignment="1">
      <alignment vertical="center" shrinkToFit="1"/>
    </xf>
    <xf numFmtId="0" fontId="28" fillId="3" borderId="98" xfId="0" applyFont="1" applyFill="1" applyBorder="1" applyAlignment="1">
      <alignment vertical="center" shrinkToFit="1"/>
    </xf>
    <xf numFmtId="0" fontId="28" fillId="3" borderId="132" xfId="0" applyFont="1" applyFill="1" applyBorder="1" applyAlignment="1">
      <alignment vertical="center" shrinkToFit="1"/>
    </xf>
    <xf numFmtId="0" fontId="28" fillId="3" borderId="114" xfId="0" applyFont="1" applyFill="1" applyBorder="1">
      <alignment vertical="center"/>
    </xf>
    <xf numFmtId="0" fontId="28" fillId="3" borderId="28" xfId="0" applyFont="1" applyFill="1" applyBorder="1" applyAlignment="1">
      <alignment horizontal="center" vertical="center"/>
    </xf>
    <xf numFmtId="0" fontId="71" fillId="9" borderId="5" xfId="0" applyFont="1" applyFill="1" applyBorder="1" applyAlignment="1">
      <alignment horizontal="center" vertical="top"/>
    </xf>
    <xf numFmtId="0" fontId="71" fillId="9" borderId="6" xfId="0" applyFont="1" applyFill="1" applyBorder="1" applyAlignment="1">
      <alignment horizontal="center" vertical="top"/>
    </xf>
    <xf numFmtId="0" fontId="28" fillId="2" borderId="129" xfId="0" applyFont="1" applyFill="1" applyBorder="1" applyAlignment="1">
      <alignment vertical="center" shrinkToFit="1"/>
    </xf>
    <xf numFmtId="0" fontId="28" fillId="2" borderId="99" xfId="0" applyFont="1" applyFill="1" applyBorder="1" applyAlignment="1">
      <alignment vertical="center" shrinkToFit="1"/>
    </xf>
    <xf numFmtId="0" fontId="28" fillId="2" borderId="130" xfId="0" applyFont="1" applyFill="1" applyBorder="1" applyAlignment="1">
      <alignment vertical="center" shrinkToFit="1"/>
    </xf>
    <xf numFmtId="0" fontId="28" fillId="2" borderId="112" xfId="0" applyFont="1" applyFill="1" applyBorder="1">
      <alignment vertical="center"/>
    </xf>
    <xf numFmtId="0" fontId="28" fillId="2" borderId="24" xfId="0" applyFont="1" applyFill="1" applyBorder="1" applyAlignment="1">
      <alignment horizontal="center" vertical="center"/>
    </xf>
    <xf numFmtId="0" fontId="28" fillId="3" borderId="138" xfId="0" applyFont="1" applyFill="1" applyBorder="1" applyAlignment="1">
      <alignment vertical="center" shrinkToFit="1"/>
    </xf>
    <xf numFmtId="0" fontId="28" fillId="3" borderId="139" xfId="0" applyFont="1" applyFill="1" applyBorder="1" applyAlignment="1">
      <alignment vertical="center" shrinkToFit="1"/>
    </xf>
    <xf numFmtId="0" fontId="28" fillId="3" borderId="140" xfId="0" applyFont="1" applyFill="1" applyBorder="1" applyAlignment="1">
      <alignment vertical="center" shrinkToFit="1"/>
    </xf>
    <xf numFmtId="0" fontId="28" fillId="3" borderId="24" xfId="0" applyFont="1" applyFill="1" applyBorder="1" applyAlignment="1">
      <alignment horizontal="center" vertical="center"/>
    </xf>
    <xf numFmtId="0" fontId="28" fillId="3" borderId="113" xfId="0" applyFont="1" applyFill="1" applyBorder="1">
      <alignment vertical="center"/>
    </xf>
    <xf numFmtId="0" fontId="28" fillId="2" borderId="115" xfId="0" applyFont="1" applyFill="1" applyBorder="1">
      <alignment vertical="center"/>
    </xf>
    <xf numFmtId="0" fontId="71" fillId="9" borderId="17" xfId="0" applyFont="1" applyFill="1" applyBorder="1" applyAlignment="1">
      <alignment horizontal="center" vertical="center"/>
    </xf>
    <xf numFmtId="0" fontId="71" fillId="9" borderId="18" xfId="0" applyFont="1" applyFill="1" applyBorder="1" applyAlignment="1">
      <alignment horizontal="center" vertical="center"/>
    </xf>
    <xf numFmtId="0" fontId="71" fillId="0" borderId="14" xfId="0" applyFont="1" applyBorder="1" applyAlignment="1">
      <alignment vertical="center" shrinkToFit="1"/>
    </xf>
    <xf numFmtId="0" fontId="71" fillId="9" borderId="16" xfId="0" applyFont="1" applyFill="1" applyBorder="1" applyAlignment="1">
      <alignment horizontal="center" vertical="top"/>
    </xf>
    <xf numFmtId="0" fontId="71" fillId="9" borderId="182" xfId="0" applyFont="1" applyFill="1" applyBorder="1" applyAlignment="1">
      <alignment horizontal="center" vertical="top"/>
    </xf>
    <xf numFmtId="0" fontId="28" fillId="3" borderId="111" xfId="0" applyFont="1" applyFill="1" applyBorder="1" applyAlignment="1">
      <alignment vertical="center" shrinkToFit="1"/>
    </xf>
    <xf numFmtId="0" fontId="28" fillId="3" borderId="89" xfId="0" applyFont="1" applyFill="1" applyBorder="1" applyAlignment="1">
      <alignment vertical="center" shrinkToFit="1"/>
    </xf>
    <xf numFmtId="0" fontId="28" fillId="3" borderId="96" xfId="0" applyFont="1" applyFill="1" applyBorder="1" applyAlignment="1">
      <alignment vertical="center" shrinkToFit="1"/>
    </xf>
    <xf numFmtId="0" fontId="28" fillId="3" borderId="79" xfId="0" applyFont="1" applyFill="1" applyBorder="1">
      <alignment vertical="center"/>
    </xf>
    <xf numFmtId="0" fontId="28" fillId="3" borderId="4" xfId="0" applyFont="1" applyFill="1" applyBorder="1" applyAlignment="1">
      <alignment horizontal="center" vertical="center"/>
    </xf>
    <xf numFmtId="0" fontId="71" fillId="9" borderId="25" xfId="0" applyFont="1" applyFill="1" applyBorder="1">
      <alignment vertical="center"/>
    </xf>
    <xf numFmtId="0" fontId="71" fillId="9" borderId="26" xfId="0" applyFont="1" applyFill="1" applyBorder="1">
      <alignment vertical="center"/>
    </xf>
    <xf numFmtId="0" fontId="71" fillId="2" borderId="14" xfId="0" applyFont="1" applyFill="1" applyBorder="1">
      <alignment vertical="center"/>
    </xf>
    <xf numFmtId="0" fontId="71" fillId="9" borderId="30" xfId="0" applyFont="1" applyFill="1" applyBorder="1" applyAlignment="1">
      <alignment vertical="center" shrinkToFit="1"/>
    </xf>
    <xf numFmtId="0" fontId="71" fillId="0" borderId="30" xfId="0" applyFont="1" applyBorder="1">
      <alignment vertical="center"/>
    </xf>
    <xf numFmtId="0" fontId="39" fillId="3" borderId="111" xfId="0" applyFont="1" applyFill="1" applyBorder="1" applyAlignment="1">
      <alignment vertical="center" shrinkToFit="1"/>
    </xf>
    <xf numFmtId="0" fontId="71" fillId="0" borderId="89" xfId="0" applyFont="1" applyBorder="1" applyAlignment="1">
      <alignment vertical="center" shrinkToFit="1"/>
    </xf>
    <xf numFmtId="0" fontId="71" fillId="0" borderId="96" xfId="0" applyFont="1" applyBorder="1" applyAlignment="1">
      <alignment vertical="center" shrinkToFit="1"/>
    </xf>
    <xf numFmtId="0" fontId="28" fillId="2" borderId="16" xfId="0" applyFont="1" applyFill="1" applyBorder="1" applyAlignment="1">
      <alignment horizontal="center" vertical="center"/>
    </xf>
    <xf numFmtId="0" fontId="28" fillId="2" borderId="17" xfId="0" applyFont="1" applyFill="1" applyBorder="1" applyAlignment="1">
      <alignment horizontal="center" vertical="center"/>
    </xf>
    <xf numFmtId="0" fontId="28" fillId="2" borderId="18" xfId="0" applyFont="1" applyFill="1" applyBorder="1" applyAlignment="1">
      <alignment horizontal="center" vertical="center"/>
    </xf>
    <xf numFmtId="0" fontId="28" fillId="3" borderId="16" xfId="0" applyFont="1" applyFill="1" applyBorder="1" applyAlignment="1">
      <alignment horizontal="center" vertical="center"/>
    </xf>
    <xf numFmtId="0" fontId="28" fillId="3" borderId="17" xfId="0" applyFont="1" applyFill="1" applyBorder="1" applyAlignment="1">
      <alignment horizontal="center" vertical="center"/>
    </xf>
    <xf numFmtId="0" fontId="28" fillId="3" borderId="18" xfId="0" applyFont="1" applyFill="1" applyBorder="1" applyAlignment="1">
      <alignment horizontal="center" vertical="center"/>
    </xf>
    <xf numFmtId="0" fontId="71" fillId="3" borderId="111" xfId="0" applyFont="1" applyFill="1" applyBorder="1" applyAlignment="1" applyProtection="1">
      <alignment vertical="center" shrinkToFit="1"/>
      <protection locked="0"/>
    </xf>
    <xf numFmtId="0" fontId="71" fillId="3" borderId="89" xfId="0" applyFont="1" applyFill="1" applyBorder="1" applyAlignment="1" applyProtection="1">
      <alignment vertical="center" shrinkToFit="1"/>
      <protection locked="0"/>
    </xf>
    <xf numFmtId="0" fontId="71" fillId="0" borderId="96" xfId="0" applyFont="1" applyBorder="1" applyAlignment="1" applyProtection="1">
      <alignment vertical="center" shrinkToFit="1"/>
      <protection locked="0"/>
    </xf>
    <xf numFmtId="0" fontId="71" fillId="9" borderId="16" xfId="0" applyFont="1" applyFill="1" applyBorder="1" applyAlignment="1">
      <alignment vertical="center" wrapText="1" shrinkToFit="1"/>
    </xf>
    <xf numFmtId="0" fontId="71" fillId="9" borderId="17" xfId="0" applyFont="1" applyFill="1" applyBorder="1" applyAlignment="1">
      <alignment vertical="center" wrapText="1" shrinkToFit="1"/>
    </xf>
    <xf numFmtId="0" fontId="71" fillId="9" borderId="18" xfId="0" applyFont="1" applyFill="1" applyBorder="1" applyAlignment="1">
      <alignment vertical="center" wrapText="1" shrinkToFit="1"/>
    </xf>
    <xf numFmtId="0" fontId="71" fillId="3" borderId="4" xfId="0" applyFont="1" applyFill="1" applyBorder="1" applyAlignment="1">
      <alignment horizontal="center" vertical="center"/>
    </xf>
    <xf numFmtId="0" fontId="71" fillId="2" borderId="16" xfId="0" applyFont="1" applyFill="1" applyBorder="1" applyAlignment="1">
      <alignment horizontal="center" vertical="center" shrinkToFit="1"/>
    </xf>
    <xf numFmtId="0" fontId="71" fillId="2" borderId="17" xfId="0" applyFont="1" applyFill="1" applyBorder="1" applyAlignment="1">
      <alignment horizontal="center" vertical="center" shrinkToFit="1"/>
    </xf>
    <xf numFmtId="0" fontId="48" fillId="3" borderId="121" xfId="0" applyFont="1" applyFill="1" applyBorder="1" applyAlignment="1">
      <alignment vertical="center" wrapText="1"/>
    </xf>
    <xf numFmtId="0" fontId="48" fillId="3" borderId="122" xfId="0" applyFont="1" applyFill="1" applyBorder="1" applyAlignment="1">
      <alignment vertical="center" wrapText="1"/>
    </xf>
    <xf numFmtId="0" fontId="48" fillId="3" borderId="89" xfId="0" applyFont="1" applyFill="1" applyBorder="1" applyAlignment="1">
      <alignment vertical="center" wrapText="1"/>
    </xf>
    <xf numFmtId="0" fontId="71" fillId="0" borderId="96" xfId="0" applyFont="1" applyBorder="1">
      <alignment vertical="center"/>
    </xf>
    <xf numFmtId="0" fontId="71" fillId="3" borderId="14" xfId="0" applyFont="1" applyFill="1" applyBorder="1" applyAlignment="1">
      <alignment vertical="center" shrinkToFit="1"/>
    </xf>
    <xf numFmtId="0" fontId="71" fillId="3" borderId="14" xfId="0" applyFont="1" applyFill="1" applyBorder="1">
      <alignment vertical="center"/>
    </xf>
    <xf numFmtId="0" fontId="71" fillId="3" borderId="4" xfId="0" applyFont="1" applyFill="1" applyBorder="1">
      <alignment vertical="center"/>
    </xf>
    <xf numFmtId="0" fontId="48" fillId="3" borderId="118" xfId="0" applyFont="1" applyFill="1" applyBorder="1" applyAlignment="1">
      <alignment vertical="center" wrapText="1"/>
    </xf>
    <xf numFmtId="0" fontId="48" fillId="3" borderId="119" xfId="0" applyFont="1" applyFill="1" applyBorder="1" applyAlignment="1">
      <alignment vertical="center" wrapText="1"/>
    </xf>
    <xf numFmtId="0" fontId="48" fillId="0" borderId="119" xfId="0" applyFont="1" applyBorder="1">
      <alignment vertical="center"/>
    </xf>
    <xf numFmtId="0" fontId="48" fillId="0" borderId="120" xfId="0" applyFont="1" applyBorder="1">
      <alignment vertical="center"/>
    </xf>
    <xf numFmtId="0" fontId="48" fillId="0" borderId="122" xfId="0" applyFont="1" applyBorder="1">
      <alignment vertical="center"/>
    </xf>
    <xf numFmtId="0" fontId="48" fillId="0" borderId="97" xfId="0" applyFont="1" applyBorder="1">
      <alignment vertical="center"/>
    </xf>
    <xf numFmtId="0" fontId="71" fillId="9" borderId="18" xfId="0" applyFont="1" applyFill="1" applyBorder="1" applyAlignment="1">
      <alignment vertical="center" shrinkToFit="1"/>
    </xf>
    <xf numFmtId="0" fontId="71" fillId="2" borderId="4" xfId="0" applyFont="1" applyFill="1" applyBorder="1" applyAlignment="1">
      <alignment vertical="center" shrinkToFit="1"/>
    </xf>
    <xf numFmtId="0" fontId="71" fillId="2" borderId="173" xfId="0" applyFont="1" applyFill="1" applyBorder="1" applyAlignment="1">
      <alignment vertical="center" shrinkToFit="1"/>
    </xf>
    <xf numFmtId="0" fontId="71" fillId="2" borderId="174" xfId="0" applyFont="1" applyFill="1" applyBorder="1" applyAlignment="1">
      <alignment vertical="center" shrinkToFit="1"/>
    </xf>
    <xf numFmtId="0" fontId="71" fillId="0" borderId="174" xfId="0" applyFont="1" applyBorder="1" applyAlignment="1">
      <alignment vertical="center" shrinkToFit="1"/>
    </xf>
    <xf numFmtId="0" fontId="71" fillId="0" borderId="175" xfId="0" applyFont="1" applyBorder="1" applyAlignment="1">
      <alignment vertical="center" shrinkToFit="1"/>
    </xf>
    <xf numFmtId="0" fontId="71" fillId="3" borderId="16" xfId="0" applyFont="1" applyFill="1" applyBorder="1" applyProtection="1">
      <alignment vertical="center"/>
      <protection locked="0"/>
    </xf>
    <xf numFmtId="0" fontId="71" fillId="3" borderId="17" xfId="0" applyFont="1" applyFill="1" applyBorder="1" applyProtection="1">
      <alignment vertical="center"/>
      <protection locked="0"/>
    </xf>
    <xf numFmtId="0" fontId="71" fillId="0" borderId="4" xfId="0" applyFont="1" applyBorder="1" applyAlignment="1">
      <alignment vertical="center" shrinkToFit="1"/>
    </xf>
    <xf numFmtId="0" fontId="71" fillId="9" borderId="4" xfId="0" applyFont="1" applyFill="1" applyBorder="1" applyAlignment="1">
      <alignment vertical="center" textRotation="255"/>
    </xf>
    <xf numFmtId="0" fontId="71" fillId="9" borderId="24" xfId="0" applyFont="1" applyFill="1" applyBorder="1">
      <alignment vertical="center"/>
    </xf>
    <xf numFmtId="0" fontId="71" fillId="9" borderId="28" xfId="0" applyFont="1" applyFill="1" applyBorder="1">
      <alignment vertical="center"/>
    </xf>
    <xf numFmtId="0" fontId="71" fillId="9" borderId="29" xfId="0" applyFont="1" applyFill="1" applyBorder="1">
      <alignment vertical="center"/>
    </xf>
    <xf numFmtId="0" fontId="71" fillId="0" borderId="18" xfId="0" applyFont="1" applyBorder="1" applyAlignment="1">
      <alignment horizontal="center" vertical="center"/>
    </xf>
    <xf numFmtId="0" fontId="71" fillId="2" borderId="13" xfId="0" applyFont="1" applyFill="1" applyBorder="1" applyAlignment="1">
      <alignment horizontal="center" vertical="center"/>
    </xf>
    <xf numFmtId="0" fontId="71" fillId="2" borderId="13" xfId="0" applyFont="1" applyFill="1" applyBorder="1">
      <alignment vertical="center"/>
    </xf>
    <xf numFmtId="0" fontId="71" fillId="3" borderId="89" xfId="0" applyFont="1" applyFill="1" applyBorder="1">
      <alignment vertical="center"/>
    </xf>
    <xf numFmtId="0" fontId="71" fillId="3" borderId="96" xfId="0" applyFont="1" applyFill="1" applyBorder="1">
      <alignment vertical="center"/>
    </xf>
    <xf numFmtId="0" fontId="28" fillId="3" borderId="79" xfId="0" applyFont="1" applyFill="1" applyBorder="1" applyAlignment="1">
      <alignment vertical="center" shrinkToFit="1"/>
    </xf>
    <xf numFmtId="38" fontId="28" fillId="3" borderId="79" xfId="1" applyFont="1" applyFill="1" applyBorder="1" applyAlignment="1" applyProtection="1">
      <alignment vertical="center" shrinkToFit="1"/>
    </xf>
    <xf numFmtId="0" fontId="71" fillId="3" borderId="79" xfId="0" applyFont="1" applyFill="1" applyBorder="1" applyAlignment="1" applyProtection="1">
      <alignment vertical="center" shrinkToFit="1"/>
      <protection locked="0"/>
    </xf>
    <xf numFmtId="38" fontId="71" fillId="3" borderId="79" xfId="1" applyFont="1" applyFill="1" applyBorder="1" applyAlignment="1" applyProtection="1">
      <alignment vertical="center" shrinkToFit="1"/>
      <protection locked="0"/>
    </xf>
    <xf numFmtId="38" fontId="71" fillId="0" borderId="16" xfId="1" applyFont="1" applyFill="1" applyBorder="1" applyAlignment="1" applyProtection="1">
      <alignment vertical="center" shrinkToFit="1"/>
    </xf>
    <xf numFmtId="38" fontId="71" fillId="0" borderId="17" xfId="1" applyFont="1" applyFill="1" applyBorder="1" applyAlignment="1" applyProtection="1">
      <alignment vertical="center" shrinkToFit="1"/>
    </xf>
    <xf numFmtId="0" fontId="71" fillId="9" borderId="6" xfId="0" applyFont="1" applyFill="1" applyBorder="1" applyAlignment="1">
      <alignment vertical="center" wrapText="1"/>
    </xf>
    <xf numFmtId="0" fontId="71" fillId="9" borderId="7" xfId="0" applyFont="1" applyFill="1" applyBorder="1" applyAlignment="1">
      <alignment vertical="center" wrapText="1"/>
    </xf>
    <xf numFmtId="0" fontId="71" fillId="9" borderId="14" xfId="0" applyFont="1" applyFill="1" applyBorder="1" applyAlignment="1">
      <alignment vertical="center" wrapText="1"/>
    </xf>
    <xf numFmtId="0" fontId="71" fillId="0" borderId="7" xfId="0" applyFont="1" applyBorder="1">
      <alignment vertical="center"/>
    </xf>
    <xf numFmtId="0" fontId="71" fillId="2" borderId="4" xfId="0" applyFont="1" applyFill="1" applyBorder="1">
      <alignment vertical="center"/>
    </xf>
    <xf numFmtId="0" fontId="71" fillId="2" borderId="18" xfId="0" applyFont="1" applyFill="1" applyBorder="1" applyAlignment="1" applyProtection="1">
      <alignment vertical="center" shrinkToFit="1"/>
      <protection locked="0"/>
    </xf>
    <xf numFmtId="0" fontId="71" fillId="2" borderId="16" xfId="0" applyFont="1" applyFill="1" applyBorder="1" applyAlignment="1">
      <alignment horizontal="center" vertical="center"/>
    </xf>
    <xf numFmtId="0" fontId="71" fillId="2" borderId="18" xfId="0" applyFont="1" applyFill="1" applyBorder="1" applyAlignment="1">
      <alignment horizontal="center" vertical="center"/>
    </xf>
    <xf numFmtId="0" fontId="48" fillId="3" borderId="126" xfId="0" applyFont="1" applyFill="1" applyBorder="1" applyAlignment="1" applyProtection="1">
      <alignment vertical="center" shrinkToFit="1"/>
      <protection locked="0"/>
    </xf>
    <xf numFmtId="0" fontId="48" fillId="3" borderId="127" xfId="0" applyFont="1" applyFill="1" applyBorder="1" applyAlignment="1" applyProtection="1">
      <alignment vertical="center" shrinkToFit="1"/>
      <protection locked="0"/>
    </xf>
    <xf numFmtId="0" fontId="48" fillId="3" borderId="128" xfId="0" applyFont="1" applyFill="1" applyBorder="1" applyAlignment="1" applyProtection="1">
      <alignment vertical="center" shrinkToFit="1"/>
      <protection locked="0"/>
    </xf>
    <xf numFmtId="0" fontId="71" fillId="0" borderId="7" xfId="0" applyFont="1" applyBorder="1" applyAlignment="1">
      <alignment horizontal="center" vertical="center" wrapText="1"/>
    </xf>
    <xf numFmtId="0" fontId="71" fillId="2" borderId="111" xfId="0" applyFont="1" applyFill="1" applyBorder="1">
      <alignment vertical="center"/>
    </xf>
    <xf numFmtId="0" fontId="71" fillId="2" borderId="96" xfId="0" applyFont="1" applyFill="1" applyBorder="1">
      <alignment vertical="center"/>
    </xf>
    <xf numFmtId="0" fontId="71" fillId="0" borderId="0" xfId="0" applyFont="1" applyAlignment="1">
      <alignment horizontal="center" vertical="center"/>
    </xf>
    <xf numFmtId="0" fontId="71" fillId="0" borderId="9" xfId="0" applyFont="1" applyBorder="1" applyAlignment="1">
      <alignment horizontal="center" vertical="center"/>
    </xf>
    <xf numFmtId="0" fontId="71" fillId="2" borderId="118" xfId="0" applyFont="1" applyFill="1" applyBorder="1">
      <alignment vertical="center"/>
    </xf>
    <xf numFmtId="0" fontId="71" fillId="2" borderId="120" xfId="0" applyFont="1" applyFill="1" applyBorder="1">
      <alignment vertical="center"/>
    </xf>
    <xf numFmtId="0" fontId="71" fillId="9" borderId="4" xfId="0" applyFont="1" applyFill="1" applyBorder="1" applyAlignment="1">
      <alignment vertical="top" wrapText="1"/>
    </xf>
    <xf numFmtId="0" fontId="71" fillId="9" borderId="4" xfId="0" applyFont="1" applyFill="1" applyBorder="1" applyAlignment="1">
      <alignment vertical="top"/>
    </xf>
    <xf numFmtId="0" fontId="71" fillId="11" borderId="77" xfId="0" applyFont="1" applyFill="1" applyBorder="1">
      <alignment vertical="center"/>
    </xf>
    <xf numFmtId="0" fontId="71" fillId="0" borderId="290" xfId="0" applyFont="1" applyBorder="1">
      <alignment vertical="center"/>
    </xf>
    <xf numFmtId="0" fontId="71" fillId="0" borderId="66" xfId="0" applyFont="1" applyBorder="1">
      <alignment vertical="center"/>
    </xf>
    <xf numFmtId="0" fontId="71" fillId="0" borderId="100" xfId="0" applyFont="1" applyBorder="1">
      <alignment vertical="center"/>
    </xf>
    <xf numFmtId="0" fontId="71" fillId="0" borderId="291" xfId="0" applyFont="1" applyBorder="1">
      <alignment vertical="center"/>
    </xf>
    <xf numFmtId="0" fontId="71" fillId="0" borderId="292" xfId="0" applyFont="1" applyBorder="1">
      <alignment vertical="center"/>
    </xf>
    <xf numFmtId="0" fontId="84" fillId="0" borderId="5" xfId="0" applyFont="1" applyBorder="1" applyAlignment="1">
      <alignment horizontal="right" vertical="center"/>
    </xf>
    <xf numFmtId="0" fontId="84" fillId="0" borderId="10" xfId="0" applyFont="1" applyBorder="1" applyAlignment="1">
      <alignment horizontal="right" vertical="center"/>
    </xf>
    <xf numFmtId="0" fontId="84" fillId="3" borderId="129" xfId="0" applyFont="1" applyFill="1" applyBorder="1" applyAlignment="1">
      <alignment vertical="center" shrinkToFit="1"/>
    </xf>
    <xf numFmtId="0" fontId="71" fillId="0" borderId="99" xfId="0" applyFont="1" applyBorder="1" applyAlignment="1">
      <alignment vertical="center" shrinkToFit="1"/>
    </xf>
    <xf numFmtId="0" fontId="71" fillId="0" borderId="130" xfId="0" applyFont="1" applyBorder="1" applyAlignment="1">
      <alignment vertical="center" shrinkToFit="1"/>
    </xf>
    <xf numFmtId="0" fontId="71" fillId="11" borderId="66" xfId="0" applyFont="1" applyFill="1" applyBorder="1">
      <alignment vertical="center"/>
    </xf>
    <xf numFmtId="0" fontId="71" fillId="0" borderId="64" xfId="0" applyFont="1" applyBorder="1">
      <alignment vertical="center"/>
    </xf>
    <xf numFmtId="0" fontId="71" fillId="3" borderId="111" xfId="0" applyFont="1" applyFill="1" applyBorder="1">
      <alignment vertical="center"/>
    </xf>
    <xf numFmtId="0" fontId="84" fillId="3" borderId="131" xfId="0" applyFont="1" applyFill="1" applyBorder="1" applyAlignment="1">
      <alignment vertical="center" shrinkToFit="1"/>
    </xf>
    <xf numFmtId="0" fontId="71" fillId="0" borderId="98" xfId="0" applyFont="1" applyBorder="1" applyAlignment="1">
      <alignment vertical="center" shrinkToFit="1"/>
    </xf>
    <xf numFmtId="0" fontId="71" fillId="0" borderId="132" xfId="0" applyFont="1" applyBorder="1" applyAlignment="1">
      <alignment vertical="center" shrinkToFit="1"/>
    </xf>
    <xf numFmtId="0" fontId="71" fillId="2" borderId="4" xfId="0" applyFont="1" applyFill="1" applyBorder="1" applyAlignment="1">
      <alignment horizontal="center" vertical="center" shrinkToFit="1"/>
    </xf>
    <xf numFmtId="0" fontId="84" fillId="2" borderId="116" xfId="0" applyFont="1" applyFill="1" applyBorder="1" applyAlignment="1">
      <alignment vertical="center" wrapText="1"/>
    </xf>
    <xf numFmtId="0" fontId="84" fillId="2" borderId="81" xfId="0" applyFont="1" applyFill="1" applyBorder="1" applyAlignment="1">
      <alignment vertical="center" wrapText="1"/>
    </xf>
    <xf numFmtId="0" fontId="84" fillId="2" borderId="117" xfId="0" applyFont="1" applyFill="1" applyBorder="1" applyAlignment="1">
      <alignment vertical="center" wrapText="1"/>
    </xf>
    <xf numFmtId="40" fontId="71" fillId="2" borderId="111" xfId="1" applyNumberFormat="1" applyFont="1" applyFill="1" applyBorder="1" applyAlignment="1" applyProtection="1">
      <alignment vertical="center"/>
    </xf>
    <xf numFmtId="40" fontId="71" fillId="2" borderId="89" xfId="1" applyNumberFormat="1" applyFont="1" applyFill="1" applyBorder="1" applyAlignment="1" applyProtection="1">
      <alignment vertical="center"/>
    </xf>
    <xf numFmtId="40" fontId="71" fillId="2" borderId="96" xfId="1" applyNumberFormat="1" applyFont="1" applyFill="1" applyBorder="1" applyAlignment="1" applyProtection="1">
      <alignment vertical="center"/>
    </xf>
    <xf numFmtId="40" fontId="71" fillId="0" borderId="16" xfId="1" applyNumberFormat="1" applyFont="1" applyFill="1" applyBorder="1" applyAlignment="1" applyProtection="1">
      <alignment vertical="center"/>
    </xf>
    <xf numFmtId="40" fontId="71" fillId="0" borderId="17" xfId="1" applyNumberFormat="1" applyFont="1" applyFill="1" applyBorder="1" applyAlignment="1" applyProtection="1">
      <alignment vertical="center"/>
    </xf>
    <xf numFmtId="0" fontId="71" fillId="0" borderId="16" xfId="0" applyFont="1" applyBorder="1" applyAlignment="1">
      <alignment horizontal="center" vertical="center"/>
    </xf>
    <xf numFmtId="0" fontId="28" fillId="2" borderId="182" xfId="0" applyFont="1" applyFill="1" applyBorder="1" applyAlignment="1">
      <alignment horizontal="center" vertical="center"/>
    </xf>
    <xf numFmtId="0" fontId="84" fillId="3" borderId="116" xfId="0" applyFont="1" applyFill="1" applyBorder="1" applyAlignment="1" applyProtection="1">
      <alignment vertical="center" shrinkToFit="1"/>
      <protection locked="0"/>
    </xf>
    <xf numFmtId="0" fontId="84" fillId="3" borderId="81" xfId="0" applyFont="1" applyFill="1" applyBorder="1" applyAlignment="1" applyProtection="1">
      <alignment vertical="center" shrinkToFit="1"/>
      <protection locked="0"/>
    </xf>
    <xf numFmtId="0" fontId="84" fillId="3" borderId="117" xfId="0" applyFont="1" applyFill="1" applyBorder="1" applyAlignment="1" applyProtection="1">
      <alignment vertical="center" shrinkToFit="1"/>
      <protection locked="0"/>
    </xf>
    <xf numFmtId="0" fontId="71" fillId="2" borderId="89" xfId="0" applyFont="1" applyFill="1" applyBorder="1">
      <alignment vertical="center"/>
    </xf>
    <xf numFmtId="38" fontId="71" fillId="0" borderId="16" xfId="1" applyFont="1" applyFill="1" applyBorder="1" applyAlignment="1" applyProtection="1">
      <alignment vertical="center"/>
    </xf>
    <xf numFmtId="38" fontId="71" fillId="0" borderId="17" xfId="1" applyFont="1" applyFill="1" applyBorder="1" applyAlignment="1" applyProtection="1">
      <alignment vertical="center"/>
    </xf>
    <xf numFmtId="0" fontId="48" fillId="3" borderId="79" xfId="0" applyFont="1" applyFill="1" applyBorder="1" applyAlignment="1">
      <alignment vertical="center" shrinkToFit="1"/>
    </xf>
    <xf numFmtId="0" fontId="48" fillId="3" borderId="18" xfId="0" applyFont="1" applyFill="1" applyBorder="1" applyAlignment="1">
      <alignment horizontal="center" vertical="center" shrinkToFit="1"/>
    </xf>
    <xf numFmtId="0" fontId="48" fillId="3" borderId="4" xfId="0" applyFont="1" applyFill="1" applyBorder="1" applyAlignment="1">
      <alignment horizontal="center" vertical="center" shrinkToFit="1"/>
    </xf>
    <xf numFmtId="0" fontId="39" fillId="3" borderId="4" xfId="0" applyFont="1" applyFill="1" applyBorder="1" applyAlignment="1">
      <alignment horizontal="center" vertical="center" shrinkToFit="1"/>
    </xf>
    <xf numFmtId="0" fontId="39" fillId="3" borderId="16" xfId="0" applyFont="1" applyFill="1" applyBorder="1" applyAlignment="1">
      <alignment horizontal="center" vertical="center" shrinkToFit="1"/>
    </xf>
    <xf numFmtId="0" fontId="48" fillId="3" borderId="79" xfId="0" applyFont="1" applyFill="1" applyBorder="1" applyAlignment="1">
      <alignment horizontal="center" vertical="center" shrinkToFit="1"/>
    </xf>
    <xf numFmtId="0" fontId="39" fillId="3" borderId="79" xfId="0" applyFont="1" applyFill="1" applyBorder="1" applyAlignment="1">
      <alignment horizontal="center" vertical="center" shrinkToFit="1"/>
    </xf>
    <xf numFmtId="0" fontId="39" fillId="3" borderId="79" xfId="0" applyFont="1" applyFill="1" applyBorder="1" applyAlignment="1">
      <alignment vertical="center" shrinkToFit="1"/>
    </xf>
    <xf numFmtId="0" fontId="71" fillId="3" borderId="79" xfId="0" applyFont="1" applyFill="1" applyBorder="1" applyAlignment="1">
      <alignment vertical="center" shrinkToFit="1"/>
    </xf>
    <xf numFmtId="0" fontId="0" fillId="9" borderId="16" xfId="0" applyFill="1" applyBorder="1" applyAlignment="1">
      <alignment horizontal="center" vertical="center"/>
    </xf>
    <xf numFmtId="0" fontId="0" fillId="9" borderId="17" xfId="0" applyFill="1" applyBorder="1" applyAlignment="1">
      <alignment horizontal="center" vertical="center"/>
    </xf>
    <xf numFmtId="0" fontId="71" fillId="9" borderId="14" xfId="0" applyFont="1" applyFill="1" applyBorder="1" applyAlignment="1">
      <alignment horizontal="center" vertical="center" wrapText="1"/>
    </xf>
    <xf numFmtId="0" fontId="48" fillId="9" borderId="14" xfId="0" applyFont="1" applyFill="1" applyBorder="1" applyAlignment="1">
      <alignment horizontal="center" vertical="center" wrapText="1"/>
    </xf>
    <xf numFmtId="0" fontId="0" fillId="9" borderId="5" xfId="0" applyFill="1" applyBorder="1">
      <alignment vertical="center"/>
    </xf>
    <xf numFmtId="0" fontId="0" fillId="9" borderId="6" xfId="0" applyFill="1" applyBorder="1">
      <alignment vertical="center"/>
    </xf>
    <xf numFmtId="0" fontId="0" fillId="2" borderId="16" xfId="0" applyFill="1" applyBorder="1" applyAlignment="1" applyProtection="1">
      <alignment vertical="center" shrinkToFit="1"/>
      <protection locked="0"/>
    </xf>
    <xf numFmtId="0" fontId="0" fillId="2" borderId="17" xfId="0" applyFill="1" applyBorder="1" applyAlignment="1" applyProtection="1">
      <alignment vertical="center" shrinkToFit="1"/>
      <protection locked="0"/>
    </xf>
    <xf numFmtId="0" fontId="0" fillId="0" borderId="17" xfId="0" applyBorder="1" applyAlignment="1" applyProtection="1">
      <alignment vertical="center" shrinkToFit="1"/>
      <protection locked="0"/>
    </xf>
    <xf numFmtId="0" fontId="0" fillId="0" borderId="18" xfId="0" applyBorder="1" applyAlignment="1" applyProtection="1">
      <alignment vertical="center" shrinkToFit="1"/>
      <protection locked="0"/>
    </xf>
    <xf numFmtId="0" fontId="0" fillId="9" borderId="4" xfId="0" applyFill="1" applyBorder="1" applyAlignment="1">
      <alignment horizontal="left" vertical="center" shrinkToFit="1"/>
    </xf>
    <xf numFmtId="0" fontId="0" fillId="3" borderId="4" xfId="0" applyFill="1" applyBorder="1" applyAlignment="1" applyProtection="1">
      <alignment horizontal="left" vertical="center" shrinkToFit="1"/>
      <protection locked="0"/>
    </xf>
    <xf numFmtId="0" fontId="71" fillId="0" borderId="6" xfId="0" applyFont="1" applyBorder="1" applyAlignment="1">
      <alignment horizontal="center" vertical="center" wrapText="1"/>
    </xf>
    <xf numFmtId="0" fontId="48" fillId="9" borderId="16" xfId="0" applyFont="1" applyFill="1" applyBorder="1" applyAlignment="1">
      <alignment horizontal="center" vertical="center" wrapText="1"/>
    </xf>
    <xf numFmtId="0" fontId="48" fillId="9" borderId="17" xfId="0" applyFont="1" applyFill="1" applyBorder="1" applyAlignment="1">
      <alignment horizontal="center" vertical="center" wrapText="1"/>
    </xf>
    <xf numFmtId="0" fontId="48" fillId="9" borderId="18" xfId="0" applyFont="1" applyFill="1" applyBorder="1" applyAlignment="1">
      <alignment horizontal="center" vertical="center" wrapText="1"/>
    </xf>
    <xf numFmtId="0" fontId="71" fillId="9" borderId="4" xfId="0" applyFont="1" applyFill="1" applyBorder="1" applyAlignment="1">
      <alignment horizontal="center" vertical="center" wrapText="1"/>
    </xf>
    <xf numFmtId="0" fontId="48" fillId="3" borderId="79" xfId="0" applyFont="1" applyFill="1" applyBorder="1" applyAlignment="1" applyProtection="1">
      <alignment vertical="center" shrinkToFit="1"/>
      <protection locked="0"/>
    </xf>
    <xf numFmtId="0" fontId="48" fillId="3" borderId="18" xfId="0" applyFont="1" applyFill="1" applyBorder="1" applyAlignment="1" applyProtection="1">
      <alignment horizontal="center" vertical="center" shrinkToFit="1"/>
      <protection locked="0"/>
    </xf>
    <xf numFmtId="0" fontId="48" fillId="3" borderId="4" xfId="0" applyFont="1" applyFill="1" applyBorder="1" applyAlignment="1" applyProtection="1">
      <alignment horizontal="center" vertical="center" shrinkToFit="1"/>
      <protection locked="0"/>
    </xf>
    <xf numFmtId="0" fontId="48" fillId="3" borderId="79" xfId="0" applyFont="1" applyFill="1" applyBorder="1" applyAlignment="1" applyProtection="1">
      <alignment horizontal="center" vertical="center" shrinkToFit="1"/>
      <protection locked="0"/>
    </xf>
    <xf numFmtId="0" fontId="71" fillId="0" borderId="89" xfId="0" applyFont="1" applyBorder="1" applyAlignment="1" applyProtection="1">
      <alignment vertical="center" shrinkToFit="1"/>
      <protection locked="0"/>
    </xf>
    <xf numFmtId="0" fontId="71" fillId="3" borderId="184" xfId="0" applyFont="1" applyFill="1" applyBorder="1" applyAlignment="1" applyProtection="1">
      <alignment horizontal="center" vertical="center"/>
      <protection locked="0"/>
    </xf>
    <xf numFmtId="0" fontId="71" fillId="3" borderId="17" xfId="0" applyFont="1" applyFill="1" applyBorder="1" applyAlignment="1" applyProtection="1">
      <alignment horizontal="center" vertical="center"/>
      <protection locked="0"/>
    </xf>
    <xf numFmtId="0" fontId="71" fillId="3" borderId="18" xfId="0" applyFont="1" applyFill="1" applyBorder="1" applyAlignment="1" applyProtection="1">
      <alignment horizontal="center" vertical="center"/>
      <protection locked="0"/>
    </xf>
    <xf numFmtId="0" fontId="71" fillId="3" borderId="5" xfId="0" applyFont="1" applyFill="1" applyBorder="1" applyAlignment="1" applyProtection="1">
      <alignment vertical="center" shrinkToFit="1"/>
      <protection locked="0"/>
    </xf>
    <xf numFmtId="0" fontId="71" fillId="3" borderId="6" xfId="0" applyFont="1" applyFill="1" applyBorder="1" applyAlignment="1" applyProtection="1">
      <alignment vertical="center" shrinkToFit="1"/>
      <protection locked="0"/>
    </xf>
    <xf numFmtId="0" fontId="71" fillId="3" borderId="18" xfId="0" applyFont="1" applyFill="1" applyBorder="1" applyAlignment="1" applyProtection="1">
      <alignment vertical="center" shrinkToFit="1"/>
      <protection locked="0"/>
    </xf>
    <xf numFmtId="0" fontId="48" fillId="9" borderId="17" xfId="0" applyFont="1" applyFill="1" applyBorder="1">
      <alignment vertical="center"/>
    </xf>
    <xf numFmtId="0" fontId="71" fillId="3" borderId="111" xfId="0" applyFont="1" applyFill="1" applyBorder="1" applyAlignment="1" applyProtection="1">
      <alignment horizontal="center" vertical="center"/>
      <protection locked="0"/>
    </xf>
    <xf numFmtId="0" fontId="71" fillId="3" borderId="96" xfId="0" applyFont="1" applyFill="1" applyBorder="1" applyAlignment="1" applyProtection="1">
      <alignment horizontal="center" vertical="center"/>
      <protection locked="0"/>
    </xf>
    <xf numFmtId="0" fontId="71" fillId="3" borderId="111" xfId="0" applyFont="1" applyFill="1" applyBorder="1" applyAlignment="1">
      <alignment vertical="center" shrinkToFit="1"/>
    </xf>
    <xf numFmtId="0" fontId="71" fillId="3" borderId="184" xfId="0" applyFont="1" applyFill="1" applyBorder="1" applyAlignment="1">
      <alignment horizontal="center" vertical="center"/>
    </xf>
    <xf numFmtId="0" fontId="71" fillId="3" borderId="17" xfId="0" applyFont="1" applyFill="1" applyBorder="1" applyAlignment="1">
      <alignment horizontal="center" vertical="center"/>
    </xf>
    <xf numFmtId="0" fontId="71" fillId="3" borderId="18" xfId="0" applyFont="1" applyFill="1" applyBorder="1" applyAlignment="1">
      <alignment horizontal="center" vertical="center"/>
    </xf>
    <xf numFmtId="0" fontId="71" fillId="3" borderId="4" xfId="0" applyFont="1" applyFill="1" applyBorder="1" applyAlignment="1" applyProtection="1">
      <alignment horizontal="center" vertical="center" shrinkToFit="1"/>
      <protection locked="0"/>
    </xf>
    <xf numFmtId="0" fontId="71" fillId="9" borderId="25" xfId="0" applyFont="1" applyFill="1" applyBorder="1" applyAlignment="1">
      <alignment horizontal="center" vertical="center" wrapText="1"/>
    </xf>
    <xf numFmtId="0" fontId="71" fillId="0" borderId="14" xfId="0" applyFont="1" applyBorder="1">
      <alignment vertical="center"/>
    </xf>
    <xf numFmtId="0" fontId="71" fillId="9" borderId="82" xfId="0" applyFont="1" applyFill="1" applyBorder="1" applyAlignment="1">
      <alignment vertical="center" shrinkToFit="1"/>
    </xf>
    <xf numFmtId="0" fontId="39" fillId="2" borderId="111" xfId="0" applyFont="1" applyFill="1" applyBorder="1" applyAlignment="1">
      <alignment horizontal="center" vertical="center" shrinkToFit="1"/>
    </xf>
    <xf numFmtId="0" fontId="39" fillId="2" borderId="89" xfId="0" applyFont="1" applyFill="1" applyBorder="1" applyAlignment="1">
      <alignment horizontal="center" vertical="center" shrinkToFit="1"/>
    </xf>
    <xf numFmtId="0" fontId="48" fillId="2" borderId="135" xfId="0" applyFont="1" applyFill="1" applyBorder="1" applyAlignment="1">
      <alignment vertical="center" shrinkToFit="1"/>
    </xf>
    <xf numFmtId="0" fontId="71" fillId="0" borderId="136" xfId="0" applyFont="1" applyBorder="1" applyAlignment="1">
      <alignment vertical="center" shrinkToFit="1"/>
    </xf>
    <xf numFmtId="0" fontId="71" fillId="0" borderId="137" xfId="0" applyFont="1" applyBorder="1" applyAlignment="1">
      <alignment vertical="center" shrinkToFit="1"/>
    </xf>
    <xf numFmtId="0" fontId="48" fillId="2" borderId="111" xfId="0" applyFont="1" applyFill="1" applyBorder="1" applyAlignment="1">
      <alignment vertical="center" shrinkToFit="1"/>
    </xf>
    <xf numFmtId="0" fontId="71" fillId="0" borderId="14" xfId="0" applyFont="1" applyBorder="1" applyAlignment="1">
      <alignment horizontal="center" vertical="center"/>
    </xf>
    <xf numFmtId="0" fontId="71" fillId="9" borderId="109" xfId="0" applyFont="1" applyFill="1" applyBorder="1" applyAlignment="1">
      <alignment horizontal="center" vertical="center"/>
    </xf>
    <xf numFmtId="0" fontId="71" fillId="9" borderId="72" xfId="0" applyFont="1" applyFill="1" applyBorder="1" applyAlignment="1">
      <alignment horizontal="center" vertical="center"/>
    </xf>
    <xf numFmtId="0" fontId="71" fillId="9" borderId="107" xfId="0" applyFont="1" applyFill="1" applyBorder="1" applyAlignment="1">
      <alignment horizontal="center" vertical="center"/>
    </xf>
    <xf numFmtId="0" fontId="71" fillId="2" borderId="111" xfId="0" applyFont="1" applyFill="1" applyBorder="1" applyAlignment="1">
      <alignment vertical="center" shrinkToFit="1"/>
    </xf>
    <xf numFmtId="0" fontId="48" fillId="2" borderId="123" xfId="0" applyFont="1" applyFill="1" applyBorder="1" applyAlignment="1">
      <alignment vertical="center" shrinkToFit="1"/>
    </xf>
    <xf numFmtId="0" fontId="71" fillId="0" borderId="124" xfId="0" applyFont="1" applyBorder="1" applyAlignment="1">
      <alignment vertical="center" shrinkToFit="1"/>
    </xf>
    <xf numFmtId="0" fontId="71" fillId="0" borderId="125" xfId="0" applyFont="1" applyBorder="1" applyAlignment="1">
      <alignment vertical="center" shrinkToFit="1"/>
    </xf>
    <xf numFmtId="0" fontId="48" fillId="2" borderId="4" xfId="0" applyFont="1" applyFill="1" applyBorder="1" applyAlignment="1">
      <alignment horizontal="center" vertical="center" wrapText="1"/>
    </xf>
    <xf numFmtId="0" fontId="39" fillId="3" borderId="90" xfId="0" applyFont="1" applyFill="1" applyBorder="1" applyAlignment="1">
      <alignment horizontal="center" vertical="center" shrinkToFit="1"/>
    </xf>
    <xf numFmtId="0" fontId="39" fillId="3" borderId="89" xfId="0" applyFont="1" applyFill="1" applyBorder="1" applyAlignment="1">
      <alignment horizontal="center" vertical="center" shrinkToFit="1"/>
    </xf>
    <xf numFmtId="0" fontId="39" fillId="3" borderId="164" xfId="0" applyFont="1" applyFill="1" applyBorder="1" applyAlignment="1">
      <alignment horizontal="center" vertical="center" shrinkToFit="1"/>
    </xf>
    <xf numFmtId="0" fontId="39" fillId="3" borderId="4" xfId="0" applyFont="1" applyFill="1" applyBorder="1" applyAlignment="1">
      <alignment horizontal="center" vertical="center" wrapText="1"/>
    </xf>
    <xf numFmtId="38" fontId="48" fillId="3" borderId="96" xfId="1" applyFont="1" applyFill="1" applyBorder="1" applyAlignment="1" applyProtection="1">
      <alignment vertical="center" shrinkToFit="1"/>
    </xf>
    <xf numFmtId="38" fontId="71" fillId="3" borderId="79" xfId="1" applyFont="1" applyFill="1" applyBorder="1" applyAlignment="1" applyProtection="1">
      <alignment vertical="center" shrinkToFit="1"/>
    </xf>
    <xf numFmtId="0" fontId="48" fillId="9" borderId="5" xfId="0" applyFont="1" applyFill="1" applyBorder="1" applyAlignment="1">
      <alignment horizontal="center" vertical="center" wrapText="1"/>
    </xf>
    <xf numFmtId="0" fontId="71" fillId="0" borderId="8" xfId="0" applyFont="1" applyBorder="1" applyAlignment="1">
      <alignment horizontal="center" vertical="center"/>
    </xf>
    <xf numFmtId="0" fontId="48" fillId="9" borderId="25" xfId="0" applyFont="1" applyFill="1" applyBorder="1" applyAlignment="1">
      <alignment horizontal="center" vertical="center" wrapText="1"/>
    </xf>
    <xf numFmtId="0" fontId="48" fillId="9" borderId="91" xfId="0" applyFont="1" applyFill="1" applyBorder="1" applyAlignment="1">
      <alignment horizontal="left" vertical="center" wrapText="1"/>
    </xf>
    <xf numFmtId="0" fontId="71" fillId="2" borderId="96" xfId="0" applyFont="1" applyFill="1" applyBorder="1" applyAlignment="1">
      <alignment horizontal="center" vertical="center" shrinkToFit="1"/>
    </xf>
    <xf numFmtId="0" fontId="71" fillId="2" borderId="79" xfId="0" applyFont="1" applyFill="1" applyBorder="1" applyAlignment="1">
      <alignment horizontal="center" vertical="center" shrinkToFit="1"/>
    </xf>
    <xf numFmtId="38" fontId="71" fillId="2" borderId="79" xfId="1" applyFont="1" applyFill="1" applyBorder="1" applyAlignment="1" applyProtection="1">
      <alignment vertical="center"/>
    </xf>
    <xf numFmtId="0" fontId="71" fillId="0" borderId="79" xfId="0" applyFont="1" applyBorder="1">
      <alignment vertical="center"/>
    </xf>
    <xf numFmtId="0" fontId="71" fillId="5" borderId="65" xfId="0" applyFont="1" applyFill="1" applyBorder="1">
      <alignment vertical="center"/>
    </xf>
    <xf numFmtId="0" fontId="28" fillId="3" borderId="116" xfId="0" applyFont="1" applyFill="1" applyBorder="1" applyAlignment="1">
      <alignment vertical="center" shrinkToFit="1"/>
    </xf>
    <xf numFmtId="0" fontId="28" fillId="3" borderId="81" xfId="0" applyFont="1" applyFill="1" applyBorder="1" applyAlignment="1">
      <alignment vertical="center" shrinkToFit="1"/>
    </xf>
    <xf numFmtId="0" fontId="28" fillId="3" borderId="117" xfId="0" applyFont="1" applyFill="1" applyBorder="1" applyAlignment="1">
      <alignment vertical="center" shrinkToFit="1"/>
    </xf>
    <xf numFmtId="0" fontId="71" fillId="9" borderId="17" xfId="0" applyFont="1" applyFill="1" applyBorder="1" applyAlignment="1">
      <alignment horizontal="center" vertical="center" shrinkToFit="1"/>
    </xf>
    <xf numFmtId="0" fontId="71" fillId="9" borderId="18" xfId="0" applyFont="1" applyFill="1" applyBorder="1" applyAlignment="1">
      <alignment horizontal="center" vertical="center" shrinkToFit="1"/>
    </xf>
    <xf numFmtId="0" fontId="48" fillId="9" borderId="4" xfId="0" applyFont="1" applyFill="1" applyBorder="1" applyAlignment="1">
      <alignment horizontal="center" vertical="center" wrapText="1" shrinkToFit="1"/>
    </xf>
    <xf numFmtId="0" fontId="71" fillId="9" borderId="14" xfId="0" applyFont="1" applyFill="1" applyBorder="1" applyAlignment="1">
      <alignment vertical="center" shrinkToFit="1"/>
    </xf>
    <xf numFmtId="0" fontId="71" fillId="3" borderId="116" xfId="0" applyFont="1" applyFill="1" applyBorder="1" applyAlignment="1">
      <alignment vertical="center" shrinkToFit="1"/>
    </xf>
    <xf numFmtId="0" fontId="71" fillId="3" borderId="81" xfId="0" applyFont="1" applyFill="1" applyBorder="1" applyAlignment="1">
      <alignment vertical="center" shrinkToFit="1"/>
    </xf>
    <xf numFmtId="0" fontId="71" fillId="3" borderId="117" xfId="0" applyFont="1" applyFill="1" applyBorder="1" applyAlignment="1">
      <alignment vertical="center" shrinkToFit="1"/>
    </xf>
    <xf numFmtId="0" fontId="71" fillId="3" borderId="80" xfId="0" applyFont="1" applyFill="1" applyBorder="1" applyAlignment="1">
      <alignment vertical="center" shrinkToFit="1"/>
    </xf>
    <xf numFmtId="38" fontId="71" fillId="3" borderId="80" xfId="1" applyFont="1" applyFill="1" applyBorder="1" applyAlignment="1" applyProtection="1">
      <alignment vertical="center" shrinkToFit="1"/>
    </xf>
    <xf numFmtId="0" fontId="71" fillId="3" borderId="37" xfId="0" applyFont="1" applyFill="1" applyBorder="1" applyAlignment="1">
      <alignment horizontal="center" vertical="center"/>
    </xf>
    <xf numFmtId="0" fontId="71" fillId="3" borderId="113" xfId="0" applyFont="1" applyFill="1" applyBorder="1" applyAlignment="1">
      <alignment vertical="center" shrinkToFit="1"/>
    </xf>
    <xf numFmtId="38" fontId="71" fillId="3" borderId="113" xfId="1" applyFont="1" applyFill="1" applyBorder="1" applyAlignment="1" applyProtection="1">
      <alignment vertical="center" shrinkToFit="1"/>
    </xf>
    <xf numFmtId="0" fontId="71" fillId="3" borderId="28" xfId="0" applyFont="1" applyFill="1" applyBorder="1" applyAlignment="1">
      <alignment horizontal="center" vertical="center"/>
    </xf>
    <xf numFmtId="0" fontId="71" fillId="9" borderId="6" xfId="0" applyFont="1" applyFill="1" applyBorder="1">
      <alignment vertical="center"/>
    </xf>
    <xf numFmtId="0" fontId="71" fillId="9" borderId="0" xfId="0" applyFont="1" applyFill="1" applyBorder="1">
      <alignment vertical="center"/>
    </xf>
    <xf numFmtId="0" fontId="71" fillId="9" borderId="0" xfId="0" applyFont="1" applyFill="1">
      <alignment vertical="center"/>
    </xf>
    <xf numFmtId="0" fontId="71" fillId="9" borderId="10" xfId="0" applyFont="1" applyFill="1" applyBorder="1">
      <alignment vertical="center"/>
    </xf>
    <xf numFmtId="0" fontId="71" fillId="9" borderId="11" xfId="0" applyFont="1" applyFill="1" applyBorder="1">
      <alignment vertical="center"/>
    </xf>
    <xf numFmtId="38" fontId="71" fillId="2" borderId="118" xfId="1" applyFont="1" applyFill="1" applyBorder="1" applyAlignment="1" applyProtection="1">
      <alignment vertical="center" shrinkToFit="1"/>
    </xf>
    <xf numFmtId="38" fontId="71" fillId="2" borderId="119" xfId="1" applyFont="1" applyFill="1" applyBorder="1" applyAlignment="1" applyProtection="1">
      <alignment vertical="center" shrinkToFit="1"/>
    </xf>
    <xf numFmtId="38" fontId="71" fillId="2" borderId="120" xfId="1" applyFont="1" applyFill="1" applyBorder="1" applyAlignment="1" applyProtection="1">
      <alignment vertical="center" shrinkToFit="1"/>
    </xf>
    <xf numFmtId="38" fontId="71" fillId="2" borderId="162" xfId="1" applyFont="1" applyFill="1" applyBorder="1" applyAlignment="1" applyProtection="1">
      <alignment vertical="center" shrinkToFit="1"/>
    </xf>
    <xf numFmtId="38" fontId="71" fillId="2" borderId="0" xfId="1" applyFont="1" applyFill="1" applyBorder="1" applyAlignment="1" applyProtection="1">
      <alignment vertical="center" shrinkToFit="1"/>
    </xf>
    <xf numFmtId="38" fontId="71" fillId="2" borderId="163" xfId="1" applyFont="1" applyFill="1" applyBorder="1" applyAlignment="1" applyProtection="1">
      <alignment vertical="center" shrinkToFit="1"/>
    </xf>
    <xf numFmtId="38" fontId="71" fillId="2" borderId="121" xfId="1" applyFont="1" applyFill="1" applyBorder="1" applyAlignment="1" applyProtection="1">
      <alignment vertical="center" shrinkToFit="1"/>
    </xf>
    <xf numFmtId="38" fontId="71" fillId="2" borderId="122" xfId="1" applyFont="1" applyFill="1" applyBorder="1" applyAlignment="1" applyProtection="1">
      <alignment vertical="center" shrinkToFit="1"/>
    </xf>
    <xf numFmtId="38" fontId="71" fillId="2" borderId="97" xfId="1" applyFont="1" applyFill="1" applyBorder="1" applyAlignment="1" applyProtection="1">
      <alignment vertical="center" shrinkToFit="1"/>
    </xf>
    <xf numFmtId="0" fontId="71" fillId="3" borderId="112" xfId="0" applyFont="1" applyFill="1" applyBorder="1" applyAlignment="1">
      <alignment vertical="center" shrinkToFit="1"/>
    </xf>
    <xf numFmtId="38" fontId="71" fillId="3" borderId="112" xfId="1" applyFont="1" applyFill="1" applyBorder="1" applyAlignment="1" applyProtection="1">
      <alignment vertical="center" shrinkToFit="1"/>
    </xf>
    <xf numFmtId="0" fontId="71" fillId="3" borderId="24" xfId="0" applyFont="1" applyFill="1" applyBorder="1" applyAlignment="1">
      <alignment horizontal="center" vertical="center"/>
    </xf>
    <xf numFmtId="38" fontId="71" fillId="2" borderId="111" xfId="1" applyFont="1" applyFill="1" applyBorder="1" applyAlignment="1" applyProtection="1">
      <alignment vertical="center"/>
    </xf>
    <xf numFmtId="38" fontId="71" fillId="2" borderId="89" xfId="1" applyFont="1" applyFill="1" applyBorder="1" applyAlignment="1" applyProtection="1">
      <alignment vertical="center"/>
    </xf>
    <xf numFmtId="0" fontId="71" fillId="9" borderId="148" xfId="0" applyFont="1" applyFill="1" applyBorder="1" applyAlignment="1">
      <alignment horizontal="center" vertical="center"/>
    </xf>
    <xf numFmtId="0" fontId="71" fillId="9" borderId="149" xfId="0" applyFont="1" applyFill="1" applyBorder="1" applyAlignment="1">
      <alignment horizontal="center" vertical="center"/>
    </xf>
    <xf numFmtId="0" fontId="71" fillId="9" borderId="150" xfId="0" applyFont="1" applyFill="1" applyBorder="1" applyAlignment="1">
      <alignment horizontal="center" vertical="center"/>
    </xf>
    <xf numFmtId="0" fontId="71" fillId="3" borderId="96" xfId="0" applyFont="1" applyFill="1" applyBorder="1" applyAlignment="1" applyProtection="1">
      <alignment vertical="center" shrinkToFit="1"/>
      <protection locked="0"/>
    </xf>
    <xf numFmtId="0" fontId="71" fillId="3" borderId="4" xfId="0" applyFont="1" applyFill="1" applyBorder="1" applyProtection="1">
      <alignment vertical="center"/>
      <protection locked="0"/>
    </xf>
    <xf numFmtId="0" fontId="71" fillId="9" borderId="4" xfId="0" applyFont="1" applyFill="1" applyBorder="1" applyAlignment="1">
      <alignment horizontal="center" vertical="center" wrapText="1" shrinkToFit="1"/>
    </xf>
    <xf numFmtId="38" fontId="71" fillId="3" borderId="111" xfId="1" applyFont="1" applyFill="1" applyBorder="1" applyAlignment="1" applyProtection="1">
      <alignment vertical="center" shrinkToFit="1"/>
      <protection locked="0"/>
    </xf>
    <xf numFmtId="38" fontId="71" fillId="3" borderId="89" xfId="1" applyFont="1" applyFill="1" applyBorder="1" applyAlignment="1" applyProtection="1">
      <alignment vertical="center" shrinkToFit="1"/>
      <protection locked="0"/>
    </xf>
    <xf numFmtId="38" fontId="71" fillId="3" borderId="96" xfId="1" applyFont="1" applyFill="1" applyBorder="1" applyAlignment="1" applyProtection="1">
      <alignment vertical="center" shrinkToFit="1"/>
      <protection locked="0"/>
    </xf>
    <xf numFmtId="0" fontId="71" fillId="2" borderId="17" xfId="0" applyFont="1" applyFill="1" applyBorder="1" applyAlignment="1" applyProtection="1">
      <alignment horizontal="center" vertical="center"/>
      <protection locked="0"/>
    </xf>
    <xf numFmtId="0" fontId="71" fillId="2" borderId="18" xfId="0" applyFont="1" applyFill="1" applyBorder="1" applyAlignment="1" applyProtection="1">
      <alignment horizontal="center" vertical="center"/>
      <protection locked="0"/>
    </xf>
    <xf numFmtId="0" fontId="71" fillId="9" borderId="149" xfId="0" applyFont="1" applyFill="1" applyBorder="1" applyAlignment="1">
      <alignment horizontal="center" vertical="center" wrapText="1"/>
    </xf>
    <xf numFmtId="0" fontId="71" fillId="9" borderId="150" xfId="0" applyFont="1" applyFill="1" applyBorder="1" applyAlignment="1">
      <alignment horizontal="center" vertical="center" wrapText="1"/>
    </xf>
    <xf numFmtId="0" fontId="71" fillId="9" borderId="16" xfId="0" applyFont="1" applyFill="1" applyBorder="1" applyAlignment="1">
      <alignment horizontal="center" vertical="center" wrapText="1"/>
    </xf>
    <xf numFmtId="0" fontId="71" fillId="9" borderId="18"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71" fillId="0" borderId="16" xfId="0" applyFont="1" applyBorder="1" applyAlignment="1">
      <alignment horizontal="center" vertical="center" shrinkToFit="1"/>
    </xf>
    <xf numFmtId="0" fontId="71" fillId="3" borderId="164" xfId="0" applyFont="1" applyFill="1" applyBorder="1" applyAlignment="1" applyProtection="1">
      <alignment horizontal="center" vertical="center" shrinkToFit="1"/>
      <protection locked="0"/>
    </xf>
    <xf numFmtId="0" fontId="71" fillId="3" borderId="16" xfId="0" applyFont="1" applyFill="1" applyBorder="1" applyAlignment="1" applyProtection="1">
      <alignment horizontal="center" vertical="center"/>
      <protection locked="0"/>
    </xf>
    <xf numFmtId="0" fontId="48" fillId="3" borderId="90" xfId="0" applyFont="1" applyFill="1" applyBorder="1" applyAlignment="1" applyProtection="1">
      <alignment horizontal="left" vertical="center" shrinkToFit="1"/>
      <protection locked="0"/>
    </xf>
    <xf numFmtId="0" fontId="48" fillId="3" borderId="89" xfId="0" applyFont="1" applyFill="1" applyBorder="1" applyAlignment="1" applyProtection="1">
      <alignment horizontal="left" vertical="center" shrinkToFit="1"/>
      <protection locked="0"/>
    </xf>
    <xf numFmtId="0" fontId="48" fillId="3" borderId="96" xfId="0" applyFont="1" applyFill="1" applyBorder="1" applyAlignment="1" applyProtection="1">
      <alignment horizontal="left" vertical="center" shrinkToFit="1"/>
      <protection locked="0"/>
    </xf>
    <xf numFmtId="0" fontId="71" fillId="3" borderId="111" xfId="0" applyFont="1" applyFill="1" applyBorder="1" applyAlignment="1">
      <alignment horizontal="center" vertical="center" shrinkToFit="1"/>
    </xf>
    <xf numFmtId="0" fontId="71" fillId="3" borderId="89" xfId="0" applyFont="1" applyFill="1" applyBorder="1" applyAlignment="1">
      <alignment horizontal="center" vertical="center" shrinkToFit="1"/>
    </xf>
    <xf numFmtId="0" fontId="71" fillId="3" borderId="164" xfId="0" applyFont="1" applyFill="1" applyBorder="1" applyAlignment="1">
      <alignment horizontal="center" vertical="center" shrinkToFit="1"/>
    </xf>
    <xf numFmtId="0" fontId="71" fillId="3" borderId="16" xfId="0" applyFont="1" applyFill="1" applyBorder="1" applyAlignment="1">
      <alignment horizontal="center" vertical="center"/>
    </xf>
    <xf numFmtId="0" fontId="48" fillId="3" borderId="90" xfId="0" applyFont="1" applyFill="1" applyBorder="1" applyAlignment="1">
      <alignment horizontal="left" vertical="center" shrinkToFit="1"/>
    </xf>
    <xf numFmtId="0" fontId="48" fillId="3" borderId="89" xfId="0" applyFont="1" applyFill="1" applyBorder="1" applyAlignment="1">
      <alignment horizontal="left" vertical="center" shrinkToFit="1"/>
    </xf>
    <xf numFmtId="0" fontId="48" fillId="3" borderId="96" xfId="0" applyFont="1" applyFill="1" applyBorder="1" applyAlignment="1">
      <alignment horizontal="left" vertical="center" shrinkToFit="1"/>
    </xf>
    <xf numFmtId="0" fontId="71" fillId="2" borderId="89" xfId="0" applyFont="1" applyFill="1" applyBorder="1" applyAlignment="1">
      <alignment vertical="center" shrinkToFit="1"/>
    </xf>
    <xf numFmtId="0" fontId="71" fillId="2" borderId="96" xfId="0" applyFont="1" applyFill="1" applyBorder="1" applyAlignment="1">
      <alignment vertical="center" shrinkToFit="1"/>
    </xf>
    <xf numFmtId="0" fontId="71" fillId="9" borderId="7" xfId="0" applyFont="1" applyFill="1" applyBorder="1">
      <alignment vertical="center"/>
    </xf>
    <xf numFmtId="0" fontId="71" fillId="9" borderId="12" xfId="0" applyFont="1" applyFill="1" applyBorder="1">
      <alignment vertical="center"/>
    </xf>
    <xf numFmtId="0" fontId="71" fillId="9" borderId="0" xfId="0" applyFont="1" applyFill="1" applyBorder="1" applyAlignment="1">
      <alignment horizontal="center" vertical="center"/>
    </xf>
    <xf numFmtId="0" fontId="84" fillId="9" borderId="67" xfId="0" applyFont="1" applyFill="1" applyBorder="1" applyAlignment="1">
      <alignment horizontal="center" vertical="center" wrapText="1"/>
    </xf>
    <xf numFmtId="0" fontId="84" fillId="9" borderId="68" xfId="0" applyFont="1" applyFill="1" applyBorder="1" applyAlignment="1">
      <alignment horizontal="center" vertical="center" wrapText="1"/>
    </xf>
    <xf numFmtId="0" fontId="71" fillId="2" borderId="68" xfId="0" applyFont="1" applyFill="1" applyBorder="1" applyAlignment="1">
      <alignment horizontal="center" vertical="center"/>
    </xf>
    <xf numFmtId="0" fontId="71" fillId="2" borderId="69" xfId="0" applyFont="1" applyFill="1" applyBorder="1" applyAlignment="1">
      <alignment horizontal="center" vertical="center"/>
    </xf>
    <xf numFmtId="0" fontId="84" fillId="9" borderId="69" xfId="0" applyFont="1" applyFill="1" applyBorder="1" applyAlignment="1">
      <alignment horizontal="center" vertical="center" wrapText="1"/>
    </xf>
    <xf numFmtId="0" fontId="84" fillId="9" borderId="70" xfId="0" applyFont="1" applyFill="1" applyBorder="1" applyAlignment="1">
      <alignment horizontal="center" vertical="center" wrapText="1"/>
    </xf>
    <xf numFmtId="0" fontId="84" fillId="9" borderId="18" xfId="0" applyFont="1" applyFill="1" applyBorder="1" applyAlignment="1">
      <alignment horizontal="center" vertical="center" wrapText="1"/>
    </xf>
    <xf numFmtId="0" fontId="71" fillId="2" borderId="67" xfId="0" applyFont="1" applyFill="1" applyBorder="1" applyAlignment="1">
      <alignment horizontal="center" vertical="center"/>
    </xf>
    <xf numFmtId="0" fontId="48" fillId="9" borderId="67" xfId="0" applyFont="1" applyFill="1" applyBorder="1" applyAlignment="1">
      <alignment horizontal="center" vertical="center" wrapText="1"/>
    </xf>
    <xf numFmtId="0" fontId="71" fillId="3" borderId="111" xfId="0" applyFont="1" applyFill="1" applyBorder="1" applyAlignment="1">
      <alignment horizontal="center" vertical="center"/>
    </xf>
    <xf numFmtId="0" fontId="71" fillId="3" borderId="89" xfId="0" applyFont="1" applyFill="1" applyBorder="1" applyAlignment="1">
      <alignment horizontal="center" vertical="center"/>
    </xf>
    <xf numFmtId="0" fontId="71" fillId="3" borderId="96" xfId="0" applyFont="1" applyFill="1" applyBorder="1" applyAlignment="1">
      <alignment horizontal="center" vertical="center"/>
    </xf>
    <xf numFmtId="0" fontId="71" fillId="3" borderId="90" xfId="0" applyFont="1" applyFill="1" applyBorder="1" applyAlignment="1">
      <alignment vertical="center" shrinkToFit="1"/>
    </xf>
    <xf numFmtId="0" fontId="71" fillId="9" borderId="68" xfId="0" applyFont="1" applyFill="1" applyBorder="1" applyAlignment="1">
      <alignment vertical="center" shrinkToFit="1"/>
    </xf>
    <xf numFmtId="0" fontId="71" fillId="9" borderId="69" xfId="0" applyFont="1" applyFill="1" applyBorder="1" applyAlignment="1">
      <alignment vertical="center" shrinkToFit="1"/>
    </xf>
    <xf numFmtId="0" fontId="71" fillId="2" borderId="116" xfId="0" applyFont="1" applyFill="1" applyBorder="1" applyAlignment="1">
      <alignment vertical="center" shrinkToFit="1"/>
    </xf>
    <xf numFmtId="0" fontId="71" fillId="2" borderId="81" xfId="0" applyFont="1" applyFill="1" applyBorder="1" applyAlignment="1">
      <alignment vertical="center" shrinkToFit="1"/>
    </xf>
    <xf numFmtId="0" fontId="71" fillId="2" borderId="90" xfId="0" applyFont="1" applyFill="1" applyBorder="1" applyAlignment="1">
      <alignment vertical="center" shrinkToFit="1"/>
    </xf>
    <xf numFmtId="0" fontId="71" fillId="9" borderId="68" xfId="0" applyFont="1" applyFill="1" applyBorder="1" applyAlignment="1">
      <alignment horizontal="center" vertical="center"/>
    </xf>
    <xf numFmtId="0" fontId="71" fillId="9" borderId="69" xfId="0" applyFont="1" applyFill="1" applyBorder="1" applyAlignment="1">
      <alignment horizontal="center" vertical="center"/>
    </xf>
    <xf numFmtId="0" fontId="71" fillId="9" borderId="67" xfId="0" applyFont="1" applyFill="1" applyBorder="1" applyAlignment="1">
      <alignment horizontal="center" vertical="center"/>
    </xf>
    <xf numFmtId="0" fontId="71" fillId="2" borderId="70" xfId="0" applyFont="1" applyFill="1" applyBorder="1" applyAlignment="1">
      <alignment horizontal="center" vertical="center"/>
    </xf>
    <xf numFmtId="0" fontId="71" fillId="3" borderId="111" xfId="0" applyFont="1" applyFill="1" applyBorder="1" applyProtection="1">
      <alignment vertical="center"/>
      <protection locked="0"/>
    </xf>
    <xf numFmtId="0" fontId="71" fillId="3" borderId="96" xfId="0" applyFont="1" applyFill="1" applyBorder="1" applyProtection="1">
      <alignment vertical="center"/>
      <protection locked="0"/>
    </xf>
    <xf numFmtId="0" fontId="71" fillId="2" borderId="16" xfId="0" applyFont="1" applyFill="1" applyBorder="1">
      <alignment vertical="center"/>
    </xf>
    <xf numFmtId="0" fontId="71" fillId="2" borderId="17" xfId="0" applyFont="1" applyFill="1" applyBorder="1">
      <alignment vertical="center"/>
    </xf>
    <xf numFmtId="0" fontId="71" fillId="2" borderId="18" xfId="0" applyFont="1" applyFill="1" applyBorder="1">
      <alignment vertical="center"/>
    </xf>
    <xf numFmtId="0" fontId="71" fillId="9" borderId="148" xfId="0" applyFont="1" applyFill="1" applyBorder="1" applyAlignment="1">
      <alignment vertical="center" wrapText="1"/>
    </xf>
    <xf numFmtId="0" fontId="71" fillId="9" borderId="149" xfId="0" applyFont="1" applyFill="1" applyBorder="1" applyAlignment="1">
      <alignment vertical="center" wrapText="1"/>
    </xf>
    <xf numFmtId="0" fontId="71" fillId="9" borderId="150" xfId="0" applyFont="1" applyFill="1" applyBorder="1" applyAlignment="1">
      <alignment vertical="center" wrapText="1"/>
    </xf>
    <xf numFmtId="0" fontId="71" fillId="2" borderId="17" xfId="0" applyFont="1" applyFill="1" applyBorder="1" applyAlignment="1">
      <alignment horizontal="center" vertical="center"/>
    </xf>
    <xf numFmtId="0" fontId="71" fillId="9" borderId="70" xfId="0" applyFont="1" applyFill="1" applyBorder="1" applyAlignment="1">
      <alignment vertical="center" shrinkToFit="1"/>
    </xf>
    <xf numFmtId="0" fontId="71" fillId="3" borderId="68" xfId="0" applyFont="1" applyFill="1" applyBorder="1" applyAlignment="1">
      <alignment horizontal="center" vertical="center"/>
    </xf>
    <xf numFmtId="0" fontId="71" fillId="3" borderId="215" xfId="0" applyFont="1" applyFill="1" applyBorder="1" applyAlignment="1">
      <alignment horizontal="center" vertical="center"/>
    </xf>
    <xf numFmtId="0" fontId="71" fillId="5" borderId="225" xfId="0" applyFont="1" applyFill="1" applyBorder="1" applyAlignment="1">
      <alignment horizontal="center" vertical="center"/>
    </xf>
    <xf numFmtId="0" fontId="71" fillId="5" borderId="226" xfId="0" applyFont="1" applyFill="1" applyBorder="1" applyAlignment="1">
      <alignment horizontal="center" vertical="center"/>
    </xf>
    <xf numFmtId="0" fontId="71" fillId="5" borderId="227" xfId="0" applyFont="1" applyFill="1" applyBorder="1" applyAlignment="1">
      <alignment horizontal="center" vertical="center"/>
    </xf>
    <xf numFmtId="0" fontId="71" fillId="3" borderId="129" xfId="0" applyFont="1" applyFill="1" applyBorder="1" applyAlignment="1">
      <alignment horizontal="center" vertical="center" shrinkToFit="1"/>
    </xf>
    <xf numFmtId="0" fontId="71" fillId="3" borderId="99" xfId="0" applyFont="1" applyFill="1" applyBorder="1" applyAlignment="1">
      <alignment horizontal="center" vertical="center" shrinkToFit="1"/>
    </xf>
    <xf numFmtId="0" fontId="71" fillId="3" borderId="130" xfId="0" applyFont="1" applyFill="1" applyBorder="1" applyAlignment="1">
      <alignment horizontal="center" vertical="center" shrinkToFit="1"/>
    </xf>
    <xf numFmtId="0" fontId="71" fillId="3" borderId="27" xfId="0" applyFont="1" applyFill="1" applyBorder="1">
      <alignment vertical="center"/>
    </xf>
    <xf numFmtId="0" fontId="71" fillId="3" borderId="24" xfId="0" applyFont="1" applyFill="1" applyBorder="1">
      <alignment vertical="center"/>
    </xf>
    <xf numFmtId="0" fontId="71" fillId="3" borderId="138" xfId="0" applyFont="1" applyFill="1" applyBorder="1" applyAlignment="1">
      <alignment horizontal="center" vertical="center" shrinkToFit="1"/>
    </xf>
    <xf numFmtId="0" fontId="71" fillId="3" borderId="139" xfId="0" applyFont="1" applyFill="1" applyBorder="1" applyAlignment="1">
      <alignment horizontal="center" vertical="center" shrinkToFit="1"/>
    </xf>
    <xf numFmtId="0" fontId="71" fillId="3" borderId="140" xfId="0" applyFont="1" applyFill="1" applyBorder="1" applyAlignment="1">
      <alignment horizontal="center" vertical="center" shrinkToFit="1"/>
    </xf>
    <xf numFmtId="0" fontId="71" fillId="3" borderId="40" xfId="0" applyFont="1" applyFill="1" applyBorder="1">
      <alignment vertical="center"/>
    </xf>
    <xf numFmtId="0" fontId="71" fillId="3" borderId="37" xfId="0" applyFont="1" applyFill="1" applyBorder="1">
      <alignment vertical="center"/>
    </xf>
    <xf numFmtId="0" fontId="71" fillId="2" borderId="16" xfId="0" applyFont="1" applyFill="1" applyBorder="1" applyProtection="1">
      <alignment vertical="center"/>
      <protection locked="0"/>
    </xf>
    <xf numFmtId="0" fontId="71" fillId="2" borderId="17" xfId="0" applyFont="1" applyFill="1" applyBorder="1" applyProtection="1">
      <alignment vertical="center"/>
      <protection locked="0"/>
    </xf>
    <xf numFmtId="0" fontId="71" fillId="2" borderId="18" xfId="0" applyFont="1" applyFill="1" applyBorder="1" applyProtection="1">
      <alignment vertical="center"/>
      <protection locked="0"/>
    </xf>
    <xf numFmtId="0" fontId="71" fillId="3" borderId="89" xfId="0" applyFont="1" applyFill="1" applyBorder="1" applyProtection="1">
      <alignment vertical="center"/>
      <protection locked="0"/>
    </xf>
    <xf numFmtId="0" fontId="71" fillId="3" borderId="138" xfId="0" applyFont="1" applyFill="1" applyBorder="1" applyAlignment="1" applyProtection="1">
      <alignment horizontal="center" vertical="center" shrinkToFit="1"/>
      <protection locked="0"/>
    </xf>
    <xf numFmtId="0" fontId="71" fillId="3" borderId="139" xfId="0" applyFont="1" applyFill="1" applyBorder="1" applyAlignment="1" applyProtection="1">
      <alignment horizontal="center" vertical="center" shrinkToFit="1"/>
      <protection locked="0"/>
    </xf>
    <xf numFmtId="0" fontId="71" fillId="3" borderId="140" xfId="0" applyFont="1" applyFill="1" applyBorder="1" applyAlignment="1" applyProtection="1">
      <alignment horizontal="center" vertical="center" shrinkToFit="1"/>
      <protection locked="0"/>
    </xf>
    <xf numFmtId="0" fontId="71" fillId="3" borderId="40" xfId="0" applyFont="1" applyFill="1" applyBorder="1" applyProtection="1">
      <alignment vertical="center"/>
      <protection locked="0"/>
    </xf>
    <xf numFmtId="0" fontId="71" fillId="3" borderId="37" xfId="0" applyFont="1" applyFill="1" applyBorder="1" applyProtection="1">
      <alignment vertical="center"/>
      <protection locked="0"/>
    </xf>
    <xf numFmtId="0" fontId="71" fillId="3" borderId="131" xfId="0" applyFont="1" applyFill="1" applyBorder="1" applyAlignment="1">
      <alignment horizontal="center" vertical="center" shrinkToFit="1"/>
    </xf>
    <xf numFmtId="0" fontId="71" fillId="3" borderId="98" xfId="0" applyFont="1" applyFill="1" applyBorder="1" applyAlignment="1">
      <alignment horizontal="center" vertical="center" shrinkToFit="1"/>
    </xf>
    <xf numFmtId="0" fontId="71" fillId="3" borderId="132" xfId="0" applyFont="1" applyFill="1" applyBorder="1" applyAlignment="1">
      <alignment horizontal="center" vertical="center" shrinkToFit="1"/>
    </xf>
    <xf numFmtId="0" fontId="71" fillId="3" borderId="31" xfId="0" applyFont="1" applyFill="1" applyBorder="1">
      <alignment vertical="center"/>
    </xf>
    <xf numFmtId="0" fontId="71" fillId="3" borderId="28" xfId="0" applyFont="1" applyFill="1" applyBorder="1">
      <alignment vertical="center"/>
    </xf>
    <xf numFmtId="0" fontId="71" fillId="3" borderId="131" xfId="0" applyFont="1" applyFill="1" applyBorder="1" applyAlignment="1" applyProtection="1">
      <alignment horizontal="center" vertical="center" shrinkToFit="1"/>
      <protection locked="0"/>
    </xf>
    <xf numFmtId="0" fontId="71" fillId="3" borderId="98" xfId="0" applyFont="1" applyFill="1" applyBorder="1" applyAlignment="1" applyProtection="1">
      <alignment horizontal="center" vertical="center" shrinkToFit="1"/>
      <protection locked="0"/>
    </xf>
    <xf numFmtId="0" fontId="71" fillId="3" borderId="132" xfId="0" applyFont="1" applyFill="1" applyBorder="1" applyAlignment="1" applyProtection="1">
      <alignment horizontal="center" vertical="center" shrinkToFit="1"/>
      <protection locked="0"/>
    </xf>
    <xf numFmtId="0" fontId="71" fillId="3" borderId="31" xfId="0" applyFont="1" applyFill="1" applyBorder="1" applyProtection="1">
      <alignment vertical="center"/>
      <protection locked="0"/>
    </xf>
    <xf numFmtId="0" fontId="71" fillId="3" borderId="28" xfId="0" applyFont="1" applyFill="1" applyBorder="1" applyProtection="1">
      <alignment vertical="center"/>
      <protection locked="0"/>
    </xf>
    <xf numFmtId="0" fontId="71" fillId="9" borderId="5" xfId="0" applyFont="1" applyFill="1" applyBorder="1" applyAlignment="1">
      <alignment horizontal="center" vertical="center" shrinkToFit="1"/>
    </xf>
    <xf numFmtId="0" fontId="71" fillId="9" borderId="6" xfId="0" applyFont="1" applyFill="1" applyBorder="1" applyAlignment="1">
      <alignment horizontal="center" vertical="center" shrinkToFit="1"/>
    </xf>
    <xf numFmtId="0" fontId="71" fillId="9" borderId="7" xfId="0" applyFont="1" applyFill="1" applyBorder="1" applyAlignment="1">
      <alignment horizontal="center" vertical="center" shrinkToFit="1"/>
    </xf>
    <xf numFmtId="0" fontId="71" fillId="9" borderId="228" xfId="0" applyFont="1" applyFill="1" applyBorder="1" applyAlignment="1">
      <alignment horizontal="center" vertical="center" shrinkToFit="1"/>
    </xf>
    <xf numFmtId="0" fontId="71" fillId="9" borderId="122" xfId="0" applyFont="1" applyFill="1" applyBorder="1" applyAlignment="1">
      <alignment horizontal="center" vertical="center" shrinkToFit="1"/>
    </xf>
    <xf numFmtId="0" fontId="71" fillId="9" borderId="229" xfId="0" applyFont="1" applyFill="1" applyBorder="1" applyAlignment="1">
      <alignment horizontal="center" vertical="center" shrinkToFit="1"/>
    </xf>
    <xf numFmtId="0" fontId="71" fillId="3" borderId="143" xfId="0" applyFont="1" applyFill="1" applyBorder="1" applyAlignment="1" applyProtection="1">
      <alignment horizontal="right" vertical="center"/>
      <protection locked="0"/>
    </xf>
    <xf numFmtId="0" fontId="71" fillId="3" borderId="147" xfId="0" applyFont="1" applyFill="1" applyBorder="1" applyAlignment="1" applyProtection="1">
      <alignment horizontal="right" vertical="center"/>
      <protection locked="0"/>
    </xf>
    <xf numFmtId="0" fontId="48" fillId="9" borderId="17" xfId="0" applyFont="1" applyFill="1" applyBorder="1" applyAlignment="1">
      <alignment vertical="center" wrapText="1"/>
    </xf>
    <xf numFmtId="0" fontId="48" fillId="9" borderId="18" xfId="0" applyFont="1" applyFill="1" applyBorder="1" applyAlignment="1">
      <alignment vertical="center" wrapText="1"/>
    </xf>
    <xf numFmtId="0" fontId="71" fillId="3" borderId="142" xfId="0" applyFont="1" applyFill="1" applyBorder="1" applyAlignment="1" applyProtection="1">
      <alignment horizontal="right" vertical="center"/>
      <protection locked="0"/>
    </xf>
    <xf numFmtId="0" fontId="71" fillId="3" borderId="146" xfId="0" applyFont="1" applyFill="1" applyBorder="1" applyAlignment="1" applyProtection="1">
      <alignment horizontal="right" vertical="center"/>
      <protection locked="0"/>
    </xf>
    <xf numFmtId="0" fontId="71" fillId="3" borderId="258" xfId="0" applyFont="1" applyFill="1" applyBorder="1" applyAlignment="1" applyProtection="1">
      <alignment horizontal="right" vertical="center"/>
      <protection locked="0"/>
    </xf>
    <xf numFmtId="0" fontId="71" fillId="3" borderId="231" xfId="0" applyFont="1" applyFill="1" applyBorder="1" applyAlignment="1" applyProtection="1">
      <alignment horizontal="right" vertical="center"/>
      <protection locked="0"/>
    </xf>
    <xf numFmtId="0" fontId="71" fillId="0" borderId="17" xfId="0" applyFont="1" applyBorder="1" applyAlignment="1">
      <alignment vertical="center" wrapText="1"/>
    </xf>
    <xf numFmtId="0" fontId="71" fillId="0" borderId="6" xfId="0" applyFont="1" applyBorder="1" applyAlignment="1">
      <alignment vertical="center" wrapText="1"/>
    </xf>
    <xf numFmtId="0" fontId="71" fillId="0" borderId="10" xfId="0" applyFont="1" applyBorder="1" applyAlignment="1">
      <alignment vertical="center" wrapText="1"/>
    </xf>
    <xf numFmtId="0" fontId="71" fillId="0" borderId="11" xfId="0" applyFont="1" applyBorder="1" applyAlignment="1">
      <alignment vertical="center" wrapText="1"/>
    </xf>
    <xf numFmtId="0" fontId="48" fillId="9" borderId="10" xfId="0" applyFont="1" applyFill="1" applyBorder="1" applyAlignment="1">
      <alignment vertical="center" wrapText="1"/>
    </xf>
    <xf numFmtId="0" fontId="48" fillId="3" borderId="121" xfId="0" applyFont="1" applyFill="1" applyBorder="1" applyAlignment="1" applyProtection="1">
      <alignment vertical="center" wrapText="1"/>
      <protection locked="0"/>
    </xf>
    <xf numFmtId="0" fontId="48" fillId="3" borderId="122" xfId="0" applyFont="1" applyFill="1" applyBorder="1" applyAlignment="1" applyProtection="1">
      <alignment vertical="center" wrapText="1"/>
      <protection locked="0"/>
    </xf>
    <xf numFmtId="0" fontId="48" fillId="3" borderId="97" xfId="0" applyFont="1" applyFill="1" applyBorder="1" applyAlignment="1" applyProtection="1">
      <alignment vertical="center" wrapText="1"/>
      <protection locked="0"/>
    </xf>
    <xf numFmtId="0" fontId="48" fillId="9" borderId="4" xfId="0" applyFont="1" applyFill="1" applyBorder="1" applyAlignment="1">
      <alignment vertical="center" wrapText="1"/>
    </xf>
    <xf numFmtId="0" fontId="48" fillId="9" borderId="16" xfId="0" applyFont="1" applyFill="1" applyBorder="1" applyAlignment="1">
      <alignment vertical="center" shrinkToFit="1"/>
    </xf>
    <xf numFmtId="0" fontId="48" fillId="9" borderId="17" xfId="0" applyFont="1" applyFill="1" applyBorder="1" applyAlignment="1">
      <alignment vertical="center" shrinkToFit="1"/>
    </xf>
    <xf numFmtId="0" fontId="48" fillId="9" borderId="18" xfId="0" applyFont="1" applyFill="1" applyBorder="1" applyAlignment="1">
      <alignment vertical="center" shrinkToFit="1"/>
    </xf>
    <xf numFmtId="0" fontId="71" fillId="3" borderId="16" xfId="0" applyFont="1" applyFill="1" applyBorder="1">
      <alignment vertical="center"/>
    </xf>
    <xf numFmtId="0" fontId="71" fillId="3" borderId="17" xfId="0" applyFont="1" applyFill="1" applyBorder="1">
      <alignment vertical="center"/>
    </xf>
    <xf numFmtId="0" fontId="71" fillId="3" borderId="18" xfId="0" applyFont="1" applyFill="1" applyBorder="1">
      <alignment vertical="center"/>
    </xf>
    <xf numFmtId="0" fontId="71" fillId="2" borderId="16" xfId="0" applyFont="1" applyFill="1" applyBorder="1" applyAlignment="1" applyProtection="1">
      <alignment horizontal="left" vertical="center"/>
      <protection locked="0"/>
    </xf>
    <xf numFmtId="0" fontId="71" fillId="2" borderId="17" xfId="0" applyFont="1" applyFill="1" applyBorder="1" applyAlignment="1" applyProtection="1">
      <alignment horizontal="left" vertical="center"/>
      <protection locked="0"/>
    </xf>
    <xf numFmtId="0" fontId="71" fillId="2" borderId="18" xfId="0" applyFont="1" applyFill="1" applyBorder="1" applyAlignment="1" applyProtection="1">
      <alignment horizontal="left" vertical="center"/>
      <protection locked="0"/>
    </xf>
    <xf numFmtId="0" fontId="71" fillId="3" borderId="5" xfId="0" applyFont="1" applyFill="1" applyBorder="1">
      <alignment vertical="center"/>
    </xf>
    <xf numFmtId="0" fontId="71" fillId="3" borderId="6" xfId="0" applyFont="1" applyFill="1" applyBorder="1">
      <alignment vertical="center"/>
    </xf>
    <xf numFmtId="0" fontId="71" fillId="3" borderId="7" xfId="0" applyFont="1" applyFill="1" applyBorder="1">
      <alignment vertical="center"/>
    </xf>
    <xf numFmtId="0" fontId="71" fillId="0" borderId="71" xfId="0" applyFont="1" applyBorder="1">
      <alignment vertical="center"/>
    </xf>
    <xf numFmtId="0" fontId="71" fillId="0" borderId="223" xfId="0" applyFont="1" applyBorder="1">
      <alignment vertical="center"/>
    </xf>
    <xf numFmtId="0" fontId="71" fillId="0" borderId="224" xfId="0" applyFont="1" applyBorder="1">
      <alignment vertical="center"/>
    </xf>
    <xf numFmtId="0" fontId="71" fillId="3" borderId="16" xfId="0" applyFont="1" applyFill="1" applyBorder="1" applyAlignment="1" applyProtection="1">
      <alignment horizontal="center" vertical="center" shrinkToFit="1"/>
      <protection locked="0"/>
    </xf>
    <xf numFmtId="0" fontId="71" fillId="3" borderId="17" xfId="0" applyFont="1" applyFill="1" applyBorder="1" applyAlignment="1" applyProtection="1">
      <alignment horizontal="center" vertical="center" shrinkToFit="1"/>
      <protection locked="0"/>
    </xf>
    <xf numFmtId="0" fontId="71" fillId="3" borderId="18" xfId="0" applyFont="1" applyFill="1" applyBorder="1" applyAlignment="1" applyProtection="1">
      <alignment horizontal="center" vertical="center" shrinkToFit="1"/>
      <protection locked="0"/>
    </xf>
    <xf numFmtId="0" fontId="71" fillId="9" borderId="17" xfId="0" applyFont="1" applyFill="1" applyBorder="1" applyAlignment="1">
      <alignment horizontal="center" vertical="center" wrapText="1"/>
    </xf>
    <xf numFmtId="0" fontId="71" fillId="9" borderId="16" xfId="0" applyFont="1" applyFill="1" applyBorder="1" applyAlignment="1">
      <alignment horizontal="center" vertical="center" wrapText="1" shrinkToFit="1"/>
    </xf>
    <xf numFmtId="0" fontId="71" fillId="9" borderId="17" xfId="0" applyFont="1" applyFill="1" applyBorder="1" applyAlignment="1">
      <alignment horizontal="center" vertical="center" wrapText="1" shrinkToFit="1"/>
    </xf>
    <xf numFmtId="0" fontId="71" fillId="9" borderId="18" xfId="0" applyFont="1" applyFill="1" applyBorder="1" applyAlignment="1">
      <alignment horizontal="center" vertical="center" wrapText="1" shrinkToFit="1"/>
    </xf>
    <xf numFmtId="0" fontId="71" fillId="9" borderId="6" xfId="0" applyFont="1" applyFill="1" applyBorder="1" applyAlignment="1">
      <alignment horizontal="center" vertical="center" wrapText="1" shrinkToFit="1"/>
    </xf>
    <xf numFmtId="0" fontId="71" fillId="9" borderId="222" xfId="0" applyFont="1" applyFill="1" applyBorder="1">
      <alignment vertical="center"/>
    </xf>
    <xf numFmtId="0" fontId="71" fillId="9" borderId="13" xfId="0" applyFont="1" applyFill="1" applyBorder="1" applyAlignment="1">
      <alignment vertical="center" wrapText="1"/>
    </xf>
    <xf numFmtId="0" fontId="71" fillId="3" borderId="18" xfId="0" applyFont="1" applyFill="1" applyBorder="1" applyProtection="1">
      <alignment vertical="center"/>
      <protection locked="0"/>
    </xf>
    <xf numFmtId="0" fontId="71" fillId="9" borderId="6" xfId="0" applyFont="1" applyFill="1" applyBorder="1" applyAlignment="1">
      <alignment horizontal="center" vertical="center" wrapText="1"/>
    </xf>
    <xf numFmtId="0" fontId="48" fillId="3" borderId="111" xfId="0" applyFont="1" applyFill="1" applyBorder="1" applyAlignment="1" applyProtection="1">
      <alignment vertical="center" wrapText="1"/>
      <protection locked="0"/>
    </xf>
    <xf numFmtId="0" fontId="48" fillId="3" borderId="89" xfId="0" applyFont="1" applyFill="1" applyBorder="1" applyAlignment="1" applyProtection="1">
      <alignment vertical="center" wrapText="1"/>
      <protection locked="0"/>
    </xf>
    <xf numFmtId="0" fontId="48" fillId="3" borderId="96" xfId="0" applyFont="1" applyFill="1" applyBorder="1" applyAlignment="1" applyProtection="1">
      <alignment vertical="center" wrapText="1"/>
      <protection locked="0"/>
    </xf>
    <xf numFmtId="0" fontId="28" fillId="2" borderId="5" xfId="0" applyFont="1" applyFill="1" applyBorder="1" applyAlignment="1">
      <alignment horizontal="center" vertical="center" shrinkToFit="1"/>
    </xf>
    <xf numFmtId="0" fontId="28" fillId="2" borderId="6" xfId="0" applyFont="1" applyFill="1" applyBorder="1" applyAlignment="1">
      <alignment horizontal="center" vertical="center" shrinkToFit="1"/>
    </xf>
    <xf numFmtId="0" fontId="28" fillId="2" borderId="10" xfId="0" applyFont="1" applyFill="1" applyBorder="1" applyAlignment="1">
      <alignment horizontal="center" vertical="center" shrinkToFit="1"/>
    </xf>
    <xf numFmtId="0" fontId="28" fillId="2" borderId="11" xfId="0" applyFont="1" applyFill="1" applyBorder="1" applyAlignment="1">
      <alignment horizontal="center" vertical="center" shrinkToFit="1"/>
    </xf>
    <xf numFmtId="0" fontId="28" fillId="3" borderId="168" xfId="0" applyFont="1" applyFill="1" applyBorder="1" applyAlignment="1">
      <alignment vertical="center" shrinkToFit="1"/>
    </xf>
    <xf numFmtId="0" fontId="28" fillId="3" borderId="206" xfId="0" applyFont="1" applyFill="1" applyBorder="1" applyAlignment="1">
      <alignment vertical="center" shrinkToFit="1"/>
    </xf>
    <xf numFmtId="0" fontId="28" fillId="3" borderId="207" xfId="0" applyFont="1" applyFill="1" applyBorder="1" applyAlignment="1">
      <alignment vertical="center" shrinkToFit="1"/>
    </xf>
    <xf numFmtId="0" fontId="28" fillId="3" borderId="208" xfId="0" applyFont="1" applyFill="1" applyBorder="1" applyAlignment="1">
      <alignment vertical="center" shrinkToFit="1"/>
    </xf>
    <xf numFmtId="0" fontId="28" fillId="3" borderId="24" xfId="0" applyFont="1" applyFill="1" applyBorder="1" applyAlignment="1">
      <alignment vertical="center" shrinkToFit="1"/>
    </xf>
    <xf numFmtId="0" fontId="28" fillId="2" borderId="93" xfId="0" applyFont="1" applyFill="1" applyBorder="1" applyAlignment="1">
      <alignment vertical="center" shrinkToFit="1"/>
    </xf>
    <xf numFmtId="0" fontId="28" fillId="0" borderId="26" xfId="0" applyFont="1" applyBorder="1" applyAlignment="1">
      <alignment vertical="center" shrinkToFit="1"/>
    </xf>
    <xf numFmtId="0" fontId="28" fillId="0" borderId="63" xfId="0" applyFont="1" applyBorder="1" applyAlignment="1">
      <alignment vertical="center" shrinkToFit="1"/>
    </xf>
    <xf numFmtId="0" fontId="28" fillId="0" borderId="27" xfId="0" applyFont="1" applyBorder="1" applyAlignment="1">
      <alignment vertical="center" shrinkToFit="1"/>
    </xf>
    <xf numFmtId="0" fontId="71" fillId="9" borderId="10" xfId="0" applyFont="1" applyFill="1" applyBorder="1" applyAlignment="1">
      <alignment vertical="center" wrapText="1"/>
    </xf>
    <xf numFmtId="0" fontId="48" fillId="2" borderId="118" xfId="0" applyFont="1" applyFill="1" applyBorder="1" applyAlignment="1">
      <alignment vertical="center" wrapText="1"/>
    </xf>
    <xf numFmtId="0" fontId="48" fillId="2" borderId="119" xfId="0" applyFont="1" applyFill="1" applyBorder="1" applyAlignment="1">
      <alignment vertical="center" wrapText="1"/>
    </xf>
    <xf numFmtId="0" fontId="48" fillId="2" borderId="120" xfId="0" applyFont="1" applyFill="1" applyBorder="1" applyAlignment="1">
      <alignment vertical="center" wrapText="1"/>
    </xf>
    <xf numFmtId="0" fontId="48" fillId="2" borderId="162" xfId="0" applyFont="1" applyFill="1" applyBorder="1" applyAlignment="1">
      <alignment vertical="center" wrapText="1"/>
    </xf>
    <xf numFmtId="0" fontId="48" fillId="2" borderId="0" xfId="0" applyFont="1" applyFill="1" applyAlignment="1">
      <alignment vertical="center" wrapText="1"/>
    </xf>
    <xf numFmtId="0" fontId="48" fillId="2" borderId="163" xfId="0" applyFont="1" applyFill="1" applyBorder="1" applyAlignment="1">
      <alignment vertical="center" wrapText="1"/>
    </xf>
    <xf numFmtId="0" fontId="48" fillId="2" borderId="121" xfId="0" applyFont="1" applyFill="1" applyBorder="1" applyAlignment="1">
      <alignment vertical="center" wrapText="1"/>
    </xf>
    <xf numFmtId="0" fontId="48" fillId="2" borderId="122" xfId="0" applyFont="1" applyFill="1" applyBorder="1" applyAlignment="1">
      <alignment vertical="center" wrapText="1"/>
    </xf>
    <xf numFmtId="0" fontId="48" fillId="2" borderId="97" xfId="0" applyFont="1" applyFill="1" applyBorder="1" applyAlignment="1">
      <alignment vertical="center" wrapText="1"/>
    </xf>
    <xf numFmtId="0" fontId="71" fillId="9" borderId="11" xfId="0" applyFont="1" applyFill="1" applyBorder="1" applyAlignment="1">
      <alignment vertical="center" wrapText="1"/>
    </xf>
    <xf numFmtId="0" fontId="71" fillId="9" borderId="222" xfId="0" applyFont="1" applyFill="1" applyBorder="1" applyAlignment="1">
      <alignment vertical="center" wrapText="1"/>
    </xf>
    <xf numFmtId="0" fontId="48" fillId="3" borderId="111" xfId="0" applyFont="1" applyFill="1" applyBorder="1" applyAlignment="1">
      <alignment vertical="center" wrapText="1"/>
    </xf>
    <xf numFmtId="0" fontId="48" fillId="0" borderId="89" xfId="0" applyFont="1" applyBorder="1">
      <alignment vertical="center"/>
    </xf>
    <xf numFmtId="0" fontId="48" fillId="0" borderId="96" xfId="0" applyFont="1" applyBorder="1">
      <alignment vertical="center"/>
    </xf>
    <xf numFmtId="0" fontId="71" fillId="9" borderId="8" xfId="0" applyFont="1" applyFill="1" applyBorder="1" applyAlignment="1">
      <alignment horizontal="center" vertical="center" wrapText="1"/>
    </xf>
    <xf numFmtId="0" fontId="71" fillId="9" borderId="0" xfId="0" applyFont="1" applyFill="1" applyAlignment="1">
      <alignment horizontal="center" vertical="center" wrapText="1"/>
    </xf>
    <xf numFmtId="0" fontId="71" fillId="9" borderId="9" xfId="0" applyFont="1" applyFill="1" applyBorder="1" applyAlignment="1">
      <alignment horizontal="center" vertical="center" wrapText="1"/>
    </xf>
    <xf numFmtId="0" fontId="71" fillId="9" borderId="148" xfId="0" applyFont="1" applyFill="1" applyBorder="1" applyAlignment="1">
      <alignment vertical="center" shrinkToFit="1"/>
    </xf>
    <xf numFmtId="0" fontId="71" fillId="9" borderId="149" xfId="0" applyFont="1" applyFill="1" applyBorder="1" applyAlignment="1">
      <alignment vertical="center" shrinkToFit="1"/>
    </xf>
    <xf numFmtId="0" fontId="71" fillId="9" borderId="150" xfId="0" applyFont="1" applyFill="1" applyBorder="1" applyAlignment="1">
      <alignment vertical="center" shrinkToFit="1"/>
    </xf>
    <xf numFmtId="0" fontId="71" fillId="2" borderId="116" xfId="0" applyFont="1" applyFill="1" applyBorder="1" applyAlignment="1">
      <alignment horizontal="center" vertical="center" wrapText="1"/>
    </xf>
    <xf numFmtId="0" fontId="71" fillId="2" borderId="81" xfId="0" applyFont="1" applyFill="1" applyBorder="1" applyAlignment="1">
      <alignment horizontal="center" vertical="center" wrapText="1"/>
    </xf>
    <xf numFmtId="0" fontId="71" fillId="2" borderId="90" xfId="0" applyFont="1" applyFill="1" applyBorder="1" applyAlignment="1">
      <alignment horizontal="center" vertical="center" wrapText="1"/>
    </xf>
    <xf numFmtId="0" fontId="71" fillId="2" borderId="4" xfId="0" applyFont="1" applyFill="1" applyBorder="1" applyAlignment="1">
      <alignment horizontal="center" vertical="center" wrapText="1" shrinkToFit="1"/>
    </xf>
    <xf numFmtId="0" fontId="71" fillId="0" borderId="4" xfId="0" applyFont="1" applyBorder="1" applyAlignment="1">
      <alignment vertical="center" wrapText="1"/>
    </xf>
    <xf numFmtId="0" fontId="71" fillId="0" borderId="89" xfId="0" applyFont="1" applyBorder="1" applyAlignment="1">
      <alignment vertical="center" wrapText="1"/>
    </xf>
    <xf numFmtId="0" fontId="71" fillId="0" borderId="96" xfId="0" applyFont="1" applyBorder="1" applyAlignment="1">
      <alignment vertical="center" wrapText="1"/>
    </xf>
    <xf numFmtId="0" fontId="71" fillId="2" borderId="117" xfId="0" applyFont="1" applyFill="1" applyBorder="1" applyAlignment="1">
      <alignment horizontal="center" vertical="center" wrapText="1"/>
    </xf>
    <xf numFmtId="0" fontId="71" fillId="2" borderId="111" xfId="0" applyFont="1" applyFill="1" applyBorder="1" applyAlignment="1">
      <alignment horizontal="center" vertical="center"/>
    </xf>
    <xf numFmtId="0" fontId="71" fillId="2" borderId="89" xfId="0" applyFont="1" applyFill="1" applyBorder="1" applyAlignment="1">
      <alignment horizontal="center" vertical="center"/>
    </xf>
    <xf numFmtId="0" fontId="71" fillId="2" borderId="96" xfId="0" applyFont="1" applyFill="1" applyBorder="1" applyAlignment="1">
      <alignment horizontal="center" vertical="center"/>
    </xf>
    <xf numFmtId="0" fontId="71" fillId="9" borderId="8" xfId="0" applyFont="1" applyFill="1" applyBorder="1" applyAlignment="1">
      <alignment horizontal="center" vertical="center" shrinkToFit="1"/>
    </xf>
    <xf numFmtId="0" fontId="71" fillId="9" borderId="9" xfId="0" applyFont="1" applyFill="1" applyBorder="1" applyAlignment="1">
      <alignment horizontal="center" vertical="center" shrinkToFit="1"/>
    </xf>
    <xf numFmtId="0" fontId="71" fillId="9" borderId="10" xfId="0" applyFont="1" applyFill="1" applyBorder="1" applyAlignment="1">
      <alignment horizontal="center" vertical="center" shrinkToFit="1"/>
    </xf>
    <xf numFmtId="0" fontId="71" fillId="9" borderId="12" xfId="0" applyFont="1" applyFill="1" applyBorder="1" applyAlignment="1">
      <alignment horizontal="center" vertical="center" shrinkToFit="1"/>
    </xf>
    <xf numFmtId="0" fontId="28" fillId="2" borderId="25" xfId="0" applyFont="1" applyFill="1" applyBorder="1" applyAlignment="1">
      <alignment horizontal="center" vertical="center"/>
    </xf>
    <xf numFmtId="0" fontId="28" fillId="2" borderId="38" xfId="0" applyFont="1" applyFill="1" applyBorder="1" applyAlignment="1">
      <alignment horizontal="center" vertical="center"/>
    </xf>
    <xf numFmtId="0" fontId="28" fillId="2" borderId="29" xfId="0" applyFont="1" applyFill="1" applyBorder="1" applyAlignment="1">
      <alignment horizontal="center" vertical="center"/>
    </xf>
    <xf numFmtId="0" fontId="28" fillId="0" borderId="30" xfId="0" applyFont="1" applyBorder="1" applyAlignment="1">
      <alignment horizontal="center" vertical="center"/>
    </xf>
    <xf numFmtId="0" fontId="28" fillId="0" borderId="31" xfId="0" applyFont="1" applyBorder="1" applyAlignment="1">
      <alignment horizontal="center" vertical="center"/>
    </xf>
    <xf numFmtId="0" fontId="71" fillId="9" borderId="27" xfId="0" applyFont="1" applyFill="1" applyBorder="1">
      <alignment vertical="center"/>
    </xf>
    <xf numFmtId="0" fontId="71" fillId="9" borderId="30" xfId="0" applyFont="1" applyFill="1" applyBorder="1">
      <alignment vertical="center"/>
    </xf>
    <xf numFmtId="0" fontId="71" fillId="9" borderId="31" xfId="0" applyFont="1" applyFill="1" applyBorder="1">
      <alignment vertical="center"/>
    </xf>
    <xf numFmtId="0" fontId="71" fillId="9" borderId="28" xfId="0" applyFont="1" applyFill="1" applyBorder="1" applyAlignment="1">
      <alignment vertical="center" shrinkToFit="1"/>
    </xf>
    <xf numFmtId="0" fontId="71" fillId="9" borderId="219" xfId="0" applyFont="1" applyFill="1" applyBorder="1">
      <alignment vertical="center"/>
    </xf>
    <xf numFmtId="0" fontId="71" fillId="9" borderId="220" xfId="0" applyFont="1" applyFill="1" applyBorder="1">
      <alignment vertical="center"/>
    </xf>
    <xf numFmtId="0" fontId="71" fillId="9" borderId="221" xfId="0" applyFont="1" applyFill="1" applyBorder="1">
      <alignment vertical="center"/>
    </xf>
    <xf numFmtId="0" fontId="71" fillId="2" borderId="4" xfId="0" applyFont="1" applyFill="1" applyBorder="1" applyAlignment="1" applyProtection="1">
      <alignment horizontal="center" vertical="center" shrinkToFit="1"/>
      <protection locked="0"/>
    </xf>
    <xf numFmtId="0" fontId="48" fillId="3" borderId="4" xfId="0" applyFont="1" applyFill="1" applyBorder="1" applyAlignment="1" applyProtection="1">
      <alignment vertical="center" shrinkToFit="1"/>
      <protection locked="0"/>
    </xf>
    <xf numFmtId="0" fontId="48" fillId="3" borderId="16" xfId="0" applyFont="1" applyFill="1" applyBorder="1" applyAlignment="1" applyProtection="1">
      <alignment vertical="center" shrinkToFit="1"/>
      <protection locked="0"/>
    </xf>
    <xf numFmtId="0" fontId="48" fillId="3" borderId="118" xfId="0" applyFont="1" applyFill="1" applyBorder="1" applyAlignment="1" applyProtection="1">
      <alignment vertical="center" wrapText="1"/>
      <protection locked="0"/>
    </xf>
    <xf numFmtId="0" fontId="48" fillId="3" borderId="119" xfId="0" applyFont="1" applyFill="1" applyBorder="1" applyAlignment="1" applyProtection="1">
      <alignment vertical="center" wrapText="1"/>
      <protection locked="0"/>
    </xf>
    <xf numFmtId="0" fontId="48" fillId="3" borderId="120" xfId="0" applyFont="1" applyFill="1" applyBorder="1" applyAlignment="1" applyProtection="1">
      <alignment vertical="center" wrapText="1"/>
      <protection locked="0"/>
    </xf>
    <xf numFmtId="0" fontId="71" fillId="3" borderId="118" xfId="0" applyFont="1" applyFill="1" applyBorder="1" applyAlignment="1">
      <alignment vertical="center" shrinkToFit="1"/>
    </xf>
    <xf numFmtId="0" fontId="71" fillId="0" borderId="119" xfId="0" applyFont="1" applyBorder="1" applyAlignment="1">
      <alignment vertical="center" shrinkToFit="1"/>
    </xf>
    <xf numFmtId="0" fontId="71" fillId="9" borderId="14" xfId="0" applyFont="1" applyFill="1" applyBorder="1" applyAlignment="1">
      <alignment horizontal="center" vertical="center" shrinkToFit="1"/>
    </xf>
    <xf numFmtId="0" fontId="71" fillId="2" borderId="16" xfId="0" applyFont="1" applyFill="1" applyBorder="1" applyAlignment="1">
      <alignment vertical="center" wrapText="1"/>
    </xf>
    <xf numFmtId="0" fontId="71" fillId="2" borderId="17" xfId="0" applyFont="1" applyFill="1" applyBorder="1" applyAlignment="1">
      <alignment vertical="center" wrapText="1"/>
    </xf>
    <xf numFmtId="0" fontId="71" fillId="2" borderId="18" xfId="0" applyFont="1" applyFill="1" applyBorder="1" applyAlignment="1">
      <alignment vertical="center" wrapText="1"/>
    </xf>
    <xf numFmtId="0" fontId="38" fillId="3" borderId="4" xfId="0" applyFont="1" applyFill="1" applyBorder="1" applyAlignment="1">
      <alignment horizontal="center" vertical="center" wrapText="1"/>
    </xf>
    <xf numFmtId="0" fontId="38" fillId="3" borderId="4" xfId="0" applyFont="1" applyFill="1" applyBorder="1" applyAlignment="1">
      <alignment horizontal="center" vertical="center"/>
    </xf>
    <xf numFmtId="0" fontId="38" fillId="3" borderId="16" xfId="0" applyFont="1" applyFill="1" applyBorder="1" applyAlignment="1">
      <alignment horizontal="center" vertical="center"/>
    </xf>
    <xf numFmtId="0" fontId="71" fillId="9" borderId="184" xfId="0" applyFont="1" applyFill="1" applyBorder="1">
      <alignment vertical="center"/>
    </xf>
    <xf numFmtId="0" fontId="71" fillId="3" borderId="16" xfId="0" applyFont="1" applyFill="1" applyBorder="1" applyAlignment="1">
      <alignment horizontal="center" vertical="center" shrinkToFit="1"/>
    </xf>
    <xf numFmtId="0" fontId="71" fillId="3" borderId="17" xfId="0" applyFont="1" applyFill="1" applyBorder="1" applyAlignment="1">
      <alignment horizontal="center" vertical="center" shrinkToFit="1"/>
    </xf>
    <xf numFmtId="0" fontId="71" fillId="3" borderId="182" xfId="0" applyFont="1" applyFill="1" applyBorder="1" applyAlignment="1">
      <alignment horizontal="center" vertical="center" shrinkToFit="1"/>
    </xf>
    <xf numFmtId="0" fontId="71" fillId="0" borderId="148" xfId="0" applyFont="1" applyBorder="1" applyAlignment="1">
      <alignment horizontal="center" vertical="center"/>
    </xf>
    <xf numFmtId="0" fontId="71" fillId="0" borderId="149" xfId="0" applyFont="1" applyBorder="1" applyAlignment="1">
      <alignment horizontal="center" vertical="center"/>
    </xf>
    <xf numFmtId="0" fontId="71" fillId="0" borderId="150" xfId="0" applyFont="1" applyBorder="1" applyAlignment="1">
      <alignment horizontal="center" vertical="center"/>
    </xf>
    <xf numFmtId="0" fontId="71" fillId="2" borderId="18" xfId="0" applyFont="1" applyFill="1" applyBorder="1" applyAlignment="1">
      <alignment horizontal="center" vertical="center" shrinkToFit="1"/>
    </xf>
    <xf numFmtId="0" fontId="72" fillId="14" borderId="263" xfId="0" applyFont="1" applyFill="1" applyBorder="1" applyAlignment="1" applyProtection="1">
      <alignment horizontal="center" vertical="center"/>
    </xf>
    <xf numFmtId="0" fontId="72" fillId="14" borderId="264" xfId="0" applyFont="1" applyFill="1" applyBorder="1" applyAlignment="1" applyProtection="1">
      <alignment horizontal="center" vertical="center"/>
    </xf>
    <xf numFmtId="0" fontId="72" fillId="14" borderId="265" xfId="0" applyFont="1" applyFill="1" applyBorder="1" applyAlignment="1" applyProtection="1">
      <alignment horizontal="center" vertical="center"/>
    </xf>
    <xf numFmtId="0" fontId="71" fillId="3" borderId="5" xfId="0" applyFont="1" applyFill="1" applyBorder="1" applyAlignment="1" applyProtection="1">
      <alignment horizontal="center" vertical="center"/>
      <protection locked="0"/>
    </xf>
    <xf numFmtId="0" fontId="71" fillId="3" borderId="7" xfId="0" applyFont="1" applyFill="1" applyBorder="1" applyAlignment="1" applyProtection="1">
      <alignment horizontal="center" vertical="center"/>
      <protection locked="0"/>
    </xf>
    <xf numFmtId="0" fontId="48" fillId="3" borderId="269" xfId="0" applyFont="1" applyFill="1" applyBorder="1" applyAlignment="1" applyProtection="1">
      <alignment vertical="center" wrapText="1"/>
      <protection locked="0"/>
    </xf>
    <xf numFmtId="0" fontId="48" fillId="3" borderId="270" xfId="0" applyFont="1" applyFill="1" applyBorder="1" applyAlignment="1" applyProtection="1">
      <alignment vertical="center" wrapText="1"/>
      <protection locked="0"/>
    </xf>
    <xf numFmtId="0" fontId="48" fillId="3" borderId="271" xfId="0" applyFont="1" applyFill="1" applyBorder="1" applyAlignment="1" applyProtection="1">
      <alignment vertical="center" wrapText="1"/>
      <protection locked="0"/>
    </xf>
    <xf numFmtId="0" fontId="71" fillId="3" borderId="116" xfId="0" applyFont="1" applyFill="1" applyBorder="1" applyAlignment="1" applyProtection="1">
      <alignment vertical="center" shrinkToFit="1"/>
      <protection locked="0"/>
    </xf>
    <xf numFmtId="0" fontId="71" fillId="3" borderId="117" xfId="0" applyFont="1" applyFill="1" applyBorder="1" applyAlignment="1" applyProtection="1">
      <alignment vertical="center" shrinkToFit="1"/>
      <protection locked="0"/>
    </xf>
    <xf numFmtId="0" fontId="71" fillId="3" borderId="96" xfId="0" applyFont="1" applyFill="1" applyBorder="1" applyAlignment="1">
      <alignment vertical="center" shrinkToFit="1"/>
    </xf>
    <xf numFmtId="0" fontId="71" fillId="3" borderId="121" xfId="0" applyFont="1" applyFill="1" applyBorder="1" applyAlignment="1">
      <alignment vertical="center" shrinkToFit="1"/>
    </xf>
    <xf numFmtId="0" fontId="71" fillId="3" borderId="122" xfId="0" applyFont="1" applyFill="1" applyBorder="1" applyAlignment="1">
      <alignment vertical="center" shrinkToFit="1"/>
    </xf>
    <xf numFmtId="0" fontId="71" fillId="3" borderId="97" xfId="0" applyFont="1" applyFill="1" applyBorder="1" applyAlignment="1">
      <alignment vertical="center" shrinkToFit="1"/>
    </xf>
    <xf numFmtId="0" fontId="71" fillId="3" borderId="116" xfId="0" applyFont="1" applyFill="1" applyBorder="1">
      <alignment vertical="center"/>
    </xf>
    <xf numFmtId="0" fontId="71" fillId="3" borderId="117" xfId="0" applyFont="1" applyFill="1" applyBorder="1">
      <alignment vertical="center"/>
    </xf>
    <xf numFmtId="0" fontId="69" fillId="6" borderId="16" xfId="2" applyFont="1" applyFill="1" applyBorder="1" applyAlignment="1" applyProtection="1">
      <alignment horizontal="center" vertical="center"/>
    </xf>
    <xf numFmtId="0" fontId="69" fillId="6" borderId="17" xfId="2" applyFont="1" applyFill="1" applyBorder="1" applyAlignment="1" applyProtection="1">
      <alignment horizontal="center" vertical="center"/>
    </xf>
    <xf numFmtId="0" fontId="69" fillId="0" borderId="17" xfId="2" applyFont="1" applyBorder="1" applyProtection="1">
      <alignment vertical="center"/>
    </xf>
    <xf numFmtId="0" fontId="69" fillId="0" borderId="18" xfId="2" applyFont="1" applyBorder="1" applyProtection="1">
      <alignment vertical="center"/>
    </xf>
    <xf numFmtId="0" fontId="40" fillId="0" borderId="5" xfId="0" applyFont="1" applyBorder="1" applyAlignment="1">
      <alignment vertical="center" wrapText="1"/>
    </xf>
    <xf numFmtId="0" fontId="0" fillId="0" borderId="6" xfId="0" applyBorder="1">
      <alignment vertical="center"/>
    </xf>
    <xf numFmtId="0" fontId="0" fillId="0" borderId="7" xfId="0" applyBorder="1">
      <alignment vertical="center"/>
    </xf>
    <xf numFmtId="0" fontId="0" fillId="0" borderId="11" xfId="0" applyBorder="1">
      <alignment vertical="center"/>
    </xf>
    <xf numFmtId="0" fontId="0" fillId="0" borderId="12" xfId="0" applyBorder="1">
      <alignment vertical="center"/>
    </xf>
    <xf numFmtId="0" fontId="31" fillId="0" borderId="5" xfId="0" applyFont="1" applyBorder="1" applyAlignment="1">
      <alignment vertical="center" shrinkToFit="1"/>
    </xf>
    <xf numFmtId="0" fontId="30" fillId="0" borderId="6" xfId="0" applyFont="1" applyBorder="1" applyAlignment="1">
      <alignment vertical="center" shrinkToFit="1"/>
    </xf>
    <xf numFmtId="0" fontId="0" fillId="0" borderId="7" xfId="0" applyBorder="1" applyAlignment="1">
      <alignment vertical="center" shrinkToFit="1"/>
    </xf>
    <xf numFmtId="0" fontId="30" fillId="0" borderId="10" xfId="0" applyFont="1" applyBorder="1" applyAlignment="1">
      <alignment vertical="center" shrinkToFit="1"/>
    </xf>
    <xf numFmtId="0" fontId="30" fillId="0" borderId="11" xfId="0" applyFont="1" applyBorder="1" applyAlignment="1">
      <alignment vertical="center" shrinkToFit="1"/>
    </xf>
    <xf numFmtId="0" fontId="0" fillId="0" borderId="12" xfId="0" applyBorder="1" applyAlignment="1">
      <alignment vertical="center" shrinkToFit="1"/>
    </xf>
    <xf numFmtId="0" fontId="31" fillId="0" borderId="63" xfId="0" applyFont="1" applyBorder="1" applyAlignment="1">
      <alignment vertical="center" shrinkToFit="1"/>
    </xf>
    <xf numFmtId="0" fontId="28" fillId="0" borderId="63" xfId="0" applyFont="1" applyBorder="1">
      <alignment vertical="center"/>
    </xf>
    <xf numFmtId="0" fontId="31" fillId="0" borderId="39" xfId="0" applyFont="1" applyBorder="1" applyAlignment="1">
      <alignment vertical="center" shrinkToFit="1"/>
    </xf>
    <xf numFmtId="0" fontId="28" fillId="0" borderId="39" xfId="0" applyFont="1" applyBorder="1" applyAlignment="1">
      <alignment vertical="center" shrinkToFit="1"/>
    </xf>
    <xf numFmtId="0" fontId="28" fillId="0" borderId="39" xfId="0" applyFont="1" applyBorder="1">
      <alignment vertical="center"/>
    </xf>
    <xf numFmtId="0" fontId="28" fillId="9" borderId="190" xfId="0" applyFont="1" applyFill="1" applyBorder="1" applyAlignment="1">
      <alignment vertical="center" wrapText="1"/>
    </xf>
    <xf numFmtId="0" fontId="28" fillId="9" borderId="191" xfId="0" applyFont="1" applyFill="1" applyBorder="1">
      <alignment vertical="center"/>
    </xf>
    <xf numFmtId="0" fontId="28" fillId="9" borderId="192" xfId="0" applyFont="1" applyFill="1" applyBorder="1">
      <alignment vertical="center"/>
    </xf>
    <xf numFmtId="0" fontId="0" fillId="7" borderId="110" xfId="0" applyFill="1" applyBorder="1" applyAlignment="1">
      <alignment horizontal="center" vertical="center"/>
    </xf>
    <xf numFmtId="0" fontId="0" fillId="7" borderId="76" xfId="0" applyFill="1" applyBorder="1" applyAlignment="1">
      <alignment horizontal="center" vertical="center"/>
    </xf>
    <xf numFmtId="0" fontId="0" fillId="7" borderId="103" xfId="0" applyFill="1" applyBorder="1" applyAlignment="1">
      <alignment horizontal="center" vertical="center"/>
    </xf>
    <xf numFmtId="0" fontId="31" fillId="0" borderId="30" xfId="0" applyFont="1" applyBorder="1" applyAlignment="1">
      <alignment vertical="center" shrinkToFit="1"/>
    </xf>
    <xf numFmtId="0" fontId="28" fillId="0" borderId="30" xfId="0" applyFont="1" applyBorder="1" applyAlignment="1">
      <alignment vertical="center" shrinkToFit="1"/>
    </xf>
    <xf numFmtId="0" fontId="0" fillId="6" borderId="110" xfId="0" applyFill="1" applyBorder="1" applyAlignment="1">
      <alignment horizontal="center" vertical="center" shrinkToFit="1"/>
    </xf>
    <xf numFmtId="0" fontId="0" fillId="6" borderId="76" xfId="0" applyFill="1" applyBorder="1" applyAlignment="1">
      <alignment horizontal="center" vertical="center" shrinkToFit="1"/>
    </xf>
    <xf numFmtId="0" fontId="0" fillId="6" borderId="103" xfId="0" applyFill="1" applyBorder="1" applyAlignment="1">
      <alignment horizontal="center" vertical="center" shrinkToFit="1"/>
    </xf>
    <xf numFmtId="0" fontId="6" fillId="0" borderId="4" xfId="0" applyFont="1" applyBorder="1" applyAlignment="1">
      <alignment horizontal="center" vertical="center"/>
    </xf>
    <xf numFmtId="0" fontId="0" fillId="0" borderId="4" xfId="0" applyBorder="1" applyAlignment="1">
      <alignment horizontal="center" vertical="center"/>
    </xf>
    <xf numFmtId="0" fontId="7" fillId="0" borderId="16" xfId="0" applyFont="1"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45" fillId="6" borderId="104" xfId="0" applyFont="1" applyFill="1" applyBorder="1" applyAlignment="1">
      <alignment horizontal="center" vertical="center" shrinkToFit="1"/>
    </xf>
    <xf numFmtId="0" fontId="45" fillId="6" borderId="45" xfId="0" applyFont="1" applyFill="1" applyBorder="1" applyAlignment="1">
      <alignment horizontal="center" vertical="center" shrinkToFit="1"/>
    </xf>
    <xf numFmtId="0" fontId="0" fillId="6" borderId="45" xfId="0" applyFill="1" applyBorder="1" applyAlignment="1">
      <alignment horizontal="center" vertical="center" shrinkToFit="1"/>
    </xf>
    <xf numFmtId="0" fontId="0" fillId="6" borderId="44" xfId="0" applyFill="1" applyBorder="1">
      <alignment vertical="center"/>
    </xf>
    <xf numFmtId="0" fontId="0" fillId="0" borderId="23" xfId="0" applyBorder="1">
      <alignment vertical="center"/>
    </xf>
    <xf numFmtId="0" fontId="0" fillId="0" borderId="21" xfId="0" applyBorder="1">
      <alignment vertical="center"/>
    </xf>
    <xf numFmtId="0" fontId="0" fillId="0" borderId="2" xfId="0" applyBorder="1">
      <alignment vertical="center"/>
    </xf>
    <xf numFmtId="0" fontId="5" fillId="6" borderId="19" xfId="0" applyFont="1" applyFill="1" applyBorder="1" applyAlignment="1">
      <alignment horizontal="center" vertical="center" shrinkToFit="1"/>
    </xf>
    <xf numFmtId="0" fontId="0" fillId="0" borderId="1" xfId="0" applyBorder="1" applyAlignment="1">
      <alignment horizontal="center" vertical="center" shrinkToFit="1"/>
    </xf>
    <xf numFmtId="0" fontId="5" fillId="8" borderId="19" xfId="0" applyFont="1" applyFill="1" applyBorder="1" applyAlignment="1">
      <alignment horizontal="center" vertical="center" shrinkToFit="1"/>
    </xf>
    <xf numFmtId="0" fontId="5" fillId="7" borderId="19" xfId="0" applyFont="1" applyFill="1" applyBorder="1" applyAlignment="1">
      <alignment horizontal="center" vertical="center" shrinkToFit="1"/>
    </xf>
    <xf numFmtId="0" fontId="0" fillId="0" borderId="1" xfId="0" applyBorder="1">
      <alignment vertical="center"/>
    </xf>
    <xf numFmtId="0" fontId="16" fillId="0" borderId="0" xfId="3" quotePrefix="1" applyFont="1" applyAlignment="1">
      <alignment horizontal="center" vertical="center"/>
    </xf>
    <xf numFmtId="0" fontId="15" fillId="0" borderId="0" xfId="3" applyFont="1">
      <alignment vertical="center"/>
    </xf>
    <xf numFmtId="0" fontId="41" fillId="3" borderId="19" xfId="3" applyFont="1" applyFill="1" applyBorder="1" applyAlignment="1" applyProtection="1">
      <alignment vertical="center" wrapText="1"/>
      <protection locked="0"/>
    </xf>
    <xf numFmtId="0" fontId="0" fillId="3" borderId="20" xfId="0"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56" fillId="0" borderId="16" xfId="3" applyFont="1" applyBorder="1" applyAlignment="1">
      <alignment horizontal="center" vertical="center" shrinkToFit="1"/>
    </xf>
    <xf numFmtId="0" fontId="37" fillId="0" borderId="18" xfId="0" applyFont="1" applyBorder="1" applyAlignment="1">
      <alignment horizontal="center" vertical="center" shrinkToFit="1"/>
    </xf>
    <xf numFmtId="0" fontId="37" fillId="0" borderId="16" xfId="0" applyFont="1" applyBorder="1" applyAlignment="1">
      <alignment horizontal="center" vertical="center" shrinkToFit="1"/>
    </xf>
    <xf numFmtId="0" fontId="37" fillId="0" borderId="17" xfId="0" applyFont="1" applyBorder="1" applyAlignment="1">
      <alignment horizontal="center" vertical="center" shrinkToFit="1"/>
    </xf>
    <xf numFmtId="0" fontId="9" fillId="3" borderId="19" xfId="0" applyFont="1" applyFill="1" applyBorder="1" applyAlignment="1" applyProtection="1">
      <alignment horizontal="left" vertical="center" shrinkToFit="1"/>
      <protection locked="0"/>
    </xf>
    <xf numFmtId="0" fontId="9" fillId="3" borderId="20" xfId="0" applyFont="1" applyFill="1" applyBorder="1" applyAlignment="1" applyProtection="1">
      <alignment horizontal="left" vertical="center" shrinkToFit="1"/>
      <protection locked="0"/>
    </xf>
    <xf numFmtId="0" fontId="0" fillId="3" borderId="20"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9" fillId="9" borderId="19"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1" xfId="0" applyBorder="1" applyAlignment="1">
      <alignment horizontal="center" vertical="center" wrapText="1"/>
    </xf>
    <xf numFmtId="0" fontId="9" fillId="9" borderId="19" xfId="0" applyFont="1" applyFill="1" applyBorder="1" applyAlignment="1">
      <alignment horizontal="center" vertical="center"/>
    </xf>
    <xf numFmtId="0" fontId="0" fillId="0" borderId="20" xfId="0" applyBorder="1" applyAlignment="1">
      <alignment horizontal="center" vertical="center"/>
    </xf>
    <xf numFmtId="0" fontId="0" fillId="0" borderId="1" xfId="0" applyBorder="1" applyAlignment="1">
      <alignment horizontal="center" vertical="center"/>
    </xf>
    <xf numFmtId="0" fontId="89" fillId="9" borderId="19" xfId="0" applyFont="1" applyFill="1" applyBorder="1" applyAlignment="1">
      <alignment horizontal="center" vertical="center"/>
    </xf>
    <xf numFmtId="0" fontId="71" fillId="0" borderId="1" xfId="0" applyFont="1" applyBorder="1" applyAlignment="1">
      <alignment horizontal="center" vertical="center"/>
    </xf>
    <xf numFmtId="0" fontId="9" fillId="3" borderId="1" xfId="0" applyFont="1" applyFill="1" applyBorder="1" applyAlignment="1" applyProtection="1">
      <alignment horizontal="left" vertical="center" shrinkToFit="1"/>
      <protection locked="0"/>
    </xf>
    <xf numFmtId="0" fontId="77" fillId="0" borderId="16" xfId="0" applyFont="1" applyBorder="1" applyAlignment="1">
      <alignment horizontal="center" vertical="center" shrinkToFit="1"/>
    </xf>
    <xf numFmtId="0" fontId="77" fillId="0" borderId="17" xfId="0" applyFont="1" applyBorder="1" applyAlignment="1">
      <alignment horizontal="center" vertical="center" shrinkToFit="1"/>
    </xf>
    <xf numFmtId="0" fontId="77" fillId="0" borderId="18" xfId="0" applyFont="1" applyBorder="1" applyAlignment="1">
      <alignment horizontal="center" vertical="center" shrinkToFit="1"/>
    </xf>
    <xf numFmtId="0" fontId="48" fillId="3" borderId="116"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48" fillId="3" borderId="117" xfId="0" applyFont="1" applyFill="1" applyBorder="1" applyAlignment="1" applyProtection="1">
      <alignment vertical="center" wrapText="1"/>
      <protection locked="0"/>
    </xf>
    <xf numFmtId="0" fontId="71" fillId="3" borderId="81" xfId="0" applyFont="1" applyFill="1" applyBorder="1" applyAlignment="1" applyProtection="1">
      <alignment vertical="center" shrinkToFit="1"/>
      <protection locked="0"/>
    </xf>
    <xf numFmtId="0" fontId="71" fillId="3" borderId="90" xfId="0" applyFont="1" applyFill="1" applyBorder="1" applyAlignment="1" applyProtection="1">
      <alignment vertical="center" shrinkToFit="1"/>
      <protection locked="0"/>
    </xf>
    <xf numFmtId="0" fontId="71" fillId="3" borderId="178" xfId="0" applyFont="1" applyFill="1" applyBorder="1" applyAlignment="1" applyProtection="1">
      <alignment vertical="center" shrinkToFit="1"/>
      <protection locked="0"/>
    </xf>
    <xf numFmtId="0" fontId="71" fillId="3" borderId="179" xfId="0" applyFont="1" applyFill="1" applyBorder="1" applyAlignment="1" applyProtection="1">
      <alignment vertical="center" shrinkToFit="1"/>
      <protection locked="0"/>
    </xf>
    <xf numFmtId="0" fontId="71" fillId="3" borderId="236" xfId="0" applyFont="1" applyFill="1" applyBorder="1" applyAlignment="1" applyProtection="1">
      <alignment vertical="center" shrinkToFit="1"/>
      <protection locked="0"/>
    </xf>
    <xf numFmtId="0" fontId="71" fillId="3" borderId="164" xfId="0" applyFont="1" applyFill="1" applyBorder="1" applyAlignment="1" applyProtection="1">
      <alignment vertical="center" shrinkToFit="1"/>
      <protection locked="0"/>
    </xf>
    <xf numFmtId="0" fontId="71" fillId="3" borderId="4" xfId="0" applyFont="1" applyFill="1" applyBorder="1" applyAlignment="1" applyProtection="1">
      <alignment horizontal="center" vertical="center"/>
      <protection locked="0"/>
    </xf>
    <xf numFmtId="0" fontId="17" fillId="9" borderId="16" xfId="0" applyFont="1" applyFill="1" applyBorder="1" applyAlignment="1">
      <alignment horizontal="left" vertical="center" wrapText="1" shrinkToFit="1"/>
    </xf>
    <xf numFmtId="0" fontId="17" fillId="9" borderId="18" xfId="0" applyFont="1" applyFill="1" applyBorder="1" applyAlignment="1">
      <alignment horizontal="left" vertical="center" shrinkToFit="1"/>
    </xf>
    <xf numFmtId="0" fontId="71" fillId="3" borderId="138" xfId="0" applyFont="1" applyFill="1" applyBorder="1" applyAlignment="1" applyProtection="1">
      <alignment horizontal="center" vertical="center"/>
      <protection locked="0"/>
    </xf>
    <xf numFmtId="0" fontId="71" fillId="3" borderId="140" xfId="0" applyFont="1" applyFill="1" applyBorder="1" applyAlignment="1" applyProtection="1">
      <alignment horizontal="center" vertical="center"/>
      <protection locked="0"/>
    </xf>
    <xf numFmtId="0" fontId="71" fillId="3" borderId="99" xfId="0" applyFont="1" applyFill="1" applyBorder="1" applyAlignment="1" applyProtection="1">
      <alignment horizontal="center" vertical="center"/>
      <protection locked="0"/>
    </xf>
    <xf numFmtId="0" fontId="71" fillId="3" borderId="130" xfId="0" applyFont="1" applyFill="1" applyBorder="1" applyAlignment="1" applyProtection="1">
      <alignment horizontal="center" vertical="center"/>
      <protection locked="0"/>
    </xf>
    <xf numFmtId="0" fontId="71" fillId="3" borderId="98" xfId="0" applyFont="1" applyFill="1" applyBorder="1" applyAlignment="1" applyProtection="1">
      <alignment horizontal="center" vertical="center"/>
      <protection locked="0"/>
    </xf>
    <xf numFmtId="0" fontId="71" fillId="3" borderId="132" xfId="0" applyFont="1" applyFill="1" applyBorder="1" applyAlignment="1" applyProtection="1">
      <alignment horizontal="center" vertical="center"/>
      <protection locked="0"/>
    </xf>
    <xf numFmtId="0" fontId="71" fillId="3" borderId="131" xfId="0" applyFont="1" applyFill="1" applyBorder="1" applyAlignment="1" applyProtection="1">
      <alignment horizontal="center" vertical="center"/>
      <protection locked="0"/>
    </xf>
    <xf numFmtId="0" fontId="48" fillId="3" borderId="81" xfId="0" applyFont="1" applyFill="1" applyBorder="1" applyProtection="1">
      <alignment vertical="center"/>
      <protection locked="0"/>
    </xf>
    <xf numFmtId="0" fontId="48" fillId="3" borderId="117" xfId="0" applyFont="1" applyFill="1" applyBorder="1" applyProtection="1">
      <alignment vertical="center"/>
      <protection locked="0"/>
    </xf>
    <xf numFmtId="0" fontId="71" fillId="3" borderId="129" xfId="0" applyFont="1" applyFill="1" applyBorder="1" applyAlignment="1" applyProtection="1">
      <alignment horizontal="center" vertical="center"/>
      <protection locked="0"/>
    </xf>
    <xf numFmtId="0" fontId="71" fillId="3" borderId="129" xfId="0" applyFont="1" applyFill="1" applyBorder="1" applyAlignment="1" applyProtection="1">
      <alignment horizontal="center" vertical="center" shrinkToFit="1"/>
      <protection locked="0"/>
    </xf>
    <xf numFmtId="0" fontId="71" fillId="3" borderId="99" xfId="0" applyFont="1" applyFill="1" applyBorder="1" applyAlignment="1" applyProtection="1">
      <alignment horizontal="center" vertical="center" shrinkToFit="1"/>
      <protection locked="0"/>
    </xf>
    <xf numFmtId="0" fontId="71" fillId="3" borderId="130" xfId="0" applyFont="1" applyFill="1" applyBorder="1" applyAlignment="1" applyProtection="1">
      <alignment horizontal="center" vertical="center" shrinkToFit="1"/>
      <protection locked="0"/>
    </xf>
    <xf numFmtId="0" fontId="71" fillId="3" borderId="24" xfId="0" applyFont="1" applyFill="1" applyBorder="1" applyAlignment="1" applyProtection="1">
      <alignment horizontal="center" vertical="center"/>
      <protection locked="0"/>
    </xf>
    <xf numFmtId="0" fontId="71" fillId="3" borderId="139" xfId="0" applyFont="1" applyFill="1" applyBorder="1" applyAlignment="1" applyProtection="1">
      <alignment horizontal="center" vertical="center"/>
      <protection locked="0"/>
    </xf>
    <xf numFmtId="0" fontId="71" fillId="3" borderId="89" xfId="0" applyFont="1" applyFill="1" applyBorder="1" applyAlignment="1" applyProtection="1">
      <alignment horizontal="center" vertical="center"/>
      <protection locked="0"/>
    </xf>
    <xf numFmtId="0" fontId="71" fillId="3" borderId="40" xfId="0" applyFont="1" applyFill="1" applyBorder="1" applyAlignment="1" applyProtection="1">
      <alignment horizontal="center" vertical="center"/>
      <protection locked="0"/>
    </xf>
    <xf numFmtId="0" fontId="71" fillId="3" borderId="37" xfId="0" applyFont="1" applyFill="1" applyBorder="1" applyAlignment="1" applyProtection="1">
      <alignment horizontal="center" vertical="center"/>
      <protection locked="0"/>
    </xf>
    <xf numFmtId="0" fontId="71" fillId="3" borderId="31" xfId="0" applyFont="1" applyFill="1" applyBorder="1" applyAlignment="1" applyProtection="1">
      <alignment horizontal="center" vertical="center"/>
      <protection locked="0"/>
    </xf>
    <xf numFmtId="0" fontId="71" fillId="3" borderId="28" xfId="0" applyFont="1" applyFill="1" applyBorder="1" applyAlignment="1" applyProtection="1">
      <alignment horizontal="center" vertical="center"/>
      <protection locked="0"/>
    </xf>
    <xf numFmtId="0" fontId="71" fillId="3" borderId="293" xfId="0" applyFont="1" applyFill="1" applyBorder="1" applyAlignment="1" applyProtection="1">
      <alignment horizontal="center" vertical="center"/>
      <protection locked="0"/>
    </xf>
    <xf numFmtId="0" fontId="71" fillId="3" borderId="149" xfId="0" applyFont="1" applyFill="1" applyBorder="1" applyAlignment="1" applyProtection="1">
      <alignment horizontal="center" vertical="center"/>
      <protection locked="0"/>
    </xf>
    <xf numFmtId="0" fontId="71" fillId="3" borderId="294" xfId="0" applyFont="1" applyFill="1" applyBorder="1" applyAlignment="1" applyProtection="1">
      <alignment horizontal="center" vertical="center"/>
      <protection locked="0"/>
    </xf>
    <xf numFmtId="0" fontId="71" fillId="0" borderId="6" xfId="0" applyFont="1" applyBorder="1" applyAlignment="1">
      <alignment horizontal="center" vertical="center" shrinkToFit="1"/>
    </xf>
    <xf numFmtId="0" fontId="71" fillId="3" borderId="27" xfId="0" applyFont="1" applyFill="1" applyBorder="1" applyAlignment="1" applyProtection="1">
      <alignment horizontal="center" vertical="center"/>
      <protection locked="0"/>
    </xf>
    <xf numFmtId="0" fontId="48" fillId="3" borderId="16" xfId="0" applyFont="1" applyFill="1" applyBorder="1" applyAlignment="1" applyProtection="1">
      <alignment horizontal="left" vertical="center" wrapText="1"/>
      <protection locked="0"/>
    </xf>
    <xf numFmtId="0" fontId="48" fillId="3" borderId="17" xfId="0" applyFont="1" applyFill="1" applyBorder="1" applyAlignment="1" applyProtection="1">
      <alignment horizontal="left" vertical="center" wrapText="1"/>
      <protection locked="0"/>
    </xf>
    <xf numFmtId="0" fontId="48" fillId="3" borderId="18" xfId="0" applyFont="1" applyFill="1" applyBorder="1" applyAlignment="1" applyProtection="1">
      <alignment horizontal="left" vertical="center" wrapText="1"/>
      <protection locked="0"/>
    </xf>
    <xf numFmtId="0" fontId="71" fillId="3" borderId="73" xfId="0" applyFont="1" applyFill="1" applyBorder="1" applyAlignment="1" applyProtection="1">
      <alignment horizontal="center" vertical="center"/>
      <protection locked="0"/>
    </xf>
    <xf numFmtId="0" fontId="0" fillId="0" borderId="91" xfId="0" applyBorder="1" applyAlignment="1">
      <alignment horizontal="right" vertical="center" textRotation="255" shrinkToFit="1"/>
    </xf>
    <xf numFmtId="0" fontId="0" fillId="0" borderId="8" xfId="0" applyBorder="1" applyAlignment="1">
      <alignment horizontal="right" vertical="center" textRotation="255" shrinkToFit="1"/>
    </xf>
  </cellXfs>
  <cellStyles count="6">
    <cellStyle name="パーセント" xfId="5" builtinId="5"/>
    <cellStyle name="ハイパーリンク" xfId="2" builtinId="8"/>
    <cellStyle name="桁区切り" xfId="1" builtinId="6"/>
    <cellStyle name="桁区切り 2" xfId="4" xr:uid="{52DC2607-8A8E-4080-A410-F88F834A4116}"/>
    <cellStyle name="標準" xfId="0" builtinId="0"/>
    <cellStyle name="標準 2" xfId="3" xr:uid="{1D925AC8-972A-4FB8-B375-C6C55B770140}"/>
  </cellStyles>
  <dxfs count="0"/>
  <tableStyles count="0" defaultTableStyle="TableStyleMedium2" defaultPivotStyle="PivotStyleLight16"/>
  <colors>
    <mruColors>
      <color rgb="FFCCFF99"/>
      <color rgb="FFFFCCCC"/>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32</xdr:col>
      <xdr:colOff>122093</xdr:colOff>
      <xdr:row>39</xdr:row>
      <xdr:rowOff>121433</xdr:rowOff>
    </xdr:from>
    <xdr:to>
      <xdr:col>47</xdr:col>
      <xdr:colOff>618435</xdr:colOff>
      <xdr:row>68</xdr:row>
      <xdr:rowOff>132290</xdr:rowOff>
    </xdr:to>
    <xdr:pic>
      <xdr:nvPicPr>
        <xdr:cNvPr id="2" name="図 1">
          <a:extLst>
            <a:ext uri="{FF2B5EF4-FFF2-40B4-BE49-F238E27FC236}">
              <a16:creationId xmlns:a16="http://schemas.microsoft.com/office/drawing/2014/main" id="{312EB96E-D03E-4786-BCED-2D5BA6CA6A15}"/>
            </a:ext>
          </a:extLst>
        </xdr:cNvPr>
        <xdr:cNvPicPr>
          <a:picLocks noChangeAspect="1"/>
        </xdr:cNvPicPr>
      </xdr:nvPicPr>
      <xdr:blipFill>
        <a:blip xmlns:r="http://schemas.openxmlformats.org/officeDocument/2006/relationships" r:embed="rId1"/>
        <a:stretch>
          <a:fillRect/>
        </a:stretch>
      </xdr:blipFill>
      <xdr:spPr>
        <a:xfrm>
          <a:off x="19718193" y="12316608"/>
          <a:ext cx="8459242" cy="62370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86478</xdr:colOff>
      <xdr:row>1</xdr:row>
      <xdr:rowOff>97117</xdr:rowOff>
    </xdr:from>
    <xdr:to>
      <xdr:col>19</xdr:col>
      <xdr:colOff>26339</xdr:colOff>
      <xdr:row>46</xdr:row>
      <xdr:rowOff>150954</xdr:rowOff>
    </xdr:to>
    <xdr:pic>
      <xdr:nvPicPr>
        <xdr:cNvPr id="5" name="図 4">
          <a:extLst>
            <a:ext uri="{FF2B5EF4-FFF2-40B4-BE49-F238E27FC236}">
              <a16:creationId xmlns:a16="http://schemas.microsoft.com/office/drawing/2014/main" id="{EB2C56DD-929F-4F3C-BB14-E8DAD20FB47C}"/>
            </a:ext>
          </a:extLst>
        </xdr:cNvPr>
        <xdr:cNvPicPr>
          <a:picLocks noChangeAspect="1"/>
        </xdr:cNvPicPr>
      </xdr:nvPicPr>
      <xdr:blipFill>
        <a:blip xmlns:r="http://schemas.openxmlformats.org/officeDocument/2006/relationships" r:embed="rId1"/>
        <a:stretch>
          <a:fillRect/>
        </a:stretch>
      </xdr:blipFill>
      <xdr:spPr>
        <a:xfrm>
          <a:off x="86478" y="253999"/>
          <a:ext cx="11437096" cy="7113543"/>
        </a:xfrm>
        <a:prstGeom prst="rect">
          <a:avLst/>
        </a:prstGeom>
      </xdr:spPr>
    </xdr:pic>
    <xdr:clientData/>
  </xdr:twoCellAnchor>
  <xdr:twoCellAnchor editAs="oneCell">
    <xdr:from>
      <xdr:col>0</xdr:col>
      <xdr:colOff>67233</xdr:colOff>
      <xdr:row>105</xdr:row>
      <xdr:rowOff>89647</xdr:rowOff>
    </xdr:from>
    <xdr:to>
      <xdr:col>19</xdr:col>
      <xdr:colOff>29700</xdr:colOff>
      <xdr:row>157</xdr:row>
      <xdr:rowOff>121398</xdr:rowOff>
    </xdr:to>
    <xdr:pic>
      <xdr:nvPicPr>
        <xdr:cNvPr id="7" name="図 6">
          <a:extLst>
            <a:ext uri="{FF2B5EF4-FFF2-40B4-BE49-F238E27FC236}">
              <a16:creationId xmlns:a16="http://schemas.microsoft.com/office/drawing/2014/main" id="{B9542C08-0327-72D9-ADD9-42EBAC8BF9FC}"/>
            </a:ext>
          </a:extLst>
        </xdr:cNvPr>
        <xdr:cNvPicPr>
          <a:picLocks noChangeAspect="1"/>
        </xdr:cNvPicPr>
      </xdr:nvPicPr>
      <xdr:blipFill>
        <a:blip xmlns:r="http://schemas.openxmlformats.org/officeDocument/2006/relationships" r:embed="rId2"/>
        <a:stretch>
          <a:fillRect/>
        </a:stretch>
      </xdr:blipFill>
      <xdr:spPr>
        <a:xfrm>
          <a:off x="67233" y="17286941"/>
          <a:ext cx="11601643" cy="8584454"/>
        </a:xfrm>
        <a:prstGeom prst="rect">
          <a:avLst/>
        </a:prstGeom>
      </xdr:spPr>
    </xdr:pic>
    <xdr:clientData/>
  </xdr:twoCellAnchor>
  <xdr:twoCellAnchor>
    <xdr:from>
      <xdr:col>0</xdr:col>
      <xdr:colOff>67234</xdr:colOff>
      <xdr:row>1</xdr:row>
      <xdr:rowOff>104588</xdr:rowOff>
    </xdr:from>
    <xdr:to>
      <xdr:col>19</xdr:col>
      <xdr:colOff>37353</xdr:colOff>
      <xdr:row>47</xdr:row>
      <xdr:rowOff>59765</xdr:rowOff>
    </xdr:to>
    <xdr:sp macro="" textlink="">
      <xdr:nvSpPr>
        <xdr:cNvPr id="8" name="正方形/長方形 7">
          <a:extLst>
            <a:ext uri="{FF2B5EF4-FFF2-40B4-BE49-F238E27FC236}">
              <a16:creationId xmlns:a16="http://schemas.microsoft.com/office/drawing/2014/main" id="{745C98A6-3762-0E40-656A-7D7B06028644}"/>
            </a:ext>
          </a:extLst>
        </xdr:cNvPr>
        <xdr:cNvSpPr/>
      </xdr:nvSpPr>
      <xdr:spPr>
        <a:xfrm>
          <a:off x="67234" y="268941"/>
          <a:ext cx="11609295" cy="751541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0</xdr:col>
      <xdr:colOff>64064</xdr:colOff>
      <xdr:row>49</xdr:row>
      <xdr:rowOff>104028</xdr:rowOff>
    </xdr:from>
    <xdr:to>
      <xdr:col>19</xdr:col>
      <xdr:colOff>33618</xdr:colOff>
      <xdr:row>103</xdr:row>
      <xdr:rowOff>145676</xdr:rowOff>
    </xdr:to>
    <xdr:sp macro="" textlink="">
      <xdr:nvSpPr>
        <xdr:cNvPr id="9" name="正方形/長方形 8">
          <a:extLst>
            <a:ext uri="{FF2B5EF4-FFF2-40B4-BE49-F238E27FC236}">
              <a16:creationId xmlns:a16="http://schemas.microsoft.com/office/drawing/2014/main" id="{A3878BA6-59A8-4C82-93E2-9993C44DE25B}"/>
            </a:ext>
          </a:extLst>
        </xdr:cNvPr>
        <xdr:cNvSpPr/>
      </xdr:nvSpPr>
      <xdr:spPr>
        <a:xfrm>
          <a:off x="64064" y="7981763"/>
          <a:ext cx="11466789" cy="851329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97118</xdr:colOff>
      <xdr:row>50</xdr:row>
      <xdr:rowOff>37352</xdr:rowOff>
    </xdr:from>
    <xdr:to>
      <xdr:col>18</xdr:col>
      <xdr:colOff>534497</xdr:colOff>
      <xdr:row>102</xdr:row>
      <xdr:rowOff>76236</xdr:rowOff>
    </xdr:to>
    <xdr:pic>
      <xdr:nvPicPr>
        <xdr:cNvPr id="11" name="図 10">
          <a:extLst>
            <a:ext uri="{FF2B5EF4-FFF2-40B4-BE49-F238E27FC236}">
              <a16:creationId xmlns:a16="http://schemas.microsoft.com/office/drawing/2014/main" id="{FBFAD831-179C-A2D0-AACA-41E315A771D1}"/>
            </a:ext>
          </a:extLst>
        </xdr:cNvPr>
        <xdr:cNvPicPr>
          <a:picLocks noChangeAspect="1"/>
        </xdr:cNvPicPr>
      </xdr:nvPicPr>
      <xdr:blipFill>
        <a:blip xmlns:r="http://schemas.openxmlformats.org/officeDocument/2006/relationships" r:embed="rId3"/>
        <a:stretch>
          <a:fillRect/>
        </a:stretch>
      </xdr:blipFill>
      <xdr:spPr>
        <a:xfrm>
          <a:off x="97118" y="8254999"/>
          <a:ext cx="11463967" cy="8585237"/>
        </a:xfrm>
        <a:prstGeom prst="rect">
          <a:avLst/>
        </a:prstGeom>
      </xdr:spPr>
    </xdr:pic>
    <xdr:clientData/>
  </xdr:twoCellAnchor>
  <xdr:twoCellAnchor>
    <xdr:from>
      <xdr:col>0</xdr:col>
      <xdr:colOff>88531</xdr:colOff>
      <xdr:row>105</xdr:row>
      <xdr:rowOff>30443</xdr:rowOff>
    </xdr:from>
    <xdr:to>
      <xdr:col>19</xdr:col>
      <xdr:colOff>33618</xdr:colOff>
      <xdr:row>159</xdr:row>
      <xdr:rowOff>7472</xdr:rowOff>
    </xdr:to>
    <xdr:sp macro="" textlink="">
      <xdr:nvSpPr>
        <xdr:cNvPr id="12" name="正方形/長方形 11">
          <a:extLst>
            <a:ext uri="{FF2B5EF4-FFF2-40B4-BE49-F238E27FC236}">
              <a16:creationId xmlns:a16="http://schemas.microsoft.com/office/drawing/2014/main" id="{EEA02127-D391-4561-83D9-26B603FE3FEE}"/>
            </a:ext>
          </a:extLst>
        </xdr:cNvPr>
        <xdr:cNvSpPr/>
      </xdr:nvSpPr>
      <xdr:spPr>
        <a:xfrm>
          <a:off x="88531" y="16637561"/>
          <a:ext cx="11442322" cy="8448676"/>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14</xdr:col>
      <xdr:colOff>220942</xdr:colOff>
      <xdr:row>44</xdr:row>
      <xdr:rowOff>144182</xdr:rowOff>
    </xdr:from>
    <xdr:to>
      <xdr:col>18</xdr:col>
      <xdr:colOff>512295</xdr:colOff>
      <xdr:row>46</xdr:row>
      <xdr:rowOff>144183</xdr:rowOff>
    </xdr:to>
    <xdr:sp macro="" textlink="">
      <xdr:nvSpPr>
        <xdr:cNvPr id="3" name="テキスト ボックス 2">
          <a:extLst>
            <a:ext uri="{FF2B5EF4-FFF2-40B4-BE49-F238E27FC236}">
              <a16:creationId xmlns:a16="http://schemas.microsoft.com/office/drawing/2014/main" id="{5C77E04D-1F97-AFA7-4942-387E29693497}"/>
            </a:ext>
          </a:extLst>
        </xdr:cNvPr>
        <xdr:cNvSpPr txBox="1"/>
      </xdr:nvSpPr>
      <xdr:spPr>
        <a:xfrm>
          <a:off x="8692589" y="7237506"/>
          <a:ext cx="2711824"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459441</xdr:colOff>
      <xdr:row>102</xdr:row>
      <xdr:rowOff>56030</xdr:rowOff>
    </xdr:from>
    <xdr:to>
      <xdr:col>19</xdr:col>
      <xdr:colOff>148852</xdr:colOff>
      <xdr:row>104</xdr:row>
      <xdr:rowOff>56030</xdr:rowOff>
    </xdr:to>
    <xdr:sp macro="" textlink="">
      <xdr:nvSpPr>
        <xdr:cNvPr id="6" name="テキスト ボックス 5">
          <a:extLst>
            <a:ext uri="{FF2B5EF4-FFF2-40B4-BE49-F238E27FC236}">
              <a16:creationId xmlns:a16="http://schemas.microsoft.com/office/drawing/2014/main" id="{86D79523-26AF-4FE2-9884-B045BEC68395}"/>
            </a:ext>
          </a:extLst>
        </xdr:cNvPr>
        <xdr:cNvSpPr txBox="1"/>
      </xdr:nvSpPr>
      <xdr:spPr>
        <a:xfrm>
          <a:off x="8931088" y="16058030"/>
          <a:ext cx="2714999"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437029</xdr:colOff>
      <xdr:row>157</xdr:row>
      <xdr:rowOff>67235</xdr:rowOff>
    </xdr:from>
    <xdr:to>
      <xdr:col>19</xdr:col>
      <xdr:colOff>120090</xdr:colOff>
      <xdr:row>159</xdr:row>
      <xdr:rowOff>67235</xdr:rowOff>
    </xdr:to>
    <xdr:sp macro="" textlink="">
      <xdr:nvSpPr>
        <xdr:cNvPr id="10" name="テキスト ボックス 9">
          <a:extLst>
            <a:ext uri="{FF2B5EF4-FFF2-40B4-BE49-F238E27FC236}">
              <a16:creationId xmlns:a16="http://schemas.microsoft.com/office/drawing/2014/main" id="{0B3C9B33-09E5-47B5-B8C8-AFE1B3FC6AF3}"/>
            </a:ext>
          </a:extLst>
        </xdr:cNvPr>
        <xdr:cNvSpPr txBox="1"/>
      </xdr:nvSpPr>
      <xdr:spPr>
        <a:xfrm>
          <a:off x="8908676" y="24641735"/>
          <a:ext cx="2708649"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0</xdr:col>
      <xdr:colOff>324970</xdr:colOff>
      <xdr:row>2</xdr:row>
      <xdr:rowOff>104028</xdr:rowOff>
    </xdr:from>
    <xdr:to>
      <xdr:col>1</xdr:col>
      <xdr:colOff>358588</xdr:colOff>
      <xdr:row>5</xdr:row>
      <xdr:rowOff>112059</xdr:rowOff>
    </xdr:to>
    <xdr:sp macro="" textlink="">
      <xdr:nvSpPr>
        <xdr:cNvPr id="2" name="テキスト ボックス 1">
          <a:extLst>
            <a:ext uri="{FF2B5EF4-FFF2-40B4-BE49-F238E27FC236}">
              <a16:creationId xmlns:a16="http://schemas.microsoft.com/office/drawing/2014/main" id="{1D3CB245-2991-A6FB-5146-62B633C4D579}"/>
            </a:ext>
          </a:extLst>
        </xdr:cNvPr>
        <xdr:cNvSpPr txBox="1"/>
      </xdr:nvSpPr>
      <xdr:spPr>
        <a:xfrm>
          <a:off x="324970" y="608293"/>
          <a:ext cx="63873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①</a:t>
          </a:r>
          <a:endParaRPr kumimoji="1" lang="ja-JP" altLang="en-US" sz="1600" b="1">
            <a:solidFill>
              <a:schemeClr val="bg1"/>
            </a:solidFill>
          </a:endParaRPr>
        </a:p>
      </xdr:txBody>
    </xdr:sp>
    <xdr:clientData/>
  </xdr:twoCellAnchor>
  <xdr:twoCellAnchor>
    <xdr:from>
      <xdr:col>0</xdr:col>
      <xdr:colOff>291353</xdr:colOff>
      <xdr:row>51</xdr:row>
      <xdr:rowOff>0</xdr:rowOff>
    </xdr:from>
    <xdr:to>
      <xdr:col>1</xdr:col>
      <xdr:colOff>318621</xdr:colOff>
      <xdr:row>54</xdr:row>
      <xdr:rowOff>8031</xdr:rowOff>
    </xdr:to>
    <xdr:sp macro="" textlink="">
      <xdr:nvSpPr>
        <xdr:cNvPr id="13" name="テキスト ボックス 12">
          <a:extLst>
            <a:ext uri="{FF2B5EF4-FFF2-40B4-BE49-F238E27FC236}">
              <a16:creationId xmlns:a16="http://schemas.microsoft.com/office/drawing/2014/main" id="{14BB984F-5FD0-44E4-B4B6-E6A49002D09D}"/>
            </a:ext>
          </a:extLst>
        </xdr:cNvPr>
        <xdr:cNvSpPr txBox="1"/>
      </xdr:nvSpPr>
      <xdr:spPr>
        <a:xfrm>
          <a:off x="291353" y="8191500"/>
          <a:ext cx="63238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②</a:t>
          </a:r>
          <a:endParaRPr kumimoji="1" lang="ja-JP" altLang="en-US" sz="1600" b="1">
            <a:solidFill>
              <a:schemeClr val="bg1"/>
            </a:solidFill>
          </a:endParaRPr>
        </a:p>
      </xdr:txBody>
    </xdr:sp>
    <xdr:clientData/>
  </xdr:twoCellAnchor>
  <xdr:twoCellAnchor>
    <xdr:from>
      <xdr:col>0</xdr:col>
      <xdr:colOff>168088</xdr:colOff>
      <xdr:row>106</xdr:row>
      <xdr:rowOff>56029</xdr:rowOff>
    </xdr:from>
    <xdr:to>
      <xdr:col>1</xdr:col>
      <xdr:colOff>195356</xdr:colOff>
      <xdr:row>109</xdr:row>
      <xdr:rowOff>64060</xdr:rowOff>
    </xdr:to>
    <xdr:sp macro="" textlink="">
      <xdr:nvSpPr>
        <xdr:cNvPr id="15" name="テキスト ボックス 14">
          <a:extLst>
            <a:ext uri="{FF2B5EF4-FFF2-40B4-BE49-F238E27FC236}">
              <a16:creationId xmlns:a16="http://schemas.microsoft.com/office/drawing/2014/main" id="{8C663EBF-4E39-4DEB-B1DC-806C2CF6B5F5}"/>
            </a:ext>
          </a:extLst>
        </xdr:cNvPr>
        <xdr:cNvSpPr txBox="1"/>
      </xdr:nvSpPr>
      <xdr:spPr>
        <a:xfrm>
          <a:off x="168088" y="16820029"/>
          <a:ext cx="63238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③①</a:t>
          </a:r>
          <a:endParaRPr kumimoji="1" lang="ja-JP" altLang="en-US"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172693</xdr:colOff>
      <xdr:row>0</xdr:row>
      <xdr:rowOff>115957</xdr:rowOff>
    </xdr:from>
    <xdr:to>
      <xdr:col>17</xdr:col>
      <xdr:colOff>248479</xdr:colOff>
      <xdr:row>22</xdr:row>
      <xdr:rowOff>154195</xdr:rowOff>
    </xdr:to>
    <xdr:sp macro="" textlink="">
      <xdr:nvSpPr>
        <xdr:cNvPr id="2" name="正方形/長方形 1">
          <a:extLst>
            <a:ext uri="{FF2B5EF4-FFF2-40B4-BE49-F238E27FC236}">
              <a16:creationId xmlns:a16="http://schemas.microsoft.com/office/drawing/2014/main" id="{5F5F8DB3-7BC4-00E1-10DC-2866B3E703E1}"/>
            </a:ext>
          </a:extLst>
        </xdr:cNvPr>
        <xdr:cNvSpPr/>
      </xdr:nvSpPr>
      <xdr:spPr>
        <a:xfrm>
          <a:off x="172693" y="115957"/>
          <a:ext cx="5459482" cy="41878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121064</xdr:colOff>
      <xdr:row>99</xdr:row>
      <xdr:rowOff>104497</xdr:rowOff>
    </xdr:from>
    <xdr:to>
      <xdr:col>17</xdr:col>
      <xdr:colOff>265043</xdr:colOff>
      <xdr:row>137</xdr:row>
      <xdr:rowOff>74543</xdr:rowOff>
    </xdr:to>
    <xdr:sp macro="" textlink="">
      <xdr:nvSpPr>
        <xdr:cNvPr id="3" name="正方形/長方形 2">
          <a:extLst>
            <a:ext uri="{FF2B5EF4-FFF2-40B4-BE49-F238E27FC236}">
              <a16:creationId xmlns:a16="http://schemas.microsoft.com/office/drawing/2014/main" id="{CAE26622-83BA-45D4-A04E-3D39F717260C}"/>
            </a:ext>
          </a:extLst>
        </xdr:cNvPr>
        <xdr:cNvSpPr/>
      </xdr:nvSpPr>
      <xdr:spPr>
        <a:xfrm>
          <a:off x="121064" y="18409062"/>
          <a:ext cx="5527675" cy="746580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140804</xdr:colOff>
      <xdr:row>71</xdr:row>
      <xdr:rowOff>66261</xdr:rowOff>
    </xdr:from>
    <xdr:to>
      <xdr:col>17</xdr:col>
      <xdr:colOff>265043</xdr:colOff>
      <xdr:row>98</xdr:row>
      <xdr:rowOff>0</xdr:rowOff>
    </xdr:to>
    <xdr:sp macro="" textlink="">
      <xdr:nvSpPr>
        <xdr:cNvPr id="4" name="正方形/長方形 3">
          <a:extLst>
            <a:ext uri="{FF2B5EF4-FFF2-40B4-BE49-F238E27FC236}">
              <a16:creationId xmlns:a16="http://schemas.microsoft.com/office/drawing/2014/main" id="{068A6C65-867F-4B11-9559-B9F2D6FDBEA8}"/>
            </a:ext>
          </a:extLst>
        </xdr:cNvPr>
        <xdr:cNvSpPr/>
      </xdr:nvSpPr>
      <xdr:spPr>
        <a:xfrm>
          <a:off x="140804" y="13011978"/>
          <a:ext cx="5507935" cy="512693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162477</xdr:colOff>
      <xdr:row>24</xdr:row>
      <xdr:rowOff>102566</xdr:rowOff>
    </xdr:from>
    <xdr:to>
      <xdr:col>17</xdr:col>
      <xdr:colOff>265043</xdr:colOff>
      <xdr:row>69</xdr:row>
      <xdr:rowOff>140804</xdr:rowOff>
    </xdr:to>
    <xdr:sp macro="" textlink="">
      <xdr:nvSpPr>
        <xdr:cNvPr id="5" name="正方形/長方形 4">
          <a:extLst>
            <a:ext uri="{FF2B5EF4-FFF2-40B4-BE49-F238E27FC236}">
              <a16:creationId xmlns:a16="http://schemas.microsoft.com/office/drawing/2014/main" id="{4B4B89B4-C481-4808-B94D-8291E753CB40}"/>
            </a:ext>
          </a:extLst>
        </xdr:cNvPr>
        <xdr:cNvSpPr/>
      </xdr:nvSpPr>
      <xdr:spPr>
        <a:xfrm>
          <a:off x="162477" y="4931327"/>
          <a:ext cx="5486262" cy="927334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3432174</xdr:colOff>
      <xdr:row>215</xdr:row>
      <xdr:rowOff>215900</xdr:rowOff>
    </xdr:from>
    <xdr:to>
      <xdr:col>3</xdr:col>
      <xdr:colOff>8117993</xdr:colOff>
      <xdr:row>222</xdr:row>
      <xdr:rowOff>190498</xdr:rowOff>
    </xdr:to>
    <xdr:pic>
      <xdr:nvPicPr>
        <xdr:cNvPr id="3" name="図 2">
          <a:extLst>
            <a:ext uri="{FF2B5EF4-FFF2-40B4-BE49-F238E27FC236}">
              <a16:creationId xmlns:a16="http://schemas.microsoft.com/office/drawing/2014/main" id="{DE4C468E-65C1-7186-0BBC-56366091E965}"/>
            </a:ext>
          </a:extLst>
        </xdr:cNvPr>
        <xdr:cNvPicPr>
          <a:picLocks noChangeAspect="1"/>
        </xdr:cNvPicPr>
      </xdr:nvPicPr>
      <xdr:blipFill>
        <a:blip xmlns:r="http://schemas.openxmlformats.org/officeDocument/2006/relationships" r:embed="rId1"/>
        <a:stretch>
          <a:fillRect/>
        </a:stretch>
      </xdr:blipFill>
      <xdr:spPr>
        <a:xfrm>
          <a:off x="4594224" y="43116500"/>
          <a:ext cx="4685819" cy="150812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isetu/shuppan/1291462.htm" TargetMode="External"/><Relationship Id="rId1" Type="http://schemas.openxmlformats.org/officeDocument/2006/relationships/hyperlink" Target="https://www.cfa.go.jp/policies/child-safety/effort/anzen_kanri/" TargetMode="External"/><Relationship Id="rId6" Type="http://schemas.openxmlformats.org/officeDocument/2006/relationships/printerSettings" Target="../printerSettings/printerSettings1.bin"/><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outou/shiritsu/mext_00001.html" TargetMode="External"/></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cfa.go.jp/policies/child-safety/effort/anzen_kanri/" TargetMode="External"/><Relationship Id="rId7" Type="http://schemas.openxmlformats.org/officeDocument/2006/relationships/printerSettings" Target="../printerSettings/printerSettings10.bin"/><Relationship Id="rId2" Type="http://schemas.openxmlformats.org/officeDocument/2006/relationships/hyperlink" Target="https://anzenkyouiku.mext.go.jp/anzentenken/index.html" TargetMode="External"/><Relationship Id="rId1" Type="http://schemas.openxmlformats.org/officeDocument/2006/relationships/hyperlink" Target="https://www.mext.go.jp/a_menu/kenko/hoken/1292482.htm" TargetMode="External"/><Relationship Id="rId6" Type="http://schemas.openxmlformats.org/officeDocument/2006/relationships/hyperlink" Target="https://www.mext.go.jp/a_menu/shotou/gakko-hyoka/08050824.htm" TargetMode="External"/><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enko/hoken/1292482.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isetu/shuppan/1291462.htm" TargetMode="External"/><Relationship Id="rId1" Type="http://schemas.openxmlformats.org/officeDocument/2006/relationships/hyperlink" Target="https://www.cfa.go.jp/policies/child-safety/effort/anzen_kanri/" TargetMode="External"/><Relationship Id="rId6" Type="http://schemas.openxmlformats.org/officeDocument/2006/relationships/printerSettings" Target="../printerSettings/printerSettings3.bin"/><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outou/shiritsu/mext_00001.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D7C7-D145-42B6-B21D-0AEAA15C8F74}">
  <sheetPr codeName="Sheet1">
    <pageSetUpPr fitToPage="1"/>
  </sheetPr>
  <dimension ref="A1:AM1443"/>
  <sheetViews>
    <sheetView showGridLines="0" tabSelected="1" view="pageBreakPreview" zoomScaleNormal="100" zoomScaleSheetLayoutView="100" workbookViewId="0"/>
  </sheetViews>
  <sheetFormatPr defaultRowHeight="13"/>
  <cols>
    <col min="1" max="1" width="2.90625" style="608" customWidth="1"/>
    <col min="2" max="2" width="3.6328125" style="608" customWidth="1"/>
    <col min="3" max="3" width="4.08984375" style="608" customWidth="1"/>
    <col min="4" max="40" width="4.6328125" style="608" customWidth="1"/>
    <col min="41" max="16384" width="8.7265625" style="608"/>
  </cols>
  <sheetData>
    <row r="1" spans="3:24" ht="44.5" customHeight="1"/>
    <row r="2" spans="3:24" ht="22.5" customHeight="1">
      <c r="R2" s="885" t="s">
        <v>584</v>
      </c>
      <c r="S2" s="885"/>
      <c r="T2" s="804"/>
      <c r="U2" s="1437"/>
      <c r="V2" s="1438"/>
      <c r="W2" s="1439"/>
    </row>
    <row r="3" spans="3:24" ht="22.5" customHeight="1">
      <c r="R3" s="885" t="s">
        <v>1676</v>
      </c>
      <c r="S3" s="885"/>
      <c r="T3" s="885"/>
      <c r="U3" s="789"/>
      <c r="V3" s="789"/>
      <c r="W3" s="789"/>
    </row>
    <row r="4" spans="3:24" ht="59" customHeight="1"/>
    <row r="5" spans="3:24" ht="32.5">
      <c r="C5" s="1445" t="s">
        <v>1786</v>
      </c>
      <c r="D5" s="1446"/>
      <c r="E5" s="1446"/>
      <c r="F5" s="1446"/>
      <c r="G5" s="1446"/>
      <c r="H5" s="1446"/>
      <c r="I5" s="1446"/>
      <c r="J5" s="1446"/>
      <c r="K5" s="1446"/>
      <c r="L5" s="1446"/>
      <c r="M5" s="1446"/>
      <c r="N5" s="1446"/>
      <c r="O5" s="1446"/>
      <c r="P5" s="1446"/>
      <c r="Q5" s="1446"/>
      <c r="R5" s="1446"/>
      <c r="S5" s="1446"/>
      <c r="T5" s="1446"/>
      <c r="U5" s="1446"/>
      <c r="V5" s="1446"/>
      <c r="W5" s="1446"/>
    </row>
    <row r="6" spans="3:24" ht="21">
      <c r="C6" s="1568"/>
      <c r="D6" s="1569"/>
      <c r="E6" s="1569"/>
      <c r="F6" s="1569"/>
      <c r="G6" s="1569"/>
      <c r="H6" s="1569"/>
      <c r="I6" s="1569"/>
      <c r="J6" s="1569"/>
      <c r="K6" s="1569"/>
      <c r="L6" s="1569"/>
      <c r="M6" s="1569"/>
      <c r="N6" s="1569"/>
      <c r="O6" s="1569"/>
      <c r="P6" s="1569"/>
      <c r="Q6" s="1569"/>
      <c r="R6" s="1569"/>
      <c r="S6" s="1569"/>
      <c r="T6" s="1569"/>
      <c r="U6" s="1569"/>
      <c r="V6" s="1569"/>
      <c r="W6" s="1569"/>
    </row>
    <row r="7" spans="3:24" ht="127" customHeight="1">
      <c r="C7" s="1570" t="s">
        <v>1677</v>
      </c>
      <c r="D7" s="1571"/>
      <c r="E7" s="1571"/>
      <c r="F7" s="1571"/>
      <c r="G7" s="1571"/>
      <c r="H7" s="1571"/>
      <c r="I7" s="1571"/>
      <c r="J7" s="1571"/>
      <c r="K7" s="1571"/>
      <c r="L7" s="1571"/>
      <c r="M7" s="1571"/>
      <c r="N7" s="1571"/>
      <c r="O7" s="1571"/>
      <c r="P7" s="1571"/>
      <c r="Q7" s="1571"/>
      <c r="R7" s="1571"/>
      <c r="S7" s="1571"/>
      <c r="T7" s="1571"/>
      <c r="U7" s="1571"/>
      <c r="V7" s="1571"/>
      <c r="W7" s="1571"/>
    </row>
    <row r="8" spans="3:24" ht="29" customHeight="1">
      <c r="M8" s="1440" t="s">
        <v>33</v>
      </c>
      <c r="N8" s="1440"/>
      <c r="O8" s="1440"/>
      <c r="P8" s="1441"/>
      <c r="Q8" s="1442"/>
      <c r="R8" s="1443"/>
      <c r="S8" s="1443"/>
      <c r="T8" s="1443"/>
      <c r="U8" s="1443"/>
      <c r="V8" s="1443"/>
      <c r="W8" s="1443"/>
      <c r="X8" s="1444"/>
    </row>
    <row r="9" spans="3:24" ht="29" customHeight="1">
      <c r="M9" s="1440" t="s">
        <v>632</v>
      </c>
      <c r="N9" s="1440"/>
      <c r="O9" s="1440"/>
      <c r="P9" s="1441"/>
      <c r="Q9" s="1442"/>
      <c r="R9" s="1443"/>
      <c r="S9" s="1443"/>
      <c r="T9" s="1443"/>
      <c r="U9" s="1443"/>
      <c r="V9" s="1443"/>
      <c r="W9" s="1443"/>
      <c r="X9" s="1444"/>
    </row>
    <row r="10" spans="3:24" ht="29" customHeight="1">
      <c r="M10" s="1449" t="s">
        <v>637</v>
      </c>
      <c r="N10" s="1440" t="s">
        <v>633</v>
      </c>
      <c r="O10" s="1440"/>
      <c r="P10" s="1441"/>
      <c r="Q10" s="1442"/>
      <c r="R10" s="1443"/>
      <c r="S10" s="1443"/>
      <c r="T10" s="1443"/>
      <c r="U10" s="1443"/>
      <c r="V10" s="1443"/>
      <c r="W10" s="1443"/>
      <c r="X10" s="1444"/>
    </row>
    <row r="11" spans="3:24" ht="29" customHeight="1">
      <c r="M11" s="1449"/>
      <c r="N11" s="1440" t="s">
        <v>634</v>
      </c>
      <c r="O11" s="1440"/>
      <c r="P11" s="1441"/>
      <c r="Q11" s="1442"/>
      <c r="R11" s="1443"/>
      <c r="S11" s="1443"/>
      <c r="T11" s="1443"/>
      <c r="U11" s="1443"/>
      <c r="V11" s="1443"/>
      <c r="W11" s="1443"/>
      <c r="X11" s="1444"/>
    </row>
    <row r="12" spans="3:24" ht="29" customHeight="1">
      <c r="M12" s="1449"/>
      <c r="N12" s="1440" t="s">
        <v>635</v>
      </c>
      <c r="O12" s="1440"/>
      <c r="P12" s="1441"/>
      <c r="Q12" s="1442"/>
      <c r="R12" s="1443"/>
      <c r="S12" s="1443"/>
      <c r="T12" s="1443"/>
      <c r="U12" s="1443"/>
      <c r="V12" s="1443"/>
      <c r="W12" s="1443"/>
      <c r="X12" s="1444"/>
    </row>
    <row r="13" spans="3:24" ht="29" customHeight="1">
      <c r="M13" s="1449"/>
      <c r="N13" s="1440" t="s">
        <v>636</v>
      </c>
      <c r="O13" s="1440"/>
      <c r="P13" s="1441"/>
      <c r="Q13" s="1442"/>
      <c r="R13" s="1443"/>
      <c r="S13" s="1443"/>
      <c r="T13" s="1443"/>
      <c r="U13" s="1443"/>
      <c r="V13" s="1443"/>
      <c r="W13" s="1443"/>
      <c r="X13" s="1444"/>
    </row>
    <row r="14" spans="3:24" ht="32" customHeight="1">
      <c r="M14" s="1450" t="s">
        <v>1678</v>
      </c>
      <c r="N14" s="1440"/>
      <c r="O14" s="1440"/>
      <c r="P14" s="1440"/>
      <c r="Q14" s="357" t="s">
        <v>638</v>
      </c>
      <c r="R14" s="1442"/>
      <c r="S14" s="1444"/>
      <c r="T14" s="358" t="s">
        <v>396</v>
      </c>
      <c r="U14" s="1442"/>
      <c r="V14" s="1443"/>
      <c r="W14" s="1443"/>
      <c r="X14" s="1444"/>
    </row>
    <row r="15" spans="3:24" ht="27.5" customHeight="1">
      <c r="M15" s="359"/>
      <c r="N15" s="359"/>
      <c r="O15" s="359"/>
      <c r="P15" s="359"/>
      <c r="Q15" s="360"/>
      <c r="R15" s="359"/>
      <c r="S15" s="359"/>
      <c r="T15" s="359"/>
      <c r="U15" s="359"/>
      <c r="V15" s="359"/>
      <c r="W15" s="359"/>
      <c r="X15" s="359"/>
    </row>
    <row r="16" spans="3:24" ht="27.5" customHeight="1">
      <c r="M16" s="1450" t="s">
        <v>1679</v>
      </c>
      <c r="N16" s="1450"/>
      <c r="O16" s="1450"/>
      <c r="P16" s="1450"/>
      <c r="Q16" s="1453"/>
      <c r="R16" s="1440"/>
      <c r="S16" s="1440"/>
      <c r="T16" s="1440"/>
      <c r="U16" s="1440"/>
      <c r="V16" s="1440"/>
      <c r="W16" s="1440"/>
      <c r="X16" s="1440"/>
    </row>
    <row r="17" spans="2:24" ht="27.5" customHeight="1">
      <c r="M17" s="1440"/>
      <c r="N17" s="1440"/>
      <c r="O17" s="1440"/>
      <c r="P17" s="1440"/>
      <c r="Q17" s="1453"/>
      <c r="R17" s="1440"/>
      <c r="S17" s="1440"/>
      <c r="T17" s="1440"/>
      <c r="U17" s="1440"/>
      <c r="V17" s="1440"/>
      <c r="W17" s="1440"/>
      <c r="X17" s="1440"/>
    </row>
    <row r="18" spans="2:24" ht="27.5" customHeight="1">
      <c r="M18" s="1440"/>
      <c r="N18" s="1440"/>
      <c r="O18" s="1440"/>
      <c r="P18" s="1440"/>
      <c r="Q18" s="1453"/>
      <c r="R18" s="1440"/>
      <c r="S18" s="1440"/>
      <c r="T18" s="1440"/>
      <c r="U18" s="1440"/>
      <c r="V18" s="1440"/>
      <c r="W18" s="1440"/>
      <c r="X18" s="1440"/>
    </row>
    <row r="20" spans="2:24" ht="14">
      <c r="M20" s="359" t="s">
        <v>1035</v>
      </c>
    </row>
    <row r="23" spans="2:24" ht="14">
      <c r="B23" s="362" t="s">
        <v>1680</v>
      </c>
    </row>
    <row r="24" spans="2:24" ht="14">
      <c r="B24" s="362"/>
      <c r="C24" s="639" t="s">
        <v>1633</v>
      </c>
    </row>
    <row r="25" spans="2:24" ht="14">
      <c r="B25" s="362"/>
    </row>
    <row r="26" spans="2:24" ht="17.5" customHeight="1">
      <c r="C26" s="608" t="s">
        <v>1634</v>
      </c>
    </row>
    <row r="27" spans="2:24" ht="17.5" customHeight="1">
      <c r="C27" s="608" t="s">
        <v>1635</v>
      </c>
    </row>
    <row r="28" spans="2:24" ht="23.5" customHeight="1"/>
    <row r="29" spans="2:24" ht="22" customHeight="1">
      <c r="D29" s="640"/>
      <c r="E29" s="640"/>
      <c r="F29" s="608" t="s">
        <v>639</v>
      </c>
      <c r="J29" s="608" t="s">
        <v>1650</v>
      </c>
    </row>
    <row r="30" spans="2:24" ht="7.5" customHeight="1"/>
    <row r="31" spans="2:24" ht="22" customHeight="1">
      <c r="D31" s="641"/>
      <c r="E31" s="641"/>
      <c r="F31" s="608" t="s">
        <v>859</v>
      </c>
      <c r="J31" s="608" t="s">
        <v>1651</v>
      </c>
    </row>
    <row r="32" spans="2:24" ht="7.5" customHeight="1"/>
    <row r="33" spans="1:24" ht="22" customHeight="1">
      <c r="D33" s="597"/>
      <c r="E33" s="601"/>
      <c r="F33" s="608" t="s">
        <v>640</v>
      </c>
      <c r="J33" s="608" t="s">
        <v>1652</v>
      </c>
    </row>
    <row r="34" spans="1:24" ht="7.5" customHeight="1"/>
    <row r="35" spans="1:24" ht="22" customHeight="1">
      <c r="D35" s="642"/>
      <c r="E35" s="643"/>
      <c r="F35" s="608" t="s">
        <v>641</v>
      </c>
      <c r="J35" s="608" t="s">
        <v>1653</v>
      </c>
    </row>
    <row r="36" spans="1:24" ht="7" customHeight="1"/>
    <row r="37" spans="1:24" ht="22" customHeight="1">
      <c r="D37" s="1451" t="s">
        <v>720</v>
      </c>
      <c r="E37" s="1452"/>
      <c r="F37" s="608" t="s">
        <v>860</v>
      </c>
      <c r="J37" s="608" t="s">
        <v>1654</v>
      </c>
      <c r="K37" s="608" t="s">
        <v>1655</v>
      </c>
    </row>
    <row r="38" spans="1:24" ht="22" customHeight="1">
      <c r="E38" s="370"/>
      <c r="K38" s="88" t="s">
        <v>1681</v>
      </c>
    </row>
    <row r="39" spans="1:24" ht="22" customHeight="1">
      <c r="E39" s="370"/>
      <c r="K39" s="88" t="s">
        <v>1270</v>
      </c>
    </row>
    <row r="41" spans="1:24" ht="13" customHeight="1"/>
    <row r="42" spans="1:24" ht="15.5" customHeight="1">
      <c r="P42" s="838" t="s">
        <v>33</v>
      </c>
      <c r="Q42" s="838"/>
      <c r="R42" s="838"/>
      <c r="S42" s="793">
        <f>$Q$8</f>
        <v>0</v>
      </c>
      <c r="T42" s="793"/>
      <c r="U42" s="793"/>
      <c r="V42" s="793"/>
      <c r="W42" s="793"/>
      <c r="X42" s="793"/>
    </row>
    <row r="43" spans="1:24" ht="16.5">
      <c r="A43" s="644" t="s">
        <v>34</v>
      </c>
    </row>
    <row r="44" spans="1:24" ht="16.5" customHeight="1">
      <c r="B44" s="362" t="s">
        <v>13</v>
      </c>
    </row>
    <row r="45" spans="1:24" ht="16.5" customHeight="1">
      <c r="C45" s="89" t="s">
        <v>808</v>
      </c>
    </row>
    <row r="46" spans="1:24" ht="16.5" customHeight="1">
      <c r="D46" s="608" t="s">
        <v>946</v>
      </c>
    </row>
    <row r="47" spans="1:24" ht="16.5" customHeight="1">
      <c r="D47" s="804" t="s">
        <v>947</v>
      </c>
      <c r="E47" s="925"/>
      <c r="F47" s="925"/>
      <c r="G47" s="926"/>
      <c r="H47" s="597" t="s">
        <v>16</v>
      </c>
      <c r="I47" s="605"/>
      <c r="J47" s="605"/>
      <c r="K47" s="605"/>
      <c r="L47" s="645"/>
      <c r="M47" s="605" t="s">
        <v>17</v>
      </c>
      <c r="N47" s="601"/>
    </row>
    <row r="48" spans="1:24" ht="16.5" customHeight="1">
      <c r="D48" s="804" t="s">
        <v>15</v>
      </c>
      <c r="E48" s="925"/>
      <c r="F48" s="925"/>
      <c r="G48" s="926"/>
      <c r="H48" s="597" t="s">
        <v>263</v>
      </c>
      <c r="I48" s="605"/>
      <c r="J48" s="605"/>
      <c r="K48" s="646"/>
      <c r="L48" s="645"/>
      <c r="M48" s="647" t="s">
        <v>19</v>
      </c>
      <c r="N48" s="601"/>
    </row>
    <row r="49" spans="3:15" ht="9.5" customHeight="1">
      <c r="G49" s="89"/>
    </row>
    <row r="50" spans="3:15" ht="16.5" customHeight="1">
      <c r="D50" s="608" t="s">
        <v>14</v>
      </c>
    </row>
    <row r="51" spans="3:15" ht="16.5" customHeight="1">
      <c r="E51" s="608" t="s">
        <v>1877</v>
      </c>
      <c r="H51" s="635"/>
      <c r="I51" s="635"/>
      <c r="J51" s="635"/>
      <c r="K51" s="635"/>
      <c r="L51" s="635"/>
      <c r="M51" s="635"/>
      <c r="N51" s="635"/>
    </row>
    <row r="52" spans="3:15" ht="16.5" customHeight="1">
      <c r="D52" s="866" t="s">
        <v>0</v>
      </c>
      <c r="E52" s="866"/>
      <c r="F52" s="866"/>
      <c r="G52" s="866"/>
      <c r="H52" s="216" t="s">
        <v>20</v>
      </c>
      <c r="I52" s="648">
        <v>7</v>
      </c>
      <c r="J52" s="621" t="s">
        <v>21</v>
      </c>
      <c r="K52" s="621">
        <v>3</v>
      </c>
      <c r="L52" s="605" t="s">
        <v>22</v>
      </c>
      <c r="M52" s="621">
        <v>31</v>
      </c>
      <c r="N52" s="601" t="s">
        <v>23</v>
      </c>
    </row>
    <row r="53" spans="3:15" ht="16.5" customHeight="1">
      <c r="D53" s="866" t="s">
        <v>1</v>
      </c>
      <c r="E53" s="866"/>
      <c r="F53" s="866"/>
      <c r="G53" s="866"/>
      <c r="H53" s="597" t="s">
        <v>20</v>
      </c>
      <c r="I53" s="630">
        <v>7</v>
      </c>
      <c r="J53" s="605" t="s">
        <v>21</v>
      </c>
      <c r="K53" s="645"/>
      <c r="L53" s="649" t="s">
        <v>22</v>
      </c>
      <c r="M53" s="645"/>
      <c r="N53" s="389" t="s">
        <v>23</v>
      </c>
    </row>
    <row r="54" spans="3:15" ht="6" customHeight="1">
      <c r="D54" s="607"/>
      <c r="E54" s="607"/>
      <c r="F54" s="607"/>
      <c r="G54" s="607"/>
    </row>
    <row r="55" spans="3:15" ht="16.5" customHeight="1">
      <c r="E55" s="608" t="s">
        <v>2</v>
      </c>
    </row>
    <row r="56" spans="3:15" ht="16.5" customHeight="1">
      <c r="D56" s="866" t="s">
        <v>0</v>
      </c>
      <c r="E56" s="866"/>
      <c r="F56" s="866"/>
      <c r="G56" s="866"/>
      <c r="H56" s="645"/>
      <c r="I56" s="645"/>
      <c r="J56" s="649" t="s">
        <v>21</v>
      </c>
      <c r="K56" s="645"/>
      <c r="L56" s="649" t="s">
        <v>22</v>
      </c>
      <c r="M56" s="645"/>
      <c r="N56" s="389" t="s">
        <v>23</v>
      </c>
    </row>
    <row r="57" spans="3:15" ht="16.5" customHeight="1">
      <c r="D57" s="866" t="s">
        <v>1</v>
      </c>
      <c r="E57" s="866"/>
      <c r="F57" s="866"/>
      <c r="G57" s="866"/>
      <c r="H57" s="645"/>
      <c r="I57" s="645"/>
      <c r="J57" s="649" t="s">
        <v>21</v>
      </c>
      <c r="K57" s="645"/>
      <c r="L57" s="649" t="s">
        <v>22</v>
      </c>
      <c r="M57" s="645"/>
      <c r="N57" s="389" t="s">
        <v>23</v>
      </c>
    </row>
    <row r="58" spans="3:15" ht="16.5" customHeight="1">
      <c r="D58" s="88"/>
      <c r="E58" s="88" t="s">
        <v>1878</v>
      </c>
    </row>
    <row r="59" spans="3:15" ht="16.5" customHeight="1">
      <c r="D59" s="88"/>
      <c r="E59" s="88" t="s">
        <v>1789</v>
      </c>
    </row>
    <row r="60" spans="3:15" ht="16.5" customHeight="1">
      <c r="D60" s="88"/>
      <c r="E60" s="88" t="s">
        <v>1534</v>
      </c>
    </row>
    <row r="61" spans="3:15" ht="10" customHeight="1">
      <c r="C61" s="88" t="s">
        <v>157</v>
      </c>
      <c r="D61" s="88"/>
    </row>
    <row r="62" spans="3:15" ht="16.5" customHeight="1">
      <c r="C62" s="89" t="s">
        <v>1535</v>
      </c>
    </row>
    <row r="63" spans="3:15" ht="16.5" customHeight="1">
      <c r="D63" s="866" t="s">
        <v>3</v>
      </c>
      <c r="E63" s="866"/>
      <c r="F63" s="866"/>
      <c r="G63" s="866"/>
      <c r="H63" s="866"/>
      <c r="I63" s="650" t="s">
        <v>20</v>
      </c>
      <c r="J63" s="645"/>
      <c r="K63" s="649" t="s">
        <v>21</v>
      </c>
      <c r="L63" s="645"/>
      <c r="M63" s="649" t="s">
        <v>22</v>
      </c>
      <c r="N63" s="645"/>
      <c r="O63" s="389" t="s">
        <v>23</v>
      </c>
    </row>
    <row r="64" spans="3:15" ht="16.5" customHeight="1">
      <c r="D64" s="866" t="s">
        <v>4</v>
      </c>
      <c r="E64" s="866"/>
      <c r="F64" s="866"/>
      <c r="G64" s="866"/>
      <c r="H64" s="866"/>
      <c r="I64" s="650" t="s">
        <v>20</v>
      </c>
      <c r="J64" s="645"/>
      <c r="K64" s="649" t="s">
        <v>21</v>
      </c>
      <c r="L64" s="645"/>
      <c r="M64" s="649" t="s">
        <v>22</v>
      </c>
      <c r="N64" s="645"/>
      <c r="O64" s="389" t="s">
        <v>23</v>
      </c>
    </row>
    <row r="65" spans="2:24" ht="16.5" customHeight="1">
      <c r="E65" s="88" t="s">
        <v>948</v>
      </c>
    </row>
    <row r="66" spans="2:24" ht="16.5" customHeight="1">
      <c r="E66" s="88" t="s">
        <v>892</v>
      </c>
    </row>
    <row r="67" spans="2:24" ht="16.5" customHeight="1">
      <c r="E67" s="88" t="s">
        <v>1467</v>
      </c>
    </row>
    <row r="68" spans="2:24" ht="16.5" customHeight="1"/>
    <row r="69" spans="2:24" ht="16.5" customHeight="1">
      <c r="B69" s="362" t="s">
        <v>1674</v>
      </c>
      <c r="C69" s="89"/>
    </row>
    <row r="70" spans="2:24" ht="16.5" customHeight="1">
      <c r="B70" s="89"/>
      <c r="C70" s="89" t="s">
        <v>48</v>
      </c>
    </row>
    <row r="71" spans="2:24" ht="16.5" customHeight="1">
      <c r="D71" s="599" t="s">
        <v>555</v>
      </c>
      <c r="E71" s="609"/>
      <c r="F71" s="610"/>
      <c r="G71" s="597"/>
      <c r="H71" s="387" t="s">
        <v>25</v>
      </c>
      <c r="I71" s="388" t="s">
        <v>27</v>
      </c>
      <c r="J71" s="645"/>
      <c r="K71" s="389" t="s">
        <v>18</v>
      </c>
    </row>
    <row r="72" spans="2:24" ht="16.5" customHeight="1">
      <c r="D72" s="599" t="s">
        <v>556</v>
      </c>
      <c r="E72" s="609"/>
      <c r="F72" s="610"/>
      <c r="G72" s="597"/>
      <c r="H72" s="387" t="s">
        <v>25</v>
      </c>
      <c r="I72" s="388" t="s">
        <v>27</v>
      </c>
      <c r="J72" s="645"/>
      <c r="K72" s="389" t="s">
        <v>18</v>
      </c>
    </row>
    <row r="73" spans="2:24" ht="16.5" customHeight="1">
      <c r="D73" s="599" t="s">
        <v>557</v>
      </c>
      <c r="E73" s="609"/>
      <c r="F73" s="610"/>
      <c r="G73" s="597"/>
      <c r="H73" s="387" t="s">
        <v>25</v>
      </c>
      <c r="I73" s="388" t="s">
        <v>27</v>
      </c>
      <c r="J73" s="645"/>
      <c r="K73" s="389" t="s">
        <v>18</v>
      </c>
    </row>
    <row r="74" spans="2:24" ht="16.5" customHeight="1">
      <c r="D74" s="390" t="s">
        <v>926</v>
      </c>
    </row>
    <row r="75" spans="2:24" ht="16.5" customHeight="1">
      <c r="E75" s="804" t="s">
        <v>558</v>
      </c>
      <c r="F75" s="926"/>
      <c r="G75" s="597"/>
      <c r="H75" s="387" t="s">
        <v>945</v>
      </c>
      <c r="I75" s="388" t="s">
        <v>27</v>
      </c>
      <c r="J75" s="651"/>
      <c r="K75" s="389" t="s">
        <v>1429</v>
      </c>
      <c r="N75" s="1085" t="s">
        <v>1271</v>
      </c>
      <c r="O75" s="1086"/>
      <c r="P75" s="1086"/>
      <c r="Q75" s="1086"/>
      <c r="R75" s="1086"/>
      <c r="S75" s="1086"/>
      <c r="T75" s="1086"/>
      <c r="U75" s="1086"/>
      <c r="V75" s="1454"/>
      <c r="W75" s="1328"/>
    </row>
    <row r="76" spans="2:24" ht="9.5" customHeight="1">
      <c r="L76" s="332"/>
      <c r="N76" s="88" t="s">
        <v>1272</v>
      </c>
      <c r="V76" s="652"/>
    </row>
    <row r="77" spans="2:24" ht="16.5" customHeight="1">
      <c r="C77" s="89" t="s">
        <v>1536</v>
      </c>
    </row>
    <row r="78" spans="2:24" ht="40" customHeight="1">
      <c r="D78" s="599" t="s">
        <v>28</v>
      </c>
      <c r="E78" s="609"/>
      <c r="F78" s="610"/>
      <c r="G78" s="970" t="s">
        <v>5</v>
      </c>
      <c r="H78" s="838"/>
      <c r="I78" s="970" t="s">
        <v>44</v>
      </c>
      <c r="J78" s="838"/>
      <c r="K78" s="928" t="s">
        <v>1879</v>
      </c>
      <c r="L78" s="957"/>
      <c r="M78" s="958" t="s">
        <v>1537</v>
      </c>
      <c r="N78" s="959"/>
      <c r="O78" s="959"/>
      <c r="P78" s="959"/>
      <c r="Q78" s="959"/>
      <c r="R78" s="959"/>
      <c r="S78" s="960"/>
      <c r="T78" s="1186" t="s">
        <v>1254</v>
      </c>
      <c r="U78" s="791"/>
      <c r="V78" s="792"/>
      <c r="W78" s="958" t="s">
        <v>31</v>
      </c>
      <c r="X78" s="961"/>
    </row>
    <row r="79" spans="2:24" ht="16.5" customHeight="1">
      <c r="D79" s="1423" t="s">
        <v>36</v>
      </c>
      <c r="E79" s="398" t="s">
        <v>6</v>
      </c>
      <c r="F79" s="398"/>
      <c r="G79" s="1425"/>
      <c r="H79" s="608" t="s">
        <v>32</v>
      </c>
      <c r="I79" s="1425"/>
      <c r="J79" s="608" t="s">
        <v>32</v>
      </c>
      <c r="K79" s="1456"/>
      <c r="L79" s="926" t="s">
        <v>32</v>
      </c>
      <c r="M79" s="653"/>
      <c r="N79" s="654"/>
      <c r="O79" s="655"/>
      <c r="P79" s="620" t="s">
        <v>29</v>
      </c>
      <c r="Q79" s="656"/>
      <c r="R79" s="657"/>
      <c r="S79" s="658"/>
      <c r="T79" s="290" t="s">
        <v>39</v>
      </c>
      <c r="U79" s="621"/>
      <c r="V79" s="621"/>
      <c r="W79" s="839"/>
      <c r="X79" s="839"/>
    </row>
    <row r="80" spans="2:24" ht="16.5" customHeight="1">
      <c r="D80" s="1423"/>
      <c r="E80" s="396"/>
      <c r="F80" s="396"/>
      <c r="G80" s="1426"/>
      <c r="H80" s="635"/>
      <c r="I80" s="1426"/>
      <c r="J80" s="635"/>
      <c r="K80" s="1457"/>
      <c r="L80" s="926"/>
      <c r="M80" s="659" t="s">
        <v>30</v>
      </c>
      <c r="N80" s="651"/>
      <c r="O80" s="660" t="s">
        <v>35</v>
      </c>
      <c r="P80" s="635"/>
      <c r="Q80" s="635"/>
      <c r="R80" s="635"/>
      <c r="S80" s="293"/>
      <c r="T80" s="294" t="s">
        <v>40</v>
      </c>
      <c r="W80" s="839"/>
      <c r="X80" s="839"/>
    </row>
    <row r="81" spans="4:39" ht="16.5" customHeight="1">
      <c r="D81" s="1423"/>
      <c r="E81" s="398" t="s">
        <v>893</v>
      </c>
      <c r="F81" s="398"/>
      <c r="G81" s="1433"/>
      <c r="H81" s="608" t="s">
        <v>32</v>
      </c>
      <c r="I81" s="1433"/>
      <c r="J81" s="608" t="s">
        <v>32</v>
      </c>
      <c r="K81" s="1458"/>
      <c r="L81" s="925"/>
      <c r="M81" s="645"/>
      <c r="N81" s="661"/>
      <c r="O81" s="645"/>
      <c r="P81" s="620" t="s">
        <v>29</v>
      </c>
      <c r="Q81" s="656"/>
      <c r="R81" s="657"/>
      <c r="S81" s="658"/>
      <c r="T81" s="216"/>
      <c r="W81" s="839"/>
      <c r="X81" s="839"/>
    </row>
    <row r="82" spans="4:39" ht="16.5" customHeight="1">
      <c r="D82" s="1423"/>
      <c r="E82" s="396" t="s">
        <v>894</v>
      </c>
      <c r="F82" s="396"/>
      <c r="G82" s="1434"/>
      <c r="H82" s="635"/>
      <c r="I82" s="1434"/>
      <c r="J82" s="635"/>
      <c r="K82" s="1458"/>
      <c r="L82" s="926"/>
      <c r="M82" s="296" t="s">
        <v>30</v>
      </c>
      <c r="N82" s="651"/>
      <c r="O82" s="297" t="s">
        <v>35</v>
      </c>
      <c r="P82" s="635"/>
      <c r="Q82" s="635"/>
      <c r="R82" s="635"/>
      <c r="S82" s="293"/>
      <c r="T82" s="216"/>
      <c r="U82" s="645"/>
      <c r="V82" s="608" t="s">
        <v>21</v>
      </c>
      <c r="W82" s="839"/>
      <c r="X82" s="839"/>
    </row>
    <row r="83" spans="4:39" ht="16.5" hidden="1" customHeight="1">
      <c r="D83" s="1423"/>
      <c r="E83" s="298"/>
      <c r="F83" s="298"/>
      <c r="G83" s="932"/>
      <c r="H83" s="298"/>
      <c r="I83" s="1435"/>
      <c r="J83" s="298"/>
      <c r="K83" s="1458"/>
      <c r="L83" s="926"/>
      <c r="M83" s="299"/>
      <c r="N83" s="300"/>
      <c r="O83" s="301"/>
      <c r="P83" s="302"/>
      <c r="Q83" s="299"/>
      <c r="R83" s="300"/>
      <c r="S83" s="301"/>
      <c r="T83" s="216"/>
      <c r="W83" s="934"/>
      <c r="X83" s="934"/>
    </row>
    <row r="84" spans="4:39" ht="16.5" hidden="1" customHeight="1">
      <c r="D84" s="1424"/>
      <c r="E84" s="303"/>
      <c r="F84" s="303"/>
      <c r="G84" s="933"/>
      <c r="H84" s="303"/>
      <c r="I84" s="1436"/>
      <c r="J84" s="303"/>
      <c r="K84" s="1458"/>
      <c r="L84" s="926"/>
      <c r="M84" s="662"/>
      <c r="N84" s="604"/>
      <c r="O84" s="663"/>
      <c r="P84" s="303"/>
      <c r="Q84" s="303"/>
      <c r="R84" s="303"/>
      <c r="S84" s="307"/>
      <c r="T84" s="216"/>
      <c r="W84" s="934"/>
      <c r="X84" s="934"/>
    </row>
    <row r="85" spans="4:39" ht="16.5" customHeight="1">
      <c r="D85" s="969" t="s">
        <v>37</v>
      </c>
      <c r="E85" s="1340"/>
      <c r="F85" s="1341"/>
      <c r="G85" s="1429" t="s">
        <v>41</v>
      </c>
      <c r="H85" s="1430"/>
      <c r="I85" s="1433"/>
      <c r="J85" s="608" t="s">
        <v>32</v>
      </c>
      <c r="K85" s="1458"/>
      <c r="L85" s="925"/>
      <c r="M85" s="645"/>
      <c r="N85" s="661"/>
      <c r="O85" s="645"/>
      <c r="P85" s="620" t="s">
        <v>29</v>
      </c>
      <c r="Q85" s="656"/>
      <c r="R85" s="657"/>
      <c r="S85" s="658"/>
      <c r="T85" s="216"/>
      <c r="U85" s="645"/>
      <c r="V85" s="608" t="s">
        <v>22</v>
      </c>
      <c r="W85" s="839"/>
      <c r="X85" s="839"/>
      <c r="AG85" s="292"/>
      <c r="AM85" s="292"/>
    </row>
    <row r="86" spans="4:39" ht="16.5" customHeight="1">
      <c r="D86" s="1460"/>
      <c r="E86" s="1461"/>
      <c r="F86" s="1462"/>
      <c r="G86" s="1431"/>
      <c r="H86" s="1432"/>
      <c r="I86" s="1434"/>
      <c r="J86" s="635"/>
      <c r="K86" s="1459"/>
      <c r="L86" s="926"/>
      <c r="M86" s="659" t="s">
        <v>30</v>
      </c>
      <c r="N86" s="651"/>
      <c r="O86" s="660" t="s">
        <v>35</v>
      </c>
      <c r="P86" s="635"/>
      <c r="Q86" s="635"/>
      <c r="R86" s="635"/>
      <c r="S86" s="293"/>
      <c r="T86" s="216"/>
      <c r="U86" s="645"/>
      <c r="V86" s="608" t="s">
        <v>23</v>
      </c>
      <c r="W86" s="839"/>
      <c r="X86" s="839"/>
    </row>
    <row r="87" spans="4:39" ht="16.5" customHeight="1">
      <c r="D87" s="969" t="s">
        <v>38</v>
      </c>
      <c r="E87" s="1340"/>
      <c r="F87" s="1341"/>
      <c r="G87" s="1433"/>
      <c r="H87" s="608" t="s">
        <v>32</v>
      </c>
      <c r="I87" s="1433"/>
      <c r="J87" s="608" t="s">
        <v>32</v>
      </c>
      <c r="K87" s="1474" t="s">
        <v>895</v>
      </c>
      <c r="L87" s="1430"/>
      <c r="M87" s="645"/>
      <c r="N87" s="661"/>
      <c r="O87" s="645"/>
      <c r="P87" s="620" t="s">
        <v>29</v>
      </c>
      <c r="Q87" s="656"/>
      <c r="R87" s="657"/>
      <c r="S87" s="658"/>
      <c r="T87" s="216"/>
      <c r="W87" s="839"/>
      <c r="X87" s="839"/>
    </row>
    <row r="88" spans="4:39" ht="16.5" customHeight="1">
      <c r="D88" s="1460"/>
      <c r="E88" s="1461"/>
      <c r="F88" s="1462"/>
      <c r="G88" s="1434"/>
      <c r="H88" s="635"/>
      <c r="I88" s="1434"/>
      <c r="J88" s="635"/>
      <c r="K88" s="1431"/>
      <c r="L88" s="1432"/>
      <c r="M88" s="296" t="s">
        <v>30</v>
      </c>
      <c r="N88" s="651"/>
      <c r="O88" s="297" t="s">
        <v>35</v>
      </c>
      <c r="P88" s="635"/>
      <c r="Q88" s="635"/>
      <c r="R88" s="635"/>
      <c r="S88" s="293"/>
      <c r="T88" s="634"/>
      <c r="U88" s="635"/>
      <c r="V88" s="635"/>
      <c r="W88" s="839"/>
      <c r="X88" s="839"/>
    </row>
    <row r="89" spans="4:39" ht="16.5" customHeight="1">
      <c r="E89" s="88" t="s">
        <v>1538</v>
      </c>
    </row>
    <row r="90" spans="4:39" ht="16.5" customHeight="1">
      <c r="E90" s="88"/>
      <c r="F90" s="88" t="s">
        <v>1009</v>
      </c>
    </row>
    <row r="91" spans="4:39" ht="16.5" customHeight="1">
      <c r="E91" s="88" t="s">
        <v>1539</v>
      </c>
    </row>
    <row r="92" spans="4:39" ht="16.5" customHeight="1">
      <c r="E92" s="88"/>
      <c r="F92" s="88" t="s">
        <v>1000</v>
      </c>
    </row>
    <row r="93" spans="4:39" ht="16.5" customHeight="1">
      <c r="E93" s="88" t="s">
        <v>896</v>
      </c>
    </row>
    <row r="94" spans="4:39" ht="16.5" customHeight="1">
      <c r="E94" s="88" t="s">
        <v>1468</v>
      </c>
    </row>
    <row r="95" spans="4:39" ht="9.5" customHeight="1"/>
    <row r="96" spans="4:39" ht="16" customHeight="1">
      <c r="P96" s="838" t="s">
        <v>33</v>
      </c>
      <c r="Q96" s="838"/>
      <c r="R96" s="838"/>
      <c r="S96" s="793">
        <f>$Q$8</f>
        <v>0</v>
      </c>
      <c r="T96" s="793"/>
      <c r="U96" s="793"/>
      <c r="V96" s="793"/>
      <c r="W96" s="793"/>
      <c r="X96" s="793"/>
    </row>
    <row r="97" spans="3:13" ht="16.5" customHeight="1">
      <c r="C97" s="89" t="s">
        <v>897</v>
      </c>
    </row>
    <row r="98" spans="3:13" ht="15" customHeight="1">
      <c r="D98" s="426" t="s">
        <v>42</v>
      </c>
    </row>
    <row r="99" spans="3:13" ht="19" customHeight="1">
      <c r="D99" s="801" t="s">
        <v>927</v>
      </c>
      <c r="E99" s="802"/>
      <c r="F99" s="950"/>
      <c r="G99" s="948"/>
      <c r="H99" s="996"/>
      <c r="I99" s="996"/>
      <c r="J99" s="996"/>
      <c r="K99" s="996"/>
      <c r="L99" s="996"/>
      <c r="M99" s="1062"/>
    </row>
    <row r="100" spans="3:13" ht="15" customHeight="1">
      <c r="E100" s="390" t="s">
        <v>1279</v>
      </c>
    </row>
    <row r="101" spans="3:13" ht="16.5" customHeight="1">
      <c r="D101" s="804" t="s">
        <v>26</v>
      </c>
      <c r="E101" s="805"/>
      <c r="F101" s="806"/>
      <c r="G101" s="401" t="s">
        <v>27</v>
      </c>
      <c r="H101" s="651"/>
      <c r="I101" s="605" t="s">
        <v>19</v>
      </c>
      <c r="J101" s="621"/>
      <c r="K101" s="605"/>
      <c r="L101" s="621"/>
      <c r="M101" s="601"/>
    </row>
    <row r="102" spans="3:13" ht="16.5" customHeight="1">
      <c r="D102" s="804" t="s">
        <v>1613</v>
      </c>
      <c r="E102" s="805"/>
      <c r="F102" s="806"/>
      <c r="G102" s="597" t="s">
        <v>20</v>
      </c>
      <c r="H102" s="651"/>
      <c r="I102" s="605" t="s">
        <v>21</v>
      </c>
      <c r="J102" s="651"/>
      <c r="K102" s="605" t="s">
        <v>22</v>
      </c>
      <c r="L102" s="651"/>
      <c r="M102" s="601" t="s">
        <v>23</v>
      </c>
    </row>
    <row r="103" spans="3:13" ht="16.5" customHeight="1">
      <c r="D103" s="804" t="s">
        <v>264</v>
      </c>
      <c r="E103" s="805"/>
      <c r="F103" s="806"/>
      <c r="G103" s="597" t="s">
        <v>20</v>
      </c>
      <c r="H103" s="651"/>
      <c r="I103" s="605" t="s">
        <v>21</v>
      </c>
      <c r="J103" s="651"/>
      <c r="K103" s="605" t="s">
        <v>22</v>
      </c>
      <c r="L103" s="651"/>
      <c r="M103" s="601" t="s">
        <v>23</v>
      </c>
    </row>
    <row r="104" spans="3:13" ht="9.5" customHeight="1">
      <c r="J104" s="89"/>
    </row>
    <row r="105" spans="3:13" ht="15" customHeight="1">
      <c r="D105" s="426" t="s">
        <v>43</v>
      </c>
    </row>
    <row r="106" spans="3:13" ht="19" customHeight="1">
      <c r="D106" s="804" t="s">
        <v>928</v>
      </c>
      <c r="E106" s="805"/>
      <c r="F106" s="806"/>
      <c r="G106" s="948"/>
      <c r="H106" s="996"/>
      <c r="I106" s="996"/>
      <c r="J106" s="996"/>
      <c r="K106" s="996"/>
      <c r="L106" s="996"/>
      <c r="M106" s="1062"/>
    </row>
    <row r="107" spans="3:13" ht="15" customHeight="1">
      <c r="E107" s="390" t="s">
        <v>1253</v>
      </c>
    </row>
    <row r="108" spans="3:13" ht="16.5" customHeight="1">
      <c r="D108" s="804" t="s">
        <v>26</v>
      </c>
      <c r="E108" s="805"/>
      <c r="F108" s="806"/>
      <c r="G108" s="401" t="s">
        <v>27</v>
      </c>
      <c r="H108" s="651"/>
      <c r="I108" s="605" t="s">
        <v>19</v>
      </c>
      <c r="J108" s="621"/>
      <c r="K108" s="605"/>
      <c r="L108" s="621"/>
      <c r="M108" s="601"/>
    </row>
    <row r="109" spans="3:13" ht="16.5" customHeight="1">
      <c r="D109" s="804" t="s">
        <v>1613</v>
      </c>
      <c r="E109" s="805"/>
      <c r="F109" s="806"/>
      <c r="G109" s="597" t="s">
        <v>20</v>
      </c>
      <c r="H109" s="651"/>
      <c r="I109" s="605" t="s">
        <v>21</v>
      </c>
      <c r="J109" s="651"/>
      <c r="K109" s="605" t="s">
        <v>22</v>
      </c>
      <c r="L109" s="651"/>
      <c r="M109" s="601" t="s">
        <v>23</v>
      </c>
    </row>
    <row r="110" spans="3:13" ht="13.5" customHeight="1">
      <c r="E110" s="88" t="s">
        <v>1632</v>
      </c>
    </row>
    <row r="111" spans="3:13" ht="13.5" customHeight="1">
      <c r="E111" s="88" t="s">
        <v>898</v>
      </c>
    </row>
    <row r="112" spans="3:13" ht="9.5" customHeight="1"/>
    <row r="113" spans="3:22" ht="16.5" customHeight="1">
      <c r="C113" s="89" t="s">
        <v>1469</v>
      </c>
    </row>
    <row r="114" spans="3:22" ht="19" customHeight="1">
      <c r="D114" s="866" t="s">
        <v>1639</v>
      </c>
      <c r="E114" s="1041"/>
      <c r="F114" s="1041"/>
      <c r="G114" s="1041"/>
      <c r="H114" s="1041"/>
      <c r="I114" s="1041"/>
      <c r="J114" s="948"/>
      <c r="K114" s="996"/>
      <c r="L114" s="996"/>
      <c r="M114" s="996"/>
      <c r="N114" s="1062"/>
    </row>
    <row r="115" spans="3:22" ht="19" customHeight="1">
      <c r="D115" s="866" t="s">
        <v>265</v>
      </c>
      <c r="E115" s="1041"/>
      <c r="F115" s="1041"/>
      <c r="G115" s="1041"/>
      <c r="H115" s="1041"/>
      <c r="I115" s="1041"/>
      <c r="J115" s="1078"/>
      <c r="K115" s="1375"/>
      <c r="L115" s="997"/>
      <c r="M115" s="997"/>
      <c r="N115" s="998"/>
    </row>
    <row r="116" spans="3:22" ht="15" customHeight="1">
      <c r="E116" s="88" t="s">
        <v>1614</v>
      </c>
    </row>
    <row r="117" spans="3:22" ht="15" customHeight="1">
      <c r="E117" s="1463" t="s">
        <v>1470</v>
      </c>
      <c r="F117" s="1464"/>
      <c r="G117" s="1464"/>
      <c r="H117" s="1464"/>
      <c r="I117" s="1464"/>
      <c r="J117" s="1464"/>
      <c r="K117" s="1464"/>
      <c r="L117" s="1464"/>
      <c r="M117" s="1464"/>
      <c r="N117" s="1464"/>
      <c r="O117" s="1464"/>
      <c r="P117" s="1464"/>
      <c r="Q117" s="1464"/>
      <c r="R117" s="1464"/>
      <c r="S117" s="1464"/>
      <c r="T117" s="1464"/>
      <c r="U117" s="1464"/>
      <c r="V117" s="859"/>
    </row>
    <row r="118" spans="3:22" ht="9.5" customHeight="1"/>
    <row r="119" spans="3:22" ht="16.5" customHeight="1">
      <c r="C119" s="89" t="s">
        <v>1041</v>
      </c>
    </row>
    <row r="120" spans="3:22" ht="16.5" customHeight="1">
      <c r="C120" s="89"/>
      <c r="D120" s="909" t="s">
        <v>1615</v>
      </c>
      <c r="E120" s="909"/>
      <c r="F120" s="909"/>
      <c r="G120" s="909"/>
      <c r="H120" s="909"/>
      <c r="I120" s="909"/>
      <c r="J120" s="909"/>
      <c r="K120" s="909"/>
      <c r="L120" s="909"/>
      <c r="M120" s="909"/>
      <c r="N120" s="909"/>
      <c r="O120" s="909"/>
      <c r="P120" s="909"/>
      <c r="Q120" s="909"/>
      <c r="R120" s="910"/>
      <c r="S120" s="645"/>
      <c r="T120" s="601" t="s">
        <v>32</v>
      </c>
    </row>
    <row r="121" spans="3:22" ht="16.5" customHeight="1">
      <c r="C121" s="89"/>
      <c r="D121" s="909" t="s">
        <v>1616</v>
      </c>
      <c r="E121" s="909"/>
      <c r="F121" s="909"/>
      <c r="G121" s="909"/>
      <c r="H121" s="909"/>
      <c r="I121" s="909"/>
      <c r="J121" s="909"/>
      <c r="K121" s="909"/>
      <c r="L121" s="909"/>
      <c r="M121" s="909"/>
      <c r="N121" s="909"/>
      <c r="O121" s="909"/>
      <c r="P121" s="909"/>
      <c r="Q121" s="909"/>
      <c r="R121" s="910"/>
      <c r="S121" s="645"/>
      <c r="T121" s="601" t="s">
        <v>32</v>
      </c>
    </row>
    <row r="122" spans="3:22" ht="16.5" customHeight="1">
      <c r="C122" s="89"/>
      <c r="D122" s="909" t="s">
        <v>1656</v>
      </c>
      <c r="E122" s="909"/>
      <c r="F122" s="909"/>
      <c r="G122" s="909"/>
      <c r="H122" s="909"/>
      <c r="I122" s="909"/>
      <c r="J122" s="909"/>
      <c r="K122" s="909"/>
      <c r="L122" s="909"/>
      <c r="M122" s="909"/>
      <c r="N122" s="909"/>
      <c r="O122" s="909"/>
      <c r="P122" s="909"/>
      <c r="Q122" s="909"/>
      <c r="R122" s="910"/>
      <c r="S122" s="645"/>
      <c r="T122" s="601" t="s">
        <v>32</v>
      </c>
    </row>
    <row r="123" spans="3:22" ht="16.5" customHeight="1">
      <c r="C123" s="89"/>
    </row>
    <row r="124" spans="3:22" ht="37" customHeight="1">
      <c r="D124" s="599" t="s">
        <v>47</v>
      </c>
      <c r="E124" s="609"/>
      <c r="F124" s="609"/>
      <c r="G124" s="609"/>
      <c r="H124" s="609"/>
      <c r="I124" s="958" t="s">
        <v>44</v>
      </c>
      <c r="J124" s="1074"/>
      <c r="K124" s="958" t="s">
        <v>1540</v>
      </c>
      <c r="L124" s="959"/>
      <c r="M124" s="959"/>
      <c r="N124" s="959"/>
      <c r="O124" s="959"/>
      <c r="P124" s="959"/>
      <c r="Q124" s="960"/>
      <c r="R124" s="1186" t="s">
        <v>1254</v>
      </c>
      <c r="S124" s="791"/>
      <c r="T124" s="792"/>
      <c r="U124" s="958" t="s">
        <v>31</v>
      </c>
      <c r="V124" s="961"/>
    </row>
    <row r="125" spans="3:22" ht="15" customHeight="1">
      <c r="D125" s="1423" t="s">
        <v>46</v>
      </c>
      <c r="E125" s="398" t="s">
        <v>1657</v>
      </c>
      <c r="F125" s="398"/>
      <c r="G125" s="398"/>
      <c r="H125" s="398"/>
      <c r="I125" s="1470"/>
      <c r="J125" s="402" t="s">
        <v>32</v>
      </c>
      <c r="K125" s="653"/>
      <c r="L125" s="654"/>
      <c r="M125" s="655"/>
      <c r="N125" s="620" t="s">
        <v>29</v>
      </c>
      <c r="O125" s="656"/>
      <c r="P125" s="657"/>
      <c r="Q125" s="658"/>
      <c r="R125" s="290" t="s">
        <v>39</v>
      </c>
      <c r="S125" s="621"/>
      <c r="T125" s="621"/>
      <c r="U125" s="839"/>
      <c r="V125" s="839"/>
    </row>
    <row r="126" spans="3:22" ht="15" customHeight="1">
      <c r="D126" s="1423"/>
      <c r="E126" s="409"/>
      <c r="F126" s="396"/>
      <c r="G126" s="396"/>
      <c r="H126" s="396"/>
      <c r="I126" s="1470"/>
      <c r="J126" s="293"/>
      <c r="K126" s="296" t="s">
        <v>30</v>
      </c>
      <c r="L126" s="651"/>
      <c r="M126" s="297" t="s">
        <v>35</v>
      </c>
      <c r="N126" s="635"/>
      <c r="O126" s="635"/>
      <c r="P126" s="635"/>
      <c r="Q126" s="293"/>
      <c r="R126" s="294" t="s">
        <v>40</v>
      </c>
      <c r="U126" s="839"/>
      <c r="V126" s="839"/>
    </row>
    <row r="127" spans="3:22" ht="15" customHeight="1">
      <c r="D127" s="1423"/>
      <c r="E127" s="617" t="s">
        <v>1658</v>
      </c>
      <c r="F127" s="619"/>
      <c r="G127" s="618"/>
      <c r="H127" s="618"/>
      <c r="I127" s="664"/>
      <c r="J127" s="402" t="s">
        <v>32</v>
      </c>
      <c r="K127" s="653"/>
      <c r="L127" s="654"/>
      <c r="M127" s="655"/>
      <c r="N127" s="620" t="s">
        <v>29</v>
      </c>
      <c r="O127" s="656"/>
      <c r="P127" s="657"/>
      <c r="Q127" s="658"/>
      <c r="R127" s="216"/>
      <c r="S127" s="645"/>
      <c r="T127" s="608" t="s">
        <v>21</v>
      </c>
      <c r="U127" s="839"/>
      <c r="V127" s="839"/>
    </row>
    <row r="128" spans="3:22" ht="15" customHeight="1">
      <c r="D128" s="1423"/>
      <c r="E128" s="409" t="s">
        <v>45</v>
      </c>
      <c r="F128" s="416"/>
      <c r="G128" s="396"/>
      <c r="H128" s="396"/>
      <c r="I128" s="665"/>
      <c r="J128" s="293"/>
      <c r="K128" s="296" t="s">
        <v>30</v>
      </c>
      <c r="L128" s="651"/>
      <c r="M128" s="297" t="s">
        <v>35</v>
      </c>
      <c r="N128" s="635"/>
      <c r="O128" s="635"/>
      <c r="P128" s="635"/>
      <c r="Q128" s="293"/>
      <c r="R128" s="216"/>
      <c r="S128" s="645"/>
      <c r="T128" s="608" t="s">
        <v>22</v>
      </c>
      <c r="U128" s="839"/>
      <c r="V128" s="839"/>
    </row>
    <row r="129" spans="3:25" ht="15" hidden="1" customHeight="1">
      <c r="D129" s="1423"/>
      <c r="E129" s="418" t="s">
        <v>7</v>
      </c>
      <c r="F129" s="419"/>
      <c r="G129" s="418"/>
      <c r="H129" s="418"/>
      <c r="I129" s="1470"/>
      <c r="J129" s="402" t="s">
        <v>32</v>
      </c>
      <c r="K129" s="299"/>
      <c r="L129" s="300"/>
      <c r="M129" s="301"/>
      <c r="N129" s="302"/>
      <c r="O129" s="299"/>
      <c r="P129" s="300"/>
      <c r="Q129" s="301"/>
      <c r="R129" s="216"/>
      <c r="U129" s="1428" t="s">
        <v>778</v>
      </c>
      <c r="V129" s="1428"/>
    </row>
    <row r="130" spans="3:25" ht="15" hidden="1" customHeight="1">
      <c r="D130" s="1423"/>
      <c r="E130" s="420"/>
      <c r="F130" s="421"/>
      <c r="G130" s="421"/>
      <c r="H130" s="421"/>
      <c r="I130" s="1470"/>
      <c r="J130" s="293"/>
      <c r="K130" s="422"/>
      <c r="L130" s="604"/>
      <c r="M130" s="423"/>
      <c r="N130" s="303"/>
      <c r="O130" s="303"/>
      <c r="P130" s="303"/>
      <c r="Q130" s="307"/>
      <c r="R130" s="216"/>
      <c r="S130" s="281">
        <v>6</v>
      </c>
      <c r="T130" s="608" t="s">
        <v>22</v>
      </c>
      <c r="U130" s="1428"/>
      <c r="V130" s="1428"/>
    </row>
    <row r="131" spans="3:25" ht="15" customHeight="1">
      <c r="D131" s="1471"/>
      <c r="E131" s="398" t="s">
        <v>8</v>
      </c>
      <c r="F131" s="424"/>
      <c r="G131" s="398"/>
      <c r="H131" s="398"/>
      <c r="I131" s="1470"/>
      <c r="J131" s="402" t="s">
        <v>32</v>
      </c>
      <c r="K131" s="653"/>
      <c r="L131" s="654"/>
      <c r="M131" s="655"/>
      <c r="N131" s="620" t="s">
        <v>29</v>
      </c>
      <c r="O131" s="656"/>
      <c r="P131" s="657"/>
      <c r="Q131" s="658"/>
      <c r="R131" s="216"/>
      <c r="S131" s="645"/>
      <c r="T131" s="608" t="s">
        <v>23</v>
      </c>
      <c r="U131" s="839"/>
      <c r="V131" s="839"/>
    </row>
    <row r="132" spans="3:25" ht="15" customHeight="1">
      <c r="D132" s="1472"/>
      <c r="E132" s="409"/>
      <c r="F132" s="396"/>
      <c r="G132" s="396"/>
      <c r="H132" s="396"/>
      <c r="I132" s="1470"/>
      <c r="J132" s="293"/>
      <c r="K132" s="296" t="s">
        <v>30</v>
      </c>
      <c r="L132" s="651"/>
      <c r="M132" s="297" t="s">
        <v>35</v>
      </c>
      <c r="N132" s="635"/>
      <c r="O132" s="635"/>
      <c r="P132" s="635"/>
      <c r="Q132" s="293"/>
      <c r="R132" s="634"/>
      <c r="S132" s="635"/>
      <c r="T132" s="293"/>
      <c r="U132" s="839"/>
      <c r="V132" s="839"/>
    </row>
    <row r="133" spans="3:25" ht="13.5" customHeight="1">
      <c r="E133" s="911" t="s">
        <v>1617</v>
      </c>
      <c r="F133" s="911"/>
      <c r="G133" s="911"/>
      <c r="H133" s="911"/>
      <c r="I133" s="911"/>
      <c r="J133" s="911"/>
      <c r="K133" s="911"/>
      <c r="L133" s="911"/>
      <c r="M133" s="911"/>
      <c r="N133" s="911"/>
      <c r="O133" s="911"/>
      <c r="P133" s="911"/>
      <c r="Q133" s="911"/>
      <c r="R133" s="911"/>
      <c r="S133" s="911"/>
      <c r="T133" s="911"/>
      <c r="U133" s="911"/>
      <c r="V133" s="911"/>
      <c r="W133" s="911"/>
      <c r="X133" s="911"/>
      <c r="Y133" s="911"/>
    </row>
    <row r="134" spans="3:25" ht="13.5" customHeight="1">
      <c r="E134" s="88" t="s">
        <v>1471</v>
      </c>
    </row>
    <row r="135" spans="3:25" ht="13.5" customHeight="1">
      <c r="E135" s="88" t="s">
        <v>1001</v>
      </c>
    </row>
    <row r="136" spans="3:25" ht="13.5" customHeight="1">
      <c r="E136" s="88" t="s">
        <v>1472</v>
      </c>
    </row>
    <row r="137" spans="3:25" ht="10" customHeight="1"/>
    <row r="138" spans="3:25" ht="16.5" customHeight="1">
      <c r="C138" s="89" t="s">
        <v>1054</v>
      </c>
    </row>
    <row r="139" spans="3:25" ht="15.5" customHeight="1">
      <c r="C139" s="89"/>
      <c r="D139" s="426" t="s">
        <v>1466</v>
      </c>
    </row>
    <row r="140" spans="3:25" ht="16.5" customHeight="1">
      <c r="D140" s="599" t="s">
        <v>1698</v>
      </c>
      <c r="E140" s="609"/>
      <c r="F140" s="609"/>
      <c r="G140" s="609"/>
      <c r="H140" s="609"/>
      <c r="I140" s="609"/>
      <c r="J140" s="609"/>
      <c r="K140" s="609"/>
      <c r="L140" s="609"/>
      <c r="M140" s="427"/>
      <c r="N140" s="820"/>
      <c r="O140" s="1455"/>
      <c r="P140" s="601" t="s">
        <v>49</v>
      </c>
    </row>
    <row r="141" spans="3:25" ht="16.5" customHeight="1">
      <c r="D141" s="599" t="s">
        <v>1541</v>
      </c>
      <c r="E141" s="609"/>
      <c r="F141" s="609"/>
      <c r="G141" s="609"/>
      <c r="H141" s="609"/>
      <c r="I141" s="609"/>
      <c r="J141" s="609"/>
      <c r="K141" s="609"/>
      <c r="L141" s="609"/>
      <c r="M141" s="428"/>
      <c r="N141" s="931">
        <f>I125+I127+I128+I131</f>
        <v>0</v>
      </c>
      <c r="O141" s="925"/>
      <c r="P141" s="601" t="s">
        <v>49</v>
      </c>
    </row>
    <row r="142" spans="3:25" ht="16.5" customHeight="1">
      <c r="D142" s="599" t="s">
        <v>1417</v>
      </c>
      <c r="E142" s="609"/>
      <c r="F142" s="609"/>
      <c r="G142" s="609"/>
      <c r="H142" s="609"/>
      <c r="I142" s="609"/>
      <c r="J142" s="609"/>
      <c r="K142" s="609"/>
      <c r="L142" s="609"/>
      <c r="M142" s="428"/>
      <c r="N142" s="1447" t="e">
        <f>N140/N141</f>
        <v>#DIV/0!</v>
      </c>
      <c r="O142" s="1448"/>
      <c r="P142" s="429" t="e">
        <f>IF(N142&lt;=1/3,"○","×")</f>
        <v>#DIV/0!</v>
      </c>
    </row>
    <row r="143" spans="3:25" ht="16" customHeight="1">
      <c r="C143" s="89"/>
      <c r="D143" s="426" t="s">
        <v>1419</v>
      </c>
    </row>
    <row r="144" spans="3:25" ht="16.5" customHeight="1">
      <c r="D144" s="599" t="s">
        <v>1473</v>
      </c>
      <c r="E144" s="609"/>
      <c r="F144" s="609"/>
      <c r="G144" s="609"/>
      <c r="H144" s="609"/>
      <c r="I144" s="609"/>
      <c r="J144" s="609"/>
      <c r="K144" s="609"/>
      <c r="L144" s="609"/>
      <c r="M144" s="427"/>
      <c r="N144" s="820"/>
      <c r="O144" s="1455"/>
      <c r="P144" s="601" t="s">
        <v>49</v>
      </c>
    </row>
    <row r="145" spans="3:25" ht="16.5" customHeight="1">
      <c r="D145" s="599" t="s">
        <v>1541</v>
      </c>
      <c r="E145" s="609"/>
      <c r="F145" s="609"/>
      <c r="G145" s="609"/>
      <c r="H145" s="609"/>
      <c r="I145" s="609"/>
      <c r="J145" s="609"/>
      <c r="K145" s="609"/>
      <c r="L145" s="609"/>
      <c r="M145" s="428"/>
      <c r="N145" s="931">
        <f>I125+I127+I128+I131</f>
        <v>0</v>
      </c>
      <c r="O145" s="925"/>
      <c r="P145" s="601" t="s">
        <v>49</v>
      </c>
    </row>
    <row r="146" spans="3:25" ht="16.5" customHeight="1">
      <c r="D146" s="599" t="s">
        <v>1474</v>
      </c>
      <c r="E146" s="609"/>
      <c r="F146" s="609"/>
      <c r="G146" s="609"/>
      <c r="H146" s="609"/>
      <c r="I146" s="609"/>
      <c r="J146" s="609"/>
      <c r="K146" s="609"/>
      <c r="L146" s="609"/>
      <c r="M146" s="428"/>
      <c r="N146" s="1447" t="e">
        <f>N144/N145</f>
        <v>#DIV/0!</v>
      </c>
      <c r="O146" s="1448"/>
      <c r="P146" s="429" t="e">
        <f>IF(N146&lt;=0.5,"○","×")</f>
        <v>#DIV/0!</v>
      </c>
    </row>
    <row r="147" spans="3:25" ht="16.5" customHeight="1">
      <c r="E147" s="1463" t="s">
        <v>1618</v>
      </c>
      <c r="F147" s="1464"/>
      <c r="G147" s="1464"/>
      <c r="H147" s="1464"/>
      <c r="I147" s="1464"/>
      <c r="J147" s="1464"/>
      <c r="K147" s="1464"/>
      <c r="L147" s="1464"/>
      <c r="M147" s="1464"/>
      <c r="N147" s="1464"/>
      <c r="O147" s="1464"/>
      <c r="P147" s="1464"/>
      <c r="Q147" s="1464"/>
      <c r="R147" s="1464"/>
      <c r="S147" s="1464"/>
      <c r="T147" s="1464"/>
      <c r="U147" s="1464"/>
      <c r="V147" s="1464"/>
      <c r="W147" s="1464"/>
      <c r="X147" s="1464"/>
    </row>
    <row r="148" spans="3:25" ht="16.5" customHeight="1">
      <c r="E148" s="1463" t="s">
        <v>1619</v>
      </c>
      <c r="F148" s="1464"/>
      <c r="G148" s="1464"/>
      <c r="H148" s="1464"/>
      <c r="I148" s="1464"/>
      <c r="J148" s="1464"/>
      <c r="K148" s="1464"/>
      <c r="L148" s="1464"/>
      <c r="M148" s="1464"/>
      <c r="N148" s="1464"/>
      <c r="O148" s="1464"/>
      <c r="P148" s="1464"/>
      <c r="Q148" s="1464"/>
      <c r="R148" s="1464"/>
      <c r="S148" s="1464"/>
      <c r="T148" s="1464"/>
      <c r="U148" s="1464"/>
      <c r="V148" s="1464"/>
      <c r="W148" s="1464"/>
      <c r="X148" s="1464"/>
      <c r="Y148" s="859"/>
    </row>
    <row r="149" spans="3:25" ht="16.5" customHeight="1">
      <c r="E149" s="1463" t="s">
        <v>1620</v>
      </c>
      <c r="F149" s="1464"/>
      <c r="G149" s="1464"/>
      <c r="H149" s="1464"/>
      <c r="I149" s="1464"/>
      <c r="J149" s="1464"/>
      <c r="K149" s="1464"/>
      <c r="L149" s="1464"/>
      <c r="M149" s="1464"/>
      <c r="N149" s="1464"/>
      <c r="O149" s="1464"/>
      <c r="P149" s="1464"/>
      <c r="Q149" s="1464"/>
      <c r="R149" s="1464"/>
      <c r="S149" s="1464"/>
      <c r="T149" s="1464"/>
      <c r="U149" s="1464"/>
      <c r="V149" s="1464"/>
      <c r="W149" s="1464"/>
      <c r="X149" s="1464"/>
      <c r="Y149" s="859"/>
    </row>
    <row r="150" spans="3:25" ht="10" customHeight="1"/>
    <row r="151" spans="3:25" ht="16.5" customHeight="1">
      <c r="C151" s="89" t="s">
        <v>1621</v>
      </c>
    </row>
    <row r="152" spans="3:25" ht="16.5" customHeight="1">
      <c r="D152" s="909" t="s">
        <v>1622</v>
      </c>
      <c r="E152" s="909"/>
      <c r="F152" s="909"/>
      <c r="G152" s="909"/>
      <c r="H152" s="909"/>
      <c r="I152" s="839"/>
      <c r="J152" s="839"/>
    </row>
    <row r="153" spans="3:25" ht="16.5" customHeight="1">
      <c r="D153" s="909" t="s">
        <v>1623</v>
      </c>
      <c r="E153" s="909"/>
      <c r="F153" s="909"/>
      <c r="G153" s="909"/>
      <c r="H153" s="909"/>
      <c r="I153" s="839"/>
      <c r="J153" s="839"/>
    </row>
    <row r="154" spans="3:25" ht="16.5" customHeight="1">
      <c r="D154" s="430"/>
      <c r="E154" s="430" t="s">
        <v>1624</v>
      </c>
      <c r="F154" s="430"/>
      <c r="G154" s="430"/>
      <c r="H154" s="430"/>
      <c r="I154" s="666"/>
      <c r="J154" s="666"/>
    </row>
    <row r="155" spans="3:25" ht="16.5" customHeight="1">
      <c r="D155" s="430"/>
      <c r="E155" s="1469" t="s">
        <v>1659</v>
      </c>
      <c r="F155" s="1469"/>
      <c r="G155" s="1469"/>
      <c r="H155" s="1469"/>
      <c r="I155" s="1469"/>
      <c r="J155" s="1469"/>
      <c r="K155" s="1469"/>
      <c r="L155" s="1469"/>
      <c r="M155" s="1469"/>
      <c r="N155" s="1469"/>
      <c r="O155" s="1469"/>
      <c r="P155" s="1469"/>
      <c r="Q155" s="1469"/>
      <c r="R155" s="1469"/>
      <c r="S155" s="1469"/>
      <c r="T155" s="1469"/>
      <c r="U155" s="1469"/>
      <c r="V155" s="1469"/>
      <c r="W155" s="1469"/>
      <c r="X155" s="1469"/>
      <c r="Y155" s="1469"/>
    </row>
    <row r="156" spans="3:25" ht="16" customHeight="1">
      <c r="P156" s="838" t="s">
        <v>33</v>
      </c>
      <c r="Q156" s="838"/>
      <c r="R156" s="838"/>
      <c r="S156" s="793">
        <f>$Q$8</f>
        <v>0</v>
      </c>
      <c r="T156" s="793"/>
      <c r="U156" s="793"/>
      <c r="V156" s="793"/>
      <c r="W156" s="793"/>
      <c r="X156" s="793"/>
    </row>
    <row r="157" spans="3:25" ht="16.5" customHeight="1">
      <c r="C157" s="89" t="s">
        <v>1625</v>
      </c>
    </row>
    <row r="158" spans="3:25" ht="15" customHeight="1">
      <c r="D158" s="608" t="s">
        <v>905</v>
      </c>
      <c r="E158" s="608" t="s">
        <v>906</v>
      </c>
    </row>
    <row r="159" spans="3:25" ht="16.5" customHeight="1">
      <c r="D159" s="1475" t="s">
        <v>1880</v>
      </c>
      <c r="E159" s="991"/>
      <c r="F159" s="991"/>
      <c r="G159" s="991"/>
      <c r="H159" s="991"/>
      <c r="I159" s="991"/>
      <c r="J159" s="991"/>
      <c r="K159" s="991"/>
      <c r="L159" s="991"/>
      <c r="M159" s="991"/>
      <c r="N159" s="991"/>
      <c r="O159" s="991"/>
      <c r="P159" s="991"/>
      <c r="Q159" s="991"/>
      <c r="R159" s="992"/>
      <c r="S159" s="360" t="s">
        <v>677</v>
      </c>
      <c r="T159" s="882" t="s">
        <v>901</v>
      </c>
      <c r="U159" s="883"/>
      <c r="V159" s="883"/>
      <c r="W159" s="883"/>
      <c r="X159" s="883"/>
      <c r="Y159" s="884"/>
    </row>
    <row r="160" spans="3:25" ht="15" customHeight="1">
      <c r="D160" s="608" t="s">
        <v>1002</v>
      </c>
      <c r="E160" s="608" t="s">
        <v>1055</v>
      </c>
    </row>
    <row r="161" spans="2:25" ht="15" customHeight="1">
      <c r="E161" s="1468" t="s">
        <v>861</v>
      </c>
      <c r="F161" s="1468"/>
      <c r="G161" s="1468"/>
      <c r="H161" s="608" t="s">
        <v>1446</v>
      </c>
    </row>
    <row r="162" spans="2:25" ht="15" customHeight="1">
      <c r="E162" s="608" t="s">
        <v>907</v>
      </c>
    </row>
    <row r="163" spans="2:25" ht="3" customHeight="1"/>
    <row r="164" spans="2:25" ht="19" customHeight="1">
      <c r="D164" s="599" t="s">
        <v>50</v>
      </c>
      <c r="E164" s="609"/>
      <c r="F164" s="609"/>
      <c r="G164" s="609"/>
      <c r="H164" s="427"/>
      <c r="I164" s="812"/>
      <c r="J164" s="997"/>
      <c r="K164" s="997"/>
      <c r="L164" s="997"/>
      <c r="M164" s="997"/>
      <c r="N164" s="997"/>
      <c r="O164" s="997"/>
      <c r="P164" s="997"/>
      <c r="Q164" s="997"/>
      <c r="R164" s="998"/>
    </row>
    <row r="165" spans="2:25" ht="16" customHeight="1">
      <c r="P165" s="667"/>
      <c r="Q165" s="667"/>
      <c r="R165" s="667"/>
      <c r="S165" s="668"/>
      <c r="T165" s="668"/>
      <c r="U165" s="668"/>
      <c r="V165" s="668"/>
      <c r="W165" s="668"/>
      <c r="X165" s="668"/>
    </row>
    <row r="166" spans="2:25" ht="16.5" customHeight="1">
      <c r="B166" s="362" t="s">
        <v>1542</v>
      </c>
    </row>
    <row r="167" spans="2:25" ht="16.5" customHeight="1">
      <c r="C167" s="89" t="s">
        <v>1793</v>
      </c>
    </row>
    <row r="168" spans="2:25" ht="16.5" customHeight="1">
      <c r="E168" s="88" t="s">
        <v>1475</v>
      </c>
    </row>
    <row r="169" spans="2:25" ht="16.5" customHeight="1">
      <c r="D169" s="230" t="s">
        <v>73</v>
      </c>
      <c r="E169" s="617"/>
      <c r="F169" s="618"/>
      <c r="G169" s="618"/>
      <c r="H169" s="618"/>
      <c r="I169" s="618"/>
      <c r="J169" s="618"/>
      <c r="K169" s="669"/>
      <c r="L169" s="670"/>
      <c r="M169" s="671"/>
      <c r="N169" s="669"/>
      <c r="O169" s="670"/>
      <c r="P169" s="671"/>
      <c r="Q169" s="669"/>
      <c r="R169" s="670"/>
      <c r="S169" s="671"/>
      <c r="T169" s="669"/>
      <c r="U169" s="670"/>
      <c r="V169" s="671"/>
      <c r="W169" s="669"/>
      <c r="X169" s="670"/>
      <c r="Y169" s="671"/>
    </row>
    <row r="170" spans="2:25" ht="16.5" customHeight="1">
      <c r="D170" s="231" t="s">
        <v>908</v>
      </c>
      <c r="E170" s="450"/>
      <c r="F170" s="451"/>
      <c r="G170" s="451"/>
      <c r="H170" s="451"/>
      <c r="I170" s="451"/>
      <c r="J170" s="451"/>
      <c r="K170" s="672"/>
      <c r="L170" s="673"/>
      <c r="M170" s="674"/>
      <c r="N170" s="672"/>
      <c r="O170" s="673"/>
      <c r="P170" s="674"/>
      <c r="Q170" s="672"/>
      <c r="R170" s="673"/>
      <c r="S170" s="674"/>
      <c r="T170" s="672"/>
      <c r="U170" s="673"/>
      <c r="V170" s="674"/>
      <c r="W170" s="672"/>
      <c r="X170" s="673"/>
      <c r="Y170" s="674"/>
    </row>
    <row r="171" spans="2:25" ht="16.5" customHeight="1">
      <c r="D171" s="230" t="s">
        <v>887</v>
      </c>
      <c r="E171" s="617"/>
      <c r="F171" s="618"/>
      <c r="G171" s="618"/>
      <c r="H171" s="618"/>
      <c r="I171" s="618"/>
      <c r="J171" s="618"/>
      <c r="K171" s="1420"/>
      <c r="L171" s="1421"/>
      <c r="M171" s="1422"/>
      <c r="N171" s="1420"/>
      <c r="O171" s="1421"/>
      <c r="P171" s="1422"/>
      <c r="Q171" s="1420"/>
      <c r="R171" s="1421"/>
      <c r="S171" s="1422"/>
      <c r="T171" s="1420"/>
      <c r="U171" s="1421"/>
      <c r="V171" s="1422"/>
      <c r="W171" s="1420"/>
      <c r="X171" s="1421"/>
      <c r="Y171" s="1422"/>
    </row>
    <row r="172" spans="2:25" ht="16.5" customHeight="1">
      <c r="D172" s="231" t="s">
        <v>889</v>
      </c>
      <c r="E172" s="450"/>
      <c r="F172" s="451"/>
      <c r="G172" s="451"/>
      <c r="H172" s="451"/>
      <c r="I172" s="451"/>
      <c r="J172" s="451"/>
      <c r="K172" s="954"/>
      <c r="L172" s="955"/>
      <c r="M172" s="956"/>
      <c r="N172" s="954"/>
      <c r="O172" s="955"/>
      <c r="P172" s="956"/>
      <c r="Q172" s="954"/>
      <c r="R172" s="955"/>
      <c r="S172" s="956"/>
      <c r="T172" s="954"/>
      <c r="U172" s="955"/>
      <c r="V172" s="956"/>
      <c r="W172" s="954"/>
      <c r="X172" s="955"/>
      <c r="Y172" s="956"/>
    </row>
    <row r="173" spans="2:25" ht="30" customHeight="1">
      <c r="D173" s="1465" t="s">
        <v>1286</v>
      </c>
      <c r="E173" s="1417" t="s">
        <v>1287</v>
      </c>
      <c r="F173" s="1418"/>
      <c r="G173" s="1418"/>
      <c r="H173" s="1418"/>
      <c r="I173" s="1418"/>
      <c r="J173" s="1419"/>
      <c r="K173" s="916"/>
      <c r="L173" s="917"/>
      <c r="M173" s="918"/>
      <c r="N173" s="916"/>
      <c r="O173" s="917"/>
      <c r="P173" s="918"/>
      <c r="Q173" s="916"/>
      <c r="R173" s="917"/>
      <c r="S173" s="918"/>
      <c r="T173" s="916"/>
      <c r="U173" s="917"/>
      <c r="V173" s="918"/>
      <c r="W173" s="916"/>
      <c r="X173" s="917"/>
      <c r="Y173" s="918"/>
    </row>
    <row r="174" spans="2:25" ht="30" customHeight="1">
      <c r="D174" s="1466"/>
      <c r="E174" s="919" t="s">
        <v>1288</v>
      </c>
      <c r="F174" s="920"/>
      <c r="G174" s="920"/>
      <c r="H174" s="920"/>
      <c r="I174" s="920"/>
      <c r="J174" s="921"/>
      <c r="K174" s="906"/>
      <c r="L174" s="907"/>
      <c r="M174" s="908"/>
      <c r="N174" s="906"/>
      <c r="O174" s="907"/>
      <c r="P174" s="908"/>
      <c r="Q174" s="906"/>
      <c r="R174" s="907"/>
      <c r="S174" s="908"/>
      <c r="T174" s="906"/>
      <c r="U174" s="907"/>
      <c r="V174" s="908"/>
      <c r="W174" s="906"/>
      <c r="X174" s="907"/>
      <c r="Y174" s="908"/>
    </row>
    <row r="175" spans="2:25" ht="30" customHeight="1">
      <c r="D175" s="1466"/>
      <c r="E175" s="919" t="s">
        <v>1289</v>
      </c>
      <c r="F175" s="920"/>
      <c r="G175" s="920"/>
      <c r="H175" s="920"/>
      <c r="I175" s="920"/>
      <c r="J175" s="921"/>
      <c r="K175" s="906"/>
      <c r="L175" s="907"/>
      <c r="M175" s="908"/>
      <c r="N175" s="906"/>
      <c r="O175" s="907"/>
      <c r="P175" s="908"/>
      <c r="Q175" s="906"/>
      <c r="R175" s="907"/>
      <c r="S175" s="908"/>
      <c r="T175" s="906"/>
      <c r="U175" s="907"/>
      <c r="V175" s="908"/>
      <c r="W175" s="906"/>
      <c r="X175" s="907"/>
      <c r="Y175" s="908"/>
    </row>
    <row r="176" spans="2:25" ht="30" customHeight="1">
      <c r="D176" s="1466"/>
      <c r="E176" s="919" t="s">
        <v>1290</v>
      </c>
      <c r="F176" s="920"/>
      <c r="G176" s="920"/>
      <c r="H176" s="920"/>
      <c r="I176" s="920"/>
      <c r="J176" s="921"/>
      <c r="K176" s="906"/>
      <c r="L176" s="907"/>
      <c r="M176" s="908"/>
      <c r="N176" s="906"/>
      <c r="O176" s="907"/>
      <c r="P176" s="908"/>
      <c r="Q176" s="906"/>
      <c r="R176" s="907"/>
      <c r="S176" s="908"/>
      <c r="T176" s="906"/>
      <c r="U176" s="907"/>
      <c r="V176" s="908"/>
      <c r="W176" s="906"/>
      <c r="X176" s="907"/>
      <c r="Y176" s="908"/>
    </row>
    <row r="177" spans="4:25" ht="30" customHeight="1">
      <c r="D177" s="1466"/>
      <c r="E177" s="919" t="s">
        <v>1291</v>
      </c>
      <c r="F177" s="920"/>
      <c r="G177" s="920"/>
      <c r="H177" s="920"/>
      <c r="I177" s="920"/>
      <c r="J177" s="921"/>
      <c r="K177" s="922"/>
      <c r="L177" s="923"/>
      <c r="M177" s="924"/>
      <c r="N177" s="922"/>
      <c r="O177" s="923"/>
      <c r="P177" s="924"/>
      <c r="Q177" s="922"/>
      <c r="R177" s="923"/>
      <c r="S177" s="924"/>
      <c r="T177" s="922"/>
      <c r="U177" s="923"/>
      <c r="V177" s="924"/>
      <c r="W177" s="922"/>
      <c r="X177" s="923"/>
      <c r="Y177" s="924"/>
    </row>
    <row r="178" spans="4:25" ht="36.5" customHeight="1">
      <c r="D178" s="1467"/>
      <c r="E178" s="993" t="s">
        <v>1285</v>
      </c>
      <c r="F178" s="994"/>
      <c r="G178" s="994"/>
      <c r="H178" s="994"/>
      <c r="I178" s="994"/>
      <c r="J178" s="995"/>
      <c r="K178" s="912"/>
      <c r="L178" s="913"/>
      <c r="M178" s="914"/>
      <c r="N178" s="912"/>
      <c r="O178" s="913"/>
      <c r="P178" s="914"/>
      <c r="Q178" s="912"/>
      <c r="R178" s="913"/>
      <c r="S178" s="914"/>
      <c r="T178" s="912"/>
      <c r="U178" s="913"/>
      <c r="V178" s="914"/>
      <c r="W178" s="912"/>
      <c r="X178" s="913"/>
      <c r="Y178" s="914"/>
    </row>
    <row r="179" spans="4:25" ht="16.5" customHeight="1">
      <c r="D179" s="953" t="s">
        <v>9</v>
      </c>
      <c r="E179" s="942" t="s">
        <v>10</v>
      </c>
      <c r="F179" s="1088"/>
      <c r="G179" s="1088"/>
      <c r="H179" s="1088"/>
      <c r="I179" s="1088"/>
      <c r="J179" s="1089"/>
      <c r="K179" s="1376"/>
      <c r="L179" s="1377"/>
      <c r="M179" s="1378"/>
      <c r="N179" s="1376"/>
      <c r="O179" s="1377"/>
      <c r="P179" s="1378"/>
      <c r="Q179" s="1376"/>
      <c r="R179" s="1377"/>
      <c r="S179" s="1378"/>
      <c r="T179" s="1376"/>
      <c r="U179" s="1377"/>
      <c r="V179" s="1378"/>
      <c r="W179" s="1376"/>
      <c r="X179" s="1377"/>
      <c r="Y179" s="1378"/>
    </row>
    <row r="180" spans="4:25" ht="16.5" customHeight="1">
      <c r="D180" s="953"/>
      <c r="E180" s="1427" t="s">
        <v>1476</v>
      </c>
      <c r="F180" s="1427"/>
      <c r="G180" s="1427"/>
      <c r="H180" s="1427"/>
      <c r="I180" s="1427"/>
      <c r="J180" s="1427"/>
      <c r="K180" s="1376"/>
      <c r="L180" s="1377"/>
      <c r="M180" s="1378"/>
      <c r="N180" s="1376"/>
      <c r="O180" s="1377"/>
      <c r="P180" s="1378"/>
      <c r="Q180" s="1376"/>
      <c r="R180" s="1377"/>
      <c r="S180" s="1378"/>
      <c r="T180" s="1376"/>
      <c r="U180" s="1377"/>
      <c r="V180" s="1378"/>
      <c r="W180" s="1376"/>
      <c r="X180" s="1377"/>
      <c r="Y180" s="1378"/>
    </row>
    <row r="181" spans="4:25" ht="16.5" customHeight="1">
      <c r="D181" s="953"/>
      <c r="E181" s="1427" t="s">
        <v>11</v>
      </c>
      <c r="F181" s="1427"/>
      <c r="G181" s="1427"/>
      <c r="H181" s="1427"/>
      <c r="I181" s="1427"/>
      <c r="J181" s="1427"/>
      <c r="K181" s="1376"/>
      <c r="L181" s="1377"/>
      <c r="M181" s="1378"/>
      <c r="N181" s="1376"/>
      <c r="O181" s="1377"/>
      <c r="P181" s="1378"/>
      <c r="Q181" s="1376"/>
      <c r="R181" s="1377"/>
      <c r="S181" s="1378"/>
      <c r="T181" s="1376"/>
      <c r="U181" s="1377"/>
      <c r="V181" s="1378"/>
      <c r="W181" s="1376"/>
      <c r="X181" s="1377"/>
      <c r="Y181" s="1378"/>
    </row>
    <row r="182" spans="4:25" ht="26.5" customHeight="1">
      <c r="D182" s="953"/>
      <c r="E182" s="1473" t="s">
        <v>1003</v>
      </c>
      <c r="F182" s="1473"/>
      <c r="G182" s="1473"/>
      <c r="H182" s="1473"/>
      <c r="I182" s="1473"/>
      <c r="J182" s="1473"/>
      <c r="K182" s="1026"/>
      <c r="L182" s="1027"/>
      <c r="M182" s="1028"/>
      <c r="N182" s="1026"/>
      <c r="O182" s="1027"/>
      <c r="P182" s="1028"/>
      <c r="Q182" s="1026"/>
      <c r="R182" s="1027"/>
      <c r="S182" s="1028"/>
      <c r="T182" s="1026"/>
      <c r="U182" s="1027"/>
      <c r="V182" s="1028"/>
      <c r="W182" s="1026"/>
      <c r="X182" s="1027"/>
      <c r="Y182" s="1028"/>
    </row>
    <row r="183" spans="4:25" ht="16.5" customHeight="1">
      <c r="E183" s="88"/>
    </row>
    <row r="184" spans="4:25" ht="16.5" customHeight="1">
      <c r="D184" s="230" t="s">
        <v>73</v>
      </c>
      <c r="E184" s="617"/>
      <c r="F184" s="618"/>
      <c r="G184" s="618"/>
      <c r="H184" s="618"/>
      <c r="I184" s="618"/>
      <c r="J184" s="618"/>
      <c r="K184" s="669"/>
      <c r="L184" s="670"/>
      <c r="M184" s="671"/>
      <c r="N184" s="669"/>
      <c r="O184" s="670"/>
      <c r="P184" s="671"/>
      <c r="Q184" s="669"/>
      <c r="R184" s="670"/>
      <c r="S184" s="671"/>
      <c r="T184" s="669"/>
      <c r="U184" s="670"/>
      <c r="V184" s="671"/>
      <c r="W184" s="669"/>
      <c r="X184" s="670"/>
      <c r="Y184" s="671"/>
    </row>
    <row r="185" spans="4:25" ht="16.5" customHeight="1">
      <c r="D185" s="231" t="s">
        <v>908</v>
      </c>
      <c r="E185" s="450"/>
      <c r="F185" s="451"/>
      <c r="G185" s="451"/>
      <c r="H185" s="451"/>
      <c r="I185" s="451"/>
      <c r="J185" s="451"/>
      <c r="K185" s="672"/>
      <c r="L185" s="673"/>
      <c r="M185" s="674"/>
      <c r="N185" s="672"/>
      <c r="O185" s="673"/>
      <c r="P185" s="674"/>
      <c r="Q185" s="672"/>
      <c r="R185" s="673"/>
      <c r="S185" s="674"/>
      <c r="T185" s="672"/>
      <c r="U185" s="673"/>
      <c r="V185" s="674"/>
      <c r="W185" s="672"/>
      <c r="X185" s="673"/>
      <c r="Y185" s="674"/>
    </row>
    <row r="186" spans="4:25" ht="16.5" customHeight="1">
      <c r="D186" s="230" t="s">
        <v>887</v>
      </c>
      <c r="E186" s="617"/>
      <c r="F186" s="618"/>
      <c r="G186" s="618"/>
      <c r="H186" s="618"/>
      <c r="I186" s="618"/>
      <c r="J186" s="618"/>
      <c r="K186" s="1420"/>
      <c r="L186" s="1421"/>
      <c r="M186" s="1422"/>
      <c r="N186" s="1420"/>
      <c r="O186" s="1421"/>
      <c r="P186" s="1422"/>
      <c r="Q186" s="1420"/>
      <c r="R186" s="1421"/>
      <c r="S186" s="1422"/>
      <c r="T186" s="1420"/>
      <c r="U186" s="1421"/>
      <c r="V186" s="1422"/>
      <c r="W186" s="1420"/>
      <c r="X186" s="1421"/>
      <c r="Y186" s="1422"/>
    </row>
    <row r="187" spans="4:25" ht="16.5" customHeight="1">
      <c r="D187" s="231" t="s">
        <v>889</v>
      </c>
      <c r="E187" s="450"/>
      <c r="F187" s="451"/>
      <c r="G187" s="451"/>
      <c r="H187" s="451"/>
      <c r="I187" s="451"/>
      <c r="J187" s="451"/>
      <c r="K187" s="954"/>
      <c r="L187" s="955"/>
      <c r="M187" s="956"/>
      <c r="N187" s="954"/>
      <c r="O187" s="955"/>
      <c r="P187" s="956"/>
      <c r="Q187" s="954"/>
      <c r="R187" s="955"/>
      <c r="S187" s="956"/>
      <c r="T187" s="954"/>
      <c r="U187" s="955"/>
      <c r="V187" s="956"/>
      <c r="W187" s="954"/>
      <c r="X187" s="955"/>
      <c r="Y187" s="956"/>
    </row>
    <row r="188" spans="4:25" ht="30" customHeight="1">
      <c r="D188" s="1465" t="s">
        <v>1286</v>
      </c>
      <c r="E188" s="1417" t="s">
        <v>1287</v>
      </c>
      <c r="F188" s="1418"/>
      <c r="G188" s="1418"/>
      <c r="H188" s="1418"/>
      <c r="I188" s="1418"/>
      <c r="J188" s="1419"/>
      <c r="K188" s="916"/>
      <c r="L188" s="917"/>
      <c r="M188" s="918"/>
      <c r="N188" s="916"/>
      <c r="O188" s="917"/>
      <c r="P188" s="918"/>
      <c r="Q188" s="916"/>
      <c r="R188" s="917"/>
      <c r="S188" s="918"/>
      <c r="T188" s="916"/>
      <c r="U188" s="917"/>
      <c r="V188" s="918"/>
      <c r="W188" s="916"/>
      <c r="X188" s="917"/>
      <c r="Y188" s="918"/>
    </row>
    <row r="189" spans="4:25" ht="30" customHeight="1">
      <c r="D189" s="1466"/>
      <c r="E189" s="919" t="s">
        <v>1288</v>
      </c>
      <c r="F189" s="920"/>
      <c r="G189" s="920"/>
      <c r="H189" s="920"/>
      <c r="I189" s="920"/>
      <c r="J189" s="921"/>
      <c r="K189" s="906"/>
      <c r="L189" s="907"/>
      <c r="M189" s="908"/>
      <c r="N189" s="906"/>
      <c r="O189" s="907"/>
      <c r="P189" s="908"/>
      <c r="Q189" s="906"/>
      <c r="R189" s="907"/>
      <c r="S189" s="908"/>
      <c r="T189" s="906"/>
      <c r="U189" s="907"/>
      <c r="V189" s="908"/>
      <c r="W189" s="906"/>
      <c r="X189" s="907"/>
      <c r="Y189" s="908"/>
    </row>
    <row r="190" spans="4:25" ht="30" customHeight="1">
      <c r="D190" s="1466"/>
      <c r="E190" s="919" t="s">
        <v>1289</v>
      </c>
      <c r="F190" s="920"/>
      <c r="G190" s="920"/>
      <c r="H190" s="920"/>
      <c r="I190" s="920"/>
      <c r="J190" s="921"/>
      <c r="K190" s="906"/>
      <c r="L190" s="907"/>
      <c r="M190" s="908"/>
      <c r="N190" s="906"/>
      <c r="O190" s="907"/>
      <c r="P190" s="908"/>
      <c r="Q190" s="906"/>
      <c r="R190" s="907"/>
      <c r="S190" s="908"/>
      <c r="T190" s="906"/>
      <c r="U190" s="907"/>
      <c r="V190" s="908"/>
      <c r="W190" s="906"/>
      <c r="X190" s="907"/>
      <c r="Y190" s="908"/>
    </row>
    <row r="191" spans="4:25" ht="30" customHeight="1">
      <c r="D191" s="1466"/>
      <c r="E191" s="919" t="s">
        <v>1290</v>
      </c>
      <c r="F191" s="920"/>
      <c r="G191" s="920"/>
      <c r="H191" s="920"/>
      <c r="I191" s="920"/>
      <c r="J191" s="921"/>
      <c r="K191" s="906"/>
      <c r="L191" s="907"/>
      <c r="M191" s="908"/>
      <c r="N191" s="906"/>
      <c r="O191" s="907"/>
      <c r="P191" s="908"/>
      <c r="Q191" s="906"/>
      <c r="R191" s="907"/>
      <c r="S191" s="908"/>
      <c r="T191" s="906"/>
      <c r="U191" s="907"/>
      <c r="V191" s="908"/>
      <c r="W191" s="906"/>
      <c r="X191" s="907"/>
      <c r="Y191" s="908"/>
    </row>
    <row r="192" spans="4:25" ht="30" customHeight="1">
      <c r="D192" s="1466"/>
      <c r="E192" s="919" t="s">
        <v>1291</v>
      </c>
      <c r="F192" s="920"/>
      <c r="G192" s="920"/>
      <c r="H192" s="920"/>
      <c r="I192" s="920"/>
      <c r="J192" s="921"/>
      <c r="K192" s="922"/>
      <c r="L192" s="923"/>
      <c r="M192" s="924"/>
      <c r="N192" s="922"/>
      <c r="O192" s="923"/>
      <c r="P192" s="924"/>
      <c r="Q192" s="922"/>
      <c r="R192" s="923"/>
      <c r="S192" s="924"/>
      <c r="T192" s="922"/>
      <c r="U192" s="923"/>
      <c r="V192" s="924"/>
      <c r="W192" s="922"/>
      <c r="X192" s="923"/>
      <c r="Y192" s="924"/>
    </row>
    <row r="193" spans="3:25" ht="36.5" customHeight="1">
      <c r="D193" s="1467"/>
      <c r="E193" s="993" t="s">
        <v>1285</v>
      </c>
      <c r="F193" s="994"/>
      <c r="G193" s="994"/>
      <c r="H193" s="994"/>
      <c r="I193" s="994"/>
      <c r="J193" s="995"/>
      <c r="K193" s="912"/>
      <c r="L193" s="913"/>
      <c r="M193" s="914"/>
      <c r="N193" s="912"/>
      <c r="O193" s="913"/>
      <c r="P193" s="914"/>
      <c r="Q193" s="912"/>
      <c r="R193" s="913"/>
      <c r="S193" s="914"/>
      <c r="T193" s="912"/>
      <c r="U193" s="913"/>
      <c r="V193" s="914"/>
      <c r="W193" s="912"/>
      <c r="X193" s="913"/>
      <c r="Y193" s="914"/>
    </row>
    <row r="194" spans="3:25" ht="16.5" customHeight="1">
      <c r="D194" s="953" t="s">
        <v>9</v>
      </c>
      <c r="E194" s="942" t="s">
        <v>10</v>
      </c>
      <c r="F194" s="1088"/>
      <c r="G194" s="1088"/>
      <c r="H194" s="1088"/>
      <c r="I194" s="1088"/>
      <c r="J194" s="1089"/>
      <c r="K194" s="1376"/>
      <c r="L194" s="1377"/>
      <c r="M194" s="1378"/>
      <c r="N194" s="1376"/>
      <c r="O194" s="1377"/>
      <c r="P194" s="1378"/>
      <c r="Q194" s="1376"/>
      <c r="R194" s="1377"/>
      <c r="S194" s="1378"/>
      <c r="T194" s="1376"/>
      <c r="U194" s="1377"/>
      <c r="V194" s="1378"/>
      <c r="W194" s="1376"/>
      <c r="X194" s="1377"/>
      <c r="Y194" s="1378"/>
    </row>
    <row r="195" spans="3:25" ht="16.5" customHeight="1">
      <c r="D195" s="953"/>
      <c r="E195" s="1427" t="s">
        <v>1476</v>
      </c>
      <c r="F195" s="1427"/>
      <c r="G195" s="1427"/>
      <c r="H195" s="1427"/>
      <c r="I195" s="1427"/>
      <c r="J195" s="1427"/>
      <c r="K195" s="1376"/>
      <c r="L195" s="1377"/>
      <c r="M195" s="1378"/>
      <c r="N195" s="1376"/>
      <c r="O195" s="1377"/>
      <c r="P195" s="1378"/>
      <c r="Q195" s="1376"/>
      <c r="R195" s="1377"/>
      <c r="S195" s="1378"/>
      <c r="T195" s="1376"/>
      <c r="U195" s="1377"/>
      <c r="V195" s="1378"/>
      <c r="W195" s="1376"/>
      <c r="X195" s="1377"/>
      <c r="Y195" s="1378"/>
    </row>
    <row r="196" spans="3:25" ht="16.5" customHeight="1">
      <c r="D196" s="953"/>
      <c r="E196" s="1427" t="s">
        <v>11</v>
      </c>
      <c r="F196" s="1427"/>
      <c r="G196" s="1427"/>
      <c r="H196" s="1427"/>
      <c r="I196" s="1427"/>
      <c r="J196" s="1427"/>
      <c r="K196" s="1376"/>
      <c r="L196" s="1377"/>
      <c r="M196" s="1378"/>
      <c r="N196" s="1376"/>
      <c r="O196" s="1377"/>
      <c r="P196" s="1378"/>
      <c r="Q196" s="1376"/>
      <c r="R196" s="1377"/>
      <c r="S196" s="1378"/>
      <c r="T196" s="1376"/>
      <c r="U196" s="1377"/>
      <c r="V196" s="1378"/>
      <c r="W196" s="1376"/>
      <c r="X196" s="1377"/>
      <c r="Y196" s="1378"/>
    </row>
    <row r="197" spans="3:25" ht="26.5" customHeight="1">
      <c r="D197" s="953"/>
      <c r="E197" s="1473" t="s">
        <v>1003</v>
      </c>
      <c r="F197" s="1473"/>
      <c r="G197" s="1473"/>
      <c r="H197" s="1473"/>
      <c r="I197" s="1473"/>
      <c r="J197" s="1473"/>
      <c r="K197" s="1026"/>
      <c r="L197" s="1027"/>
      <c r="M197" s="1028"/>
      <c r="N197" s="1026"/>
      <c r="O197" s="1027"/>
      <c r="P197" s="1028"/>
      <c r="Q197" s="1026"/>
      <c r="R197" s="1027"/>
      <c r="S197" s="1028"/>
      <c r="T197" s="1026"/>
      <c r="U197" s="1027"/>
      <c r="V197" s="1028"/>
      <c r="W197" s="1026"/>
      <c r="X197" s="1027"/>
      <c r="Y197" s="1028"/>
    </row>
    <row r="198" spans="3:25" ht="16.5" customHeight="1">
      <c r="E198" s="88" t="s">
        <v>75</v>
      </c>
    </row>
    <row r="199" spans="3:25" ht="16.5" customHeight="1">
      <c r="E199" s="88" t="s">
        <v>1626</v>
      </c>
    </row>
    <row r="200" spans="3:25" ht="16.5" customHeight="1">
      <c r="E200" s="88" t="s">
        <v>1330</v>
      </c>
    </row>
    <row r="201" spans="3:25" ht="10.5" customHeight="1"/>
    <row r="202" spans="3:25" ht="16" customHeight="1">
      <c r="P202" s="838" t="s">
        <v>33</v>
      </c>
      <c r="Q202" s="838"/>
      <c r="R202" s="838"/>
      <c r="S202" s="793">
        <f>$Q$8</f>
        <v>0</v>
      </c>
      <c r="T202" s="793"/>
      <c r="U202" s="793"/>
      <c r="V202" s="793"/>
      <c r="W202" s="793"/>
      <c r="X202" s="793"/>
    </row>
    <row r="203" spans="3:25" ht="16" customHeight="1">
      <c r="P203" s="667"/>
      <c r="Q203" s="667"/>
      <c r="R203" s="667"/>
      <c r="S203" s="668"/>
      <c r="T203" s="668"/>
      <c r="U203" s="668"/>
      <c r="V203" s="668"/>
      <c r="W203" s="668"/>
      <c r="X203" s="668"/>
    </row>
    <row r="204" spans="3:25" ht="16.5" customHeight="1">
      <c r="C204" s="89" t="s">
        <v>1543</v>
      </c>
    </row>
    <row r="205" spans="3:25" ht="16.5" customHeight="1">
      <c r="C205" s="89"/>
      <c r="E205" s="88" t="s">
        <v>1569</v>
      </c>
    </row>
    <row r="206" spans="3:25" ht="16.5" customHeight="1">
      <c r="E206" s="88" t="s">
        <v>1475</v>
      </c>
    </row>
    <row r="207" spans="3:25" ht="16.5" customHeight="1">
      <c r="D207" s="230" t="s">
        <v>73</v>
      </c>
      <c r="E207" s="617"/>
      <c r="F207" s="618"/>
      <c r="G207" s="618"/>
      <c r="H207" s="618"/>
      <c r="I207" s="618"/>
      <c r="J207" s="618"/>
      <c r="K207" s="669"/>
      <c r="L207" s="670"/>
      <c r="M207" s="671"/>
      <c r="N207" s="669"/>
      <c r="O207" s="670"/>
      <c r="P207" s="671"/>
      <c r="Q207" s="669"/>
      <c r="R207" s="670"/>
      <c r="S207" s="671"/>
      <c r="T207" s="669"/>
      <c r="U207" s="670"/>
      <c r="V207" s="671"/>
      <c r="W207" s="669"/>
      <c r="X207" s="670"/>
      <c r="Y207" s="671"/>
    </row>
    <row r="208" spans="3:25" ht="16.5" customHeight="1">
      <c r="D208" s="231" t="s">
        <v>908</v>
      </c>
      <c r="E208" s="450"/>
      <c r="F208" s="451"/>
      <c r="G208" s="451"/>
      <c r="H208" s="451"/>
      <c r="I208" s="451"/>
      <c r="J208" s="451"/>
      <c r="K208" s="672"/>
      <c r="L208" s="673"/>
      <c r="M208" s="674"/>
      <c r="N208" s="672"/>
      <c r="O208" s="673"/>
      <c r="P208" s="674"/>
      <c r="Q208" s="672"/>
      <c r="R208" s="673"/>
      <c r="S208" s="674"/>
      <c r="T208" s="672"/>
      <c r="U208" s="673"/>
      <c r="V208" s="674"/>
      <c r="W208" s="672"/>
      <c r="X208" s="673"/>
      <c r="Y208" s="674"/>
    </row>
    <row r="209" spans="4:25" ht="16.5" customHeight="1">
      <c r="D209" s="599" t="s">
        <v>902</v>
      </c>
      <c r="E209" s="609"/>
      <c r="F209" s="609"/>
      <c r="G209" s="609"/>
      <c r="H209" s="609"/>
      <c r="I209" s="609"/>
      <c r="J209" s="610"/>
      <c r="K209" s="915"/>
      <c r="L209" s="915"/>
      <c r="M209" s="915"/>
      <c r="N209" s="915"/>
      <c r="O209" s="915"/>
      <c r="P209" s="915"/>
      <c r="Q209" s="915"/>
      <c r="R209" s="915"/>
      <c r="S209" s="915"/>
      <c r="T209" s="915"/>
      <c r="U209" s="915"/>
      <c r="V209" s="915"/>
      <c r="W209" s="915"/>
      <c r="X209" s="915"/>
      <c r="Y209" s="915"/>
    </row>
    <row r="210" spans="4:25" ht="16.5" customHeight="1">
      <c r="D210" s="617" t="s">
        <v>888</v>
      </c>
      <c r="E210" s="618"/>
      <c r="F210" s="618"/>
      <c r="G210" s="618"/>
      <c r="H210" s="618"/>
      <c r="I210" s="618"/>
      <c r="J210" s="618"/>
      <c r="K210" s="1414"/>
      <c r="L210" s="1415"/>
      <c r="M210" s="1416"/>
      <c r="N210" s="1414"/>
      <c r="O210" s="1415"/>
      <c r="P210" s="1416"/>
      <c r="Q210" s="1414"/>
      <c r="R210" s="1415"/>
      <c r="S210" s="1416"/>
      <c r="T210" s="1414"/>
      <c r="U210" s="1415"/>
      <c r="V210" s="1416"/>
      <c r="W210" s="1414"/>
      <c r="X210" s="1415"/>
      <c r="Y210" s="1416"/>
    </row>
    <row r="211" spans="4:25" ht="16.5" customHeight="1">
      <c r="D211" s="450" t="s">
        <v>889</v>
      </c>
      <c r="E211" s="451"/>
      <c r="F211" s="451"/>
      <c r="G211" s="451"/>
      <c r="H211" s="451"/>
      <c r="I211" s="451"/>
      <c r="J211" s="451"/>
      <c r="K211" s="1481"/>
      <c r="L211" s="1482"/>
      <c r="M211" s="1483"/>
      <c r="N211" s="1481"/>
      <c r="O211" s="1482"/>
      <c r="P211" s="1483"/>
      <c r="Q211" s="1481"/>
      <c r="R211" s="1482"/>
      <c r="S211" s="1483"/>
      <c r="T211" s="1481"/>
      <c r="U211" s="1482"/>
      <c r="V211" s="1483"/>
      <c r="W211" s="1481"/>
      <c r="X211" s="1482"/>
      <c r="Y211" s="1483"/>
    </row>
    <row r="212" spans="4:25" ht="33" customHeight="1">
      <c r="D212" s="1465" t="s">
        <v>1286</v>
      </c>
      <c r="E212" s="1417" t="s">
        <v>1287</v>
      </c>
      <c r="F212" s="1418"/>
      <c r="G212" s="1418"/>
      <c r="H212" s="1418"/>
      <c r="I212" s="1418"/>
      <c r="J212" s="1419"/>
      <c r="K212" s="916"/>
      <c r="L212" s="917"/>
      <c r="M212" s="918"/>
      <c r="N212" s="916"/>
      <c r="O212" s="917"/>
      <c r="P212" s="918"/>
      <c r="Q212" s="916"/>
      <c r="R212" s="917"/>
      <c r="S212" s="918"/>
      <c r="T212" s="916"/>
      <c r="U212" s="917"/>
      <c r="V212" s="918"/>
      <c r="W212" s="916"/>
      <c r="X212" s="917"/>
      <c r="Y212" s="918"/>
    </row>
    <row r="213" spans="4:25" ht="33" customHeight="1">
      <c r="D213" s="1466"/>
      <c r="E213" s="919" t="s">
        <v>1288</v>
      </c>
      <c r="F213" s="920"/>
      <c r="G213" s="920"/>
      <c r="H213" s="920"/>
      <c r="I213" s="920"/>
      <c r="J213" s="921"/>
      <c r="K213" s="906"/>
      <c r="L213" s="907"/>
      <c r="M213" s="908"/>
      <c r="N213" s="906"/>
      <c r="O213" s="907"/>
      <c r="P213" s="908"/>
      <c r="Q213" s="906"/>
      <c r="R213" s="907"/>
      <c r="S213" s="908"/>
      <c r="T213" s="906"/>
      <c r="U213" s="907"/>
      <c r="V213" s="908"/>
      <c r="W213" s="906"/>
      <c r="X213" s="907"/>
      <c r="Y213" s="908"/>
    </row>
    <row r="214" spans="4:25" ht="33" customHeight="1">
      <c r="D214" s="1466"/>
      <c r="E214" s="919" t="s">
        <v>1289</v>
      </c>
      <c r="F214" s="920"/>
      <c r="G214" s="920"/>
      <c r="H214" s="920"/>
      <c r="I214" s="920"/>
      <c r="J214" s="921"/>
      <c r="K214" s="906"/>
      <c r="L214" s="907"/>
      <c r="M214" s="908"/>
      <c r="N214" s="906"/>
      <c r="O214" s="907"/>
      <c r="P214" s="908"/>
      <c r="Q214" s="906"/>
      <c r="R214" s="907"/>
      <c r="S214" s="908"/>
      <c r="T214" s="906"/>
      <c r="U214" s="907"/>
      <c r="V214" s="908"/>
      <c r="W214" s="906"/>
      <c r="X214" s="907"/>
      <c r="Y214" s="908"/>
    </row>
    <row r="215" spans="4:25" ht="33" customHeight="1">
      <c r="D215" s="1466"/>
      <c r="E215" s="919" t="s">
        <v>1290</v>
      </c>
      <c r="F215" s="920"/>
      <c r="G215" s="920"/>
      <c r="H215" s="920"/>
      <c r="I215" s="920"/>
      <c r="J215" s="921"/>
      <c r="K215" s="906"/>
      <c r="L215" s="907"/>
      <c r="M215" s="908"/>
      <c r="N215" s="906"/>
      <c r="O215" s="907"/>
      <c r="P215" s="908"/>
      <c r="Q215" s="906"/>
      <c r="R215" s="907"/>
      <c r="S215" s="908"/>
      <c r="T215" s="906"/>
      <c r="U215" s="907"/>
      <c r="V215" s="908"/>
      <c r="W215" s="906"/>
      <c r="X215" s="907"/>
      <c r="Y215" s="908"/>
    </row>
    <row r="216" spans="4:25" ht="33" customHeight="1">
      <c r="D216" s="1466"/>
      <c r="E216" s="919" t="s">
        <v>1291</v>
      </c>
      <c r="F216" s="920"/>
      <c r="G216" s="920"/>
      <c r="H216" s="920"/>
      <c r="I216" s="920"/>
      <c r="J216" s="921"/>
      <c r="K216" s="922"/>
      <c r="L216" s="923"/>
      <c r="M216" s="924"/>
      <c r="N216" s="922"/>
      <c r="O216" s="923"/>
      <c r="P216" s="924"/>
      <c r="Q216" s="922"/>
      <c r="R216" s="923"/>
      <c r="S216" s="924"/>
      <c r="T216" s="922"/>
      <c r="U216" s="923"/>
      <c r="V216" s="924"/>
      <c r="W216" s="922"/>
      <c r="X216" s="923"/>
      <c r="Y216" s="924"/>
    </row>
    <row r="217" spans="4:25" ht="36" customHeight="1">
      <c r="D217" s="1467"/>
      <c r="E217" s="993" t="s">
        <v>1285</v>
      </c>
      <c r="F217" s="994"/>
      <c r="G217" s="994"/>
      <c r="H217" s="994"/>
      <c r="I217" s="994"/>
      <c r="J217" s="995"/>
      <c r="K217" s="912"/>
      <c r="L217" s="913"/>
      <c r="M217" s="914"/>
      <c r="N217" s="912"/>
      <c r="O217" s="913"/>
      <c r="P217" s="914"/>
      <c r="Q217" s="912"/>
      <c r="R217" s="913"/>
      <c r="S217" s="914"/>
      <c r="T217" s="912"/>
      <c r="U217" s="913"/>
      <c r="V217" s="914"/>
      <c r="W217" s="912"/>
      <c r="X217" s="913"/>
      <c r="Y217" s="914"/>
    </row>
    <row r="218" spans="4:25" ht="16.5" customHeight="1">
      <c r="D218" s="1413" t="s">
        <v>9</v>
      </c>
      <c r="E218" s="942" t="s">
        <v>10</v>
      </c>
      <c r="F218" s="1088"/>
      <c r="G218" s="1088"/>
      <c r="H218" s="1088"/>
      <c r="I218" s="1088"/>
      <c r="J218" s="1089"/>
      <c r="K218" s="1376"/>
      <c r="L218" s="1377"/>
      <c r="M218" s="1378"/>
      <c r="N218" s="1376"/>
      <c r="O218" s="1377"/>
      <c r="P218" s="1378"/>
      <c r="Q218" s="1376"/>
      <c r="R218" s="1377"/>
      <c r="S218" s="1378"/>
      <c r="T218" s="1376"/>
      <c r="U218" s="1377"/>
      <c r="V218" s="1378"/>
      <c r="W218" s="1376"/>
      <c r="X218" s="1377"/>
      <c r="Y218" s="1378"/>
    </row>
    <row r="219" spans="4:25" ht="16.5" customHeight="1">
      <c r="D219" s="1413"/>
      <c r="E219" s="1427" t="s">
        <v>1627</v>
      </c>
      <c r="F219" s="1427"/>
      <c r="G219" s="1427"/>
      <c r="H219" s="1427"/>
      <c r="I219" s="1427"/>
      <c r="J219" s="1427"/>
      <c r="K219" s="1376"/>
      <c r="L219" s="1377"/>
      <c r="M219" s="1378"/>
      <c r="N219" s="1376"/>
      <c r="O219" s="1377"/>
      <c r="P219" s="1378"/>
      <c r="Q219" s="1376"/>
      <c r="R219" s="1377"/>
      <c r="S219" s="1378"/>
      <c r="T219" s="1376"/>
      <c r="U219" s="1377"/>
      <c r="V219" s="1378"/>
      <c r="W219" s="1376"/>
      <c r="X219" s="1377"/>
      <c r="Y219" s="1378"/>
    </row>
    <row r="220" spans="4:25" ht="16.5" customHeight="1">
      <c r="D220" s="1413"/>
      <c r="E220" s="1427" t="s">
        <v>958</v>
      </c>
      <c r="F220" s="1427"/>
      <c r="G220" s="1427"/>
      <c r="H220" s="1427"/>
      <c r="I220" s="1427"/>
      <c r="J220" s="1427"/>
      <c r="K220" s="1376"/>
      <c r="L220" s="1377"/>
      <c r="M220" s="1378"/>
      <c r="N220" s="1376"/>
      <c r="O220" s="1377"/>
      <c r="P220" s="1378"/>
      <c r="Q220" s="1376"/>
      <c r="R220" s="1377"/>
      <c r="S220" s="1378"/>
      <c r="T220" s="1376"/>
      <c r="U220" s="1377"/>
      <c r="V220" s="1378"/>
      <c r="W220" s="1376"/>
      <c r="X220" s="1377"/>
      <c r="Y220" s="1378"/>
    </row>
    <row r="221" spans="4:25" ht="29" customHeight="1">
      <c r="D221" s="1413"/>
      <c r="E221" s="1473" t="s">
        <v>1004</v>
      </c>
      <c r="F221" s="1473"/>
      <c r="G221" s="1473"/>
      <c r="H221" s="1473"/>
      <c r="I221" s="1473"/>
      <c r="J221" s="1473"/>
      <c r="K221" s="1026"/>
      <c r="L221" s="1027"/>
      <c r="M221" s="1028"/>
      <c r="N221" s="1026"/>
      <c r="O221" s="1027"/>
      <c r="P221" s="1028"/>
      <c r="Q221" s="1026"/>
      <c r="R221" s="1027"/>
      <c r="S221" s="1028"/>
      <c r="T221" s="1026"/>
      <c r="U221" s="1027"/>
      <c r="V221" s="1028"/>
      <c r="W221" s="1026"/>
      <c r="X221" s="1027"/>
      <c r="Y221" s="1028"/>
    </row>
    <row r="222" spans="4:25" ht="16.5" customHeight="1">
      <c r="E222" s="88"/>
    </row>
    <row r="223" spans="4:25" ht="16.5" customHeight="1">
      <c r="D223" s="230" t="s">
        <v>73</v>
      </c>
      <c r="E223" s="617"/>
      <c r="F223" s="618"/>
      <c r="G223" s="618"/>
      <c r="H223" s="618"/>
      <c r="I223" s="618"/>
      <c r="J223" s="618"/>
      <c r="K223" s="669"/>
      <c r="L223" s="670"/>
      <c r="M223" s="671"/>
      <c r="N223" s="669"/>
      <c r="O223" s="670"/>
      <c r="P223" s="671"/>
      <c r="Q223" s="669"/>
      <c r="R223" s="670"/>
      <c r="S223" s="671"/>
      <c r="T223" s="669"/>
      <c r="U223" s="670"/>
      <c r="V223" s="671"/>
      <c r="W223" s="669"/>
      <c r="X223" s="670"/>
      <c r="Y223" s="671"/>
    </row>
    <row r="224" spans="4:25" ht="16.5" customHeight="1">
      <c r="D224" s="231" t="s">
        <v>908</v>
      </c>
      <c r="E224" s="450"/>
      <c r="F224" s="451"/>
      <c r="G224" s="451"/>
      <c r="H224" s="451"/>
      <c r="I224" s="451"/>
      <c r="J224" s="451"/>
      <c r="K224" s="672"/>
      <c r="L224" s="673"/>
      <c r="M224" s="674"/>
      <c r="N224" s="672"/>
      <c r="O224" s="673"/>
      <c r="P224" s="674"/>
      <c r="Q224" s="672"/>
      <c r="R224" s="673"/>
      <c r="S224" s="674"/>
      <c r="T224" s="672"/>
      <c r="U224" s="673"/>
      <c r="V224" s="674"/>
      <c r="W224" s="672"/>
      <c r="X224" s="673"/>
      <c r="Y224" s="674"/>
    </row>
    <row r="225" spans="4:25" ht="16.5" customHeight="1">
      <c r="D225" s="599" t="s">
        <v>902</v>
      </c>
      <c r="E225" s="609"/>
      <c r="F225" s="609"/>
      <c r="G225" s="609"/>
      <c r="H225" s="609"/>
      <c r="I225" s="609"/>
      <c r="J225" s="610"/>
      <c r="K225" s="915"/>
      <c r="L225" s="915"/>
      <c r="M225" s="915"/>
      <c r="N225" s="915"/>
      <c r="O225" s="915"/>
      <c r="P225" s="915"/>
      <c r="Q225" s="915"/>
      <c r="R225" s="915"/>
      <c r="S225" s="915"/>
      <c r="T225" s="915"/>
      <c r="U225" s="915"/>
      <c r="V225" s="915"/>
      <c r="W225" s="915"/>
      <c r="X225" s="915"/>
      <c r="Y225" s="915"/>
    </row>
    <row r="226" spans="4:25" ht="16.5" customHeight="1">
      <c r="D226" s="617" t="s">
        <v>888</v>
      </c>
      <c r="E226" s="618"/>
      <c r="F226" s="618"/>
      <c r="G226" s="618"/>
      <c r="H226" s="618"/>
      <c r="I226" s="618"/>
      <c r="J226" s="618"/>
      <c r="K226" s="1414"/>
      <c r="L226" s="1415"/>
      <c r="M226" s="1416"/>
      <c r="N226" s="1414"/>
      <c r="O226" s="1415"/>
      <c r="P226" s="1416"/>
      <c r="Q226" s="1414"/>
      <c r="R226" s="1415"/>
      <c r="S226" s="1416"/>
      <c r="T226" s="1414"/>
      <c r="U226" s="1415"/>
      <c r="V226" s="1416"/>
      <c r="W226" s="1414"/>
      <c r="X226" s="1415"/>
      <c r="Y226" s="1416"/>
    </row>
    <row r="227" spans="4:25" ht="16.5" customHeight="1">
      <c r="D227" s="450" t="s">
        <v>889</v>
      </c>
      <c r="E227" s="451"/>
      <c r="F227" s="451"/>
      <c r="G227" s="451"/>
      <c r="H227" s="451"/>
      <c r="I227" s="451"/>
      <c r="J227" s="451"/>
      <c r="K227" s="1481"/>
      <c r="L227" s="1482"/>
      <c r="M227" s="1483"/>
      <c r="N227" s="1481"/>
      <c r="O227" s="1482"/>
      <c r="P227" s="1483"/>
      <c r="Q227" s="1481"/>
      <c r="R227" s="1482"/>
      <c r="S227" s="1483"/>
      <c r="T227" s="1481"/>
      <c r="U227" s="1482"/>
      <c r="V227" s="1483"/>
      <c r="W227" s="1481"/>
      <c r="X227" s="1482"/>
      <c r="Y227" s="1483"/>
    </row>
    <row r="228" spans="4:25" ht="33" customHeight="1">
      <c r="D228" s="1465" t="s">
        <v>1286</v>
      </c>
      <c r="E228" s="1417" t="s">
        <v>1287</v>
      </c>
      <c r="F228" s="1418"/>
      <c r="G228" s="1418"/>
      <c r="H228" s="1418"/>
      <c r="I228" s="1418"/>
      <c r="J228" s="1419"/>
      <c r="K228" s="916"/>
      <c r="L228" s="917"/>
      <c r="M228" s="918"/>
      <c r="N228" s="916"/>
      <c r="O228" s="917"/>
      <c r="P228" s="918"/>
      <c r="Q228" s="916"/>
      <c r="R228" s="917"/>
      <c r="S228" s="918"/>
      <c r="T228" s="916"/>
      <c r="U228" s="917"/>
      <c r="V228" s="918"/>
      <c r="W228" s="916"/>
      <c r="X228" s="917"/>
      <c r="Y228" s="918"/>
    </row>
    <row r="229" spans="4:25" ht="33" customHeight="1">
      <c r="D229" s="1466"/>
      <c r="E229" s="919" t="s">
        <v>1288</v>
      </c>
      <c r="F229" s="920"/>
      <c r="G229" s="920"/>
      <c r="H229" s="920"/>
      <c r="I229" s="920"/>
      <c r="J229" s="921"/>
      <c r="K229" s="906"/>
      <c r="L229" s="907"/>
      <c r="M229" s="908"/>
      <c r="N229" s="906"/>
      <c r="O229" s="907"/>
      <c r="P229" s="908"/>
      <c r="Q229" s="906"/>
      <c r="R229" s="907"/>
      <c r="S229" s="908"/>
      <c r="T229" s="906"/>
      <c r="U229" s="907"/>
      <c r="V229" s="908"/>
      <c r="W229" s="906"/>
      <c r="X229" s="907"/>
      <c r="Y229" s="908"/>
    </row>
    <row r="230" spans="4:25" ht="33" customHeight="1">
      <c r="D230" s="1466"/>
      <c r="E230" s="919" t="s">
        <v>1289</v>
      </c>
      <c r="F230" s="920"/>
      <c r="G230" s="920"/>
      <c r="H230" s="920"/>
      <c r="I230" s="920"/>
      <c r="J230" s="921"/>
      <c r="K230" s="906"/>
      <c r="L230" s="907"/>
      <c r="M230" s="908"/>
      <c r="N230" s="906"/>
      <c r="O230" s="907"/>
      <c r="P230" s="908"/>
      <c r="Q230" s="906"/>
      <c r="R230" s="907"/>
      <c r="S230" s="908"/>
      <c r="T230" s="906"/>
      <c r="U230" s="907"/>
      <c r="V230" s="908"/>
      <c r="W230" s="906"/>
      <c r="X230" s="907"/>
      <c r="Y230" s="908"/>
    </row>
    <row r="231" spans="4:25" ht="33" customHeight="1">
      <c r="D231" s="1466"/>
      <c r="E231" s="919" t="s">
        <v>1290</v>
      </c>
      <c r="F231" s="920"/>
      <c r="G231" s="920"/>
      <c r="H231" s="920"/>
      <c r="I231" s="920"/>
      <c r="J231" s="921"/>
      <c r="K231" s="906"/>
      <c r="L231" s="907"/>
      <c r="M231" s="908"/>
      <c r="N231" s="906"/>
      <c r="O231" s="907"/>
      <c r="P231" s="908"/>
      <c r="Q231" s="906"/>
      <c r="R231" s="907"/>
      <c r="S231" s="908"/>
      <c r="T231" s="906"/>
      <c r="U231" s="907"/>
      <c r="V231" s="908"/>
      <c r="W231" s="906"/>
      <c r="X231" s="907"/>
      <c r="Y231" s="908"/>
    </row>
    <row r="232" spans="4:25" ht="33" customHeight="1">
      <c r="D232" s="1466"/>
      <c r="E232" s="919" t="s">
        <v>1291</v>
      </c>
      <c r="F232" s="920"/>
      <c r="G232" s="920"/>
      <c r="H232" s="920"/>
      <c r="I232" s="920"/>
      <c r="J232" s="921"/>
      <c r="K232" s="922"/>
      <c r="L232" s="923"/>
      <c r="M232" s="924"/>
      <c r="N232" s="922"/>
      <c r="O232" s="923"/>
      <c r="P232" s="924"/>
      <c r="Q232" s="922"/>
      <c r="R232" s="923"/>
      <c r="S232" s="924"/>
      <c r="T232" s="922"/>
      <c r="U232" s="923"/>
      <c r="V232" s="924"/>
      <c r="W232" s="922"/>
      <c r="X232" s="923"/>
      <c r="Y232" s="924"/>
    </row>
    <row r="233" spans="4:25" ht="36" customHeight="1">
      <c r="D233" s="1467"/>
      <c r="E233" s="993" t="s">
        <v>1285</v>
      </c>
      <c r="F233" s="994"/>
      <c r="G233" s="994"/>
      <c r="H233" s="994"/>
      <c r="I233" s="994"/>
      <c r="J233" s="995"/>
      <c r="K233" s="912"/>
      <c r="L233" s="913"/>
      <c r="M233" s="914"/>
      <c r="N233" s="912"/>
      <c r="O233" s="913"/>
      <c r="P233" s="914"/>
      <c r="Q233" s="912"/>
      <c r="R233" s="913"/>
      <c r="S233" s="914"/>
      <c r="T233" s="912"/>
      <c r="U233" s="913"/>
      <c r="V233" s="914"/>
      <c r="W233" s="912"/>
      <c r="X233" s="913"/>
      <c r="Y233" s="914"/>
    </row>
    <row r="234" spans="4:25" ht="16.5" customHeight="1">
      <c r="D234" s="1413" t="s">
        <v>9</v>
      </c>
      <c r="E234" s="942" t="s">
        <v>10</v>
      </c>
      <c r="F234" s="1088"/>
      <c r="G234" s="1088"/>
      <c r="H234" s="1088"/>
      <c r="I234" s="1088"/>
      <c r="J234" s="1089"/>
      <c r="K234" s="1376"/>
      <c r="L234" s="1377"/>
      <c r="M234" s="1378"/>
      <c r="N234" s="1376"/>
      <c r="O234" s="1377"/>
      <c r="P234" s="1378"/>
      <c r="Q234" s="1376"/>
      <c r="R234" s="1377"/>
      <c r="S234" s="1378"/>
      <c r="T234" s="1376"/>
      <c r="U234" s="1377"/>
      <c r="V234" s="1378"/>
      <c r="W234" s="1376"/>
      <c r="X234" s="1377"/>
      <c r="Y234" s="1378"/>
    </row>
    <row r="235" spans="4:25" ht="16.5" customHeight="1">
      <c r="D235" s="1413"/>
      <c r="E235" s="1427" t="s">
        <v>1627</v>
      </c>
      <c r="F235" s="1427"/>
      <c r="G235" s="1427"/>
      <c r="H235" s="1427"/>
      <c r="I235" s="1427"/>
      <c r="J235" s="1427"/>
      <c r="K235" s="1376"/>
      <c r="L235" s="1377"/>
      <c r="M235" s="1378"/>
      <c r="N235" s="1376"/>
      <c r="O235" s="1377"/>
      <c r="P235" s="1378"/>
      <c r="Q235" s="1376"/>
      <c r="R235" s="1377"/>
      <c r="S235" s="1378"/>
      <c r="T235" s="1376"/>
      <c r="U235" s="1377"/>
      <c r="V235" s="1378"/>
      <c r="W235" s="1376"/>
      <c r="X235" s="1377"/>
      <c r="Y235" s="1378"/>
    </row>
    <row r="236" spans="4:25" ht="16.5" customHeight="1">
      <c r="D236" s="1413"/>
      <c r="E236" s="1427" t="s">
        <v>958</v>
      </c>
      <c r="F236" s="1427"/>
      <c r="G236" s="1427"/>
      <c r="H236" s="1427"/>
      <c r="I236" s="1427"/>
      <c r="J236" s="1427"/>
      <c r="K236" s="1376"/>
      <c r="L236" s="1377"/>
      <c r="M236" s="1378"/>
      <c r="N236" s="1376"/>
      <c r="O236" s="1377"/>
      <c r="P236" s="1378"/>
      <c r="Q236" s="1376"/>
      <c r="R236" s="1377"/>
      <c r="S236" s="1378"/>
      <c r="T236" s="1376"/>
      <c r="U236" s="1377"/>
      <c r="V236" s="1378"/>
      <c r="W236" s="1376"/>
      <c r="X236" s="1377"/>
      <c r="Y236" s="1378"/>
    </row>
    <row r="237" spans="4:25" ht="29" customHeight="1">
      <c r="D237" s="1413"/>
      <c r="E237" s="1473" t="s">
        <v>1004</v>
      </c>
      <c r="F237" s="1473"/>
      <c r="G237" s="1473"/>
      <c r="H237" s="1473"/>
      <c r="I237" s="1473"/>
      <c r="J237" s="1473"/>
      <c r="K237" s="1026"/>
      <c r="L237" s="1027"/>
      <c r="M237" s="1028"/>
      <c r="N237" s="1026"/>
      <c r="O237" s="1027"/>
      <c r="P237" s="1028"/>
      <c r="Q237" s="1026"/>
      <c r="R237" s="1027"/>
      <c r="S237" s="1028"/>
      <c r="T237" s="1026"/>
      <c r="U237" s="1027"/>
      <c r="V237" s="1028"/>
      <c r="W237" s="1026"/>
      <c r="X237" s="1027"/>
      <c r="Y237" s="1028"/>
    </row>
    <row r="238" spans="4:25" ht="16.5" customHeight="1">
      <c r="E238" s="88" t="s">
        <v>1628</v>
      </c>
    </row>
    <row r="239" spans="4:25" ht="16.5" customHeight="1">
      <c r="E239" s="88" t="s">
        <v>1629</v>
      </c>
    </row>
    <row r="240" spans="4:25" ht="16.5" customHeight="1">
      <c r="E240" s="88" t="s">
        <v>949</v>
      </c>
    </row>
    <row r="241" spans="3:25" ht="16.5" customHeight="1">
      <c r="E241" s="1463" t="s">
        <v>1005</v>
      </c>
      <c r="F241" s="1464"/>
      <c r="G241" s="1464"/>
      <c r="H241" s="1464"/>
      <c r="I241" s="1464"/>
      <c r="J241" s="1464"/>
      <c r="K241" s="1464"/>
      <c r="L241" s="1464"/>
      <c r="M241" s="1464"/>
      <c r="N241" s="1464"/>
      <c r="O241" s="1464"/>
      <c r="P241" s="1464"/>
      <c r="Q241" s="1464"/>
      <c r="R241" s="1464"/>
      <c r="S241" s="1464"/>
      <c r="T241" s="1464"/>
      <c r="U241" s="1464"/>
      <c r="V241" s="1464"/>
      <c r="W241" s="1464"/>
      <c r="X241" s="1464"/>
      <c r="Y241" s="1464"/>
    </row>
    <row r="242" spans="3:25" ht="10.5" customHeight="1">
      <c r="E242" s="88"/>
    </row>
    <row r="243" spans="3:25" ht="9" customHeight="1"/>
    <row r="244" spans="3:25" ht="16" customHeight="1">
      <c r="P244" s="838" t="s">
        <v>33</v>
      </c>
      <c r="Q244" s="838"/>
      <c r="R244" s="838"/>
      <c r="S244" s="793">
        <f>$Q$8</f>
        <v>0</v>
      </c>
      <c r="T244" s="793"/>
      <c r="U244" s="793"/>
      <c r="V244" s="793"/>
      <c r="W244" s="793"/>
      <c r="X244" s="793"/>
    </row>
    <row r="245" spans="3:25" ht="16" customHeight="1">
      <c r="P245" s="667"/>
      <c r="Q245" s="667"/>
      <c r="R245" s="667"/>
      <c r="S245" s="668"/>
      <c r="T245" s="668"/>
      <c r="U245" s="668"/>
      <c r="V245" s="668"/>
      <c r="W245" s="668"/>
      <c r="X245" s="668"/>
    </row>
    <row r="246" spans="3:25" ht="16.5" customHeight="1">
      <c r="C246" s="89" t="s">
        <v>12</v>
      </c>
    </row>
    <row r="247" spans="3:25" ht="16.5" customHeight="1">
      <c r="D247" s="608" t="s">
        <v>266</v>
      </c>
    </row>
    <row r="248" spans="3:25" ht="16.5" customHeight="1">
      <c r="D248" s="599"/>
      <c r="E248" s="675" t="s">
        <v>267</v>
      </c>
      <c r="F248" s="597"/>
      <c r="G248" s="605"/>
      <c r="H248" s="387" t="s">
        <v>24</v>
      </c>
      <c r="I248" s="645"/>
      <c r="J248" s="601" t="s">
        <v>19</v>
      </c>
    </row>
    <row r="249" spans="3:25" ht="7" customHeight="1">
      <c r="D249" s="89"/>
      <c r="N249" s="291"/>
    </row>
    <row r="250" spans="3:25" ht="16.5" customHeight="1">
      <c r="D250" s="608" t="s">
        <v>1027</v>
      </c>
    </row>
    <row r="251" spans="3:25" ht="19" customHeight="1">
      <c r="D251" s="801" t="s">
        <v>1028</v>
      </c>
      <c r="E251" s="991"/>
      <c r="F251" s="991"/>
      <c r="G251" s="991"/>
      <c r="H251" s="992"/>
      <c r="I251" s="812"/>
      <c r="J251" s="813"/>
      <c r="K251" s="813"/>
      <c r="L251" s="813"/>
      <c r="M251" s="997"/>
      <c r="N251" s="1196"/>
      <c r="O251" s="1011"/>
    </row>
    <row r="252" spans="3:25" ht="16.5" customHeight="1">
      <c r="E252" s="88" t="s">
        <v>1531</v>
      </c>
      <c r="J252" s="291"/>
    </row>
    <row r="253" spans="3:25" ht="7" customHeight="1">
      <c r="E253" s="88"/>
      <c r="J253" s="291"/>
    </row>
    <row r="254" spans="3:25" ht="16.5" customHeight="1">
      <c r="D254" s="608" t="s">
        <v>903</v>
      </c>
    </row>
    <row r="255" spans="3:25" ht="16.5" customHeight="1">
      <c r="D255" s="599" t="s">
        <v>268</v>
      </c>
      <c r="E255" s="609"/>
      <c r="F255" s="609"/>
      <c r="G255" s="609"/>
      <c r="H255" s="609"/>
      <c r="I255" s="1195"/>
      <c r="J255" s="1320"/>
      <c r="K255" s="1320"/>
      <c r="L255" s="997"/>
      <c r="M255" s="997"/>
      <c r="N255" s="1196"/>
      <c r="O255" s="1011"/>
    </row>
    <row r="256" spans="3:25" ht="16.5" customHeight="1">
      <c r="D256" s="801" t="s">
        <v>909</v>
      </c>
      <c r="E256" s="991"/>
      <c r="F256" s="991"/>
      <c r="G256" s="991"/>
      <c r="H256" s="992"/>
      <c r="I256" s="634" t="s">
        <v>20</v>
      </c>
      <c r="J256" s="676"/>
      <c r="K256" s="635" t="s">
        <v>21</v>
      </c>
      <c r="L256" s="676"/>
      <c r="M256" s="635" t="s">
        <v>22</v>
      </c>
      <c r="N256" s="676"/>
      <c r="O256" s="293" t="s">
        <v>23</v>
      </c>
    </row>
    <row r="257" spans="2:25" ht="16.5" customHeight="1">
      <c r="E257" s="88" t="s">
        <v>1059</v>
      </c>
    </row>
    <row r="258" spans="2:25" ht="16.5" customHeight="1">
      <c r="E258" s="1463" t="s">
        <v>1630</v>
      </c>
      <c r="F258" s="1464"/>
      <c r="G258" s="1464"/>
      <c r="H258" s="1464"/>
      <c r="I258" s="1464"/>
      <c r="J258" s="1464"/>
      <c r="K258" s="1464"/>
      <c r="L258" s="1464"/>
      <c r="M258" s="1464"/>
      <c r="N258" s="1464"/>
      <c r="O258" s="1464"/>
      <c r="P258" s="1464"/>
      <c r="Q258" s="1464"/>
      <c r="R258" s="1464"/>
      <c r="S258" s="1464"/>
      <c r="T258" s="1464"/>
      <c r="U258" s="1464"/>
      <c r="V258" s="1464"/>
      <c r="W258" s="1464"/>
      <c r="X258" s="1464"/>
      <c r="Y258" s="1464"/>
    </row>
    <row r="259" spans="2:25" ht="7" customHeight="1"/>
    <row r="260" spans="2:25" ht="16.5" customHeight="1">
      <c r="D260" s="608" t="s">
        <v>950</v>
      </c>
    </row>
    <row r="261" spans="2:25" ht="16.5" customHeight="1">
      <c r="E261" s="88" t="s">
        <v>1475</v>
      </c>
    </row>
    <row r="262" spans="2:25" ht="16.5" customHeight="1">
      <c r="D262" s="230" t="s">
        <v>73</v>
      </c>
      <c r="E262" s="617"/>
      <c r="F262" s="618"/>
      <c r="G262" s="618"/>
      <c r="H262" s="618"/>
      <c r="I262" s="677"/>
      <c r="J262" s="678"/>
      <c r="K262" s="679"/>
      <c r="L262" s="680"/>
      <c r="M262" s="681"/>
      <c r="N262" s="682"/>
      <c r="O262" s="680"/>
      <c r="P262" s="681"/>
      <c r="Q262" s="682"/>
      <c r="R262" s="680"/>
      <c r="S262" s="681"/>
      <c r="T262" s="682"/>
      <c r="U262" s="680"/>
      <c r="V262" s="681"/>
      <c r="W262" s="682"/>
    </row>
    <row r="263" spans="2:25" ht="16.5" customHeight="1">
      <c r="D263" s="231" t="s">
        <v>908</v>
      </c>
      <c r="E263" s="450"/>
      <c r="F263" s="451"/>
      <c r="G263" s="451"/>
      <c r="H263" s="451"/>
      <c r="I263" s="683"/>
      <c r="J263" s="684"/>
      <c r="K263" s="685"/>
      <c r="L263" s="686"/>
      <c r="M263" s="687"/>
      <c r="N263" s="685"/>
      <c r="O263" s="686"/>
      <c r="P263" s="687"/>
      <c r="Q263" s="685"/>
      <c r="R263" s="686"/>
      <c r="S263" s="687"/>
      <c r="T263" s="685"/>
      <c r="U263" s="686"/>
      <c r="V263" s="687"/>
      <c r="W263" s="685"/>
    </row>
    <row r="264" spans="2:25" ht="16.5" customHeight="1">
      <c r="D264" s="461" t="s">
        <v>74</v>
      </c>
      <c r="E264" s="599"/>
      <c r="F264" s="609"/>
      <c r="G264" s="609"/>
      <c r="H264" s="609"/>
      <c r="I264" s="1491"/>
      <c r="J264" s="1492"/>
      <c r="K264" s="1493"/>
      <c r="L264" s="1476"/>
      <c r="M264" s="1477"/>
      <c r="N264" s="1478"/>
      <c r="O264" s="1476"/>
      <c r="P264" s="1477"/>
      <c r="Q264" s="1478"/>
      <c r="R264" s="1476"/>
      <c r="S264" s="1477"/>
      <c r="T264" s="1478"/>
      <c r="U264" s="1476"/>
      <c r="V264" s="1477"/>
      <c r="W264" s="1478"/>
    </row>
    <row r="265" spans="2:25" ht="16.5" customHeight="1">
      <c r="D265" s="599" t="s">
        <v>929</v>
      </c>
      <c r="E265" s="609"/>
      <c r="F265" s="609"/>
      <c r="G265" s="609"/>
      <c r="H265" s="610"/>
      <c r="I265" s="1479"/>
      <c r="J265" s="1479"/>
      <c r="K265" s="1479"/>
      <c r="L265" s="1480"/>
      <c r="M265" s="1480"/>
      <c r="N265" s="1480"/>
      <c r="O265" s="1480"/>
      <c r="P265" s="1480"/>
      <c r="Q265" s="1480"/>
      <c r="R265" s="1480"/>
      <c r="S265" s="1480"/>
      <c r="T265" s="1480"/>
      <c r="U265" s="1480"/>
      <c r="V265" s="1480"/>
      <c r="W265" s="1480"/>
    </row>
    <row r="266" spans="2:25" ht="16.5" customHeight="1">
      <c r="E266" s="88" t="s">
        <v>1058</v>
      </c>
    </row>
    <row r="267" spans="2:25" ht="16.5" customHeight="1">
      <c r="E267" s="88" t="s">
        <v>904</v>
      </c>
    </row>
    <row r="268" spans="2:25" ht="9.5" customHeight="1"/>
    <row r="269" spans="2:25" ht="16.5" customHeight="1">
      <c r="B269" s="362" t="s">
        <v>1255</v>
      </c>
    </row>
    <row r="270" spans="2:25" ht="16.5" customHeight="1">
      <c r="C270" s="89" t="s">
        <v>1477</v>
      </c>
    </row>
    <row r="271" spans="2:25" ht="16.5" customHeight="1" thickBot="1">
      <c r="D271" s="1379" t="s">
        <v>1881</v>
      </c>
      <c r="E271" s="1380"/>
      <c r="F271" s="1380"/>
      <c r="G271" s="1380"/>
      <c r="H271" s="1380"/>
      <c r="I271" s="1380"/>
      <c r="J271" s="1380"/>
      <c r="K271" s="1380"/>
      <c r="L271" s="1380"/>
      <c r="M271" s="1381"/>
      <c r="N271" s="462" t="s">
        <v>92</v>
      </c>
      <c r="O271" s="688"/>
      <c r="P271" s="645"/>
      <c r="Q271" s="601" t="s">
        <v>91</v>
      </c>
      <c r="R271" s="689"/>
      <c r="S271" s="1389" t="s">
        <v>910</v>
      </c>
      <c r="T271" s="1390"/>
      <c r="U271" s="1391"/>
    </row>
    <row r="272" spans="2:25" ht="16.5" customHeight="1" thickTop="1">
      <c r="D272" s="1382"/>
      <c r="E272" s="1383"/>
      <c r="F272" s="1383"/>
      <c r="G272" s="1383"/>
      <c r="H272" s="1383"/>
      <c r="I272" s="1383"/>
      <c r="J272" s="1383"/>
      <c r="K272" s="1383"/>
      <c r="L272" s="1383"/>
      <c r="M272" s="1384"/>
      <c r="N272" s="464" t="s">
        <v>93</v>
      </c>
      <c r="O272" s="690"/>
      <c r="P272" s="691"/>
      <c r="Q272" s="691"/>
      <c r="R272" s="664"/>
      <c r="S272" s="1392"/>
      <c r="T272" s="1393"/>
      <c r="U272" s="1394"/>
    </row>
    <row r="273" spans="2:24" ht="16.5" customHeight="1">
      <c r="D273" s="1382"/>
      <c r="E273" s="1383"/>
      <c r="F273" s="1383"/>
      <c r="G273" s="1383"/>
      <c r="H273" s="1383"/>
      <c r="I273" s="1383"/>
      <c r="J273" s="1383"/>
      <c r="K273" s="1383"/>
      <c r="L273" s="1383"/>
      <c r="M273" s="1384"/>
      <c r="N273" s="466" t="s">
        <v>94</v>
      </c>
      <c r="O273" s="692"/>
      <c r="P273" s="693"/>
      <c r="Q273" s="693"/>
      <c r="R273" s="693"/>
      <c r="S273" s="1395"/>
      <c r="T273" s="1396"/>
      <c r="U273" s="1397"/>
    </row>
    <row r="274" spans="2:24" ht="16.5" customHeight="1">
      <c r="D274" s="1382"/>
      <c r="E274" s="1383"/>
      <c r="F274" s="1383"/>
      <c r="G274" s="1383"/>
      <c r="H274" s="1383"/>
      <c r="I274" s="1383"/>
      <c r="J274" s="1383"/>
      <c r="K274" s="1383"/>
      <c r="L274" s="1383"/>
      <c r="M274" s="1384"/>
      <c r="N274" s="466" t="s">
        <v>95</v>
      </c>
      <c r="O274" s="692"/>
      <c r="P274" s="694"/>
      <c r="Q274" s="694"/>
      <c r="R274" s="694"/>
      <c r="S274" s="1398"/>
      <c r="T274" s="1399"/>
      <c r="U274" s="1400"/>
    </row>
    <row r="275" spans="2:24" ht="16.5" customHeight="1">
      <c r="D275" s="1382"/>
      <c r="E275" s="1383"/>
      <c r="F275" s="1383"/>
      <c r="G275" s="1383"/>
      <c r="H275" s="1383"/>
      <c r="I275" s="1383"/>
      <c r="J275" s="1383"/>
      <c r="K275" s="1383"/>
      <c r="L275" s="1383"/>
      <c r="M275" s="1384"/>
      <c r="N275" s="450" t="s">
        <v>96</v>
      </c>
      <c r="O275" s="451"/>
      <c r="P275" s="694"/>
      <c r="Q275" s="694"/>
      <c r="R275" s="694"/>
      <c r="S275" s="1398"/>
      <c r="T275" s="1399"/>
      <c r="U275" s="1400"/>
    </row>
    <row r="276" spans="2:24" ht="16.5" customHeight="1">
      <c r="D276" s="1382"/>
      <c r="E276" s="1383"/>
      <c r="F276" s="1383"/>
      <c r="G276" s="1383"/>
      <c r="H276" s="1383"/>
      <c r="I276" s="1383"/>
      <c r="J276" s="1383"/>
      <c r="K276" s="1383"/>
      <c r="L276" s="1383"/>
      <c r="M276" s="1384"/>
      <c r="N276" s="450" t="s">
        <v>1511</v>
      </c>
      <c r="O276" s="451"/>
      <c r="P276" s="694"/>
      <c r="Q276" s="694"/>
      <c r="R276" s="694"/>
      <c r="S276" s="1398"/>
      <c r="T276" s="1399"/>
      <c r="U276" s="1400"/>
    </row>
    <row r="277" spans="2:24" ht="16.5" customHeight="1">
      <c r="D277" s="1385"/>
      <c r="E277" s="1386"/>
      <c r="F277" s="1386"/>
      <c r="G277" s="1386"/>
      <c r="H277" s="1386"/>
      <c r="I277" s="1386"/>
      <c r="J277" s="1386"/>
      <c r="K277" s="1386"/>
      <c r="L277" s="1386"/>
      <c r="M277" s="1387"/>
      <c r="N277" s="450" t="s">
        <v>1512</v>
      </c>
      <c r="O277" s="451"/>
      <c r="P277" s="665"/>
      <c r="Q277" s="665"/>
      <c r="R277" s="695"/>
      <c r="S277" s="1401"/>
      <c r="T277" s="1402"/>
      <c r="U277" s="1403"/>
    </row>
    <row r="278" spans="2:24" ht="16.5" customHeight="1">
      <c r="E278" s="88" t="s">
        <v>1057</v>
      </c>
    </row>
    <row r="279" spans="2:24" ht="16.5" customHeight="1">
      <c r="E279" s="88" t="s">
        <v>1478</v>
      </c>
    </row>
    <row r="280" spans="2:24" ht="16" customHeight="1">
      <c r="P280" s="838" t="s">
        <v>33</v>
      </c>
      <c r="Q280" s="838"/>
      <c r="R280" s="838"/>
      <c r="S280" s="793">
        <f>$Q$8</f>
        <v>0</v>
      </c>
      <c r="T280" s="793"/>
      <c r="U280" s="793"/>
      <c r="V280" s="793"/>
      <c r="W280" s="793"/>
      <c r="X280" s="793"/>
    </row>
    <row r="281" spans="2:24" ht="16.5" customHeight="1">
      <c r="B281" s="362" t="s">
        <v>911</v>
      </c>
    </row>
    <row r="282" spans="2:24" ht="16.5" customHeight="1">
      <c r="C282" s="89" t="s">
        <v>1544</v>
      </c>
    </row>
    <row r="283" spans="2:24" ht="28" customHeight="1">
      <c r="D283" s="840"/>
      <c r="E283" s="840"/>
      <c r="F283" s="840"/>
      <c r="G283" s="1578" t="s">
        <v>1649</v>
      </c>
      <c r="H283" s="1579"/>
      <c r="I283" s="1579"/>
      <c r="J283" s="1579"/>
      <c r="K283" s="1579"/>
      <c r="L283" s="1579"/>
      <c r="M283" s="1580"/>
      <c r="N283" s="1581" t="s">
        <v>99</v>
      </c>
      <c r="O283" s="1582"/>
      <c r="P283" s="1581" t="s">
        <v>100</v>
      </c>
      <c r="Q283" s="1582"/>
      <c r="R283" s="1581" t="s">
        <v>101</v>
      </c>
      <c r="S283" s="1583"/>
      <c r="T283" s="1582"/>
    </row>
    <row r="284" spans="2:24" ht="16.5" customHeight="1">
      <c r="D284" s="840" t="s">
        <v>97</v>
      </c>
      <c r="E284" s="840"/>
      <c r="F284" s="951"/>
      <c r="G284" s="645"/>
      <c r="H284" s="645"/>
      <c r="I284" s="388" t="s">
        <v>21</v>
      </c>
      <c r="J284" s="645"/>
      <c r="K284" s="696" t="s">
        <v>98</v>
      </c>
      <c r="L284" s="645"/>
      <c r="M284" s="697" t="s">
        <v>23</v>
      </c>
      <c r="N284" s="1604"/>
      <c r="O284" s="1606"/>
      <c r="P284" s="1604"/>
      <c r="Q284" s="1606"/>
      <c r="R284" s="1604"/>
      <c r="S284" s="1605"/>
      <c r="T284" s="1606"/>
    </row>
    <row r="285" spans="2:24" ht="16.5" customHeight="1">
      <c r="E285" s="88" t="s">
        <v>102</v>
      </c>
    </row>
    <row r="286" spans="2:24" ht="16.5" customHeight="1">
      <c r="E286" s="88" t="s">
        <v>1545</v>
      </c>
    </row>
    <row r="287" spans="2:24" ht="16.5" customHeight="1">
      <c r="E287" s="88" t="s">
        <v>1546</v>
      </c>
    </row>
    <row r="288" spans="2:24" ht="16.5" customHeight="1">
      <c r="E288" s="88"/>
      <c r="F288" s="88" t="s">
        <v>912</v>
      </c>
    </row>
    <row r="289" spans="3:25" ht="10" customHeight="1"/>
    <row r="290" spans="3:25" ht="16.5" customHeight="1">
      <c r="C290" s="89" t="s">
        <v>930</v>
      </c>
    </row>
    <row r="291" spans="3:25" ht="18" customHeight="1">
      <c r="C291" s="89"/>
      <c r="D291" s="599" t="s">
        <v>269</v>
      </c>
      <c r="E291" s="609"/>
      <c r="F291" s="609"/>
      <c r="G291" s="609"/>
      <c r="H291" s="427"/>
      <c r="I291" s="948"/>
      <c r="J291" s="1375"/>
      <c r="K291" s="997"/>
      <c r="L291" s="998"/>
    </row>
    <row r="292" spans="3:25" ht="6.5" customHeight="1">
      <c r="C292" s="89"/>
      <c r="E292" s="88"/>
    </row>
    <row r="293" spans="3:25" ht="15.5" customHeight="1">
      <c r="D293" s="969" t="s">
        <v>104</v>
      </c>
      <c r="E293" s="959"/>
      <c r="F293" s="960"/>
      <c r="G293" s="969" t="s">
        <v>103</v>
      </c>
      <c r="H293" s="959"/>
      <c r="I293" s="960"/>
      <c r="J293" s="1417" t="s">
        <v>105</v>
      </c>
      <c r="K293" s="979"/>
      <c r="L293" s="979"/>
      <c r="M293" s="979"/>
      <c r="N293" s="979"/>
      <c r="O293" s="979"/>
      <c r="P293" s="984"/>
      <c r="Q293" s="1417" t="s">
        <v>107</v>
      </c>
      <c r="R293" s="979"/>
      <c r="S293" s="979"/>
      <c r="T293" s="979"/>
      <c r="U293" s="979"/>
      <c r="V293" s="979"/>
      <c r="W293" s="984"/>
      <c r="X293" s="1494" t="s">
        <v>914</v>
      </c>
      <c r="Y293" s="1495"/>
    </row>
    <row r="294" spans="3:25" ht="15.5" customHeight="1">
      <c r="D294" s="1286"/>
      <c r="E294" s="1529"/>
      <c r="F294" s="1288"/>
      <c r="G294" s="1533"/>
      <c r="H294" s="1534"/>
      <c r="I294" s="1535"/>
      <c r="J294" s="919" t="s">
        <v>554</v>
      </c>
      <c r="K294" s="1536"/>
      <c r="L294" s="1536"/>
      <c r="M294" s="1536"/>
      <c r="N294" s="1536"/>
      <c r="O294" s="1536"/>
      <c r="P294" s="1537"/>
      <c r="Q294" s="919" t="s">
        <v>552</v>
      </c>
      <c r="R294" s="1536"/>
      <c r="S294" s="1536"/>
      <c r="T294" s="1536"/>
      <c r="U294" s="1536"/>
      <c r="V294" s="1536"/>
      <c r="W294" s="1537"/>
      <c r="X294" s="1496"/>
      <c r="Y294" s="1497"/>
    </row>
    <row r="295" spans="3:25" ht="15.5" customHeight="1">
      <c r="D295" s="1530"/>
      <c r="E295" s="1531"/>
      <c r="F295" s="1532"/>
      <c r="G295" s="1538" t="s">
        <v>951</v>
      </c>
      <c r="H295" s="1539"/>
      <c r="I295" s="1540"/>
      <c r="J295" s="1541" t="s">
        <v>106</v>
      </c>
      <c r="K295" s="1542"/>
      <c r="L295" s="1543"/>
      <c r="M295" s="1542"/>
      <c r="N295" s="1543"/>
      <c r="O295" s="1542"/>
      <c r="P295" s="1544"/>
      <c r="Q295" s="1541" t="s">
        <v>553</v>
      </c>
      <c r="R295" s="1542"/>
      <c r="S295" s="1543"/>
      <c r="T295" s="1542"/>
      <c r="U295" s="1543"/>
      <c r="V295" s="1542"/>
      <c r="W295" s="1544"/>
      <c r="X295" s="1498"/>
      <c r="Y295" s="1499"/>
    </row>
    <row r="296" spans="3:25" ht="16.5" customHeight="1">
      <c r="D296" s="1404"/>
      <c r="E296" s="1405"/>
      <c r="F296" s="1405"/>
      <c r="G296" s="1404"/>
      <c r="H296" s="1405"/>
      <c r="I296" s="1405"/>
      <c r="J296" s="651"/>
      <c r="K296" s="651"/>
      <c r="L296" s="608" t="s">
        <v>21</v>
      </c>
      <c r="M296" s="651"/>
      <c r="N296" s="636" t="s">
        <v>22</v>
      </c>
      <c r="O296" s="651"/>
      <c r="P296" s="608" t="s">
        <v>23</v>
      </c>
      <c r="Q296" s="651"/>
      <c r="R296" s="651"/>
      <c r="S296" s="608" t="s">
        <v>21</v>
      </c>
      <c r="T296" s="651"/>
      <c r="U296" s="608" t="s">
        <v>22</v>
      </c>
      <c r="V296" s="651"/>
      <c r="W296" s="608" t="s">
        <v>23</v>
      </c>
      <c r="X296" s="985"/>
      <c r="Y296" s="986"/>
    </row>
    <row r="297" spans="3:25" ht="16.5" customHeight="1">
      <c r="D297" s="1406"/>
      <c r="E297" s="1407"/>
      <c r="F297" s="1407"/>
      <c r="G297" s="1410"/>
      <c r="H297" s="1411"/>
      <c r="I297" s="1412"/>
      <c r="J297" s="1545"/>
      <c r="K297" s="1546"/>
      <c r="L297" s="698"/>
      <c r="M297" s="329" t="s">
        <v>108</v>
      </c>
      <c r="N297" s="330"/>
      <c r="O297" s="1545"/>
      <c r="P297" s="1547"/>
      <c r="Q297" s="1484"/>
      <c r="R297" s="1485"/>
      <c r="S297" s="1485"/>
      <c r="T297" s="1485"/>
      <c r="U297" s="1485"/>
      <c r="V297" s="1485"/>
      <c r="W297" s="1485"/>
      <c r="X297" s="987"/>
      <c r="Y297" s="988"/>
    </row>
    <row r="298" spans="3:25" ht="16.5" customHeight="1">
      <c r="D298" s="1408"/>
      <c r="E298" s="1409"/>
      <c r="F298" s="1409"/>
      <c r="G298" s="1486"/>
      <c r="H298" s="1487"/>
      <c r="I298" s="1488"/>
      <c r="J298" s="1489"/>
      <c r="K298" s="1485"/>
      <c r="L298" s="1485"/>
      <c r="M298" s="1485"/>
      <c r="N298" s="1485"/>
      <c r="O298" s="1485"/>
      <c r="P298" s="1490"/>
      <c r="Q298" s="651"/>
      <c r="R298" s="699"/>
      <c r="S298" s="608" t="s">
        <v>21</v>
      </c>
      <c r="T298" s="699"/>
      <c r="U298" s="608" t="s">
        <v>22</v>
      </c>
      <c r="V298" s="699"/>
      <c r="W298" s="608" t="s">
        <v>23</v>
      </c>
      <c r="X298" s="989"/>
      <c r="Y298" s="990"/>
    </row>
    <row r="299" spans="3:25" ht="16.5" customHeight="1">
      <c r="D299" s="1404"/>
      <c r="E299" s="1405"/>
      <c r="F299" s="1405"/>
      <c r="G299" s="1404"/>
      <c r="H299" s="1405"/>
      <c r="I299" s="1405"/>
      <c r="J299" s="651"/>
      <c r="K299" s="699"/>
      <c r="L299" s="608" t="s">
        <v>21</v>
      </c>
      <c r="M299" s="676"/>
      <c r="N299" s="636" t="s">
        <v>22</v>
      </c>
      <c r="O299" s="699"/>
      <c r="P299" s="608" t="s">
        <v>23</v>
      </c>
      <c r="Q299" s="651"/>
      <c r="R299" s="700"/>
      <c r="S299" s="621" t="s">
        <v>21</v>
      </c>
      <c r="T299" s="700"/>
      <c r="U299" s="621" t="s">
        <v>22</v>
      </c>
      <c r="V299" s="700"/>
      <c r="W299" s="621" t="s">
        <v>23</v>
      </c>
      <c r="X299" s="985"/>
      <c r="Y299" s="986"/>
    </row>
    <row r="300" spans="3:25" ht="16.5" customHeight="1">
      <c r="D300" s="1406"/>
      <c r="E300" s="1407"/>
      <c r="F300" s="1407"/>
      <c r="G300" s="1410"/>
      <c r="H300" s="1411"/>
      <c r="I300" s="1412"/>
      <c r="J300" s="1484"/>
      <c r="K300" s="1490"/>
      <c r="L300" s="698"/>
      <c r="M300" s="329" t="s">
        <v>108</v>
      </c>
      <c r="N300" s="330"/>
      <c r="O300" s="1489"/>
      <c r="P300" s="1505"/>
      <c r="Q300" s="1484"/>
      <c r="R300" s="1485"/>
      <c r="S300" s="1485"/>
      <c r="T300" s="1485"/>
      <c r="U300" s="1485"/>
      <c r="V300" s="1485"/>
      <c r="W300" s="1485"/>
      <c r="X300" s="987"/>
      <c r="Y300" s="988"/>
    </row>
    <row r="301" spans="3:25" ht="16.5" customHeight="1">
      <c r="D301" s="1408"/>
      <c r="E301" s="1409"/>
      <c r="F301" s="1409"/>
      <c r="G301" s="1486"/>
      <c r="H301" s="1487"/>
      <c r="I301" s="1488"/>
      <c r="J301" s="1484"/>
      <c r="K301" s="1485"/>
      <c r="L301" s="1485"/>
      <c r="M301" s="1485"/>
      <c r="N301" s="1485"/>
      <c r="O301" s="1485"/>
      <c r="P301" s="1490"/>
      <c r="Q301" s="651"/>
      <c r="R301" s="651"/>
      <c r="S301" s="635" t="s">
        <v>21</v>
      </c>
      <c r="T301" s="651"/>
      <c r="U301" s="635" t="s">
        <v>22</v>
      </c>
      <c r="V301" s="651"/>
      <c r="W301" s="635" t="s">
        <v>23</v>
      </c>
      <c r="X301" s="989"/>
      <c r="Y301" s="990"/>
    </row>
    <row r="302" spans="3:25" ht="16.5" customHeight="1">
      <c r="D302" s="1404"/>
      <c r="E302" s="1405"/>
      <c r="F302" s="1405"/>
      <c r="G302" s="1404"/>
      <c r="H302" s="1405"/>
      <c r="I302" s="1405"/>
      <c r="J302" s="651"/>
      <c r="K302" s="699"/>
      <c r="L302" s="608" t="s">
        <v>21</v>
      </c>
      <c r="M302" s="676"/>
      <c r="N302" s="636" t="s">
        <v>22</v>
      </c>
      <c r="O302" s="699"/>
      <c r="P302" s="608" t="s">
        <v>23</v>
      </c>
      <c r="Q302" s="651"/>
      <c r="R302" s="700"/>
      <c r="S302" s="621" t="s">
        <v>21</v>
      </c>
      <c r="T302" s="700"/>
      <c r="U302" s="621" t="s">
        <v>22</v>
      </c>
      <c r="V302" s="700"/>
      <c r="W302" s="621" t="s">
        <v>23</v>
      </c>
      <c r="X302" s="985"/>
      <c r="Y302" s="986"/>
    </row>
    <row r="303" spans="3:25" ht="16.5" customHeight="1">
      <c r="D303" s="1406"/>
      <c r="E303" s="1407"/>
      <c r="F303" s="1407"/>
      <c r="G303" s="1410"/>
      <c r="H303" s="1411"/>
      <c r="I303" s="1412"/>
      <c r="J303" s="1484"/>
      <c r="K303" s="1490"/>
      <c r="L303" s="698"/>
      <c r="M303" s="329" t="s">
        <v>108</v>
      </c>
      <c r="N303" s="330"/>
      <c r="O303" s="1489"/>
      <c r="P303" s="1505"/>
      <c r="Q303" s="1484"/>
      <c r="R303" s="1485"/>
      <c r="S303" s="1485"/>
      <c r="T303" s="1485"/>
      <c r="U303" s="1485"/>
      <c r="V303" s="1485"/>
      <c r="W303" s="1485"/>
      <c r="X303" s="987"/>
      <c r="Y303" s="988"/>
    </row>
    <row r="304" spans="3:25" ht="16.5" customHeight="1">
      <c r="D304" s="1408"/>
      <c r="E304" s="1409"/>
      <c r="F304" s="1409"/>
      <c r="G304" s="1486"/>
      <c r="H304" s="1487"/>
      <c r="I304" s="1488"/>
      <c r="J304" s="1484"/>
      <c r="K304" s="1485"/>
      <c r="L304" s="1485"/>
      <c r="M304" s="1485"/>
      <c r="N304" s="1485"/>
      <c r="O304" s="1485"/>
      <c r="P304" s="1490"/>
      <c r="Q304" s="651"/>
      <c r="R304" s="651"/>
      <c r="S304" s="635" t="s">
        <v>21</v>
      </c>
      <c r="T304" s="651"/>
      <c r="U304" s="635" t="s">
        <v>22</v>
      </c>
      <c r="V304" s="651"/>
      <c r="W304" s="635" t="s">
        <v>23</v>
      </c>
      <c r="X304" s="989"/>
      <c r="Y304" s="990"/>
    </row>
    <row r="305" spans="3:25" ht="16.5" customHeight="1">
      <c r="D305" s="1404"/>
      <c r="E305" s="1405"/>
      <c r="F305" s="1405"/>
      <c r="G305" s="1404"/>
      <c r="H305" s="1405"/>
      <c r="I305" s="1405"/>
      <c r="J305" s="651"/>
      <c r="K305" s="699"/>
      <c r="L305" s="608" t="s">
        <v>21</v>
      </c>
      <c r="M305" s="676"/>
      <c r="N305" s="636" t="s">
        <v>22</v>
      </c>
      <c r="O305" s="699"/>
      <c r="P305" s="608" t="s">
        <v>23</v>
      </c>
      <c r="Q305" s="651"/>
      <c r="R305" s="700"/>
      <c r="S305" s="621" t="s">
        <v>21</v>
      </c>
      <c r="T305" s="700"/>
      <c r="U305" s="621" t="s">
        <v>22</v>
      </c>
      <c r="V305" s="700"/>
      <c r="W305" s="621" t="s">
        <v>23</v>
      </c>
      <c r="X305" s="985"/>
      <c r="Y305" s="986"/>
    </row>
    <row r="306" spans="3:25" ht="16.5" customHeight="1">
      <c r="D306" s="1406"/>
      <c r="E306" s="1407"/>
      <c r="F306" s="1407"/>
      <c r="G306" s="1410"/>
      <c r="H306" s="1411"/>
      <c r="I306" s="1412"/>
      <c r="J306" s="1484"/>
      <c r="K306" s="1490"/>
      <c r="L306" s="698"/>
      <c r="M306" s="329" t="s">
        <v>108</v>
      </c>
      <c r="N306" s="330"/>
      <c r="O306" s="1489"/>
      <c r="P306" s="1505"/>
      <c r="Q306" s="1484"/>
      <c r="R306" s="1485"/>
      <c r="S306" s="1485"/>
      <c r="T306" s="1485"/>
      <c r="U306" s="1485"/>
      <c r="V306" s="1485"/>
      <c r="W306" s="1485"/>
      <c r="X306" s="987"/>
      <c r="Y306" s="988"/>
    </row>
    <row r="307" spans="3:25" ht="16.5" customHeight="1">
      <c r="D307" s="1408"/>
      <c r="E307" s="1409"/>
      <c r="F307" s="1409"/>
      <c r="G307" s="1486"/>
      <c r="H307" s="1487"/>
      <c r="I307" s="1488"/>
      <c r="J307" s="1484"/>
      <c r="K307" s="1485"/>
      <c r="L307" s="1485"/>
      <c r="M307" s="1485"/>
      <c r="N307" s="1485"/>
      <c r="O307" s="1485"/>
      <c r="P307" s="1490"/>
      <c r="Q307" s="651"/>
      <c r="R307" s="651"/>
      <c r="S307" s="635" t="s">
        <v>21</v>
      </c>
      <c r="T307" s="651"/>
      <c r="U307" s="635" t="s">
        <v>22</v>
      </c>
      <c r="V307" s="651"/>
      <c r="W307" s="635" t="s">
        <v>23</v>
      </c>
      <c r="X307" s="989"/>
      <c r="Y307" s="990"/>
    </row>
    <row r="308" spans="3:25" ht="16.5" customHeight="1">
      <c r="D308" s="1404"/>
      <c r="E308" s="1405"/>
      <c r="F308" s="1405"/>
      <c r="G308" s="1404"/>
      <c r="H308" s="1405"/>
      <c r="I308" s="1405"/>
      <c r="J308" s="651"/>
      <c r="K308" s="699"/>
      <c r="L308" s="608" t="s">
        <v>21</v>
      </c>
      <c r="M308" s="676"/>
      <c r="N308" s="636" t="s">
        <v>22</v>
      </c>
      <c r="O308" s="699"/>
      <c r="P308" s="608" t="s">
        <v>23</v>
      </c>
      <c r="Q308" s="651"/>
      <c r="R308" s="700"/>
      <c r="S308" s="621" t="s">
        <v>21</v>
      </c>
      <c r="T308" s="700"/>
      <c r="U308" s="621" t="s">
        <v>22</v>
      </c>
      <c r="V308" s="700"/>
      <c r="W308" s="621" t="s">
        <v>23</v>
      </c>
      <c r="X308" s="985"/>
      <c r="Y308" s="986"/>
    </row>
    <row r="309" spans="3:25" ht="16.5" customHeight="1">
      <c r="D309" s="1406"/>
      <c r="E309" s="1407"/>
      <c r="F309" s="1407"/>
      <c r="G309" s="1410"/>
      <c r="H309" s="1411"/>
      <c r="I309" s="1412"/>
      <c r="J309" s="1484"/>
      <c r="K309" s="1490"/>
      <c r="L309" s="698"/>
      <c r="M309" s="329" t="s">
        <v>108</v>
      </c>
      <c r="N309" s="330"/>
      <c r="O309" s="1489"/>
      <c r="P309" s="1505"/>
      <c r="Q309" s="1484"/>
      <c r="R309" s="1485"/>
      <c r="S309" s="1485"/>
      <c r="T309" s="1485"/>
      <c r="U309" s="1485"/>
      <c r="V309" s="1485"/>
      <c r="W309" s="1485"/>
      <c r="X309" s="987"/>
      <c r="Y309" s="988"/>
    </row>
    <row r="310" spans="3:25" ht="16.5" customHeight="1">
      <c r="D310" s="1408"/>
      <c r="E310" s="1409"/>
      <c r="F310" s="1409"/>
      <c r="G310" s="1486"/>
      <c r="H310" s="1487"/>
      <c r="I310" s="1488"/>
      <c r="J310" s="1484"/>
      <c r="K310" s="1485"/>
      <c r="L310" s="1485"/>
      <c r="M310" s="1485"/>
      <c r="N310" s="1485"/>
      <c r="O310" s="1485"/>
      <c r="P310" s="1490"/>
      <c r="Q310" s="651"/>
      <c r="R310" s="651"/>
      <c r="S310" s="635" t="s">
        <v>21</v>
      </c>
      <c r="T310" s="651"/>
      <c r="U310" s="635" t="s">
        <v>22</v>
      </c>
      <c r="V310" s="651"/>
      <c r="W310" s="635" t="s">
        <v>23</v>
      </c>
      <c r="X310" s="989"/>
      <c r="Y310" s="990"/>
    </row>
    <row r="311" spans="3:25" ht="16.5" customHeight="1">
      <c r="E311" s="88" t="s">
        <v>1006</v>
      </c>
      <c r="F311" s="88"/>
    </row>
    <row r="312" spans="3:25" ht="16.5" customHeight="1">
      <c r="E312" s="88" t="s">
        <v>915</v>
      </c>
      <c r="F312" s="88"/>
    </row>
    <row r="313" spans="3:25" ht="16.5" customHeight="1">
      <c r="E313" s="88" t="s">
        <v>559</v>
      </c>
      <c r="F313" s="88"/>
    </row>
    <row r="314" spans="3:25" ht="16.5" customHeight="1">
      <c r="E314" s="88" t="s">
        <v>560</v>
      </c>
      <c r="F314" s="88"/>
    </row>
    <row r="315" spans="3:25" ht="9.5" customHeight="1"/>
    <row r="316" spans="3:25" ht="16.5" customHeight="1">
      <c r="C316" s="89" t="s">
        <v>1418</v>
      </c>
    </row>
    <row r="317" spans="3:25" ht="16.5" customHeight="1">
      <c r="D317" s="608" t="s">
        <v>1574</v>
      </c>
    </row>
    <row r="318" spans="3:25" ht="16.5" customHeight="1">
      <c r="D318" s="1388"/>
      <c r="E318" s="1017"/>
      <c r="F318" s="1017"/>
      <c r="G318" s="1185" t="s">
        <v>1056</v>
      </c>
      <c r="H318" s="1185"/>
      <c r="I318" s="1185"/>
      <c r="J318" s="836" t="s">
        <v>890</v>
      </c>
      <c r="K318" s="836"/>
      <c r="L318" s="836"/>
      <c r="M318" s="701"/>
    </row>
    <row r="319" spans="3:25" ht="18.5" customHeight="1">
      <c r="D319" s="866" t="s">
        <v>1572</v>
      </c>
      <c r="E319" s="1041"/>
      <c r="F319" s="1041"/>
      <c r="G319" s="948"/>
      <c r="H319" s="996"/>
      <c r="I319" s="1062"/>
      <c r="J319" s="948"/>
      <c r="K319" s="996"/>
      <c r="L319" s="1062"/>
      <c r="M319" s="701"/>
    </row>
    <row r="320" spans="3:25" ht="16.5" customHeight="1">
      <c r="E320" s="88" t="s">
        <v>1573</v>
      </c>
    </row>
    <row r="321" spans="3:25" ht="16.5" customHeight="1">
      <c r="E321" s="911" t="s">
        <v>1697</v>
      </c>
      <c r="F321" s="911"/>
      <c r="G321" s="911"/>
      <c r="H321" s="911"/>
      <c r="I321" s="911"/>
      <c r="J321" s="911"/>
      <c r="K321" s="911"/>
      <c r="L321" s="911"/>
      <c r="M321" s="911"/>
      <c r="N321" s="911"/>
      <c r="O321" s="911"/>
      <c r="P321" s="911"/>
      <c r="Q321" s="911"/>
      <c r="R321" s="911"/>
      <c r="S321" s="911"/>
      <c r="T321" s="911"/>
      <c r="U321" s="911"/>
      <c r="V321" s="911"/>
      <c r="W321" s="911"/>
      <c r="X321" s="911"/>
      <c r="Y321" s="911"/>
    </row>
    <row r="322" spans="3:25" ht="8" customHeight="1"/>
    <row r="323" spans="3:25" ht="16.5" customHeight="1">
      <c r="D323" s="608" t="s">
        <v>1547</v>
      </c>
    </row>
    <row r="324" spans="3:25" ht="16.5" customHeight="1">
      <c r="D324" s="1017"/>
      <c r="E324" s="1017"/>
      <c r="F324" s="1017"/>
      <c r="G324" s="970" t="s">
        <v>111</v>
      </c>
      <c r="H324" s="970"/>
      <c r="I324" s="970"/>
      <c r="J324" s="836" t="s">
        <v>116</v>
      </c>
      <c r="K324" s="836"/>
      <c r="L324" s="836"/>
      <c r="M324" s="836"/>
      <c r="N324" s="836"/>
      <c r="O324" s="836"/>
      <c r="P324" s="836"/>
      <c r="Q324" s="836"/>
      <c r="R324" s="836"/>
      <c r="S324" s="836"/>
      <c r="T324" s="836"/>
      <c r="U324" s="836"/>
    </row>
    <row r="325" spans="3:25" ht="16.5" customHeight="1">
      <c r="D325" s="1017"/>
      <c r="E325" s="1017"/>
      <c r="F325" s="1017"/>
      <c r="G325" s="1509" t="s">
        <v>112</v>
      </c>
      <c r="H325" s="1509"/>
      <c r="I325" s="1510"/>
      <c r="J325" s="970" t="s">
        <v>113</v>
      </c>
      <c r="K325" s="970"/>
      <c r="L325" s="970"/>
      <c r="M325" s="836"/>
      <c r="N325" s="836" t="s">
        <v>114</v>
      </c>
      <c r="O325" s="836"/>
      <c r="P325" s="836"/>
      <c r="Q325" s="836"/>
      <c r="R325" s="970" t="s">
        <v>115</v>
      </c>
      <c r="S325" s="970"/>
      <c r="T325" s="970"/>
      <c r="U325" s="836"/>
    </row>
    <row r="326" spans="3:25" ht="16.5" customHeight="1">
      <c r="D326" s="885" t="s">
        <v>109</v>
      </c>
      <c r="E326" s="885"/>
      <c r="F326" s="804"/>
      <c r="G326" s="896"/>
      <c r="H326" s="897"/>
      <c r="I326" s="605" t="s">
        <v>49</v>
      </c>
      <c r="J326" s="966"/>
      <c r="K326" s="967"/>
      <c r="L326" s="968"/>
      <c r="M326" s="601" t="s">
        <v>118</v>
      </c>
      <c r="N326" s="1548"/>
      <c r="O326" s="1548"/>
      <c r="P326" s="1548"/>
      <c r="Q326" s="1181"/>
      <c r="R326" s="966"/>
      <c r="S326" s="967"/>
      <c r="T326" s="968"/>
      <c r="U326" s="601" t="s">
        <v>118</v>
      </c>
    </row>
    <row r="327" spans="3:25" ht="16.5" customHeight="1">
      <c r="D327" s="885" t="s">
        <v>110</v>
      </c>
      <c r="E327" s="885"/>
      <c r="F327" s="804"/>
      <c r="G327" s="896"/>
      <c r="H327" s="897"/>
      <c r="I327" s="601" t="s">
        <v>49</v>
      </c>
      <c r="J327" s="1364"/>
      <c r="K327" s="1364"/>
      <c r="L327" s="1364"/>
      <c r="M327" s="1181"/>
      <c r="N327" s="966"/>
      <c r="O327" s="967"/>
      <c r="P327" s="968"/>
      <c r="Q327" s="601" t="s">
        <v>118</v>
      </c>
      <c r="R327" s="966"/>
      <c r="S327" s="967"/>
      <c r="T327" s="968"/>
      <c r="U327" s="601" t="s">
        <v>118</v>
      </c>
    </row>
    <row r="328" spans="3:25" ht="16.5" customHeight="1">
      <c r="E328" s="88" t="s">
        <v>916</v>
      </c>
    </row>
    <row r="329" spans="3:25" ht="16.5" customHeight="1">
      <c r="E329" s="88" t="s">
        <v>1882</v>
      </c>
    </row>
    <row r="330" spans="3:25" ht="8" customHeight="1">
      <c r="E330" s="88"/>
    </row>
    <row r="331" spans="3:25" ht="16.5" customHeight="1">
      <c r="C331" s="89" t="s">
        <v>1682</v>
      </c>
    </row>
    <row r="332" spans="3:25" ht="16.5" customHeight="1">
      <c r="D332" s="866" t="s">
        <v>345</v>
      </c>
      <c r="E332" s="866"/>
      <c r="F332" s="971" t="s">
        <v>346</v>
      </c>
      <c r="G332" s="972"/>
      <c r="H332" s="972"/>
      <c r="I332" s="972"/>
      <c r="J332" s="972"/>
      <c r="K332" s="972"/>
      <c r="L332" s="973"/>
      <c r="M332" s="927" t="s">
        <v>347</v>
      </c>
      <c r="N332" s="927"/>
      <c r="O332" s="927"/>
      <c r="P332" s="927"/>
    </row>
    <row r="333" spans="3:25" ht="24.5" customHeight="1">
      <c r="D333" s="839"/>
      <c r="E333" s="873"/>
      <c r="F333" s="1353"/>
      <c r="G333" s="1588"/>
      <c r="H333" s="1588"/>
      <c r="I333" s="1588"/>
      <c r="J333" s="1588"/>
      <c r="K333" s="1588"/>
      <c r="L333" s="1589"/>
      <c r="M333" s="1590"/>
      <c r="N333" s="1591"/>
      <c r="O333" s="1591"/>
      <c r="P333" s="1592"/>
    </row>
    <row r="334" spans="3:25" ht="16.5" customHeight="1">
      <c r="E334" s="88" t="s">
        <v>348</v>
      </c>
    </row>
    <row r="335" spans="3:25" ht="9.5" customHeight="1"/>
    <row r="336" spans="3:25" ht="16" customHeight="1">
      <c r="P336" s="838" t="s">
        <v>33</v>
      </c>
      <c r="Q336" s="838"/>
      <c r="R336" s="838"/>
      <c r="S336" s="793">
        <f>$Q$8</f>
        <v>0</v>
      </c>
      <c r="T336" s="793"/>
      <c r="U336" s="793"/>
      <c r="V336" s="793"/>
      <c r="W336" s="793"/>
      <c r="X336" s="793"/>
    </row>
    <row r="337" spans="3:24" ht="16.5" customHeight="1">
      <c r="C337" s="89" t="s">
        <v>931</v>
      </c>
    </row>
    <row r="338" spans="3:24" ht="16.5" customHeight="1">
      <c r="D338" s="599" t="s">
        <v>123</v>
      </c>
      <c r="E338" s="609"/>
      <c r="F338" s="609"/>
      <c r="G338" s="609"/>
      <c r="H338" s="427"/>
      <c r="I338" s="427"/>
      <c r="J338" s="427"/>
      <c r="K338" s="427"/>
      <c r="L338" s="428"/>
      <c r="M338" s="1149"/>
      <c r="N338" s="1506"/>
      <c r="O338" s="1507"/>
      <c r="P338" s="1507"/>
      <c r="Q338" s="1507"/>
      <c r="R338" s="1508"/>
      <c r="S338" s="332"/>
    </row>
    <row r="339" spans="3:24" ht="30" customHeight="1">
      <c r="D339" s="841" t="s">
        <v>1008</v>
      </c>
      <c r="E339" s="857"/>
      <c r="F339" s="857"/>
      <c r="G339" s="857"/>
      <c r="H339" s="857"/>
      <c r="I339" s="599" t="s">
        <v>932</v>
      </c>
      <c r="J339" s="609"/>
      <c r="K339" s="609"/>
      <c r="L339" s="91"/>
      <c r="M339" s="1524"/>
      <c r="N339" s="1525"/>
      <c r="O339" s="1526"/>
      <c r="P339" s="1526"/>
      <c r="Q339" s="1526"/>
      <c r="R339" s="1526"/>
      <c r="S339" s="1527"/>
      <c r="T339" s="1527"/>
      <c r="U339" s="1527"/>
      <c r="V339" s="1527"/>
      <c r="W339" s="1527"/>
      <c r="X339" s="1528"/>
    </row>
    <row r="340" spans="3:24" ht="16.5" customHeight="1">
      <c r="D340" s="843"/>
      <c r="E340" s="859"/>
      <c r="F340" s="859"/>
      <c r="G340" s="859"/>
      <c r="H340" s="859"/>
      <c r="I340" s="599" t="s">
        <v>270</v>
      </c>
      <c r="J340" s="609"/>
      <c r="K340" s="609"/>
      <c r="L340" s="675"/>
      <c r="M340" s="1195"/>
      <c r="N340" s="1320"/>
      <c r="O340" s="997"/>
      <c r="P340" s="997"/>
      <c r="Q340" s="997"/>
      <c r="R340" s="998"/>
      <c r="S340" s="625"/>
      <c r="T340" s="625"/>
      <c r="U340" s="625"/>
      <c r="V340" s="625"/>
      <c r="W340" s="626"/>
      <c r="X340" s="626"/>
    </row>
    <row r="341" spans="3:24" ht="30" customHeight="1">
      <c r="D341" s="1170"/>
      <c r="E341" s="860"/>
      <c r="F341" s="860"/>
      <c r="G341" s="860"/>
      <c r="H341" s="860"/>
      <c r="I341" s="1212" t="s">
        <v>1295</v>
      </c>
      <c r="J341" s="1244"/>
      <c r="K341" s="1244"/>
      <c r="L341" s="1504"/>
      <c r="M341" s="1500"/>
      <c r="N341" s="1501"/>
      <c r="O341" s="1501"/>
      <c r="P341" s="1501"/>
      <c r="Q341" s="1501"/>
      <c r="R341" s="1501"/>
      <c r="S341" s="1501"/>
      <c r="T341" s="1501"/>
      <c r="U341" s="1501"/>
      <c r="V341" s="1501"/>
      <c r="W341" s="1502"/>
      <c r="X341" s="1503"/>
    </row>
    <row r="342" spans="3:24" ht="16.5" customHeight="1">
      <c r="E342" s="88" t="s">
        <v>918</v>
      </c>
    </row>
    <row r="343" spans="3:24" ht="10.5" customHeight="1"/>
    <row r="344" spans="3:24" ht="16.5" customHeight="1">
      <c r="C344" s="89" t="s">
        <v>124</v>
      </c>
    </row>
    <row r="345" spans="3:24" ht="17.5" customHeight="1">
      <c r="D345" s="608" t="s">
        <v>826</v>
      </c>
      <c r="E345" s="481" t="s">
        <v>1883</v>
      </c>
      <c r="F345" s="702"/>
      <c r="G345" s="702"/>
      <c r="H345" s="702"/>
      <c r="I345" s="703"/>
      <c r="J345" s="648" t="s">
        <v>677</v>
      </c>
      <c r="K345" s="810" t="s">
        <v>920</v>
      </c>
      <c r="L345" s="811"/>
    </row>
    <row r="346" spans="3:24" ht="14.5" customHeight="1"/>
    <row r="347" spans="3:24" ht="16.5" customHeight="1">
      <c r="D347" s="608" t="s">
        <v>827</v>
      </c>
      <c r="E347" s="481" t="s">
        <v>1884</v>
      </c>
      <c r="F347" s="702"/>
      <c r="G347" s="702"/>
      <c r="H347" s="702"/>
      <c r="I347" s="703"/>
      <c r="O347" s="822" t="s">
        <v>919</v>
      </c>
      <c r="P347" s="959"/>
      <c r="Q347" s="959"/>
      <c r="R347" s="959"/>
      <c r="S347" s="959"/>
      <c r="T347" s="959"/>
      <c r="U347" s="960"/>
    </row>
    <row r="348" spans="3:24" ht="7" customHeight="1">
      <c r="O348" s="1521"/>
      <c r="P348" s="1522"/>
      <c r="Q348" s="1522"/>
      <c r="R348" s="1522"/>
      <c r="S348" s="1522"/>
      <c r="T348" s="1522"/>
      <c r="U348" s="1523"/>
    </row>
    <row r="349" spans="3:24" ht="35.5" customHeight="1">
      <c r="D349" s="951" t="s">
        <v>133</v>
      </c>
      <c r="E349" s="1178"/>
      <c r="F349" s="1178"/>
      <c r="G349" s="1178"/>
      <c r="H349" s="1178"/>
      <c r="I349" s="1511"/>
      <c r="J349" s="1066"/>
      <c r="K349" s="1067"/>
      <c r="L349" s="1067"/>
      <c r="M349" s="1068"/>
      <c r="N349" s="605" t="s">
        <v>118</v>
      </c>
      <c r="O349" s="1512"/>
      <c r="P349" s="1513"/>
      <c r="Q349" s="1513"/>
      <c r="R349" s="1513"/>
      <c r="S349" s="1513"/>
      <c r="T349" s="1513"/>
      <c r="U349" s="1514"/>
    </row>
    <row r="350" spans="3:24" ht="35.5" customHeight="1">
      <c r="D350" s="951" t="s">
        <v>134</v>
      </c>
      <c r="E350" s="1178"/>
      <c r="F350" s="1178"/>
      <c r="G350" s="1178"/>
      <c r="H350" s="1178"/>
      <c r="I350" s="1511"/>
      <c r="J350" s="1066"/>
      <c r="K350" s="1067"/>
      <c r="L350" s="1067"/>
      <c r="M350" s="1068"/>
      <c r="N350" s="605" t="s">
        <v>118</v>
      </c>
      <c r="O350" s="1515"/>
      <c r="P350" s="1516"/>
      <c r="Q350" s="1516"/>
      <c r="R350" s="1516"/>
      <c r="S350" s="1516"/>
      <c r="T350" s="1516"/>
      <c r="U350" s="1517"/>
    </row>
    <row r="351" spans="3:24" ht="35.5" customHeight="1">
      <c r="D351" s="951" t="s">
        <v>1025</v>
      </c>
      <c r="E351" s="1178"/>
      <c r="F351" s="1178"/>
      <c r="G351" s="1178"/>
      <c r="H351" s="1178"/>
      <c r="I351" s="1511"/>
      <c r="J351" s="1066"/>
      <c r="K351" s="1067"/>
      <c r="L351" s="1067"/>
      <c r="M351" s="1068"/>
      <c r="N351" s="605" t="s">
        <v>118</v>
      </c>
      <c r="O351" s="1518"/>
      <c r="P351" s="1519"/>
      <c r="Q351" s="1519"/>
      <c r="R351" s="1519"/>
      <c r="S351" s="1519"/>
      <c r="T351" s="1519"/>
      <c r="U351" s="1520"/>
    </row>
    <row r="352" spans="3:24" ht="16.5" customHeight="1">
      <c r="E352" s="88" t="s">
        <v>135</v>
      </c>
    </row>
    <row r="353" spans="3:19" ht="9.5" customHeight="1"/>
    <row r="354" spans="3:19" ht="16.5" customHeight="1">
      <c r="C354" s="89" t="s">
        <v>921</v>
      </c>
    </row>
    <row r="355" spans="3:19" ht="16.5" customHeight="1">
      <c r="D355" s="599" t="s">
        <v>922</v>
      </c>
      <c r="E355" s="609"/>
      <c r="F355" s="609"/>
      <c r="G355" s="609"/>
      <c r="H355" s="91"/>
      <c r="I355" s="1007"/>
      <c r="J355" s="1008"/>
      <c r="K355" s="1008"/>
      <c r="L355" s="1008"/>
      <c r="M355" s="1008"/>
      <c r="N355" s="1008"/>
      <c r="O355" s="1008"/>
      <c r="P355" s="1008"/>
      <c r="Q355" s="869"/>
      <c r="R355" s="869"/>
      <c r="S355" s="869"/>
    </row>
    <row r="356" spans="3:19" ht="2.5" customHeight="1"/>
    <row r="357" spans="3:19" ht="18.5" customHeight="1">
      <c r="I357" s="810" t="s">
        <v>924</v>
      </c>
      <c r="J357" s="811"/>
      <c r="K357" s="88" t="s">
        <v>1549</v>
      </c>
    </row>
    <row r="358" spans="3:19" ht="16.5" customHeight="1">
      <c r="E358" s="88" t="s">
        <v>136</v>
      </c>
    </row>
    <row r="359" spans="3:19" ht="9.5" customHeight="1"/>
    <row r="360" spans="3:19" ht="16.5" customHeight="1">
      <c r="C360" s="89" t="s">
        <v>1699</v>
      </c>
    </row>
    <row r="361" spans="3:19" ht="16.5" customHeight="1">
      <c r="D361" s="909" t="s">
        <v>142</v>
      </c>
      <c r="E361" s="909"/>
      <c r="F361" s="909"/>
      <c r="G361" s="909"/>
      <c r="H361" s="909"/>
      <c r="I361" s="909"/>
      <c r="J361" s="909"/>
      <c r="K361" s="909"/>
      <c r="L361" s="909"/>
      <c r="M361" s="909"/>
      <c r="N361" s="909"/>
      <c r="O361" s="909"/>
      <c r="P361" s="1374"/>
      <c r="Q361" s="1374"/>
      <c r="R361" s="1374"/>
    </row>
    <row r="362" spans="3:19" ht="16.5" customHeight="1">
      <c r="D362" s="909" t="s">
        <v>1670</v>
      </c>
      <c r="E362" s="909"/>
      <c r="F362" s="909"/>
      <c r="G362" s="909"/>
      <c r="H362" s="909"/>
      <c r="I362" s="909"/>
      <c r="J362" s="909"/>
      <c r="K362" s="909"/>
      <c r="L362" s="909"/>
      <c r="M362" s="909"/>
      <c r="N362" s="909"/>
      <c r="O362" s="909"/>
      <c r="P362" s="1374"/>
      <c r="Q362" s="1374"/>
      <c r="R362" s="1374"/>
    </row>
    <row r="363" spans="3:19" ht="16.5" customHeight="1">
      <c r="E363" s="608" t="s">
        <v>143</v>
      </c>
    </row>
    <row r="364" spans="3:19" ht="10.5" customHeight="1"/>
    <row r="365" spans="3:19" ht="16.5" customHeight="1">
      <c r="C365" s="89" t="s">
        <v>1700</v>
      </c>
    </row>
    <row r="366" spans="3:19" ht="16.5" customHeight="1">
      <c r="D366" s="801" t="s">
        <v>1885</v>
      </c>
      <c r="E366" s="802"/>
      <c r="F366" s="802"/>
      <c r="G366" s="802"/>
      <c r="H366" s="802"/>
      <c r="I366" s="802"/>
      <c r="J366" s="802"/>
      <c r="K366" s="803"/>
      <c r="L366" s="936"/>
      <c r="M366" s="937"/>
      <c r="N366" s="937"/>
      <c r="O366" s="938"/>
      <c r="P366" s="601" t="s">
        <v>118</v>
      </c>
    </row>
    <row r="367" spans="3:19" ht="16.5" customHeight="1">
      <c r="D367" s="804" t="s">
        <v>1886</v>
      </c>
      <c r="E367" s="805"/>
      <c r="F367" s="805"/>
      <c r="G367" s="805"/>
      <c r="H367" s="805"/>
      <c r="I367" s="805"/>
      <c r="J367" s="805"/>
      <c r="K367" s="935"/>
      <c r="L367" s="936"/>
      <c r="M367" s="937"/>
      <c r="N367" s="937"/>
      <c r="O367" s="938"/>
      <c r="P367" s="601" t="s">
        <v>118</v>
      </c>
    </row>
    <row r="368" spans="3:19" ht="16.5" customHeight="1">
      <c r="D368" s="804" t="s">
        <v>1887</v>
      </c>
      <c r="E368" s="805"/>
      <c r="F368" s="805"/>
      <c r="G368" s="805"/>
      <c r="H368" s="805"/>
      <c r="I368" s="805"/>
      <c r="J368" s="805"/>
      <c r="K368" s="935"/>
      <c r="L368" s="936"/>
      <c r="M368" s="937"/>
      <c r="N368" s="937"/>
      <c r="O368" s="938"/>
      <c r="P368" s="601" t="s">
        <v>118</v>
      </c>
    </row>
    <row r="369" spans="1:24" ht="16.5" customHeight="1">
      <c r="E369" s="88" t="s">
        <v>150</v>
      </c>
    </row>
    <row r="370" spans="1:24" ht="16.5" customHeight="1">
      <c r="E370" s="88" t="s">
        <v>151</v>
      </c>
    </row>
    <row r="371" spans="1:24" ht="13.5" customHeight="1"/>
    <row r="372" spans="1:24" ht="17.5" customHeight="1">
      <c r="P372" s="789" t="s">
        <v>654</v>
      </c>
      <c r="Q372" s="789"/>
      <c r="R372" s="789"/>
      <c r="S372" s="793">
        <f>$Q$10</f>
        <v>0</v>
      </c>
      <c r="T372" s="793"/>
      <c r="U372" s="793"/>
      <c r="V372" s="793"/>
      <c r="W372" s="793"/>
      <c r="X372" s="793"/>
    </row>
    <row r="373" spans="1:24" ht="16.5" customHeight="1">
      <c r="A373" s="644" t="s">
        <v>152</v>
      </c>
    </row>
    <row r="374" spans="1:24" ht="16.5" customHeight="1">
      <c r="B374" s="362" t="s">
        <v>13</v>
      </c>
    </row>
    <row r="375" spans="1:24" ht="16.5" customHeight="1">
      <c r="C375" s="89" t="s">
        <v>1550</v>
      </c>
    </row>
    <row r="376" spans="1:24" ht="18.5" customHeight="1">
      <c r="D376" s="1081" t="s">
        <v>561</v>
      </c>
      <c r="E376" s="1179"/>
      <c r="F376" s="645"/>
      <c r="G376" s="605" t="s">
        <v>153</v>
      </c>
      <c r="H376" s="605"/>
      <c r="I376" s="601"/>
    </row>
    <row r="377" spans="1:24" ht="16.5" customHeight="1">
      <c r="E377" s="608" t="s">
        <v>154</v>
      </c>
    </row>
    <row r="378" spans="1:24" ht="16.5" customHeight="1">
      <c r="E378" s="608" t="s">
        <v>155</v>
      </c>
    </row>
    <row r="379" spans="1:24" ht="16.5" customHeight="1">
      <c r="E379" s="88" t="s">
        <v>156</v>
      </c>
    </row>
    <row r="380" spans="1:24" ht="9.5" customHeight="1"/>
    <row r="381" spans="1:24" ht="16.5" customHeight="1">
      <c r="C381" s="89" t="s">
        <v>1577</v>
      </c>
    </row>
    <row r="382" spans="1:24" ht="18.5" customHeight="1">
      <c r="D382" s="704"/>
      <c r="E382" s="645"/>
      <c r="F382" s="605" t="s">
        <v>21</v>
      </c>
      <c r="G382" s="645"/>
      <c r="H382" s="605" t="s">
        <v>22</v>
      </c>
      <c r="I382" s="645"/>
      <c r="J382" s="605" t="s">
        <v>159</v>
      </c>
      <c r="K382" s="605"/>
      <c r="L382" s="601"/>
      <c r="N382" s="88" t="s">
        <v>1888</v>
      </c>
    </row>
    <row r="383" spans="1:24" ht="16.5" customHeight="1">
      <c r="E383" s="88" t="s">
        <v>160</v>
      </c>
    </row>
    <row r="384" spans="1:24" ht="9.5" customHeight="1"/>
    <row r="385" spans="3:16" ht="16.5" customHeight="1">
      <c r="C385" s="89" t="s">
        <v>272</v>
      </c>
    </row>
    <row r="386" spans="3:16" ht="16.5" customHeight="1">
      <c r="D386" s="804"/>
      <c r="E386" s="805"/>
      <c r="F386" s="805"/>
      <c r="G386" s="806"/>
      <c r="H386" s="969" t="s">
        <v>161</v>
      </c>
      <c r="I386" s="959"/>
      <c r="J386" s="960"/>
      <c r="K386" s="970" t="s">
        <v>162</v>
      </c>
      <c r="L386" s="970"/>
      <c r="M386" s="836"/>
      <c r="N386" s="836" t="s">
        <v>163</v>
      </c>
      <c r="O386" s="836"/>
      <c r="P386" s="836"/>
    </row>
    <row r="387" spans="3:16" ht="18.5" customHeight="1">
      <c r="D387" s="976" t="s">
        <v>1889</v>
      </c>
      <c r="E387" s="976"/>
      <c r="F387" s="976"/>
      <c r="G387" s="977"/>
      <c r="H387" s="896"/>
      <c r="I387" s="897"/>
      <c r="J387" s="605" t="s">
        <v>49</v>
      </c>
      <c r="K387" s="896"/>
      <c r="L387" s="897"/>
      <c r="M387" s="601" t="s">
        <v>49</v>
      </c>
      <c r="N387" s="974" t="e">
        <f>IF(OR(H387=0,K387=0),ERROR.TYPE(1),H387-K387)</f>
        <v>#N/A</v>
      </c>
      <c r="O387" s="975"/>
      <c r="P387" s="601" t="s">
        <v>49</v>
      </c>
    </row>
    <row r="388" spans="3:16" ht="18.5" customHeight="1">
      <c r="D388" s="976" t="s">
        <v>1890</v>
      </c>
      <c r="E388" s="976"/>
      <c r="F388" s="976"/>
      <c r="G388" s="977"/>
      <c r="H388" s="896"/>
      <c r="I388" s="897"/>
      <c r="J388" s="605" t="s">
        <v>49</v>
      </c>
      <c r="K388" s="896"/>
      <c r="L388" s="897"/>
      <c r="M388" s="601" t="s">
        <v>49</v>
      </c>
      <c r="N388" s="974" t="e">
        <f t="shared" ref="N388:N389" si="0">IF(OR(H388=0,K388=0),ERROR.TYPE(1),H388-K388)</f>
        <v>#N/A</v>
      </c>
      <c r="O388" s="975"/>
      <c r="P388" s="601" t="s">
        <v>49</v>
      </c>
    </row>
    <row r="389" spans="3:16" ht="18.5" customHeight="1">
      <c r="D389" s="976" t="s">
        <v>1891</v>
      </c>
      <c r="E389" s="976"/>
      <c r="F389" s="976"/>
      <c r="G389" s="977"/>
      <c r="H389" s="896"/>
      <c r="I389" s="897"/>
      <c r="J389" s="605" t="s">
        <v>49</v>
      </c>
      <c r="K389" s="896"/>
      <c r="L389" s="897"/>
      <c r="M389" s="601" t="s">
        <v>49</v>
      </c>
      <c r="N389" s="974" t="e">
        <f t="shared" si="0"/>
        <v>#N/A</v>
      </c>
      <c r="O389" s="975"/>
      <c r="P389" s="601" t="s">
        <v>49</v>
      </c>
    </row>
    <row r="390" spans="3:16" ht="16.5" customHeight="1">
      <c r="E390" s="88" t="s">
        <v>164</v>
      </c>
    </row>
    <row r="391" spans="3:16" ht="9.5" customHeight="1"/>
    <row r="392" spans="3:16" ht="16.5" customHeight="1">
      <c r="C392" s="89" t="s">
        <v>1551</v>
      </c>
    </row>
    <row r="393" spans="3:16" ht="30" customHeight="1">
      <c r="D393" s="885"/>
      <c r="E393" s="885"/>
      <c r="F393" s="971" t="s">
        <v>166</v>
      </c>
      <c r="G393" s="972"/>
      <c r="H393" s="972"/>
      <c r="I393" s="973"/>
      <c r="J393" s="927" t="s">
        <v>167</v>
      </c>
      <c r="K393" s="927"/>
      <c r="L393" s="885"/>
      <c r="M393" s="840" t="s">
        <v>168</v>
      </c>
      <c r="N393" s="885"/>
      <c r="O393" s="840" t="s">
        <v>169</v>
      </c>
      <c r="P393" s="885"/>
    </row>
    <row r="394" spans="3:16" ht="19" customHeight="1">
      <c r="D394" s="1365" t="s">
        <v>165</v>
      </c>
      <c r="E394" s="1366"/>
      <c r="F394" s="1358"/>
      <c r="G394" s="1359"/>
      <c r="H394" s="1359"/>
      <c r="I394" s="1360"/>
      <c r="J394" s="1367"/>
      <c r="K394" s="1367"/>
      <c r="L394" s="335" t="s">
        <v>49</v>
      </c>
      <c r="M394" s="945"/>
      <c r="N394" s="945"/>
      <c r="O394" s="1362"/>
      <c r="P394" s="1362"/>
    </row>
    <row r="395" spans="3:16" ht="19" customHeight="1">
      <c r="D395" s="705"/>
      <c r="E395" s="706"/>
      <c r="F395" s="963"/>
      <c r="G395" s="964"/>
      <c r="H395" s="964"/>
      <c r="I395" s="965"/>
      <c r="J395" s="947"/>
      <c r="K395" s="947"/>
      <c r="L395" s="336" t="s">
        <v>49</v>
      </c>
      <c r="M395" s="962"/>
      <c r="N395" s="962"/>
      <c r="O395" s="1363"/>
      <c r="P395" s="1363"/>
    </row>
    <row r="396" spans="3:16" ht="19" customHeight="1">
      <c r="D396" s="705"/>
      <c r="E396" s="706"/>
      <c r="F396" s="963"/>
      <c r="G396" s="964"/>
      <c r="H396" s="964"/>
      <c r="I396" s="965"/>
      <c r="J396" s="947"/>
      <c r="K396" s="947"/>
      <c r="L396" s="336" t="s">
        <v>49</v>
      </c>
      <c r="M396" s="1032"/>
      <c r="N396" s="1032"/>
      <c r="O396" s="1363"/>
      <c r="P396" s="1363"/>
    </row>
    <row r="397" spans="3:16" ht="19" customHeight="1">
      <c r="D397" s="705"/>
      <c r="E397" s="706"/>
      <c r="F397" s="963"/>
      <c r="G397" s="964"/>
      <c r="H397" s="964"/>
      <c r="I397" s="965"/>
      <c r="J397" s="947"/>
      <c r="K397" s="947"/>
      <c r="L397" s="336" t="s">
        <v>49</v>
      </c>
      <c r="M397" s="1032"/>
      <c r="N397" s="1032"/>
      <c r="O397" s="1363"/>
      <c r="P397" s="1363"/>
    </row>
    <row r="398" spans="3:16" ht="19" customHeight="1">
      <c r="D398" s="707"/>
      <c r="E398" s="708"/>
      <c r="F398" s="1370"/>
      <c r="G398" s="1371"/>
      <c r="H398" s="1371"/>
      <c r="I398" s="1372"/>
      <c r="J398" s="872"/>
      <c r="K398" s="872"/>
      <c r="L398" s="337" t="s">
        <v>49</v>
      </c>
      <c r="M398" s="819"/>
      <c r="N398" s="819"/>
      <c r="O398" s="1363"/>
      <c r="P398" s="1363"/>
    </row>
    <row r="399" spans="3:16" ht="19" customHeight="1">
      <c r="D399" s="1365" t="s">
        <v>170</v>
      </c>
      <c r="E399" s="1366"/>
      <c r="F399" s="1358"/>
      <c r="G399" s="1359"/>
      <c r="H399" s="1359"/>
      <c r="I399" s="1360"/>
      <c r="J399" s="1367"/>
      <c r="K399" s="1367"/>
      <c r="L399" s="335" t="s">
        <v>49</v>
      </c>
      <c r="M399" s="945"/>
      <c r="N399" s="945"/>
      <c r="O399" s="1363"/>
      <c r="P399" s="1363"/>
    </row>
    <row r="400" spans="3:16" ht="19" customHeight="1">
      <c r="D400" s="709"/>
      <c r="E400" s="710"/>
      <c r="F400" s="963"/>
      <c r="G400" s="964"/>
      <c r="H400" s="964"/>
      <c r="I400" s="965"/>
      <c r="J400" s="947"/>
      <c r="K400" s="947"/>
      <c r="L400" s="336" t="s">
        <v>49</v>
      </c>
      <c r="M400" s="962"/>
      <c r="N400" s="962"/>
      <c r="O400" s="1363"/>
      <c r="P400" s="1363"/>
    </row>
    <row r="401" spans="3:24" ht="19" customHeight="1">
      <c r="D401" s="709"/>
      <c r="E401" s="710"/>
      <c r="F401" s="963"/>
      <c r="G401" s="964"/>
      <c r="H401" s="964"/>
      <c r="I401" s="965"/>
      <c r="J401" s="947"/>
      <c r="K401" s="947"/>
      <c r="L401" s="336" t="s">
        <v>49</v>
      </c>
      <c r="M401" s="1032"/>
      <c r="N401" s="1032"/>
      <c r="O401" s="1363"/>
      <c r="P401" s="1363"/>
    </row>
    <row r="402" spans="3:24" ht="19" customHeight="1">
      <c r="D402" s="709"/>
      <c r="E402" s="710"/>
      <c r="F402" s="963"/>
      <c r="G402" s="964"/>
      <c r="H402" s="964"/>
      <c r="I402" s="965"/>
      <c r="J402" s="947"/>
      <c r="K402" s="947"/>
      <c r="L402" s="336" t="s">
        <v>49</v>
      </c>
      <c r="M402" s="1032"/>
      <c r="N402" s="1032"/>
      <c r="O402" s="1363"/>
      <c r="P402" s="1363"/>
    </row>
    <row r="403" spans="3:24" ht="19" customHeight="1">
      <c r="D403" s="711"/>
      <c r="E403" s="712"/>
      <c r="F403" s="1370"/>
      <c r="G403" s="1371"/>
      <c r="H403" s="1371"/>
      <c r="I403" s="1372"/>
      <c r="J403" s="1373"/>
      <c r="K403" s="1373"/>
      <c r="L403" s="337" t="s">
        <v>49</v>
      </c>
      <c r="M403" s="819"/>
      <c r="N403" s="819"/>
      <c r="O403" s="1364"/>
      <c r="P403" s="1364"/>
    </row>
    <row r="404" spans="3:24" ht="19" customHeight="1">
      <c r="D404" s="969" t="s">
        <v>172</v>
      </c>
      <c r="E404" s="959"/>
      <c r="F404" s="1358"/>
      <c r="G404" s="1359"/>
      <c r="H404" s="1359"/>
      <c r="I404" s="1360"/>
      <c r="J404" s="1361"/>
      <c r="K404" s="1361"/>
      <c r="L404" s="335" t="s">
        <v>49</v>
      </c>
      <c r="M404" s="945"/>
      <c r="N404" s="945"/>
      <c r="O404" s="945"/>
      <c r="P404" s="945"/>
    </row>
    <row r="405" spans="3:24" ht="19" customHeight="1">
      <c r="D405" s="713"/>
      <c r="E405" s="398"/>
      <c r="F405" s="963"/>
      <c r="G405" s="964"/>
      <c r="H405" s="964"/>
      <c r="I405" s="965"/>
      <c r="J405" s="947"/>
      <c r="K405" s="947"/>
      <c r="L405" s="336" t="s">
        <v>49</v>
      </c>
      <c r="M405" s="962"/>
      <c r="N405" s="962"/>
      <c r="O405" s="962"/>
      <c r="P405" s="962"/>
    </row>
    <row r="406" spans="3:24" ht="19" customHeight="1">
      <c r="D406" s="713"/>
      <c r="E406" s="398"/>
      <c r="F406" s="963"/>
      <c r="G406" s="964"/>
      <c r="H406" s="964"/>
      <c r="I406" s="965"/>
      <c r="J406" s="947"/>
      <c r="K406" s="947"/>
      <c r="L406" s="336" t="s">
        <v>49</v>
      </c>
      <c r="M406" s="1032"/>
      <c r="N406" s="1032"/>
      <c r="O406" s="1032"/>
      <c r="P406" s="1032"/>
    </row>
    <row r="407" spans="3:24" ht="19" customHeight="1">
      <c r="D407" s="713"/>
      <c r="E407" s="398"/>
      <c r="F407" s="963"/>
      <c r="G407" s="964"/>
      <c r="H407" s="964"/>
      <c r="I407" s="965"/>
      <c r="J407" s="947"/>
      <c r="K407" s="947"/>
      <c r="L407" s="336" t="s">
        <v>49</v>
      </c>
      <c r="M407" s="1032"/>
      <c r="N407" s="1032"/>
      <c r="O407" s="1032"/>
      <c r="P407" s="1032"/>
    </row>
    <row r="408" spans="3:24" ht="19" customHeight="1">
      <c r="D408" s="409"/>
      <c r="E408" s="396"/>
      <c r="F408" s="1370"/>
      <c r="G408" s="1371"/>
      <c r="H408" s="1371"/>
      <c r="I408" s="1372"/>
      <c r="J408" s="872"/>
      <c r="K408" s="872"/>
      <c r="L408" s="337" t="s">
        <v>49</v>
      </c>
      <c r="M408" s="819"/>
      <c r="N408" s="819"/>
      <c r="O408" s="819"/>
      <c r="P408" s="819"/>
    </row>
    <row r="409" spans="3:24" ht="19" customHeight="1">
      <c r="D409" s="1368" t="s">
        <v>171</v>
      </c>
      <c r="E409" s="1369"/>
      <c r="F409" s="876"/>
      <c r="G409" s="877"/>
      <c r="H409" s="877"/>
      <c r="I409" s="878"/>
      <c r="J409" s="879"/>
      <c r="K409" s="879"/>
      <c r="L409" s="338" t="s">
        <v>49</v>
      </c>
      <c r="M409" s="1016"/>
      <c r="N409" s="1016"/>
      <c r="O409" s="1016"/>
      <c r="P409" s="1016"/>
    </row>
    <row r="410" spans="3:24" ht="16.5" customHeight="1">
      <c r="E410" s="88" t="s">
        <v>173</v>
      </c>
    </row>
    <row r="411" spans="3:24" ht="9.5" customHeight="1"/>
    <row r="412" spans="3:24" ht="12" customHeight="1"/>
    <row r="413" spans="3:24" ht="17.5" customHeight="1">
      <c r="P413" s="789" t="s">
        <v>654</v>
      </c>
      <c r="Q413" s="789"/>
      <c r="R413" s="789"/>
      <c r="S413" s="793">
        <f>$Q$10</f>
        <v>0</v>
      </c>
      <c r="T413" s="793"/>
      <c r="U413" s="793"/>
      <c r="V413" s="793"/>
      <c r="W413" s="793"/>
      <c r="X413" s="793"/>
    </row>
    <row r="414" spans="3:24" ht="16.5" customHeight="1">
      <c r="C414" s="89" t="s">
        <v>1683</v>
      </c>
    </row>
    <row r="415" spans="3:24" ht="32.5" customHeight="1">
      <c r="D415" s="885"/>
      <c r="E415" s="885"/>
      <c r="F415" s="885"/>
      <c r="G415" s="1081" t="s">
        <v>177</v>
      </c>
      <c r="H415" s="1082"/>
      <c r="I415" s="1083"/>
      <c r="J415" s="1030" t="s">
        <v>1552</v>
      </c>
      <c r="K415" s="1031"/>
      <c r="L415" s="1031"/>
      <c r="M415" s="801" t="s">
        <v>178</v>
      </c>
      <c r="N415" s="991"/>
      <c r="O415" s="991"/>
      <c r="P415" s="991"/>
      <c r="Q415" s="991"/>
      <c r="R415" s="1347" t="s">
        <v>655</v>
      </c>
      <c r="S415" s="1347"/>
      <c r="T415" s="1347"/>
      <c r="U415" s="1347"/>
      <c r="V415" s="1347"/>
      <c r="W415" s="1347"/>
      <c r="X415" s="1348"/>
    </row>
    <row r="416" spans="3:24" ht="19.5" customHeight="1">
      <c r="D416" s="885" t="s">
        <v>174</v>
      </c>
      <c r="E416" s="885"/>
      <c r="F416" s="804"/>
      <c r="G416" s="873"/>
      <c r="H416" s="874"/>
      <c r="I416" s="875"/>
      <c r="J416" s="880"/>
      <c r="K416" s="1297"/>
      <c r="L416" s="1018"/>
      <c r="M416" s="880"/>
      <c r="N416" s="881"/>
      <c r="O416" s="881"/>
      <c r="P416" s="881"/>
      <c r="Q416" s="881"/>
      <c r="R416" s="876"/>
      <c r="S416" s="877"/>
      <c r="T416" s="877"/>
      <c r="U416" s="877"/>
      <c r="V416" s="877"/>
      <c r="W416" s="877"/>
      <c r="X416" s="1029"/>
    </row>
    <row r="417" spans="2:24" ht="19.5" customHeight="1">
      <c r="D417" s="885" t="s">
        <v>175</v>
      </c>
      <c r="E417" s="885"/>
      <c r="F417" s="804"/>
      <c r="G417" s="873"/>
      <c r="H417" s="874"/>
      <c r="I417" s="875"/>
      <c r="J417" s="880"/>
      <c r="K417" s="1297"/>
      <c r="L417" s="1018"/>
      <c r="M417" s="880"/>
      <c r="N417" s="881"/>
      <c r="O417" s="881"/>
      <c r="P417" s="881"/>
      <c r="Q417" s="881"/>
      <c r="R417" s="876"/>
      <c r="S417" s="877"/>
      <c r="T417" s="877"/>
      <c r="U417" s="877"/>
      <c r="V417" s="877"/>
      <c r="W417" s="877"/>
      <c r="X417" s="1029"/>
    </row>
    <row r="418" spans="2:24" ht="19.5" customHeight="1">
      <c r="D418" s="885" t="s">
        <v>176</v>
      </c>
      <c r="E418" s="885"/>
      <c r="F418" s="804"/>
      <c r="G418" s="873"/>
      <c r="H418" s="874"/>
      <c r="I418" s="875"/>
      <c r="J418" s="880"/>
      <c r="K418" s="1297"/>
      <c r="L418" s="1018"/>
      <c r="M418" s="880"/>
      <c r="N418" s="881"/>
      <c r="O418" s="881"/>
      <c r="P418" s="881"/>
      <c r="Q418" s="881"/>
      <c r="R418" s="876"/>
      <c r="S418" s="877"/>
      <c r="T418" s="877"/>
      <c r="U418" s="877"/>
      <c r="V418" s="877"/>
      <c r="W418" s="877"/>
      <c r="X418" s="1029"/>
    </row>
    <row r="419" spans="2:24" ht="16.5" customHeight="1">
      <c r="E419" s="88" t="s">
        <v>698</v>
      </c>
    </row>
    <row r="420" spans="2:24" ht="16.5" customHeight="1">
      <c r="E420" s="88" t="s">
        <v>862</v>
      </c>
    </row>
    <row r="421" spans="2:24" ht="16.5" customHeight="1">
      <c r="E421" s="88" t="s">
        <v>179</v>
      </c>
    </row>
    <row r="422" spans="2:24" ht="16.5" customHeight="1">
      <c r="E422" s="88" t="s">
        <v>700</v>
      </c>
    </row>
    <row r="423" spans="2:24" ht="16.5" customHeight="1">
      <c r="E423" s="88"/>
      <c r="T423" s="882" t="s">
        <v>1693</v>
      </c>
      <c r="U423" s="883"/>
      <c r="V423" s="883"/>
      <c r="W423" s="883"/>
      <c r="X423" s="884"/>
    </row>
    <row r="424" spans="2:24" ht="12" customHeight="1"/>
    <row r="425" spans="2:24" ht="17.5" customHeight="1">
      <c r="P425" s="789" t="s">
        <v>654</v>
      </c>
      <c r="Q425" s="789"/>
      <c r="R425" s="789"/>
      <c r="S425" s="793">
        <f>$Q$10</f>
        <v>0</v>
      </c>
      <c r="T425" s="793"/>
      <c r="U425" s="793"/>
      <c r="V425" s="793"/>
      <c r="W425" s="793"/>
      <c r="X425" s="793"/>
    </row>
    <row r="426" spans="2:24" ht="16.5" customHeight="1">
      <c r="B426" s="362" t="s">
        <v>180</v>
      </c>
    </row>
    <row r="427" spans="2:24" ht="16.5" customHeight="1">
      <c r="C427" s="89" t="s">
        <v>1015</v>
      </c>
    </row>
    <row r="428" spans="2:24" ht="18.5" customHeight="1">
      <c r="D428" s="942" t="s">
        <v>181</v>
      </c>
      <c r="E428" s="1088"/>
      <c r="F428" s="1088"/>
      <c r="G428" s="1088"/>
      <c r="H428" s="1088"/>
      <c r="I428" s="1349"/>
      <c r="J428" s="1349"/>
      <c r="K428" s="1349"/>
      <c r="L428" s="1349"/>
      <c r="M428" s="1349"/>
      <c r="N428" s="1349"/>
      <c r="O428" s="1349"/>
      <c r="P428" s="1349"/>
      <c r="Q428" s="1349"/>
    </row>
    <row r="429" spans="2:24" ht="16.5" customHeight="1">
      <c r="D429" s="1350" t="s">
        <v>963</v>
      </c>
      <c r="E429" s="1351"/>
      <c r="F429" s="1351"/>
      <c r="G429" s="1352"/>
      <c r="H429" s="1352"/>
      <c r="I429" s="1353"/>
      <c r="J429" s="1102"/>
      <c r="K429" s="1102"/>
      <c r="L429" s="1102"/>
      <c r="M429" s="1102"/>
      <c r="N429" s="1102"/>
      <c r="O429" s="1102"/>
      <c r="P429" s="1102"/>
      <c r="Q429" s="1029"/>
    </row>
    <row r="430" spans="2:24" ht="18.5" customHeight="1">
      <c r="D430" s="804" t="s">
        <v>182</v>
      </c>
      <c r="E430" s="805"/>
      <c r="F430" s="805"/>
      <c r="G430" s="805"/>
      <c r="H430" s="805"/>
      <c r="I430" s="1354"/>
      <c r="J430" s="1355"/>
      <c r="K430" s="1356"/>
      <c r="L430" s="1356"/>
      <c r="M430" s="1356"/>
      <c r="N430" s="1356"/>
      <c r="O430" s="1356"/>
      <c r="P430" s="1356"/>
      <c r="Q430" s="1357"/>
    </row>
    <row r="431" spans="2:24" ht="16.5" customHeight="1">
      <c r="D431" s="390"/>
      <c r="E431" s="390" t="s">
        <v>1256</v>
      </c>
      <c r="K431" s="652"/>
      <c r="L431" s="291"/>
      <c r="M431" s="291"/>
      <c r="N431" s="291"/>
      <c r="O431" s="291"/>
    </row>
    <row r="432" spans="2:24" ht="19.5" customHeight="1">
      <c r="D432" s="801" t="s">
        <v>563</v>
      </c>
      <c r="E432" s="802"/>
      <c r="F432" s="802"/>
      <c r="G432" s="802"/>
      <c r="H432" s="802"/>
      <c r="I432" s="700"/>
      <c r="J432" s="621" t="s">
        <v>183</v>
      </c>
      <c r="K432" s="622"/>
    </row>
    <row r="433" spans="3:22" ht="16.5" customHeight="1">
      <c r="D433" s="951" t="s">
        <v>562</v>
      </c>
      <c r="E433" s="805"/>
      <c r="F433" s="805"/>
      <c r="G433" s="805"/>
      <c r="H433" s="805"/>
      <c r="I433" s="1009"/>
      <c r="J433" s="1010"/>
      <c r="K433" s="1011"/>
    </row>
    <row r="434" spans="3:22" ht="16.5" customHeight="1">
      <c r="E434" s="88" t="s">
        <v>184</v>
      </c>
    </row>
    <row r="435" spans="3:22" ht="9.5" customHeight="1"/>
    <row r="436" spans="3:22" ht="16.5" customHeight="1">
      <c r="C436" s="89" t="s">
        <v>185</v>
      </c>
    </row>
    <row r="437" spans="3:22" ht="19.5" customHeight="1">
      <c r="D437" s="599" t="s">
        <v>189</v>
      </c>
      <c r="E437" s="609"/>
      <c r="F437" s="609"/>
      <c r="G437" s="609"/>
      <c r="H437" s="609"/>
      <c r="I437" s="609"/>
      <c r="J437" s="1007"/>
      <c r="K437" s="1007"/>
      <c r="L437" s="1008"/>
      <c r="M437" s="1008"/>
      <c r="N437" s="1008"/>
      <c r="O437" s="869"/>
      <c r="P437" s="869"/>
      <c r="Q437" s="869"/>
    </row>
    <row r="438" spans="3:22" ht="19.5" customHeight="1">
      <c r="D438" s="617" t="s">
        <v>187</v>
      </c>
      <c r="E438" s="618"/>
      <c r="F438" s="618"/>
      <c r="G438" s="618"/>
      <c r="H438" s="618"/>
      <c r="I438" s="618"/>
      <c r="J438" s="1012"/>
      <c r="K438" s="1012"/>
      <c r="L438" s="1012"/>
      <c r="M438" s="1012"/>
      <c r="N438" s="1346"/>
      <c r="O438" s="1346"/>
      <c r="P438" s="1293"/>
      <c r="Q438" s="1293"/>
    </row>
    <row r="439" spans="3:22" ht="19.5" customHeight="1">
      <c r="D439" s="450"/>
      <c r="E439" s="451" t="s">
        <v>656</v>
      </c>
      <c r="F439" s="451"/>
      <c r="G439" s="451"/>
      <c r="H439" s="451"/>
      <c r="I439" s="714" t="s">
        <v>188</v>
      </c>
      <c r="J439" s="715"/>
      <c r="K439" s="716"/>
      <c r="L439" s="717" t="s">
        <v>21</v>
      </c>
      <c r="M439" s="716"/>
      <c r="N439" s="717" t="s">
        <v>22</v>
      </c>
      <c r="O439" s="718"/>
      <c r="P439" s="719" t="s">
        <v>23</v>
      </c>
    </row>
    <row r="440" spans="3:22" ht="16.5" customHeight="1">
      <c r="D440" s="713" t="s">
        <v>186</v>
      </c>
      <c r="E440" s="398"/>
      <c r="F440" s="398"/>
      <c r="G440" s="398"/>
      <c r="H440" s="398"/>
      <c r="I440" s="720"/>
      <c r="J440" s="999"/>
      <c r="K440" s="1000"/>
      <c r="L440" s="1000"/>
      <c r="M440" s="1000"/>
      <c r="N440" s="1000"/>
      <c r="O440" s="1000"/>
      <c r="P440" s="1000"/>
      <c r="Q440" s="1001"/>
      <c r="R440" s="1001"/>
      <c r="S440" s="1001"/>
      <c r="T440" s="1001"/>
      <c r="U440" s="1001"/>
      <c r="V440" s="1002"/>
    </row>
    <row r="441" spans="3:22" ht="16.5" customHeight="1">
      <c r="D441" s="409"/>
      <c r="E441" s="396"/>
      <c r="F441" s="396"/>
      <c r="G441" s="396"/>
      <c r="H441" s="396"/>
      <c r="I441" s="396"/>
      <c r="J441" s="1003"/>
      <c r="K441" s="1004"/>
      <c r="L441" s="1004"/>
      <c r="M441" s="1004"/>
      <c r="N441" s="1004"/>
      <c r="O441" s="1004"/>
      <c r="P441" s="1004"/>
      <c r="Q441" s="1005"/>
      <c r="R441" s="1005"/>
      <c r="S441" s="1005"/>
      <c r="T441" s="1005"/>
      <c r="U441" s="1005"/>
      <c r="V441" s="1006"/>
    </row>
    <row r="442" spans="3:22" ht="16.5" customHeight="1">
      <c r="E442" s="88" t="s">
        <v>190</v>
      </c>
    </row>
    <row r="443" spans="3:22" ht="9.5" customHeight="1"/>
    <row r="444" spans="3:22" ht="16.5" customHeight="1">
      <c r="C444" s="89" t="s">
        <v>1016</v>
      </c>
    </row>
    <row r="445" spans="3:22" ht="19" customHeight="1">
      <c r="D445" s="801" t="s">
        <v>191</v>
      </c>
      <c r="E445" s="802"/>
      <c r="F445" s="802"/>
      <c r="G445" s="802"/>
      <c r="H445" s="802"/>
      <c r="I445" s="802"/>
      <c r="J445" s="802"/>
      <c r="K445" s="802"/>
      <c r="L445" s="802"/>
      <c r="M445" s="950"/>
      <c r="N445" s="1007"/>
      <c r="O445" s="1007"/>
      <c r="P445" s="1007"/>
      <c r="Q445" s="1007"/>
      <c r="R445" s="1007"/>
      <c r="S445" s="1007"/>
      <c r="T445" s="1007"/>
      <c r="U445" s="1007"/>
      <c r="V445" s="1007"/>
    </row>
    <row r="446" spans="3:22" ht="31.5" customHeight="1">
      <c r="D446" s="1013" t="s">
        <v>1479</v>
      </c>
      <c r="E446" s="1014"/>
      <c r="F446" s="1014"/>
      <c r="G446" s="1014"/>
      <c r="H446" s="1014"/>
      <c r="I446" s="1014"/>
      <c r="J446" s="1014"/>
      <c r="K446" s="1014"/>
      <c r="L446" s="1014"/>
      <c r="M446" s="1015"/>
      <c r="N446" s="1016"/>
      <c r="O446" s="1016"/>
    </row>
    <row r="447" spans="3:22" ht="33" customHeight="1">
      <c r="D447" s="1013" t="s">
        <v>964</v>
      </c>
      <c r="E447" s="1014"/>
      <c r="F447" s="1014"/>
      <c r="G447" s="1014"/>
      <c r="H447" s="1014"/>
      <c r="I447" s="1014"/>
      <c r="J447" s="1014"/>
      <c r="K447" s="1014"/>
      <c r="L447" s="1014"/>
      <c r="M447" s="1015"/>
      <c r="N447" s="1016"/>
      <c r="O447" s="1016"/>
    </row>
    <row r="448" spans="3:22" ht="16.5" customHeight="1">
      <c r="E448" s="88" t="s">
        <v>192</v>
      </c>
    </row>
    <row r="449" spans="3:23" ht="16.5" customHeight="1">
      <c r="E449" s="88" t="s">
        <v>699</v>
      </c>
    </row>
    <row r="450" spans="3:23" ht="16.5" customHeight="1">
      <c r="E450" s="88" t="s">
        <v>1805</v>
      </c>
    </row>
    <row r="451" spans="3:23" ht="9.5" customHeight="1"/>
    <row r="452" spans="3:23" ht="16.5" customHeight="1">
      <c r="C452" s="89" t="s">
        <v>193</v>
      </c>
    </row>
    <row r="453" spans="3:23" ht="16.5" customHeight="1">
      <c r="D453" s="608" t="s">
        <v>194</v>
      </c>
    </row>
    <row r="454" spans="3:23" ht="19" customHeight="1">
      <c r="D454" s="599" t="s">
        <v>195</v>
      </c>
      <c r="E454" s="609"/>
      <c r="F454" s="609"/>
      <c r="G454" s="609"/>
      <c r="H454" s="609"/>
      <c r="I454" s="609"/>
      <c r="J454" s="609"/>
      <c r="K454" s="609"/>
      <c r="L454" s="609"/>
      <c r="M454" s="609"/>
      <c r="N454" s="948"/>
      <c r="O454" s="996"/>
      <c r="P454" s="997"/>
      <c r="Q454" s="997"/>
      <c r="R454" s="998"/>
    </row>
    <row r="455" spans="3:23" ht="34" customHeight="1">
      <c r="D455" s="599" t="s">
        <v>657</v>
      </c>
      <c r="E455" s="609"/>
      <c r="F455" s="609"/>
      <c r="G455" s="609"/>
      <c r="H455" s="609"/>
      <c r="I455" s="609"/>
      <c r="J455" s="609"/>
      <c r="K455" s="609"/>
      <c r="L455" s="609"/>
      <c r="M455" s="609"/>
      <c r="N455" s="1003"/>
      <c r="O455" s="1004"/>
      <c r="P455" s="1004"/>
      <c r="Q455" s="1004"/>
      <c r="R455" s="1004"/>
      <c r="S455" s="1020"/>
      <c r="T455" s="1020"/>
      <c r="U455" s="1020"/>
      <c r="V455" s="1020"/>
      <c r="W455" s="1339"/>
    </row>
    <row r="456" spans="3:23" ht="16.5" customHeight="1">
      <c r="E456" s="88" t="s">
        <v>196</v>
      </c>
    </row>
    <row r="457" spans="3:23" ht="16.5" customHeight="1">
      <c r="E457" s="88" t="s">
        <v>1480</v>
      </c>
    </row>
    <row r="458" spans="3:23" ht="16.5" customHeight="1">
      <c r="E458" s="88" t="s">
        <v>202</v>
      </c>
    </row>
    <row r="459" spans="3:23" ht="16.5" customHeight="1">
      <c r="E459" s="88" t="s">
        <v>658</v>
      </c>
    </row>
    <row r="460" spans="3:23" ht="16.5" customHeight="1">
      <c r="E460" s="88" t="s">
        <v>659</v>
      </c>
    </row>
    <row r="461" spans="3:23" ht="16.5" customHeight="1">
      <c r="E461" s="88" t="s">
        <v>660</v>
      </c>
    </row>
    <row r="462" spans="3:23" ht="16.5" customHeight="1">
      <c r="E462" s="88" t="s">
        <v>1481</v>
      </c>
    </row>
    <row r="463" spans="3:23" ht="16.5" customHeight="1">
      <c r="E463" s="88" t="s">
        <v>197</v>
      </c>
    </row>
    <row r="464" spans="3:23" ht="16.5" customHeight="1">
      <c r="E464" s="88" t="s">
        <v>198</v>
      </c>
    </row>
    <row r="465" spans="4:24" ht="16.5" customHeight="1">
      <c r="E465" s="88" t="s">
        <v>199</v>
      </c>
    </row>
    <row r="466" spans="4:24" ht="16.5" customHeight="1">
      <c r="E466" s="88" t="s">
        <v>200</v>
      </c>
    </row>
    <row r="467" spans="4:24" ht="16.5" customHeight="1">
      <c r="E467" s="88" t="s">
        <v>201</v>
      </c>
    </row>
    <row r="468" spans="4:24" ht="16.5" customHeight="1">
      <c r="E468" s="88" t="s">
        <v>1553</v>
      </c>
    </row>
    <row r="469" spans="4:24" ht="16.5" customHeight="1">
      <c r="E469" s="88" t="s">
        <v>1424</v>
      </c>
    </row>
    <row r="470" spans="4:24" ht="16.5" customHeight="1">
      <c r="E470" s="88" t="s">
        <v>1425</v>
      </c>
    </row>
    <row r="471" spans="4:24" ht="16.5" customHeight="1">
      <c r="E471" s="88" t="s">
        <v>1426</v>
      </c>
    </row>
    <row r="472" spans="4:24" ht="16.5" customHeight="1">
      <c r="E472" s="88" t="s">
        <v>1427</v>
      </c>
    </row>
    <row r="473" spans="4:24" ht="16.5" customHeight="1">
      <c r="E473" s="88" t="s">
        <v>1428</v>
      </c>
    </row>
    <row r="474" spans="4:24" ht="12" customHeight="1"/>
    <row r="475" spans="4:24" ht="17.5" customHeight="1">
      <c r="P475" s="789" t="s">
        <v>654</v>
      </c>
      <c r="Q475" s="789"/>
      <c r="R475" s="789"/>
      <c r="S475" s="793">
        <f>$Q$10</f>
        <v>0</v>
      </c>
      <c r="T475" s="793"/>
      <c r="U475" s="793"/>
      <c r="V475" s="793"/>
      <c r="W475" s="793"/>
      <c r="X475" s="793"/>
    </row>
    <row r="476" spans="4:24" ht="16.5" customHeight="1">
      <c r="D476" s="608" t="s">
        <v>203</v>
      </c>
    </row>
    <row r="477" spans="4:24" ht="16.5" customHeight="1">
      <c r="E477" s="608" t="s">
        <v>1437</v>
      </c>
    </row>
    <row r="478" spans="4:24" ht="19" customHeight="1">
      <c r="D478" s="1017"/>
      <c r="E478" s="1017"/>
      <c r="F478" s="1017"/>
      <c r="G478" s="1017"/>
      <c r="H478" s="1017"/>
      <c r="I478" s="1017"/>
      <c r="J478" s="1017"/>
      <c r="K478" s="1017"/>
      <c r="L478" s="1017"/>
      <c r="M478" s="1017"/>
      <c r="N478" s="1017"/>
      <c r="O478" s="1017"/>
      <c r="P478" s="1017"/>
      <c r="Q478" s="1017"/>
      <c r="R478" s="1017"/>
      <c r="S478" s="1017"/>
      <c r="T478" s="836" t="s">
        <v>177</v>
      </c>
      <c r="U478" s="836"/>
      <c r="V478" s="836"/>
    </row>
    <row r="479" spans="4:24" ht="19" customHeight="1">
      <c r="D479" s="599" t="s">
        <v>1438</v>
      </c>
      <c r="E479" s="609"/>
      <c r="F479" s="609"/>
      <c r="G479" s="609"/>
      <c r="H479" s="609"/>
      <c r="I479" s="609"/>
      <c r="J479" s="609"/>
      <c r="K479" s="609"/>
      <c r="L479" s="609"/>
      <c r="M479" s="609"/>
      <c r="N479" s="609"/>
      <c r="O479" s="609"/>
      <c r="P479" s="609"/>
      <c r="Q479" s="609"/>
      <c r="R479" s="609"/>
      <c r="S479" s="609"/>
      <c r="T479" s="839"/>
      <c r="U479" s="839"/>
      <c r="V479" s="829"/>
    </row>
    <row r="480" spans="4:24" ht="19" customHeight="1">
      <c r="D480" s="599" t="s">
        <v>1439</v>
      </c>
      <c r="E480" s="609"/>
      <c r="F480" s="609"/>
      <c r="G480" s="609"/>
      <c r="H480" s="609"/>
      <c r="I480" s="609"/>
      <c r="J480" s="609"/>
      <c r="K480" s="609"/>
      <c r="L480" s="609"/>
      <c r="M480" s="609"/>
      <c r="N480" s="609"/>
      <c r="O480" s="609"/>
      <c r="P480" s="609"/>
      <c r="Q480" s="609"/>
      <c r="R480" s="609"/>
      <c r="S480" s="609"/>
      <c r="T480" s="839"/>
      <c r="U480" s="839"/>
      <c r="V480" s="829"/>
    </row>
    <row r="481" spans="3:25" ht="19" customHeight="1">
      <c r="D481" s="599" t="s">
        <v>1440</v>
      </c>
      <c r="E481" s="609"/>
      <c r="F481" s="609"/>
      <c r="G481" s="609"/>
      <c r="H481" s="609"/>
      <c r="I481" s="609"/>
      <c r="J481" s="609"/>
      <c r="K481" s="609"/>
      <c r="L481" s="609"/>
      <c r="M481" s="609"/>
      <c r="N481" s="609"/>
      <c r="O481" s="609"/>
      <c r="P481" s="609"/>
      <c r="Q481" s="609"/>
      <c r="R481" s="609"/>
      <c r="S481" s="609"/>
      <c r="T481" s="839"/>
      <c r="U481" s="839"/>
      <c r="V481" s="829"/>
    </row>
    <row r="482" spans="3:25" ht="19" customHeight="1">
      <c r="D482" s="599" t="s">
        <v>1441</v>
      </c>
      <c r="E482" s="609"/>
      <c r="F482" s="609"/>
      <c r="G482" s="609"/>
      <c r="H482" s="609"/>
      <c r="I482" s="609"/>
      <c r="J482" s="609"/>
      <c r="K482" s="609"/>
      <c r="L482" s="609"/>
      <c r="M482" s="609"/>
      <c r="N482" s="609"/>
      <c r="O482" s="609"/>
      <c r="P482" s="609"/>
      <c r="Q482" s="609"/>
      <c r="R482" s="609"/>
      <c r="S482" s="609"/>
      <c r="T482" s="839"/>
      <c r="U482" s="839"/>
      <c r="V482" s="829"/>
    </row>
    <row r="483" spans="3:25" ht="16.5" customHeight="1">
      <c r="E483" s="88" t="s">
        <v>1445</v>
      </c>
    </row>
    <row r="484" spans="3:25" ht="16.5" customHeight="1">
      <c r="E484" s="88" t="s">
        <v>1806</v>
      </c>
    </row>
    <row r="485" spans="3:25" ht="16.5" customHeight="1">
      <c r="E485" s="88" t="s">
        <v>1442</v>
      </c>
    </row>
    <row r="486" spans="3:25" ht="9.5" customHeight="1"/>
    <row r="487" spans="3:25" ht="16.5" customHeight="1">
      <c r="E487" s="608" t="s">
        <v>1443</v>
      </c>
    </row>
    <row r="488" spans="3:25" ht="18.5" customHeight="1">
      <c r="D488" s="599" t="s">
        <v>1444</v>
      </c>
      <c r="E488" s="609"/>
      <c r="F488" s="609"/>
      <c r="G488" s="609"/>
      <c r="H488" s="609"/>
      <c r="I488" s="1007"/>
      <c r="J488" s="1007"/>
      <c r="K488" s="1007"/>
      <c r="L488" s="1007"/>
      <c r="M488" s="1007"/>
    </row>
    <row r="489" spans="3:25" ht="16.5" customHeight="1">
      <c r="E489" s="88" t="s">
        <v>1636</v>
      </c>
      <c r="F489" s="607"/>
      <c r="G489" s="607"/>
      <c r="H489" s="607"/>
      <c r="I489" s="607"/>
      <c r="J489" s="607"/>
      <c r="K489" s="607"/>
      <c r="L489" s="607"/>
      <c r="M489" s="607"/>
      <c r="N489" s="607"/>
      <c r="O489" s="607"/>
      <c r="P489" s="607"/>
      <c r="Q489" s="607"/>
      <c r="R489" s="607"/>
      <c r="S489" s="607"/>
      <c r="T489" s="607"/>
      <c r="U489" s="607"/>
      <c r="V489" s="607"/>
      <c r="W489" s="607"/>
      <c r="X489" s="607"/>
      <c r="Y489" s="607"/>
    </row>
    <row r="490" spans="3:25" ht="16.5" customHeight="1">
      <c r="E490" s="88" t="s">
        <v>1482</v>
      </c>
    </row>
    <row r="491" spans="3:25" ht="16.5" customHeight="1">
      <c r="E491" s="88" t="s">
        <v>1483</v>
      </c>
    </row>
    <row r="492" spans="3:25" ht="16.5" customHeight="1">
      <c r="E492" s="88"/>
    </row>
    <row r="493" spans="3:25" ht="16.5" customHeight="1">
      <c r="E493" s="88" t="s">
        <v>1637</v>
      </c>
    </row>
    <row r="494" spans="3:25" ht="16.5" customHeight="1">
      <c r="E494" s="88" t="s">
        <v>1702</v>
      </c>
    </row>
    <row r="495" spans="3:25" ht="9.5" customHeight="1"/>
    <row r="496" spans="3:25" ht="16.5" customHeight="1">
      <c r="C496" s="89" t="s">
        <v>204</v>
      </c>
    </row>
    <row r="497" spans="4:20" ht="16.5" customHeight="1">
      <c r="D497" s="608" t="s">
        <v>205</v>
      </c>
    </row>
    <row r="498" spans="4:20" ht="18.5" customHeight="1">
      <c r="D498" s="599" t="s">
        <v>206</v>
      </c>
      <c r="E498" s="609"/>
      <c r="F498" s="609"/>
      <c r="G498" s="609"/>
      <c r="H498" s="609"/>
      <c r="I498" s="948"/>
      <c r="J498" s="881"/>
      <c r="K498" s="881"/>
      <c r="L498" s="881"/>
      <c r="M498" s="881"/>
      <c r="N498" s="949"/>
    </row>
    <row r="499" spans="4:20" ht="18.5" customHeight="1">
      <c r="D499" s="599" t="s">
        <v>207</v>
      </c>
      <c r="E499" s="609"/>
      <c r="F499" s="609"/>
      <c r="G499" s="609"/>
      <c r="H499" s="609"/>
      <c r="I499" s="892"/>
      <c r="J499" s="892"/>
      <c r="K499" s="893"/>
    </row>
    <row r="500" spans="4:20" ht="31.5" customHeight="1">
      <c r="D500" s="599" t="s">
        <v>186</v>
      </c>
      <c r="E500" s="609"/>
      <c r="F500" s="609"/>
      <c r="G500" s="609"/>
      <c r="H500" s="609"/>
      <c r="I500" s="1003"/>
      <c r="J500" s="1004"/>
      <c r="K500" s="1004"/>
      <c r="L500" s="1020"/>
      <c r="M500" s="1020"/>
      <c r="N500" s="1020"/>
      <c r="O500" s="1020"/>
      <c r="P500" s="1020"/>
      <c r="Q500" s="1020"/>
      <c r="R500" s="1247"/>
      <c r="S500" s="1247"/>
      <c r="T500" s="1248"/>
    </row>
    <row r="501" spans="4:20" ht="9.5" customHeight="1"/>
    <row r="502" spans="4:20" ht="16.5" customHeight="1">
      <c r="D502" s="608" t="s">
        <v>1892</v>
      </c>
    </row>
    <row r="503" spans="4:20" ht="18.5" customHeight="1">
      <c r="D503" s="940" t="s">
        <v>208</v>
      </c>
      <c r="E503" s="941" t="s">
        <v>1298</v>
      </c>
      <c r="F503" s="941"/>
      <c r="G503" s="941"/>
      <c r="H503" s="942"/>
      <c r="I503" s="945"/>
      <c r="J503" s="945"/>
      <c r="K503" s="946"/>
    </row>
    <row r="504" spans="4:20" ht="18.5" customHeight="1">
      <c r="D504" s="940"/>
      <c r="E504" s="943" t="s">
        <v>210</v>
      </c>
      <c r="F504" s="943"/>
      <c r="G504" s="943"/>
      <c r="H504" s="944"/>
      <c r="I504" s="892"/>
      <c r="J504" s="892"/>
      <c r="K504" s="1345"/>
    </row>
    <row r="505" spans="4:20" ht="18.5" customHeight="1">
      <c r="D505" s="940" t="s">
        <v>209</v>
      </c>
      <c r="E505" s="941" t="s">
        <v>1298</v>
      </c>
      <c r="F505" s="941"/>
      <c r="G505" s="941"/>
      <c r="H505" s="942"/>
      <c r="I505" s="945"/>
      <c r="J505" s="945"/>
      <c r="K505" s="946"/>
    </row>
    <row r="506" spans="4:20" ht="18.5" customHeight="1">
      <c r="D506" s="940"/>
      <c r="E506" s="943" t="s">
        <v>210</v>
      </c>
      <c r="F506" s="943"/>
      <c r="G506" s="943"/>
      <c r="H506" s="944"/>
      <c r="I506" s="892"/>
      <c r="J506" s="892"/>
      <c r="K506" s="1345"/>
    </row>
    <row r="507" spans="4:20" ht="15.5" customHeight="1">
      <c r="E507" s="88" t="s">
        <v>1061</v>
      </c>
    </row>
    <row r="508" spans="4:20" ht="9.5" customHeight="1"/>
    <row r="509" spans="4:20" ht="16.5" customHeight="1">
      <c r="D509" s="608" t="s">
        <v>211</v>
      </c>
    </row>
    <row r="510" spans="4:20" ht="19" customHeight="1">
      <c r="D510" s="804" t="s">
        <v>212</v>
      </c>
      <c r="E510" s="925"/>
      <c r="F510" s="925"/>
      <c r="G510" s="925"/>
      <c r="H510" s="926"/>
      <c r="I510" s="839"/>
      <c r="J510" s="839"/>
      <c r="K510" s="839"/>
      <c r="L510" s="869"/>
      <c r="M510" s="869"/>
    </row>
    <row r="511" spans="4:20" ht="9.5" customHeight="1"/>
    <row r="512" spans="4:20" ht="16.5" customHeight="1">
      <c r="D512" s="608" t="s">
        <v>213</v>
      </c>
    </row>
    <row r="513" spans="3:24" ht="18.5" customHeight="1">
      <c r="D513" s="599" t="s">
        <v>214</v>
      </c>
      <c r="E513" s="609"/>
      <c r="F513" s="609"/>
      <c r="G513" s="609"/>
      <c r="H513" s="609"/>
      <c r="I513" s="839"/>
      <c r="J513" s="839"/>
      <c r="K513" s="869"/>
    </row>
    <row r="514" spans="3:24" ht="16.5" customHeight="1">
      <c r="E514" s="88" t="s">
        <v>701</v>
      </c>
    </row>
    <row r="515" spans="3:24" ht="16.5" customHeight="1">
      <c r="E515" s="88" t="s">
        <v>221</v>
      </c>
    </row>
    <row r="516" spans="3:24" ht="16.5" customHeight="1">
      <c r="E516" s="88" t="s">
        <v>215</v>
      </c>
    </row>
    <row r="517" spans="3:24" ht="16.5" customHeight="1">
      <c r="E517" s="88" t="s">
        <v>216</v>
      </c>
    </row>
    <row r="518" spans="3:24" ht="16.5" customHeight="1">
      <c r="E518" s="88" t="s">
        <v>217</v>
      </c>
    </row>
    <row r="519" spans="3:24" ht="16.5" customHeight="1">
      <c r="E519" s="88" t="s">
        <v>218</v>
      </c>
    </row>
    <row r="520" spans="3:24" ht="16.5" customHeight="1">
      <c r="E520" s="88" t="s">
        <v>219</v>
      </c>
    </row>
    <row r="521" spans="3:24" ht="16.5" customHeight="1">
      <c r="E521" s="88" t="s">
        <v>220</v>
      </c>
    </row>
    <row r="522" spans="3:24" ht="12" customHeight="1"/>
    <row r="523" spans="3:24" ht="17.5" customHeight="1">
      <c r="P523" s="789" t="s">
        <v>654</v>
      </c>
      <c r="Q523" s="789"/>
      <c r="R523" s="789"/>
      <c r="S523" s="793">
        <f>$Q$10</f>
        <v>0</v>
      </c>
      <c r="T523" s="793"/>
      <c r="U523" s="793"/>
      <c r="V523" s="793"/>
      <c r="W523" s="793"/>
      <c r="X523" s="793"/>
    </row>
    <row r="524" spans="3:24" ht="16.5" customHeight="1">
      <c r="C524" s="89" t="s">
        <v>222</v>
      </c>
    </row>
    <row r="525" spans="3:24" ht="16.5" customHeight="1">
      <c r="D525" s="608" t="s">
        <v>223</v>
      </c>
    </row>
    <row r="526" spans="3:24" ht="18.5" customHeight="1">
      <c r="D526" s="599" t="s">
        <v>224</v>
      </c>
      <c r="E526" s="609"/>
      <c r="F526" s="609"/>
      <c r="G526" s="609"/>
      <c r="H526" s="609"/>
      <c r="I526" s="609"/>
      <c r="J526" s="609"/>
      <c r="K526" s="868"/>
      <c r="L526" s="868"/>
      <c r="M526" s="869"/>
    </row>
    <row r="527" spans="3:24" ht="18.5" customHeight="1">
      <c r="D527" s="801" t="s">
        <v>225</v>
      </c>
      <c r="E527" s="802"/>
      <c r="F527" s="802"/>
      <c r="G527" s="802"/>
      <c r="H527" s="802"/>
      <c r="I527" s="802"/>
      <c r="J527" s="950"/>
      <c r="K527" s="868"/>
      <c r="L527" s="868"/>
      <c r="M527" s="869"/>
    </row>
    <row r="528" spans="3:24" ht="9.5" customHeight="1"/>
    <row r="529" spans="3:23" ht="16.5" customHeight="1">
      <c r="D529" s="608" t="s">
        <v>1893</v>
      </c>
    </row>
    <row r="530" spans="3:23" ht="42.5" customHeight="1">
      <c r="D530" s="927" t="s">
        <v>226</v>
      </c>
      <c r="E530" s="927"/>
      <c r="F530" s="928" t="s">
        <v>1894</v>
      </c>
      <c r="G530" s="929"/>
      <c r="H530" s="929"/>
      <c r="I530" s="930"/>
      <c r="J530" s="939" t="s">
        <v>1895</v>
      </c>
      <c r="K530" s="939"/>
      <c r="L530" s="939"/>
      <c r="M530" s="840"/>
      <c r="N530" s="939" t="s">
        <v>1896</v>
      </c>
      <c r="O530" s="939"/>
      <c r="P530" s="939"/>
      <c r="Q530" s="951"/>
      <c r="R530" s="928" t="s">
        <v>1554</v>
      </c>
      <c r="S530" s="857"/>
      <c r="T530" s="952"/>
      <c r="U530" s="928" t="s">
        <v>1555</v>
      </c>
      <c r="V530" s="857"/>
      <c r="W530" s="952"/>
    </row>
    <row r="531" spans="3:23" ht="19" customHeight="1">
      <c r="D531" s="867"/>
      <c r="E531" s="867"/>
      <c r="F531" s="815"/>
      <c r="G531" s="815"/>
      <c r="H531" s="815"/>
      <c r="I531" s="605" t="s">
        <v>118</v>
      </c>
      <c r="J531" s="815"/>
      <c r="K531" s="815"/>
      <c r="L531" s="815"/>
      <c r="M531" s="601" t="s">
        <v>118</v>
      </c>
      <c r="N531" s="870">
        <f t="shared" ref="N531:N537" si="1">F531-J531</f>
        <v>0</v>
      </c>
      <c r="O531" s="871"/>
      <c r="P531" s="871"/>
      <c r="Q531" s="605" t="s">
        <v>118</v>
      </c>
      <c r="R531" s="656"/>
      <c r="S531" s="657"/>
      <c r="T531" s="658"/>
      <c r="U531" s="656"/>
      <c r="V531" s="657"/>
      <c r="W531" s="658"/>
    </row>
    <row r="532" spans="3:23" ht="19" customHeight="1">
      <c r="D532" s="867"/>
      <c r="E532" s="867"/>
      <c r="F532" s="815"/>
      <c r="G532" s="815"/>
      <c r="H532" s="815"/>
      <c r="I532" s="605" t="s">
        <v>118</v>
      </c>
      <c r="J532" s="815"/>
      <c r="K532" s="815"/>
      <c r="L532" s="815"/>
      <c r="M532" s="601" t="s">
        <v>118</v>
      </c>
      <c r="N532" s="870">
        <f t="shared" si="1"/>
        <v>0</v>
      </c>
      <c r="O532" s="871"/>
      <c r="P532" s="871"/>
      <c r="Q532" s="605" t="s">
        <v>118</v>
      </c>
      <c r="R532" s="656"/>
      <c r="S532" s="657"/>
      <c r="T532" s="658"/>
      <c r="U532" s="656"/>
      <c r="V532" s="657"/>
      <c r="W532" s="658"/>
    </row>
    <row r="533" spans="3:23" ht="19" customHeight="1">
      <c r="D533" s="867"/>
      <c r="E533" s="867"/>
      <c r="F533" s="815"/>
      <c r="G533" s="815"/>
      <c r="H533" s="815"/>
      <c r="I533" s="605" t="s">
        <v>118</v>
      </c>
      <c r="J533" s="815"/>
      <c r="K533" s="815"/>
      <c r="L533" s="815"/>
      <c r="M533" s="601" t="s">
        <v>118</v>
      </c>
      <c r="N533" s="870">
        <f t="shared" si="1"/>
        <v>0</v>
      </c>
      <c r="O533" s="871"/>
      <c r="P533" s="871"/>
      <c r="Q533" s="605" t="s">
        <v>118</v>
      </c>
      <c r="R533" s="656"/>
      <c r="S533" s="657"/>
      <c r="T533" s="658"/>
      <c r="U533" s="656"/>
      <c r="V533" s="657"/>
      <c r="W533" s="658"/>
    </row>
    <row r="534" spans="3:23" ht="19" customHeight="1">
      <c r="D534" s="867"/>
      <c r="E534" s="867"/>
      <c r="F534" s="815"/>
      <c r="G534" s="815"/>
      <c r="H534" s="815"/>
      <c r="I534" s="605" t="s">
        <v>118</v>
      </c>
      <c r="J534" s="815"/>
      <c r="K534" s="815"/>
      <c r="L534" s="815"/>
      <c r="M534" s="601" t="s">
        <v>118</v>
      </c>
      <c r="N534" s="870">
        <f t="shared" si="1"/>
        <v>0</v>
      </c>
      <c r="O534" s="871"/>
      <c r="P534" s="871"/>
      <c r="Q534" s="605" t="s">
        <v>118</v>
      </c>
      <c r="R534" s="656"/>
      <c r="S534" s="657"/>
      <c r="T534" s="658"/>
      <c r="U534" s="656"/>
      <c r="V534" s="657"/>
      <c r="W534" s="658"/>
    </row>
    <row r="535" spans="3:23" ht="19" customHeight="1">
      <c r="D535" s="867"/>
      <c r="E535" s="867"/>
      <c r="F535" s="815"/>
      <c r="G535" s="815"/>
      <c r="H535" s="815"/>
      <c r="I535" s="605" t="s">
        <v>118</v>
      </c>
      <c r="J535" s="815"/>
      <c r="K535" s="815"/>
      <c r="L535" s="815"/>
      <c r="M535" s="601" t="s">
        <v>118</v>
      </c>
      <c r="N535" s="870">
        <f t="shared" si="1"/>
        <v>0</v>
      </c>
      <c r="O535" s="871"/>
      <c r="P535" s="871"/>
      <c r="Q535" s="605" t="s">
        <v>118</v>
      </c>
      <c r="R535" s="656"/>
      <c r="S535" s="657"/>
      <c r="T535" s="658"/>
      <c r="U535" s="656"/>
      <c r="V535" s="657"/>
      <c r="W535" s="658"/>
    </row>
    <row r="536" spans="3:23" ht="19" customHeight="1">
      <c r="D536" s="867"/>
      <c r="E536" s="867"/>
      <c r="F536" s="815"/>
      <c r="G536" s="815"/>
      <c r="H536" s="815"/>
      <c r="I536" s="605" t="s">
        <v>118</v>
      </c>
      <c r="J536" s="815"/>
      <c r="K536" s="815"/>
      <c r="L536" s="815"/>
      <c r="M536" s="601" t="s">
        <v>118</v>
      </c>
      <c r="N536" s="870">
        <f t="shared" si="1"/>
        <v>0</v>
      </c>
      <c r="O536" s="871"/>
      <c r="P536" s="871"/>
      <c r="Q536" s="605" t="s">
        <v>118</v>
      </c>
      <c r="R536" s="656"/>
      <c r="S536" s="657"/>
      <c r="T536" s="658"/>
      <c r="U536" s="656"/>
      <c r="V536" s="657"/>
      <c r="W536" s="658"/>
    </row>
    <row r="537" spans="3:23" ht="19" customHeight="1">
      <c r="D537" s="867"/>
      <c r="E537" s="867"/>
      <c r="F537" s="815"/>
      <c r="G537" s="815"/>
      <c r="H537" s="815"/>
      <c r="I537" s="605" t="s">
        <v>118</v>
      </c>
      <c r="J537" s="815"/>
      <c r="K537" s="815"/>
      <c r="L537" s="815"/>
      <c r="M537" s="601" t="s">
        <v>118</v>
      </c>
      <c r="N537" s="870">
        <f t="shared" si="1"/>
        <v>0</v>
      </c>
      <c r="O537" s="871"/>
      <c r="P537" s="871"/>
      <c r="Q537" s="605" t="s">
        <v>118</v>
      </c>
      <c r="R537" s="656"/>
      <c r="S537" s="657"/>
      <c r="T537" s="658"/>
      <c r="U537" s="656"/>
      <c r="V537" s="657"/>
      <c r="W537" s="658"/>
    </row>
    <row r="538" spans="3:23" ht="16.5" customHeight="1">
      <c r="E538" s="88" t="s">
        <v>227</v>
      </c>
    </row>
    <row r="539" spans="3:23" ht="9.5" customHeight="1"/>
    <row r="540" spans="3:23" ht="16.5" customHeight="1">
      <c r="D540" s="608" t="s">
        <v>228</v>
      </c>
    </row>
    <row r="541" spans="3:23" ht="19" customHeight="1">
      <c r="D541" s="599" t="s">
        <v>229</v>
      </c>
      <c r="E541" s="609"/>
      <c r="F541" s="609"/>
      <c r="G541" s="609"/>
      <c r="H541" s="812"/>
      <c r="I541" s="813"/>
      <c r="J541" s="813"/>
      <c r="K541" s="813"/>
      <c r="L541" s="813"/>
      <c r="M541" s="813"/>
      <c r="N541" s="813"/>
      <c r="O541" s="813"/>
      <c r="P541" s="813"/>
      <c r="Q541" s="813"/>
      <c r="R541" s="813"/>
      <c r="S541" s="813"/>
      <c r="T541" s="813"/>
      <c r="U541" s="813"/>
      <c r="V541" s="814"/>
    </row>
    <row r="542" spans="3:23" ht="15" customHeight="1"/>
    <row r="543" spans="3:23" ht="16.5" customHeight="1">
      <c r="C543" s="89" t="s">
        <v>230</v>
      </c>
    </row>
    <row r="544" spans="3:23" ht="16.5" customHeight="1">
      <c r="D544" s="608" t="s">
        <v>231</v>
      </c>
    </row>
    <row r="545" spans="4:20" ht="19.5" customHeight="1">
      <c r="D545" s="599" t="s">
        <v>232</v>
      </c>
      <c r="E545" s="609"/>
      <c r="F545" s="609"/>
      <c r="G545" s="609"/>
      <c r="H545" s="609"/>
      <c r="I545" s="609"/>
      <c r="J545" s="868"/>
      <c r="K545" s="868"/>
      <c r="L545" s="868"/>
      <c r="M545" s="868"/>
      <c r="N545" s="868"/>
      <c r="O545" s="868"/>
      <c r="P545" s="868"/>
      <c r="Q545" s="868"/>
      <c r="R545" s="869"/>
    </row>
    <row r="546" spans="4:20" ht="19.5" customHeight="1">
      <c r="D546" s="617" t="s">
        <v>233</v>
      </c>
      <c r="E546" s="618"/>
      <c r="F546" s="618"/>
      <c r="G546" s="618"/>
      <c r="H546" s="618"/>
      <c r="I546" s="618"/>
      <c r="J546" s="1012"/>
      <c r="K546" s="1012"/>
      <c r="L546" s="1012"/>
      <c r="M546" s="1012"/>
      <c r="N546" s="1012"/>
      <c r="O546" s="1012"/>
      <c r="P546" s="1012"/>
      <c r="Q546" s="1012"/>
      <c r="R546" s="1012"/>
    </row>
    <row r="547" spans="4:20" ht="19.5" customHeight="1">
      <c r="D547" s="886" t="s">
        <v>962</v>
      </c>
      <c r="E547" s="887"/>
      <c r="F547" s="887"/>
      <c r="G547" s="887"/>
      <c r="H547" s="887"/>
      <c r="I547" s="888"/>
      <c r="J547" s="889"/>
      <c r="K547" s="890"/>
      <c r="L547" s="890"/>
      <c r="M547" s="890"/>
      <c r="N547" s="890"/>
      <c r="O547" s="890"/>
      <c r="P547" s="890"/>
      <c r="Q547" s="890"/>
      <c r="R547" s="891"/>
    </row>
    <row r="548" spans="4:20" ht="16.5" customHeight="1">
      <c r="E548" s="88" t="s">
        <v>234</v>
      </c>
    </row>
    <row r="549" spans="4:20" ht="9.5" customHeight="1"/>
    <row r="550" spans="4:20" ht="16.5" customHeight="1">
      <c r="D550" s="608" t="s">
        <v>235</v>
      </c>
    </row>
    <row r="551" spans="4:20" ht="27" customHeight="1">
      <c r="D551" s="804" t="s">
        <v>244</v>
      </c>
      <c r="E551" s="805"/>
      <c r="F551" s="805"/>
      <c r="G551" s="805"/>
      <c r="H551" s="805"/>
      <c r="I551" s="805"/>
      <c r="J551" s="805"/>
      <c r="K551" s="805"/>
      <c r="L551" s="805"/>
      <c r="M551" s="805"/>
      <c r="N551" s="805"/>
      <c r="O551" s="805"/>
      <c r="P551" s="805"/>
      <c r="Q551" s="805"/>
      <c r="R551" s="806"/>
      <c r="S551" s="958" t="s">
        <v>564</v>
      </c>
      <c r="T551" s="1344"/>
    </row>
    <row r="552" spans="4:20" ht="19" customHeight="1">
      <c r="D552" s="931" t="s">
        <v>236</v>
      </c>
      <c r="E552" s="925"/>
      <c r="F552" s="925"/>
      <c r="G552" s="925"/>
      <c r="H552" s="925"/>
      <c r="I552" s="925"/>
      <c r="J552" s="925"/>
      <c r="K552" s="925"/>
      <c r="L552" s="925"/>
      <c r="M552" s="925"/>
      <c r="N552" s="925"/>
      <c r="O552" s="925"/>
      <c r="P552" s="925"/>
      <c r="Q552" s="925"/>
      <c r="R552" s="926"/>
      <c r="S552" s="873"/>
      <c r="T552" s="875"/>
    </row>
    <row r="553" spans="4:20" ht="19" customHeight="1">
      <c r="D553" s="931" t="s">
        <v>662</v>
      </c>
      <c r="E553" s="925"/>
      <c r="F553" s="925"/>
      <c r="G553" s="925"/>
      <c r="H553" s="925"/>
      <c r="I553" s="925"/>
      <c r="J553" s="925"/>
      <c r="K553" s="925"/>
      <c r="L553" s="925"/>
      <c r="M553" s="925"/>
      <c r="N553" s="925"/>
      <c r="O553" s="925"/>
      <c r="P553" s="925"/>
      <c r="Q553" s="925"/>
      <c r="R553" s="926"/>
      <c r="S553" s="873"/>
      <c r="T553" s="875"/>
    </row>
    <row r="554" spans="4:20" ht="19" customHeight="1">
      <c r="D554" s="931" t="s">
        <v>663</v>
      </c>
      <c r="E554" s="925"/>
      <c r="F554" s="925"/>
      <c r="G554" s="925"/>
      <c r="H554" s="925"/>
      <c r="I554" s="925"/>
      <c r="J554" s="925"/>
      <c r="K554" s="925"/>
      <c r="L554" s="925"/>
      <c r="M554" s="925"/>
      <c r="N554" s="925"/>
      <c r="O554" s="925"/>
      <c r="P554" s="925"/>
      <c r="Q554" s="925"/>
      <c r="R554" s="926"/>
      <c r="S554" s="873"/>
      <c r="T554" s="875"/>
    </row>
    <row r="555" spans="4:20" ht="19" customHeight="1">
      <c r="D555" s="931" t="s">
        <v>237</v>
      </c>
      <c r="E555" s="925"/>
      <c r="F555" s="925"/>
      <c r="G555" s="925"/>
      <c r="H555" s="925"/>
      <c r="I555" s="925"/>
      <c r="J555" s="925"/>
      <c r="K555" s="925"/>
      <c r="L555" s="925"/>
      <c r="M555" s="925"/>
      <c r="N555" s="925"/>
      <c r="O555" s="925"/>
      <c r="P555" s="925"/>
      <c r="Q555" s="925"/>
      <c r="R555" s="926"/>
      <c r="S555" s="873"/>
      <c r="T555" s="875"/>
    </row>
    <row r="556" spans="4:20" ht="19" customHeight="1">
      <c r="D556" s="931" t="s">
        <v>661</v>
      </c>
      <c r="E556" s="925"/>
      <c r="F556" s="925"/>
      <c r="G556" s="925"/>
      <c r="H556" s="925"/>
      <c r="I556" s="925"/>
      <c r="J556" s="925"/>
      <c r="K556" s="925"/>
      <c r="L556" s="925"/>
      <c r="M556" s="925"/>
      <c r="N556" s="925"/>
      <c r="O556" s="925"/>
      <c r="P556" s="925"/>
      <c r="Q556" s="925"/>
      <c r="R556" s="926"/>
      <c r="S556" s="873"/>
      <c r="T556" s="875"/>
    </row>
    <row r="557" spans="4:20" ht="19" customHeight="1">
      <c r="D557" s="931" t="s">
        <v>664</v>
      </c>
      <c r="E557" s="925"/>
      <c r="F557" s="925"/>
      <c r="G557" s="925"/>
      <c r="H557" s="925"/>
      <c r="I557" s="925"/>
      <c r="J557" s="925"/>
      <c r="K557" s="925"/>
      <c r="L557" s="925"/>
      <c r="M557" s="925"/>
      <c r="N557" s="925"/>
      <c r="O557" s="925"/>
      <c r="P557" s="925"/>
      <c r="Q557" s="925"/>
      <c r="R557" s="926"/>
      <c r="S557" s="873"/>
      <c r="T557" s="875"/>
    </row>
    <row r="558" spans="4:20" ht="19" customHeight="1">
      <c r="D558" s="931" t="s">
        <v>238</v>
      </c>
      <c r="E558" s="925"/>
      <c r="F558" s="925"/>
      <c r="G558" s="925"/>
      <c r="H558" s="925"/>
      <c r="I558" s="925"/>
      <c r="J558" s="925"/>
      <c r="K558" s="925"/>
      <c r="L558" s="925"/>
      <c r="M558" s="925"/>
      <c r="N558" s="925"/>
      <c r="O558" s="925"/>
      <c r="P558" s="925"/>
      <c r="Q558" s="925"/>
      <c r="R558" s="926"/>
      <c r="S558" s="873"/>
      <c r="T558" s="875"/>
    </row>
    <row r="559" spans="4:20" ht="19" customHeight="1">
      <c r="D559" s="931" t="s">
        <v>1638</v>
      </c>
      <c r="E559" s="925"/>
      <c r="F559" s="925"/>
      <c r="G559" s="925"/>
      <c r="H559" s="925"/>
      <c r="I559" s="925"/>
      <c r="J559" s="925"/>
      <c r="K559" s="925"/>
      <c r="L559" s="925"/>
      <c r="M559" s="925"/>
      <c r="N559" s="925"/>
      <c r="O559" s="925"/>
      <c r="P559" s="925"/>
      <c r="Q559" s="925"/>
      <c r="R559" s="926"/>
      <c r="S559" s="873"/>
      <c r="T559" s="875"/>
    </row>
    <row r="560" spans="4:20" ht="19" customHeight="1">
      <c r="D560" s="931" t="s">
        <v>239</v>
      </c>
      <c r="E560" s="925"/>
      <c r="F560" s="925"/>
      <c r="G560" s="925"/>
      <c r="H560" s="925"/>
      <c r="I560" s="925"/>
      <c r="J560" s="925"/>
      <c r="K560" s="925"/>
      <c r="L560" s="925"/>
      <c r="M560" s="925"/>
      <c r="N560" s="925"/>
      <c r="O560" s="925"/>
      <c r="P560" s="925"/>
      <c r="Q560" s="925"/>
      <c r="R560" s="926"/>
      <c r="S560" s="873"/>
      <c r="T560" s="875"/>
    </row>
    <row r="561" spans="3:24" ht="19" customHeight="1">
      <c r="D561" s="931" t="s">
        <v>240</v>
      </c>
      <c r="E561" s="925"/>
      <c r="F561" s="925"/>
      <c r="G561" s="925"/>
      <c r="H561" s="925"/>
      <c r="I561" s="925"/>
      <c r="J561" s="925"/>
      <c r="K561" s="925"/>
      <c r="L561" s="925"/>
      <c r="M561" s="925"/>
      <c r="N561" s="925"/>
      <c r="O561" s="925"/>
      <c r="P561" s="925"/>
      <c r="Q561" s="925"/>
      <c r="R561" s="926"/>
      <c r="S561" s="873"/>
      <c r="T561" s="875"/>
    </row>
    <row r="562" spans="3:24" ht="19" customHeight="1">
      <c r="D562" s="931" t="s">
        <v>241</v>
      </c>
      <c r="E562" s="925"/>
      <c r="F562" s="925"/>
      <c r="G562" s="925"/>
      <c r="H562" s="925"/>
      <c r="I562" s="925"/>
      <c r="J562" s="925"/>
      <c r="K562" s="925"/>
      <c r="L562" s="925"/>
      <c r="M562" s="925"/>
      <c r="N562" s="925"/>
      <c r="O562" s="925"/>
      <c r="P562" s="925"/>
      <c r="Q562" s="925"/>
      <c r="R562" s="926"/>
      <c r="S562" s="873"/>
      <c r="T562" s="875"/>
    </row>
    <row r="563" spans="3:24" ht="19" customHeight="1">
      <c r="D563" s="931" t="s">
        <v>242</v>
      </c>
      <c r="E563" s="925"/>
      <c r="F563" s="925"/>
      <c r="G563" s="925"/>
      <c r="H563" s="925"/>
      <c r="I563" s="925"/>
      <c r="J563" s="925"/>
      <c r="K563" s="925"/>
      <c r="L563" s="925"/>
      <c r="M563" s="925"/>
      <c r="N563" s="925"/>
      <c r="O563" s="925"/>
      <c r="P563" s="925"/>
      <c r="Q563" s="925"/>
      <c r="R563" s="926"/>
      <c r="S563" s="873"/>
      <c r="T563" s="875"/>
    </row>
    <row r="564" spans="3:24" ht="19" customHeight="1">
      <c r="D564" s="931" t="s">
        <v>243</v>
      </c>
      <c r="E564" s="925"/>
      <c r="F564" s="925"/>
      <c r="G564" s="925"/>
      <c r="H564" s="925"/>
      <c r="I564" s="925"/>
      <c r="J564" s="925"/>
      <c r="K564" s="925"/>
      <c r="L564" s="925"/>
      <c r="M564" s="925"/>
      <c r="N564" s="925"/>
      <c r="O564" s="925"/>
      <c r="P564" s="925"/>
      <c r="Q564" s="925"/>
      <c r="R564" s="926"/>
      <c r="S564" s="873"/>
      <c r="T564" s="875"/>
    </row>
    <row r="565" spans="3:24" ht="16.5" customHeight="1">
      <c r="E565" s="88" t="s">
        <v>1897</v>
      </c>
    </row>
    <row r="566" spans="3:24" ht="16.5" customHeight="1">
      <c r="E566" s="88" t="s">
        <v>245</v>
      </c>
    </row>
    <row r="567" spans="3:24" ht="17.5" customHeight="1">
      <c r="P567" s="789" t="s">
        <v>654</v>
      </c>
      <c r="Q567" s="789"/>
      <c r="R567" s="789"/>
      <c r="S567" s="793">
        <f>$Q$10</f>
        <v>0</v>
      </c>
      <c r="T567" s="793"/>
      <c r="U567" s="793"/>
      <c r="V567" s="793"/>
      <c r="W567" s="793"/>
      <c r="X567" s="793"/>
    </row>
    <row r="568" spans="3:24" ht="16.5" customHeight="1">
      <c r="C568" s="89" t="s">
        <v>246</v>
      </c>
    </row>
    <row r="569" spans="3:24" ht="16.5" customHeight="1">
      <c r="D569" s="608" t="s">
        <v>1898</v>
      </c>
    </row>
    <row r="570" spans="3:24" ht="30" customHeight="1">
      <c r="D570" s="840" t="s">
        <v>1188</v>
      </c>
      <c r="E570" s="885"/>
      <c r="F570" s="885"/>
      <c r="G570" s="885"/>
      <c r="H570" s="804"/>
      <c r="I570" s="896"/>
      <c r="J570" s="897"/>
      <c r="K570" s="721" t="s">
        <v>49</v>
      </c>
      <c r="L570" s="605"/>
      <c r="M570" s="605"/>
      <c r="N570" s="605"/>
      <c r="O570" s="605"/>
      <c r="P570" s="605"/>
      <c r="Q570" s="722" t="s">
        <v>1257</v>
      </c>
      <c r="R570" s="896"/>
      <c r="S570" s="1339"/>
      <c r="T570" s="721" t="s">
        <v>253</v>
      </c>
      <c r="U570" s="605"/>
      <c r="V570" s="605"/>
      <c r="W570" s="601"/>
    </row>
    <row r="571" spans="3:24" ht="4.5" customHeight="1">
      <c r="R571" s="723"/>
      <c r="S571" s="723"/>
    </row>
    <row r="572" spans="3:24" ht="19" customHeight="1">
      <c r="I572" s="970" t="s">
        <v>249</v>
      </c>
      <c r="J572" s="970"/>
      <c r="K572" s="836"/>
      <c r="L572" s="1081" t="s">
        <v>250</v>
      </c>
      <c r="M572" s="1179"/>
      <c r="N572" s="1179"/>
      <c r="O572" s="1180"/>
      <c r="P572" s="969" t="s">
        <v>251</v>
      </c>
      <c r="Q572" s="1340"/>
      <c r="R572" s="826"/>
      <c r="S572" s="827"/>
      <c r="T572" s="969" t="s">
        <v>252</v>
      </c>
      <c r="U572" s="1340"/>
      <c r="V572" s="1340"/>
      <c r="W572" s="1341"/>
    </row>
    <row r="573" spans="3:24" ht="18" customHeight="1">
      <c r="D573" s="885" t="s">
        <v>247</v>
      </c>
      <c r="E573" s="885"/>
      <c r="F573" s="885"/>
      <c r="G573" s="885"/>
      <c r="H573" s="804"/>
      <c r="I573" s="896"/>
      <c r="J573" s="897"/>
      <c r="K573" s="605" t="s">
        <v>49</v>
      </c>
      <c r="L573" s="896"/>
      <c r="M573" s="1339"/>
      <c r="N573" s="605" t="s">
        <v>49</v>
      </c>
      <c r="O573" s="605"/>
      <c r="P573" s="896"/>
      <c r="Q573" s="1339"/>
      <c r="R573" s="605" t="s">
        <v>49</v>
      </c>
      <c r="S573" s="605"/>
      <c r="T573" s="896"/>
      <c r="U573" s="1339"/>
      <c r="V573" s="605" t="s">
        <v>49</v>
      </c>
      <c r="W573" s="601"/>
    </row>
    <row r="574" spans="3:24" ht="16.5" customHeight="1">
      <c r="D574" s="885"/>
      <c r="E574" s="885"/>
      <c r="F574" s="885"/>
      <c r="G574" s="885"/>
      <c r="H574" s="885"/>
      <c r="I574" s="724" t="s">
        <v>254</v>
      </c>
      <c r="J574" s="725"/>
      <c r="K574" s="726"/>
      <c r="L574" s="1342"/>
      <c r="M574" s="1343"/>
      <c r="N574" s="1343"/>
      <c r="O574" s="1336"/>
      <c r="P574" s="1342"/>
      <c r="Q574" s="1343"/>
      <c r="R574" s="1343"/>
      <c r="S574" s="1336"/>
      <c r="T574" s="1342"/>
      <c r="U574" s="1343"/>
      <c r="V574" s="1343"/>
      <c r="W574" s="1336"/>
    </row>
    <row r="575" spans="3:24" ht="19" customHeight="1">
      <c r="D575" s="885"/>
      <c r="E575" s="885"/>
      <c r="F575" s="885"/>
      <c r="G575" s="885"/>
      <c r="H575" s="804"/>
      <c r="I575" s="1246"/>
      <c r="J575" s="1248"/>
      <c r="K575" s="402" t="s">
        <v>49</v>
      </c>
      <c r="L575" s="1335"/>
      <c r="M575" s="1343"/>
      <c r="N575" s="1343"/>
      <c r="O575" s="1336"/>
      <c r="P575" s="1335"/>
      <c r="Q575" s="1343"/>
      <c r="R575" s="1343"/>
      <c r="S575" s="1336"/>
      <c r="T575" s="1335"/>
      <c r="U575" s="1343"/>
      <c r="V575" s="1343"/>
      <c r="W575" s="1336"/>
    </row>
    <row r="576" spans="3:24" ht="19" customHeight="1">
      <c r="D576" s="885" t="s">
        <v>248</v>
      </c>
      <c r="E576" s="885"/>
      <c r="F576" s="885"/>
      <c r="G576" s="885"/>
      <c r="H576" s="885"/>
      <c r="I576" s="820"/>
      <c r="J576" s="821"/>
      <c r="K576" s="621" t="s">
        <v>49</v>
      </c>
      <c r="L576" s="896"/>
      <c r="M576" s="1339"/>
      <c r="N576" s="605" t="s">
        <v>49</v>
      </c>
      <c r="O576" s="601"/>
      <c r="P576" s="896"/>
      <c r="Q576" s="1339"/>
      <c r="R576" s="605" t="s">
        <v>49</v>
      </c>
      <c r="S576" s="601"/>
      <c r="T576" s="896"/>
      <c r="U576" s="1339"/>
      <c r="V576" s="605" t="s">
        <v>49</v>
      </c>
      <c r="W576" s="601"/>
    </row>
    <row r="577" spans="4:23" ht="12.5" customHeight="1">
      <c r="D577" s="1331" t="s">
        <v>1899</v>
      </c>
      <c r="E577" s="1332"/>
      <c r="F577" s="1332"/>
      <c r="G577" s="1332"/>
      <c r="H577" s="1332"/>
      <c r="I577" s="1333"/>
      <c r="J577" s="1334"/>
      <c r="K577" s="894" t="s">
        <v>508</v>
      </c>
      <c r="L577" s="816"/>
      <c r="M577" s="817"/>
      <c r="N577" s="817"/>
      <c r="O577" s="818"/>
      <c r="P577" s="816"/>
      <c r="Q577" s="817"/>
      <c r="R577" s="817"/>
      <c r="S577" s="818"/>
      <c r="T577" s="816"/>
      <c r="U577" s="817"/>
      <c r="V577" s="817"/>
      <c r="W577" s="818"/>
    </row>
    <row r="578" spans="4:23" ht="12.5" customHeight="1">
      <c r="D578" s="789"/>
      <c r="E578" s="789"/>
      <c r="F578" s="789"/>
      <c r="G578" s="789"/>
      <c r="H578" s="789"/>
      <c r="I578" s="1335"/>
      <c r="J578" s="1336"/>
      <c r="K578" s="895"/>
      <c r="L578" s="794"/>
      <c r="M578" s="795"/>
      <c r="N578" s="795"/>
      <c r="O578" s="796"/>
      <c r="P578" s="794"/>
      <c r="Q578" s="795"/>
      <c r="R578" s="795"/>
      <c r="S578" s="796"/>
      <c r="T578" s="794"/>
      <c r="U578" s="795"/>
      <c r="V578" s="795"/>
      <c r="W578" s="796"/>
    </row>
    <row r="579" spans="4:23" ht="12.5" customHeight="1">
      <c r="D579" s="789"/>
      <c r="E579" s="789"/>
      <c r="F579" s="789"/>
      <c r="G579" s="789"/>
      <c r="H579" s="789"/>
      <c r="I579" s="1335"/>
      <c r="J579" s="1336"/>
      <c r="K579" s="894" t="s">
        <v>509</v>
      </c>
      <c r="L579" s="816"/>
      <c r="M579" s="817"/>
      <c r="N579" s="817"/>
      <c r="O579" s="818"/>
      <c r="P579" s="816"/>
      <c r="Q579" s="817"/>
      <c r="R579" s="817"/>
      <c r="S579" s="818"/>
      <c r="T579" s="816"/>
      <c r="U579" s="817"/>
      <c r="V579" s="817"/>
      <c r="W579" s="818"/>
    </row>
    <row r="580" spans="4:23" ht="12.5" customHeight="1">
      <c r="D580" s="789"/>
      <c r="E580" s="789"/>
      <c r="F580" s="789"/>
      <c r="G580" s="789"/>
      <c r="H580" s="789"/>
      <c r="I580" s="1335"/>
      <c r="J580" s="1336"/>
      <c r="K580" s="895"/>
      <c r="L580" s="794"/>
      <c r="M580" s="795"/>
      <c r="N580" s="795"/>
      <c r="O580" s="796"/>
      <c r="P580" s="794"/>
      <c r="Q580" s="795"/>
      <c r="R580" s="795"/>
      <c r="S580" s="796"/>
      <c r="T580" s="794"/>
      <c r="U580" s="795"/>
      <c r="V580" s="795"/>
      <c r="W580" s="796"/>
    </row>
    <row r="581" spans="4:23" ht="12.5" customHeight="1">
      <c r="D581" s="789"/>
      <c r="E581" s="789"/>
      <c r="F581" s="789"/>
      <c r="G581" s="789"/>
      <c r="H581" s="789"/>
      <c r="I581" s="1335"/>
      <c r="J581" s="1336"/>
      <c r="K581" s="894" t="s">
        <v>510</v>
      </c>
      <c r="L581" s="816"/>
      <c r="M581" s="817"/>
      <c r="N581" s="817"/>
      <c r="O581" s="818"/>
      <c r="P581" s="816"/>
      <c r="Q581" s="817"/>
      <c r="R581" s="817"/>
      <c r="S581" s="818"/>
      <c r="T581" s="816"/>
      <c r="U581" s="817"/>
      <c r="V581" s="817"/>
      <c r="W581" s="818"/>
    </row>
    <row r="582" spans="4:23" ht="12.5" customHeight="1">
      <c r="D582" s="789"/>
      <c r="E582" s="789"/>
      <c r="F582" s="789"/>
      <c r="G582" s="789"/>
      <c r="H582" s="789"/>
      <c r="I582" s="1335"/>
      <c r="J582" s="1336"/>
      <c r="K582" s="895"/>
      <c r="L582" s="794"/>
      <c r="M582" s="795"/>
      <c r="N582" s="795"/>
      <c r="O582" s="796"/>
      <c r="P582" s="794"/>
      <c r="Q582" s="795"/>
      <c r="R582" s="795"/>
      <c r="S582" s="796"/>
      <c r="T582" s="794"/>
      <c r="U582" s="795"/>
      <c r="V582" s="795"/>
      <c r="W582" s="796"/>
    </row>
    <row r="583" spans="4:23" ht="12.5" customHeight="1">
      <c r="D583" s="789"/>
      <c r="E583" s="789"/>
      <c r="F583" s="789"/>
      <c r="G583" s="789"/>
      <c r="H583" s="789"/>
      <c r="I583" s="1335"/>
      <c r="J583" s="1336"/>
      <c r="K583" s="894" t="s">
        <v>665</v>
      </c>
      <c r="L583" s="816"/>
      <c r="M583" s="817"/>
      <c r="N583" s="817"/>
      <c r="O583" s="818"/>
      <c r="P583" s="816"/>
      <c r="Q583" s="817"/>
      <c r="R583" s="817"/>
      <c r="S583" s="818"/>
      <c r="T583" s="816"/>
      <c r="U583" s="817"/>
      <c r="V583" s="817"/>
      <c r="W583" s="818"/>
    </row>
    <row r="584" spans="4:23" ht="12.5" customHeight="1">
      <c r="D584" s="789"/>
      <c r="E584" s="789"/>
      <c r="F584" s="789"/>
      <c r="G584" s="789"/>
      <c r="H584" s="789"/>
      <c r="I584" s="1335"/>
      <c r="J584" s="1336"/>
      <c r="K584" s="895"/>
      <c r="L584" s="794"/>
      <c r="M584" s="795"/>
      <c r="N584" s="795"/>
      <c r="O584" s="796"/>
      <c r="P584" s="794"/>
      <c r="Q584" s="795"/>
      <c r="R584" s="795"/>
      <c r="S584" s="796"/>
      <c r="T584" s="794"/>
      <c r="U584" s="795"/>
      <c r="V584" s="795"/>
      <c r="W584" s="796"/>
    </row>
    <row r="585" spans="4:23" ht="12.5" customHeight="1">
      <c r="D585" s="789"/>
      <c r="E585" s="789"/>
      <c r="F585" s="789"/>
      <c r="G585" s="789"/>
      <c r="H585" s="789"/>
      <c r="I585" s="1335"/>
      <c r="J585" s="1336"/>
      <c r="K585" s="894" t="s">
        <v>666</v>
      </c>
      <c r="L585" s="816"/>
      <c r="M585" s="817"/>
      <c r="N585" s="817"/>
      <c r="O585" s="818"/>
      <c r="P585" s="816"/>
      <c r="Q585" s="817"/>
      <c r="R585" s="817"/>
      <c r="S585" s="818"/>
      <c r="T585" s="816"/>
      <c r="U585" s="817"/>
      <c r="V585" s="817"/>
      <c r="W585" s="818"/>
    </row>
    <row r="586" spans="4:23" ht="12.5" customHeight="1">
      <c r="D586" s="789"/>
      <c r="E586" s="789"/>
      <c r="F586" s="789"/>
      <c r="G586" s="789"/>
      <c r="H586" s="789"/>
      <c r="I586" s="1335"/>
      <c r="J586" s="1336"/>
      <c r="K586" s="895"/>
      <c r="L586" s="794"/>
      <c r="M586" s="795"/>
      <c r="N586" s="795"/>
      <c r="O586" s="796"/>
      <c r="P586" s="794"/>
      <c r="Q586" s="795"/>
      <c r="R586" s="795"/>
      <c r="S586" s="796"/>
      <c r="T586" s="794"/>
      <c r="U586" s="795"/>
      <c r="V586" s="795"/>
      <c r="W586" s="796"/>
    </row>
    <row r="587" spans="4:23" ht="12.5" customHeight="1">
      <c r="D587" s="789"/>
      <c r="E587" s="789"/>
      <c r="F587" s="789"/>
      <c r="G587" s="789"/>
      <c r="H587" s="789"/>
      <c r="I587" s="1335"/>
      <c r="J587" s="1336"/>
      <c r="K587" s="894" t="s">
        <v>667</v>
      </c>
      <c r="L587" s="816"/>
      <c r="M587" s="817"/>
      <c r="N587" s="817"/>
      <c r="O587" s="818"/>
      <c r="P587" s="816"/>
      <c r="Q587" s="817"/>
      <c r="R587" s="817"/>
      <c r="S587" s="818"/>
      <c r="T587" s="816"/>
      <c r="U587" s="817"/>
      <c r="V587" s="817"/>
      <c r="W587" s="818"/>
    </row>
    <row r="588" spans="4:23" ht="12.5" customHeight="1">
      <c r="D588" s="789"/>
      <c r="E588" s="789"/>
      <c r="F588" s="789"/>
      <c r="G588" s="789"/>
      <c r="H588" s="789"/>
      <c r="I588" s="1335"/>
      <c r="J588" s="1336"/>
      <c r="K588" s="895"/>
      <c r="L588" s="794"/>
      <c r="M588" s="795"/>
      <c r="N588" s="795"/>
      <c r="O588" s="796"/>
      <c r="P588" s="794"/>
      <c r="Q588" s="795"/>
      <c r="R588" s="795"/>
      <c r="S588" s="796"/>
      <c r="T588" s="794"/>
      <c r="U588" s="795"/>
      <c r="V588" s="795"/>
      <c r="W588" s="796"/>
    </row>
    <row r="589" spans="4:23" ht="12.5" customHeight="1">
      <c r="D589" s="789"/>
      <c r="E589" s="789"/>
      <c r="F589" s="789"/>
      <c r="G589" s="789"/>
      <c r="H589" s="789"/>
      <c r="I589" s="1335"/>
      <c r="J589" s="1336"/>
      <c r="K589" s="894" t="s">
        <v>668</v>
      </c>
      <c r="L589" s="816"/>
      <c r="M589" s="817"/>
      <c r="N589" s="817"/>
      <c r="O589" s="818"/>
      <c r="P589" s="816"/>
      <c r="Q589" s="817"/>
      <c r="R589" s="817"/>
      <c r="S589" s="818"/>
      <c r="T589" s="816"/>
      <c r="U589" s="817"/>
      <c r="V589" s="817"/>
      <c r="W589" s="818"/>
    </row>
    <row r="590" spans="4:23" ht="12.5" customHeight="1">
      <c r="D590" s="789"/>
      <c r="E590" s="789"/>
      <c r="F590" s="789"/>
      <c r="G590" s="789"/>
      <c r="H590" s="789"/>
      <c r="I590" s="1335"/>
      <c r="J590" s="1336"/>
      <c r="K590" s="895"/>
      <c r="L590" s="794"/>
      <c r="M590" s="795"/>
      <c r="N590" s="795"/>
      <c r="O590" s="796"/>
      <c r="P590" s="794"/>
      <c r="Q590" s="795"/>
      <c r="R590" s="795"/>
      <c r="S590" s="796"/>
      <c r="T590" s="794"/>
      <c r="U590" s="795"/>
      <c r="V590" s="795"/>
      <c r="W590" s="796"/>
    </row>
    <row r="591" spans="4:23" ht="12.5" customHeight="1">
      <c r="D591" s="789"/>
      <c r="E591" s="789"/>
      <c r="F591" s="789"/>
      <c r="G591" s="789"/>
      <c r="H591" s="789"/>
      <c r="I591" s="1335"/>
      <c r="J591" s="1336"/>
      <c r="K591" s="894" t="s">
        <v>669</v>
      </c>
      <c r="L591" s="816"/>
      <c r="M591" s="817"/>
      <c r="N591" s="817"/>
      <c r="O591" s="818"/>
      <c r="P591" s="816"/>
      <c r="Q591" s="817"/>
      <c r="R591" s="817"/>
      <c r="S591" s="818"/>
      <c r="T591" s="816"/>
      <c r="U591" s="817"/>
      <c r="V591" s="817"/>
      <c r="W591" s="818"/>
    </row>
    <row r="592" spans="4:23" ht="12.5" customHeight="1">
      <c r="D592" s="789"/>
      <c r="E592" s="789"/>
      <c r="F592" s="789"/>
      <c r="G592" s="789"/>
      <c r="H592" s="789"/>
      <c r="I592" s="1335"/>
      <c r="J592" s="1336"/>
      <c r="K592" s="895"/>
      <c r="L592" s="794"/>
      <c r="M592" s="795"/>
      <c r="N592" s="795"/>
      <c r="O592" s="796"/>
      <c r="P592" s="794"/>
      <c r="Q592" s="795"/>
      <c r="R592" s="795"/>
      <c r="S592" s="796"/>
      <c r="T592" s="794"/>
      <c r="U592" s="795"/>
      <c r="V592" s="795"/>
      <c r="W592" s="796"/>
    </row>
    <row r="593" spans="4:23" ht="12.5" customHeight="1">
      <c r="D593" s="789"/>
      <c r="E593" s="789"/>
      <c r="F593" s="789"/>
      <c r="G593" s="789"/>
      <c r="H593" s="789"/>
      <c r="I593" s="1335"/>
      <c r="J593" s="1336"/>
      <c r="K593" s="894" t="s">
        <v>670</v>
      </c>
      <c r="L593" s="816"/>
      <c r="M593" s="817"/>
      <c r="N593" s="817"/>
      <c r="O593" s="818"/>
      <c r="P593" s="816"/>
      <c r="Q593" s="817"/>
      <c r="R593" s="817"/>
      <c r="S593" s="818"/>
      <c r="T593" s="816"/>
      <c r="U593" s="817"/>
      <c r="V593" s="817"/>
      <c r="W593" s="818"/>
    </row>
    <row r="594" spans="4:23" ht="12.5" customHeight="1">
      <c r="D594" s="789"/>
      <c r="E594" s="789"/>
      <c r="F594" s="789"/>
      <c r="G594" s="789"/>
      <c r="H594" s="789"/>
      <c r="I594" s="1335"/>
      <c r="J594" s="1336"/>
      <c r="K594" s="895"/>
      <c r="L594" s="794"/>
      <c r="M594" s="795"/>
      <c r="N594" s="795"/>
      <c r="O594" s="796"/>
      <c r="P594" s="794"/>
      <c r="Q594" s="795"/>
      <c r="R594" s="795"/>
      <c r="S594" s="796"/>
      <c r="T594" s="794"/>
      <c r="U594" s="795"/>
      <c r="V594" s="795"/>
      <c r="W594" s="796"/>
    </row>
    <row r="595" spans="4:23" ht="12.5" customHeight="1">
      <c r="D595" s="789"/>
      <c r="E595" s="789"/>
      <c r="F595" s="789"/>
      <c r="G595" s="789"/>
      <c r="H595" s="789"/>
      <c r="I595" s="1335"/>
      <c r="J595" s="1336"/>
      <c r="K595" s="894" t="s">
        <v>671</v>
      </c>
      <c r="L595" s="816"/>
      <c r="M595" s="817"/>
      <c r="N595" s="817"/>
      <c r="O595" s="818"/>
      <c r="P595" s="816"/>
      <c r="Q595" s="817"/>
      <c r="R595" s="817"/>
      <c r="S595" s="818"/>
      <c r="T595" s="816"/>
      <c r="U595" s="817"/>
      <c r="V595" s="817"/>
      <c r="W595" s="818"/>
    </row>
    <row r="596" spans="4:23" ht="12.5" customHeight="1">
      <c r="D596" s="789"/>
      <c r="E596" s="789"/>
      <c r="F596" s="789"/>
      <c r="G596" s="789"/>
      <c r="H596" s="789"/>
      <c r="I596" s="1335"/>
      <c r="J596" s="1336"/>
      <c r="K596" s="895"/>
      <c r="L596" s="794"/>
      <c r="M596" s="795"/>
      <c r="N596" s="795"/>
      <c r="O596" s="796"/>
      <c r="P596" s="794"/>
      <c r="Q596" s="795"/>
      <c r="R596" s="795"/>
      <c r="S596" s="796"/>
      <c r="T596" s="794"/>
      <c r="U596" s="795"/>
      <c r="V596" s="795"/>
      <c r="W596" s="796"/>
    </row>
    <row r="597" spans="4:23" ht="12.5" customHeight="1">
      <c r="D597" s="789"/>
      <c r="E597" s="789"/>
      <c r="F597" s="789"/>
      <c r="G597" s="789"/>
      <c r="H597" s="789"/>
      <c r="I597" s="1335"/>
      <c r="J597" s="1336"/>
      <c r="K597" s="894" t="s">
        <v>672</v>
      </c>
      <c r="L597" s="816"/>
      <c r="M597" s="817"/>
      <c r="N597" s="817"/>
      <c r="O597" s="818"/>
      <c r="P597" s="816"/>
      <c r="Q597" s="817"/>
      <c r="R597" s="817"/>
      <c r="S597" s="818"/>
      <c r="T597" s="816"/>
      <c r="U597" s="817"/>
      <c r="V597" s="817"/>
      <c r="W597" s="818"/>
    </row>
    <row r="598" spans="4:23" ht="12.5" customHeight="1">
      <c r="D598" s="789"/>
      <c r="E598" s="789"/>
      <c r="F598" s="789"/>
      <c r="G598" s="789"/>
      <c r="H598" s="789"/>
      <c r="I598" s="1335"/>
      <c r="J598" s="1336"/>
      <c r="K598" s="895"/>
      <c r="L598" s="794"/>
      <c r="M598" s="795"/>
      <c r="N598" s="795"/>
      <c r="O598" s="796"/>
      <c r="P598" s="794"/>
      <c r="Q598" s="795"/>
      <c r="R598" s="795"/>
      <c r="S598" s="796"/>
      <c r="T598" s="794"/>
      <c r="U598" s="795"/>
      <c r="V598" s="795"/>
      <c r="W598" s="796"/>
    </row>
    <row r="599" spans="4:23" ht="12.5" customHeight="1">
      <c r="D599" s="789"/>
      <c r="E599" s="789"/>
      <c r="F599" s="789"/>
      <c r="G599" s="789"/>
      <c r="H599" s="789"/>
      <c r="I599" s="1335"/>
      <c r="J599" s="1336"/>
      <c r="K599" s="894" t="s">
        <v>673</v>
      </c>
      <c r="L599" s="816"/>
      <c r="M599" s="817"/>
      <c r="N599" s="817"/>
      <c r="O599" s="818"/>
      <c r="P599" s="816"/>
      <c r="Q599" s="817"/>
      <c r="R599" s="817"/>
      <c r="S599" s="818"/>
      <c r="T599" s="816"/>
      <c r="U599" s="817"/>
      <c r="V599" s="817"/>
      <c r="W599" s="818"/>
    </row>
    <row r="600" spans="4:23" ht="12.5" customHeight="1">
      <c r="D600" s="789"/>
      <c r="E600" s="789"/>
      <c r="F600" s="789"/>
      <c r="G600" s="789"/>
      <c r="H600" s="789"/>
      <c r="I600" s="1335"/>
      <c r="J600" s="1336"/>
      <c r="K600" s="895"/>
      <c r="L600" s="794"/>
      <c r="M600" s="795"/>
      <c r="N600" s="795"/>
      <c r="O600" s="796"/>
      <c r="P600" s="794"/>
      <c r="Q600" s="795"/>
      <c r="R600" s="795"/>
      <c r="S600" s="796"/>
      <c r="T600" s="794"/>
      <c r="U600" s="795"/>
      <c r="V600" s="795"/>
      <c r="W600" s="796"/>
    </row>
    <row r="601" spans="4:23" ht="12.5" customHeight="1">
      <c r="D601" s="789"/>
      <c r="E601" s="789"/>
      <c r="F601" s="789"/>
      <c r="G601" s="789"/>
      <c r="H601" s="789"/>
      <c r="I601" s="1335"/>
      <c r="J601" s="1336"/>
      <c r="K601" s="894" t="s">
        <v>674</v>
      </c>
      <c r="L601" s="816"/>
      <c r="M601" s="817"/>
      <c r="N601" s="817"/>
      <c r="O601" s="818"/>
      <c r="P601" s="816"/>
      <c r="Q601" s="817"/>
      <c r="R601" s="817"/>
      <c r="S601" s="818"/>
      <c r="T601" s="816"/>
      <c r="U601" s="817"/>
      <c r="V601" s="817"/>
      <c r="W601" s="818"/>
    </row>
    <row r="602" spans="4:23" ht="12.5" customHeight="1">
      <c r="D602" s="789"/>
      <c r="E602" s="789"/>
      <c r="F602" s="789"/>
      <c r="G602" s="789"/>
      <c r="H602" s="789"/>
      <c r="I602" s="1335"/>
      <c r="J602" s="1336"/>
      <c r="K602" s="895"/>
      <c r="L602" s="794"/>
      <c r="M602" s="795"/>
      <c r="N602" s="795"/>
      <c r="O602" s="796"/>
      <c r="P602" s="794"/>
      <c r="Q602" s="795"/>
      <c r="R602" s="795"/>
      <c r="S602" s="796"/>
      <c r="T602" s="794"/>
      <c r="U602" s="795"/>
      <c r="V602" s="795"/>
      <c r="W602" s="796"/>
    </row>
    <row r="603" spans="4:23" ht="12.5" customHeight="1">
      <c r="D603" s="789"/>
      <c r="E603" s="789"/>
      <c r="F603" s="789"/>
      <c r="G603" s="789"/>
      <c r="H603" s="789"/>
      <c r="I603" s="1335"/>
      <c r="J603" s="1336"/>
      <c r="K603" s="894" t="s">
        <v>675</v>
      </c>
      <c r="L603" s="816"/>
      <c r="M603" s="817"/>
      <c r="N603" s="817"/>
      <c r="O603" s="818"/>
      <c r="P603" s="816"/>
      <c r="Q603" s="817"/>
      <c r="R603" s="817"/>
      <c r="S603" s="818"/>
      <c r="T603" s="816"/>
      <c r="U603" s="817"/>
      <c r="V603" s="817"/>
      <c r="W603" s="818"/>
    </row>
    <row r="604" spans="4:23" ht="12.5" customHeight="1">
      <c r="D604" s="789"/>
      <c r="E604" s="789"/>
      <c r="F604" s="789"/>
      <c r="G604" s="789"/>
      <c r="H604" s="789"/>
      <c r="I604" s="1335"/>
      <c r="J604" s="1336"/>
      <c r="K604" s="895"/>
      <c r="L604" s="794"/>
      <c r="M604" s="795"/>
      <c r="N604" s="795"/>
      <c r="O604" s="796"/>
      <c r="P604" s="794"/>
      <c r="Q604" s="795"/>
      <c r="R604" s="795"/>
      <c r="S604" s="796"/>
      <c r="T604" s="794"/>
      <c r="U604" s="795"/>
      <c r="V604" s="795"/>
      <c r="W604" s="796"/>
    </row>
    <row r="605" spans="4:23" ht="12.5" customHeight="1">
      <c r="D605" s="789"/>
      <c r="E605" s="789"/>
      <c r="F605" s="789"/>
      <c r="G605" s="789"/>
      <c r="H605" s="789"/>
      <c r="I605" s="1335"/>
      <c r="J605" s="1336"/>
      <c r="K605" s="894" t="s">
        <v>676</v>
      </c>
      <c r="L605" s="816"/>
      <c r="M605" s="817"/>
      <c r="N605" s="817"/>
      <c r="O605" s="818"/>
      <c r="P605" s="816"/>
      <c r="Q605" s="817"/>
      <c r="R605" s="817"/>
      <c r="S605" s="818"/>
      <c r="T605" s="816"/>
      <c r="U605" s="817"/>
      <c r="V605" s="817"/>
      <c r="W605" s="818"/>
    </row>
    <row r="606" spans="4:23" ht="12.5" customHeight="1">
      <c r="D606" s="789"/>
      <c r="E606" s="789"/>
      <c r="F606" s="789"/>
      <c r="G606" s="789"/>
      <c r="H606" s="789"/>
      <c r="I606" s="1335"/>
      <c r="J606" s="1336"/>
      <c r="K606" s="895"/>
      <c r="L606" s="794"/>
      <c r="M606" s="795"/>
      <c r="N606" s="795"/>
      <c r="O606" s="796"/>
      <c r="P606" s="794"/>
      <c r="Q606" s="795"/>
      <c r="R606" s="795"/>
      <c r="S606" s="796"/>
      <c r="T606" s="794"/>
      <c r="U606" s="795"/>
      <c r="V606" s="795"/>
      <c r="W606" s="796"/>
    </row>
    <row r="607" spans="4:23" ht="12.5" customHeight="1">
      <c r="D607" s="789"/>
      <c r="E607" s="789"/>
      <c r="F607" s="789"/>
      <c r="G607" s="789"/>
      <c r="H607" s="789"/>
      <c r="I607" s="1335"/>
      <c r="J607" s="1336"/>
      <c r="K607" s="894" t="s">
        <v>1484</v>
      </c>
      <c r="L607" s="816"/>
      <c r="M607" s="817"/>
      <c r="N607" s="817"/>
      <c r="O607" s="818"/>
      <c r="P607" s="816"/>
      <c r="Q607" s="817"/>
      <c r="R607" s="817"/>
      <c r="S607" s="818"/>
      <c r="T607" s="816"/>
      <c r="U607" s="817"/>
      <c r="V607" s="817"/>
      <c r="W607" s="818"/>
    </row>
    <row r="608" spans="4:23" ht="12.5" customHeight="1">
      <c r="D608" s="789"/>
      <c r="E608" s="789"/>
      <c r="F608" s="789"/>
      <c r="G608" s="789"/>
      <c r="H608" s="789"/>
      <c r="I608" s="1335"/>
      <c r="J608" s="1336"/>
      <c r="K608" s="895"/>
      <c r="L608" s="794"/>
      <c r="M608" s="795"/>
      <c r="N608" s="795"/>
      <c r="O608" s="796"/>
      <c r="P608" s="794"/>
      <c r="Q608" s="795"/>
      <c r="R608" s="795"/>
      <c r="S608" s="796"/>
      <c r="T608" s="794"/>
      <c r="U608" s="795"/>
      <c r="V608" s="795"/>
      <c r="W608" s="796"/>
    </row>
    <row r="609" spans="4:23" ht="12.5" customHeight="1">
      <c r="D609" s="789"/>
      <c r="E609" s="789"/>
      <c r="F609" s="789"/>
      <c r="G609" s="789"/>
      <c r="H609" s="789"/>
      <c r="I609" s="1335"/>
      <c r="J609" s="1336"/>
      <c r="K609" s="894" t="s">
        <v>1485</v>
      </c>
      <c r="L609" s="816"/>
      <c r="M609" s="817"/>
      <c r="N609" s="817"/>
      <c r="O609" s="818"/>
      <c r="P609" s="816"/>
      <c r="Q609" s="817"/>
      <c r="R609" s="817"/>
      <c r="S609" s="818"/>
      <c r="T609" s="816"/>
      <c r="U609" s="817"/>
      <c r="V609" s="817"/>
      <c r="W609" s="818"/>
    </row>
    <row r="610" spans="4:23" ht="12.5" customHeight="1">
      <c r="D610" s="789"/>
      <c r="E610" s="789"/>
      <c r="F610" s="789"/>
      <c r="G610" s="789"/>
      <c r="H610" s="789"/>
      <c r="I610" s="1335"/>
      <c r="J610" s="1336"/>
      <c r="K610" s="895"/>
      <c r="L610" s="794"/>
      <c r="M610" s="795"/>
      <c r="N610" s="795"/>
      <c r="O610" s="796"/>
      <c r="P610" s="794"/>
      <c r="Q610" s="795"/>
      <c r="R610" s="795"/>
      <c r="S610" s="796"/>
      <c r="T610" s="794"/>
      <c r="U610" s="795"/>
      <c r="V610" s="795"/>
      <c r="W610" s="796"/>
    </row>
    <row r="611" spans="4:23" ht="12.5" customHeight="1">
      <c r="D611" s="789"/>
      <c r="E611" s="789"/>
      <c r="F611" s="789"/>
      <c r="G611" s="789"/>
      <c r="H611" s="789"/>
      <c r="I611" s="1335"/>
      <c r="J611" s="1336"/>
      <c r="K611" s="894" t="s">
        <v>1486</v>
      </c>
      <c r="L611" s="816"/>
      <c r="M611" s="817"/>
      <c r="N611" s="817"/>
      <c r="O611" s="818"/>
      <c r="P611" s="816"/>
      <c r="Q611" s="817"/>
      <c r="R611" s="817"/>
      <c r="S611" s="818"/>
      <c r="T611" s="816"/>
      <c r="U611" s="817"/>
      <c r="V611" s="817"/>
      <c r="W611" s="818"/>
    </row>
    <row r="612" spans="4:23" ht="12.5" customHeight="1">
      <c r="D612" s="789"/>
      <c r="E612" s="789"/>
      <c r="F612" s="789"/>
      <c r="G612" s="789"/>
      <c r="H612" s="789"/>
      <c r="I612" s="1335"/>
      <c r="J612" s="1336"/>
      <c r="K612" s="895"/>
      <c r="L612" s="794"/>
      <c r="M612" s="795"/>
      <c r="N612" s="795"/>
      <c r="O612" s="796"/>
      <c r="P612" s="794"/>
      <c r="Q612" s="795"/>
      <c r="R612" s="795"/>
      <c r="S612" s="796"/>
      <c r="T612" s="794"/>
      <c r="U612" s="795"/>
      <c r="V612" s="795"/>
      <c r="W612" s="796"/>
    </row>
    <row r="613" spans="4:23" ht="12.5" customHeight="1">
      <c r="D613" s="789"/>
      <c r="E613" s="789"/>
      <c r="F613" s="789"/>
      <c r="G613" s="789"/>
      <c r="H613" s="789"/>
      <c r="I613" s="1335"/>
      <c r="J613" s="1336"/>
      <c r="K613" s="894" t="s">
        <v>1487</v>
      </c>
      <c r="L613" s="816"/>
      <c r="M613" s="817"/>
      <c r="N613" s="817"/>
      <c r="O613" s="818"/>
      <c r="P613" s="816"/>
      <c r="Q613" s="817"/>
      <c r="R613" s="817"/>
      <c r="S613" s="818"/>
      <c r="T613" s="816"/>
      <c r="U613" s="817"/>
      <c r="V613" s="817"/>
      <c r="W613" s="818"/>
    </row>
    <row r="614" spans="4:23" ht="12.5" customHeight="1">
      <c r="D614" s="789"/>
      <c r="E614" s="789"/>
      <c r="F614" s="789"/>
      <c r="G614" s="789"/>
      <c r="H614" s="789"/>
      <c r="I614" s="1335"/>
      <c r="J614" s="1336"/>
      <c r="K614" s="895"/>
      <c r="L614" s="794"/>
      <c r="M614" s="795"/>
      <c r="N614" s="795"/>
      <c r="O614" s="796"/>
      <c r="P614" s="794"/>
      <c r="Q614" s="795"/>
      <c r="R614" s="795"/>
      <c r="S614" s="796"/>
      <c r="T614" s="794"/>
      <c r="U614" s="795"/>
      <c r="V614" s="795"/>
      <c r="W614" s="796"/>
    </row>
    <row r="615" spans="4:23" ht="12.5" customHeight="1">
      <c r="D615" s="789"/>
      <c r="E615" s="789"/>
      <c r="F615" s="789"/>
      <c r="G615" s="789"/>
      <c r="H615" s="789"/>
      <c r="I615" s="1335"/>
      <c r="J615" s="1336"/>
      <c r="K615" s="894" t="s">
        <v>1488</v>
      </c>
      <c r="L615" s="816"/>
      <c r="M615" s="817"/>
      <c r="N615" s="817"/>
      <c r="O615" s="818"/>
      <c r="P615" s="816"/>
      <c r="Q615" s="817"/>
      <c r="R615" s="817"/>
      <c r="S615" s="818"/>
      <c r="T615" s="816"/>
      <c r="U615" s="817"/>
      <c r="V615" s="817"/>
      <c r="W615" s="818"/>
    </row>
    <row r="616" spans="4:23" ht="12.5" customHeight="1">
      <c r="D616" s="789"/>
      <c r="E616" s="789"/>
      <c r="F616" s="789"/>
      <c r="G616" s="789"/>
      <c r="H616" s="789"/>
      <c r="I616" s="1335"/>
      <c r="J616" s="1336"/>
      <c r="K616" s="895"/>
      <c r="L616" s="794"/>
      <c r="M616" s="795"/>
      <c r="N616" s="795"/>
      <c r="O616" s="796"/>
      <c r="P616" s="794"/>
      <c r="Q616" s="795"/>
      <c r="R616" s="795"/>
      <c r="S616" s="796"/>
      <c r="T616" s="794"/>
      <c r="U616" s="795"/>
      <c r="V616" s="795"/>
      <c r="W616" s="796"/>
    </row>
    <row r="617" spans="4:23" ht="12.5" customHeight="1">
      <c r="D617" s="789"/>
      <c r="E617" s="789"/>
      <c r="F617" s="789"/>
      <c r="G617" s="789"/>
      <c r="H617" s="789"/>
      <c r="I617" s="1335"/>
      <c r="J617" s="1336"/>
      <c r="K617" s="894" t="s">
        <v>1489</v>
      </c>
      <c r="L617" s="816"/>
      <c r="M617" s="817"/>
      <c r="N617" s="817"/>
      <c r="O617" s="818"/>
      <c r="P617" s="816"/>
      <c r="Q617" s="817"/>
      <c r="R617" s="817"/>
      <c r="S617" s="818"/>
      <c r="T617" s="816"/>
      <c r="U617" s="817"/>
      <c r="V617" s="817"/>
      <c r="W617" s="818"/>
    </row>
    <row r="618" spans="4:23" ht="12.5" customHeight="1">
      <c r="D618" s="789"/>
      <c r="E618" s="789"/>
      <c r="F618" s="789"/>
      <c r="G618" s="789"/>
      <c r="H618" s="789"/>
      <c r="I618" s="1335"/>
      <c r="J618" s="1336"/>
      <c r="K618" s="895"/>
      <c r="L618" s="794"/>
      <c r="M618" s="795"/>
      <c r="N618" s="795"/>
      <c r="O618" s="796"/>
      <c r="P618" s="794"/>
      <c r="Q618" s="795"/>
      <c r="R618" s="795"/>
      <c r="S618" s="796"/>
      <c r="T618" s="794"/>
      <c r="U618" s="795"/>
      <c r="V618" s="795"/>
      <c r="W618" s="796"/>
    </row>
    <row r="619" spans="4:23" ht="12.5" customHeight="1">
      <c r="D619" s="789"/>
      <c r="E619" s="789"/>
      <c r="F619" s="789"/>
      <c r="G619" s="789"/>
      <c r="H619" s="789"/>
      <c r="I619" s="1335"/>
      <c r="J619" s="1336"/>
      <c r="K619" s="894" t="s">
        <v>1490</v>
      </c>
      <c r="L619" s="816"/>
      <c r="M619" s="817"/>
      <c r="N619" s="817"/>
      <c r="O619" s="818"/>
      <c r="P619" s="816"/>
      <c r="Q619" s="817"/>
      <c r="R619" s="817"/>
      <c r="S619" s="818"/>
      <c r="T619" s="816"/>
      <c r="U619" s="817"/>
      <c r="V619" s="817"/>
      <c r="W619" s="818"/>
    </row>
    <row r="620" spans="4:23" ht="12.5" customHeight="1">
      <c r="D620" s="789"/>
      <c r="E620" s="789"/>
      <c r="F620" s="789"/>
      <c r="G620" s="789"/>
      <c r="H620" s="789"/>
      <c r="I620" s="1337"/>
      <c r="J620" s="1338"/>
      <c r="K620" s="895"/>
      <c r="L620" s="794"/>
      <c r="M620" s="795"/>
      <c r="N620" s="795"/>
      <c r="O620" s="796"/>
      <c r="P620" s="794"/>
      <c r="Q620" s="795"/>
      <c r="R620" s="795"/>
      <c r="S620" s="796"/>
      <c r="T620" s="794"/>
      <c r="U620" s="795"/>
      <c r="V620" s="795"/>
      <c r="W620" s="796"/>
    </row>
    <row r="621" spans="4:23" ht="16.5" customHeight="1">
      <c r="E621" s="88" t="s">
        <v>255</v>
      </c>
    </row>
    <row r="622" spans="4:23" ht="16.5" customHeight="1">
      <c r="E622" s="88" t="s">
        <v>1815</v>
      </c>
    </row>
    <row r="623" spans="4:23" ht="9.5" customHeight="1"/>
    <row r="624" spans="4:23" ht="16.5" customHeight="1">
      <c r="D624" s="608" t="s">
        <v>257</v>
      </c>
    </row>
    <row r="625" spans="3:24" ht="19.5" customHeight="1">
      <c r="D625" s="804" t="s">
        <v>256</v>
      </c>
      <c r="E625" s="805"/>
      <c r="F625" s="805"/>
      <c r="G625" s="805"/>
      <c r="H625" s="805"/>
      <c r="I625" s="805"/>
      <c r="J625" s="805"/>
      <c r="K625" s="805"/>
      <c r="L625" s="805"/>
      <c r="M625" s="805"/>
      <c r="N625" s="806"/>
      <c r="O625" s="812"/>
      <c r="P625" s="997"/>
      <c r="Q625" s="998"/>
    </row>
    <row r="626" spans="3:24" ht="16.5" customHeight="1">
      <c r="E626" s="88" t="s">
        <v>702</v>
      </c>
    </row>
    <row r="627" spans="3:24" ht="16.5" customHeight="1">
      <c r="E627" s="88" t="s">
        <v>1816</v>
      </c>
    </row>
    <row r="628" spans="3:24" ht="16.5" customHeight="1">
      <c r="E628" s="88" t="s">
        <v>1817</v>
      </c>
    </row>
    <row r="629" spans="3:24" ht="16.5" customHeight="1">
      <c r="E629" s="88" t="s">
        <v>258</v>
      </c>
    </row>
    <row r="630" spans="3:24" ht="16.5" customHeight="1">
      <c r="E630" s="88" t="s">
        <v>259</v>
      </c>
    </row>
    <row r="631" spans="3:24" ht="16.5" customHeight="1">
      <c r="E631" s="88" t="s">
        <v>260</v>
      </c>
    </row>
    <row r="632" spans="3:24" ht="16.5" customHeight="1">
      <c r="E632" s="88" t="s">
        <v>261</v>
      </c>
    </row>
    <row r="633" spans="3:24" ht="12" customHeight="1"/>
    <row r="634" spans="3:24" ht="17.5" customHeight="1">
      <c r="P634" s="789" t="s">
        <v>654</v>
      </c>
      <c r="Q634" s="789"/>
      <c r="R634" s="789"/>
      <c r="S634" s="793">
        <f>$Q$10</f>
        <v>0</v>
      </c>
      <c r="T634" s="793"/>
      <c r="U634" s="793"/>
      <c r="V634" s="793"/>
      <c r="W634" s="793"/>
      <c r="X634" s="793"/>
    </row>
    <row r="635" spans="3:24" ht="16.5" customHeight="1">
      <c r="C635" s="89" t="s">
        <v>262</v>
      </c>
    </row>
    <row r="636" spans="3:24" ht="16.5" customHeight="1">
      <c r="D636" s="608" t="s">
        <v>273</v>
      </c>
    </row>
    <row r="637" spans="3:24" ht="16.5" customHeight="1">
      <c r="D637" s="804" t="s">
        <v>244</v>
      </c>
      <c r="E637" s="805"/>
      <c r="F637" s="805"/>
      <c r="G637" s="805"/>
      <c r="H637" s="805"/>
      <c r="I637" s="805"/>
      <c r="J637" s="806"/>
      <c r="K637" s="970" t="s">
        <v>177</v>
      </c>
      <c r="L637" s="970"/>
      <c r="M637" s="970"/>
      <c r="N637" s="939" t="s">
        <v>275</v>
      </c>
      <c r="O637" s="939"/>
      <c r="P637" s="939"/>
      <c r="Q637" s="939"/>
      <c r="R637" s="939"/>
      <c r="S637" s="939"/>
      <c r="T637" s="939"/>
      <c r="U637" s="939"/>
      <c r="V637" s="939"/>
    </row>
    <row r="638" spans="3:24" ht="50.5" customHeight="1">
      <c r="D638" s="951" t="s">
        <v>278</v>
      </c>
      <c r="E638" s="1178"/>
      <c r="F638" s="1178"/>
      <c r="G638" s="1178"/>
      <c r="H638" s="1178"/>
      <c r="I638" s="1178"/>
      <c r="J638" s="957"/>
      <c r="K638" s="1046"/>
      <c r="L638" s="1046"/>
      <c r="M638" s="948"/>
      <c r="N638" s="1323"/>
      <c r="O638" s="1324"/>
      <c r="P638" s="1324"/>
      <c r="Q638" s="1324"/>
      <c r="R638" s="1324"/>
      <c r="S638" s="1324"/>
      <c r="T638" s="1324"/>
      <c r="U638" s="1324"/>
      <c r="V638" s="1325"/>
    </row>
    <row r="639" spans="3:24" ht="49" customHeight="1">
      <c r="D639" s="951" t="s">
        <v>274</v>
      </c>
      <c r="E639" s="1178"/>
      <c r="F639" s="1178"/>
      <c r="G639" s="1178"/>
      <c r="H639" s="1178"/>
      <c r="I639" s="1178"/>
      <c r="J639" s="957"/>
      <c r="K639" s="1046"/>
      <c r="L639" s="1046"/>
      <c r="M639" s="948"/>
      <c r="N639" s="1323"/>
      <c r="O639" s="1324"/>
      <c r="P639" s="1324"/>
      <c r="Q639" s="1324"/>
      <c r="R639" s="1324"/>
      <c r="S639" s="1324"/>
      <c r="T639" s="1324"/>
      <c r="U639" s="1324"/>
      <c r="V639" s="1325"/>
    </row>
    <row r="640" spans="3:24" ht="9.5" customHeight="1"/>
    <row r="641" spans="4:24" ht="16.5" customHeight="1">
      <c r="D641" s="608" t="s">
        <v>276</v>
      </c>
    </row>
    <row r="642" spans="4:24" ht="16.5" customHeight="1">
      <c r="D642" s="804" t="s">
        <v>244</v>
      </c>
      <c r="E642" s="805"/>
      <c r="F642" s="805"/>
      <c r="G642" s="805"/>
      <c r="H642" s="805"/>
      <c r="I642" s="805"/>
      <c r="J642" s="806"/>
      <c r="K642" s="970" t="s">
        <v>177</v>
      </c>
      <c r="L642" s="970"/>
      <c r="M642" s="970"/>
      <c r="N642" s="939" t="s">
        <v>275</v>
      </c>
      <c r="O642" s="939"/>
      <c r="P642" s="939"/>
      <c r="Q642" s="939"/>
      <c r="R642" s="939"/>
      <c r="S642" s="939"/>
      <c r="T642" s="939"/>
      <c r="U642" s="939"/>
      <c r="V642" s="939"/>
    </row>
    <row r="643" spans="4:24" ht="50.5" customHeight="1">
      <c r="D643" s="951" t="s">
        <v>278</v>
      </c>
      <c r="E643" s="1178"/>
      <c r="F643" s="1178"/>
      <c r="G643" s="1178"/>
      <c r="H643" s="1178"/>
      <c r="I643" s="1178"/>
      <c r="J643" s="957"/>
      <c r="K643" s="1046"/>
      <c r="L643" s="1046"/>
      <c r="M643" s="948"/>
      <c r="N643" s="1323"/>
      <c r="O643" s="1324"/>
      <c r="P643" s="1324"/>
      <c r="Q643" s="1324"/>
      <c r="R643" s="1324"/>
      <c r="S643" s="1324"/>
      <c r="T643" s="1324"/>
      <c r="U643" s="1324"/>
      <c r="V643" s="1325"/>
    </row>
    <row r="644" spans="4:24" ht="50.5" customHeight="1">
      <c r="D644" s="951" t="s">
        <v>274</v>
      </c>
      <c r="E644" s="1178"/>
      <c r="F644" s="1178"/>
      <c r="G644" s="1178"/>
      <c r="H644" s="1178"/>
      <c r="I644" s="1178"/>
      <c r="J644" s="957"/>
      <c r="K644" s="1046"/>
      <c r="L644" s="1046"/>
      <c r="M644" s="948"/>
      <c r="N644" s="1323"/>
      <c r="O644" s="1324"/>
      <c r="P644" s="1324"/>
      <c r="Q644" s="1324"/>
      <c r="R644" s="1324"/>
      <c r="S644" s="1324"/>
      <c r="T644" s="1324"/>
      <c r="U644" s="1324"/>
      <c r="V644" s="1325"/>
    </row>
    <row r="645" spans="4:24" ht="9.5" customHeight="1"/>
    <row r="646" spans="4:24" ht="16.5" customHeight="1">
      <c r="D646" s="608" t="s">
        <v>277</v>
      </c>
    </row>
    <row r="647" spans="4:24" ht="16.5" customHeight="1">
      <c r="D647" s="804" t="s">
        <v>244</v>
      </c>
      <c r="E647" s="805"/>
      <c r="F647" s="805"/>
      <c r="G647" s="805"/>
      <c r="H647" s="805"/>
      <c r="I647" s="805"/>
      <c r="J647" s="806"/>
      <c r="K647" s="970" t="s">
        <v>177</v>
      </c>
      <c r="L647" s="970"/>
      <c r="M647" s="970"/>
      <c r="N647" s="939" t="s">
        <v>275</v>
      </c>
      <c r="O647" s="939"/>
      <c r="P647" s="939"/>
      <c r="Q647" s="939"/>
      <c r="R647" s="939"/>
      <c r="S647" s="939"/>
      <c r="T647" s="939"/>
      <c r="U647" s="939"/>
      <c r="V647" s="939"/>
    </row>
    <row r="648" spans="4:24" ht="50.5" customHeight="1">
      <c r="D648" s="951" t="s">
        <v>278</v>
      </c>
      <c r="E648" s="1178"/>
      <c r="F648" s="1178"/>
      <c r="G648" s="1178"/>
      <c r="H648" s="1178"/>
      <c r="I648" s="1178"/>
      <c r="J648" s="957"/>
      <c r="K648" s="1046"/>
      <c r="L648" s="1046"/>
      <c r="M648" s="948"/>
      <c r="N648" s="1323"/>
      <c r="O648" s="1324"/>
      <c r="P648" s="1324"/>
      <c r="Q648" s="1324"/>
      <c r="R648" s="1324"/>
      <c r="S648" s="1324"/>
      <c r="T648" s="1324"/>
      <c r="U648" s="1324"/>
      <c r="V648" s="1325"/>
    </row>
    <row r="649" spans="4:24" ht="50.5" customHeight="1">
      <c r="D649" s="951" t="s">
        <v>274</v>
      </c>
      <c r="E649" s="1178"/>
      <c r="F649" s="1178"/>
      <c r="G649" s="1178"/>
      <c r="H649" s="1178"/>
      <c r="I649" s="1178"/>
      <c r="J649" s="957"/>
      <c r="K649" s="1046"/>
      <c r="L649" s="1046"/>
      <c r="M649" s="948"/>
      <c r="N649" s="1323"/>
      <c r="O649" s="1324"/>
      <c r="P649" s="1324"/>
      <c r="Q649" s="1324"/>
      <c r="R649" s="1324"/>
      <c r="S649" s="1324"/>
      <c r="T649" s="1324"/>
      <c r="U649" s="1324"/>
      <c r="V649" s="1325"/>
    </row>
    <row r="650" spans="4:24" ht="16.5" customHeight="1">
      <c r="E650" s="88" t="s">
        <v>279</v>
      </c>
    </row>
    <row r="651" spans="4:24" ht="16.5" customHeight="1">
      <c r="E651" s="88" t="s">
        <v>703</v>
      </c>
    </row>
    <row r="652" spans="4:24" ht="16.5" customHeight="1">
      <c r="E652" s="88" t="s">
        <v>280</v>
      </c>
    </row>
    <row r="653" spans="4:24" ht="16.5" customHeight="1">
      <c r="E653" s="88" t="s">
        <v>281</v>
      </c>
    </row>
    <row r="654" spans="4:24" ht="16.5" customHeight="1">
      <c r="E654" s="88" t="s">
        <v>282</v>
      </c>
    </row>
    <row r="655" spans="4:24" ht="16.5" customHeight="1">
      <c r="E655" s="88" t="s">
        <v>283</v>
      </c>
      <c r="P655" s="1085" t="s">
        <v>1273</v>
      </c>
      <c r="Q655" s="1086"/>
      <c r="R655" s="1086"/>
      <c r="S655" s="1326"/>
      <c r="T655" s="1326"/>
      <c r="U655" s="1326"/>
      <c r="V655" s="1327"/>
      <c r="W655" s="1327"/>
      <c r="X655" s="1328"/>
    </row>
    <row r="656" spans="4:24" ht="16.5" customHeight="1">
      <c r="E656" s="88" t="s">
        <v>284</v>
      </c>
    </row>
    <row r="657" spans="2:19" ht="16.5" customHeight="1">
      <c r="E657" s="88" t="s">
        <v>285</v>
      </c>
    </row>
    <row r="658" spans="2:19" ht="16.5" customHeight="1">
      <c r="E658" s="88" t="s">
        <v>286</v>
      </c>
    </row>
    <row r="659" spans="2:19" ht="11" customHeight="1"/>
    <row r="660" spans="2:19" ht="16.5" customHeight="1">
      <c r="B660" s="362" t="s">
        <v>287</v>
      </c>
    </row>
    <row r="661" spans="2:19" ht="16.5" customHeight="1">
      <c r="C661" s="89" t="s">
        <v>288</v>
      </c>
      <c r="D661" s="727"/>
      <c r="E661" s="727"/>
    </row>
    <row r="662" spans="2:19" ht="16.5" customHeight="1">
      <c r="D662" s="1081"/>
      <c r="E662" s="1082"/>
      <c r="F662" s="926"/>
      <c r="G662" s="969" t="s">
        <v>294</v>
      </c>
      <c r="H662" s="959"/>
      <c r="I662" s="959"/>
      <c r="J662" s="960"/>
      <c r="K662" s="970" t="s">
        <v>295</v>
      </c>
      <c r="L662" s="970"/>
      <c r="M662" s="970"/>
      <c r="N662" s="836"/>
      <c r="O662" s="970" t="s">
        <v>296</v>
      </c>
      <c r="P662" s="970"/>
      <c r="Q662" s="970"/>
      <c r="R662" s="836"/>
    </row>
    <row r="663" spans="2:19" ht="19" customHeight="1">
      <c r="D663" s="1081" t="s">
        <v>293</v>
      </c>
      <c r="E663" s="1082"/>
      <c r="F663" s="925"/>
      <c r="G663" s="1300"/>
      <c r="H663" s="1301"/>
      <c r="I663" s="1302"/>
      <c r="J663" s="605" t="s">
        <v>291</v>
      </c>
      <c r="K663" s="1300"/>
      <c r="L663" s="1301"/>
      <c r="M663" s="1302"/>
      <c r="N663" s="601" t="s">
        <v>291</v>
      </c>
      <c r="O663" s="1303">
        <f>G663-K663</f>
        <v>0</v>
      </c>
      <c r="P663" s="1304"/>
      <c r="Q663" s="1304"/>
      <c r="R663" s="601" t="s">
        <v>291</v>
      </c>
    </row>
    <row r="664" spans="2:19" ht="19" customHeight="1">
      <c r="D664" s="1081" t="s">
        <v>289</v>
      </c>
      <c r="E664" s="1082"/>
      <c r="F664" s="925"/>
      <c r="G664" s="1300"/>
      <c r="H664" s="1301"/>
      <c r="I664" s="1302"/>
      <c r="J664" s="605" t="s">
        <v>291</v>
      </c>
      <c r="K664" s="1300"/>
      <c r="L664" s="1301"/>
      <c r="M664" s="1302"/>
      <c r="N664" s="601" t="s">
        <v>291</v>
      </c>
      <c r="O664" s="1303">
        <f>G664-K664</f>
        <v>0</v>
      </c>
      <c r="P664" s="1304"/>
      <c r="Q664" s="1304"/>
      <c r="R664" s="601" t="s">
        <v>291</v>
      </c>
    </row>
    <row r="665" spans="2:19" ht="19" customHeight="1">
      <c r="D665" s="1081" t="s">
        <v>290</v>
      </c>
      <c r="E665" s="1082"/>
      <c r="F665" s="925"/>
      <c r="G665" s="896"/>
      <c r="H665" s="1299"/>
      <c r="I665" s="897"/>
      <c r="J665" s="605" t="s">
        <v>292</v>
      </c>
      <c r="K665" s="896"/>
      <c r="L665" s="1299"/>
      <c r="M665" s="897"/>
      <c r="N665" s="601" t="s">
        <v>292</v>
      </c>
      <c r="O665" s="1329">
        <f>G665-K665</f>
        <v>0</v>
      </c>
      <c r="P665" s="1330"/>
      <c r="Q665" s="1330"/>
      <c r="R665" s="601" t="s">
        <v>292</v>
      </c>
    </row>
    <row r="666" spans="2:19" ht="16.5" customHeight="1">
      <c r="E666" s="88" t="s">
        <v>297</v>
      </c>
    </row>
    <row r="667" spans="2:19" ht="16.5" customHeight="1">
      <c r="E667" s="88" t="s">
        <v>298</v>
      </c>
    </row>
    <row r="668" spans="2:19" ht="16.5" customHeight="1">
      <c r="E668" s="88" t="s">
        <v>704</v>
      </c>
    </row>
    <row r="669" spans="2:19" ht="16.5" customHeight="1">
      <c r="E669" s="88" t="s">
        <v>310</v>
      </c>
    </row>
    <row r="670" spans="2:19" ht="9.5" customHeight="1"/>
    <row r="671" spans="2:19" ht="16.5" customHeight="1">
      <c r="C671" s="89" t="s">
        <v>1556</v>
      </c>
    </row>
    <row r="672" spans="2:19" ht="16.5" customHeight="1">
      <c r="D672" s="836"/>
      <c r="E672" s="836"/>
      <c r="F672" s="836"/>
      <c r="G672" s="1081" t="s">
        <v>299</v>
      </c>
      <c r="H672" s="1082"/>
      <c r="I672" s="1082"/>
      <c r="J672" s="1083"/>
      <c r="K672" s="927" t="s">
        <v>1900</v>
      </c>
      <c r="L672" s="927"/>
      <c r="M672" s="927"/>
      <c r="N672" s="927"/>
      <c r="O672" s="927"/>
      <c r="P672" s="927"/>
      <c r="Q672" s="927"/>
      <c r="R672" s="927"/>
      <c r="S672" s="927"/>
    </row>
    <row r="673" spans="3:24" ht="18.5" customHeight="1">
      <c r="D673" s="836" t="s">
        <v>303</v>
      </c>
      <c r="E673" s="836"/>
      <c r="F673" s="1322"/>
      <c r="G673" s="873"/>
      <c r="H673" s="874"/>
      <c r="I673" s="874"/>
      <c r="J673" s="1309"/>
      <c r="K673" s="1310"/>
      <c r="L673" s="1311"/>
      <c r="M673" s="1311"/>
      <c r="N673" s="1311"/>
      <c r="O673" s="1311"/>
      <c r="P673" s="1311"/>
      <c r="Q673" s="1311"/>
      <c r="R673" s="1311"/>
      <c r="S673" s="1312"/>
    </row>
    <row r="674" spans="3:24" ht="18.5" customHeight="1">
      <c r="D674" s="836" t="s">
        <v>293</v>
      </c>
      <c r="E674" s="836"/>
      <c r="F674" s="1322"/>
      <c r="G674" s="873"/>
      <c r="H674" s="874"/>
      <c r="I674" s="874"/>
      <c r="J674" s="1309"/>
      <c r="K674" s="1310"/>
      <c r="L674" s="1311"/>
      <c r="M674" s="1311"/>
      <c r="N674" s="1311"/>
      <c r="O674" s="1311"/>
      <c r="P674" s="1311"/>
      <c r="Q674" s="1311"/>
      <c r="R674" s="1311"/>
      <c r="S674" s="1312"/>
    </row>
    <row r="675" spans="3:24" ht="25" customHeight="1">
      <c r="D675" s="1306" t="s">
        <v>300</v>
      </c>
      <c r="E675" s="1307"/>
      <c r="F675" s="1308"/>
      <c r="G675" s="873"/>
      <c r="H675" s="874"/>
      <c r="I675" s="874"/>
      <c r="J675" s="1309"/>
      <c r="K675" s="1310"/>
      <c r="L675" s="1311"/>
      <c r="M675" s="1311"/>
      <c r="N675" s="1311"/>
      <c r="O675" s="1311"/>
      <c r="P675" s="1311"/>
      <c r="Q675" s="1311"/>
      <c r="R675" s="1311"/>
      <c r="S675" s="1312"/>
    </row>
    <row r="676" spans="3:24" ht="16.5" customHeight="1">
      <c r="E676" s="88" t="s">
        <v>301</v>
      </c>
    </row>
    <row r="677" spans="3:24" ht="11.5" customHeight="1"/>
    <row r="678" spans="3:24" ht="17.5" customHeight="1">
      <c r="P678" s="789" t="s">
        <v>654</v>
      </c>
      <c r="Q678" s="789"/>
      <c r="R678" s="789"/>
      <c r="S678" s="793">
        <f>$Q$10</f>
        <v>0</v>
      </c>
      <c r="T678" s="793"/>
      <c r="U678" s="793"/>
      <c r="V678" s="793"/>
      <c r="W678" s="793"/>
      <c r="X678" s="793"/>
    </row>
    <row r="679" spans="3:24" ht="9.5" customHeight="1"/>
    <row r="680" spans="3:24" ht="16.5" customHeight="1">
      <c r="C680" s="89" t="s">
        <v>1875</v>
      </c>
    </row>
    <row r="681" spans="3:24" ht="18.5" customHeight="1">
      <c r="D681" s="1620" t="s">
        <v>1873</v>
      </c>
      <c r="E681" s="1620"/>
      <c r="F681" s="1620"/>
      <c r="G681" s="1620"/>
      <c r="H681" s="1620"/>
      <c r="I681" s="1620"/>
      <c r="J681" s="1620"/>
      <c r="K681" s="1620"/>
      <c r="L681" s="1620"/>
      <c r="M681" s="1620"/>
      <c r="N681" s="728"/>
      <c r="O681" s="729"/>
      <c r="P681" s="621" t="s">
        <v>21</v>
      </c>
      <c r="Q681" s="729"/>
      <c r="R681" s="621" t="s">
        <v>22</v>
      </c>
      <c r="S681" s="645"/>
      <c r="T681" s="601" t="s">
        <v>23</v>
      </c>
    </row>
    <row r="682" spans="3:24" ht="18.5" customHeight="1">
      <c r="D682" s="1620" t="s">
        <v>1874</v>
      </c>
      <c r="E682" s="1620"/>
      <c r="F682" s="1620"/>
      <c r="G682" s="1620"/>
      <c r="H682" s="1620"/>
      <c r="I682" s="1620"/>
      <c r="J682" s="1620"/>
      <c r="K682" s="1620"/>
      <c r="L682" s="1620"/>
      <c r="M682" s="1620"/>
      <c r="N682" s="812"/>
      <c r="O682" s="813"/>
      <c r="P682" s="997"/>
      <c r="Q682" s="997"/>
      <c r="R682" s="998"/>
    </row>
    <row r="683" spans="3:24" ht="16.5" customHeight="1">
      <c r="E683" s="390" t="s">
        <v>304</v>
      </c>
    </row>
    <row r="684" spans="3:24" ht="16.5" customHeight="1">
      <c r="D684" s="599"/>
      <c r="E684" s="609"/>
      <c r="F684" s="841" t="s">
        <v>302</v>
      </c>
      <c r="G684" s="842"/>
      <c r="H684" s="842"/>
      <c r="I684" s="842"/>
      <c r="J684" s="842"/>
      <c r="K684" s="842"/>
      <c r="L684" s="1620" t="s">
        <v>1876</v>
      </c>
      <c r="M684" s="1620"/>
      <c r="N684" s="1620"/>
      <c r="O684" s="1620"/>
      <c r="P684" s="1620"/>
      <c r="Q684" s="1620"/>
      <c r="R684" s="1620"/>
      <c r="S684" s="1620"/>
      <c r="T684" s="1620"/>
      <c r="U684" s="1620"/>
      <c r="V684" s="1620"/>
    </row>
    <row r="685" spans="3:24" ht="18.5" customHeight="1">
      <c r="D685" s="1081" t="s">
        <v>303</v>
      </c>
      <c r="E685" s="1082"/>
      <c r="F685" s="651"/>
      <c r="G685" s="605" t="s">
        <v>21</v>
      </c>
      <c r="H685" s="651"/>
      <c r="I685" s="605" t="s">
        <v>22</v>
      </c>
      <c r="J685" s="651"/>
      <c r="K685" s="605" t="s">
        <v>23</v>
      </c>
      <c r="L685" s="1621"/>
      <c r="M685" s="1621"/>
      <c r="N685" s="1621"/>
      <c r="O685" s="1621"/>
      <c r="P685" s="1621"/>
      <c r="Q685" s="1621"/>
      <c r="R685" s="1621"/>
      <c r="S685" s="1621"/>
      <c r="T685" s="1621"/>
      <c r="U685" s="1621"/>
      <c r="V685" s="1621"/>
    </row>
    <row r="686" spans="3:24" ht="18.5" customHeight="1">
      <c r="D686" s="1081" t="s">
        <v>293</v>
      </c>
      <c r="E686" s="1082"/>
      <c r="F686" s="651"/>
      <c r="G686" s="605" t="s">
        <v>21</v>
      </c>
      <c r="H686" s="651"/>
      <c r="I686" s="605" t="s">
        <v>22</v>
      </c>
      <c r="J686" s="651"/>
      <c r="K686" s="605" t="s">
        <v>23</v>
      </c>
      <c r="L686" s="1621"/>
      <c r="M686" s="1621"/>
      <c r="N686" s="1621"/>
      <c r="O686" s="1621"/>
      <c r="P686" s="1621"/>
      <c r="Q686" s="1621"/>
      <c r="R686" s="1621"/>
      <c r="S686" s="1621"/>
      <c r="T686" s="1621"/>
      <c r="U686" s="1621"/>
      <c r="V686" s="1621"/>
    </row>
    <row r="687" spans="3:24" ht="16.5" customHeight="1">
      <c r="E687" s="88" t="s">
        <v>305</v>
      </c>
    </row>
    <row r="688" spans="3:24" ht="9.5" customHeight="1"/>
    <row r="689" spans="2:24" ht="16.5" customHeight="1">
      <c r="C689" s="89" t="s">
        <v>1684</v>
      </c>
    </row>
    <row r="690" spans="2:24" ht="29.5" customHeight="1">
      <c r="D690" s="927" t="s">
        <v>306</v>
      </c>
      <c r="E690" s="927"/>
      <c r="F690" s="927"/>
      <c r="G690" s="927"/>
      <c r="H690" s="927"/>
      <c r="I690" s="1077" t="s">
        <v>307</v>
      </c>
      <c r="J690" s="1077"/>
      <c r="K690" s="1264" t="s">
        <v>308</v>
      </c>
      <c r="L690" s="1264"/>
      <c r="M690" s="1313"/>
      <c r="N690" s="1264" t="s">
        <v>1901</v>
      </c>
      <c r="O690" s="1264"/>
      <c r="P690" s="1313"/>
      <c r="Q690" s="927"/>
    </row>
    <row r="691" spans="2:24" ht="18.5" customHeight="1">
      <c r="D691" s="1298"/>
      <c r="E691" s="1298"/>
      <c r="F691" s="1298"/>
      <c r="G691" s="1298"/>
      <c r="H691" s="1298"/>
      <c r="I691" s="1314"/>
      <c r="J691" s="1315"/>
      <c r="K691" s="1315"/>
      <c r="L691" s="1315"/>
      <c r="M691" s="1316"/>
      <c r="N691" s="1317"/>
      <c r="O691" s="1317"/>
      <c r="P691" s="1298"/>
      <c r="Q691" s="867"/>
    </row>
    <row r="692" spans="2:24" ht="18.5" customHeight="1">
      <c r="D692" s="1298"/>
      <c r="E692" s="1298"/>
      <c r="F692" s="1298"/>
      <c r="G692" s="1298"/>
      <c r="H692" s="1298"/>
      <c r="I692" s="1314"/>
      <c r="J692" s="1315"/>
      <c r="K692" s="1315"/>
      <c r="L692" s="1315"/>
      <c r="M692" s="1316"/>
      <c r="N692" s="1317"/>
      <c r="O692" s="1317"/>
      <c r="P692" s="1298"/>
      <c r="Q692" s="867"/>
    </row>
    <row r="693" spans="2:24" ht="18.5" customHeight="1">
      <c r="D693" s="1298"/>
      <c r="E693" s="1298"/>
      <c r="F693" s="1298"/>
      <c r="G693" s="1298"/>
      <c r="H693" s="1298"/>
      <c r="I693" s="1314"/>
      <c r="J693" s="1315"/>
      <c r="K693" s="1315"/>
      <c r="L693" s="1315"/>
      <c r="M693" s="1316"/>
      <c r="N693" s="1317"/>
      <c r="O693" s="1317"/>
      <c r="P693" s="1298"/>
      <c r="Q693" s="867"/>
    </row>
    <row r="694" spans="2:24" ht="18.5" customHeight="1">
      <c r="D694" s="1298"/>
      <c r="E694" s="1298"/>
      <c r="F694" s="1298"/>
      <c r="G694" s="1298"/>
      <c r="H694" s="1298"/>
      <c r="I694" s="1314"/>
      <c r="J694" s="1315"/>
      <c r="K694" s="1315"/>
      <c r="L694" s="1315"/>
      <c r="M694" s="1316"/>
      <c r="N694" s="1317"/>
      <c r="O694" s="1317"/>
      <c r="P694" s="1298"/>
      <c r="Q694" s="867"/>
    </row>
    <row r="695" spans="2:24" ht="18.5" customHeight="1">
      <c r="D695" s="1298"/>
      <c r="E695" s="1298"/>
      <c r="F695" s="1298"/>
      <c r="G695" s="1298"/>
      <c r="H695" s="1298"/>
      <c r="I695" s="1314"/>
      <c r="J695" s="1315"/>
      <c r="K695" s="1315"/>
      <c r="L695" s="1315"/>
      <c r="M695" s="1316"/>
      <c r="N695" s="1317"/>
      <c r="O695" s="1317"/>
      <c r="P695" s="1298"/>
      <c r="Q695" s="867"/>
    </row>
    <row r="696" spans="2:24" ht="18.5" customHeight="1">
      <c r="D696" s="1298"/>
      <c r="E696" s="1298"/>
      <c r="F696" s="1298"/>
      <c r="G696" s="1298"/>
      <c r="H696" s="1298"/>
      <c r="I696" s="1314"/>
      <c r="J696" s="1315"/>
      <c r="K696" s="1315"/>
      <c r="L696" s="1315"/>
      <c r="M696" s="1316"/>
      <c r="N696" s="1317"/>
      <c r="O696" s="1317"/>
      <c r="P696" s="1298"/>
      <c r="Q696" s="867"/>
    </row>
    <row r="697" spans="2:24" ht="16.5" customHeight="1">
      <c r="E697" s="88" t="s">
        <v>309</v>
      </c>
    </row>
    <row r="698" spans="2:24" ht="16.5" customHeight="1">
      <c r="E698" s="88" t="s">
        <v>1820</v>
      </c>
    </row>
    <row r="699" spans="2:24" ht="16.5" customHeight="1">
      <c r="E699" s="88" t="s">
        <v>1821</v>
      </c>
    </row>
    <row r="700" spans="2:24" ht="9.5" customHeight="1">
      <c r="E700" s="88"/>
    </row>
    <row r="701" spans="2:24" ht="17.5" customHeight="1">
      <c r="P701" s="789" t="s">
        <v>654</v>
      </c>
      <c r="Q701" s="789"/>
      <c r="R701" s="789"/>
      <c r="S701" s="793">
        <f>$Q$10</f>
        <v>0</v>
      </c>
      <c r="T701" s="793"/>
      <c r="U701" s="793"/>
      <c r="V701" s="793"/>
      <c r="W701" s="793"/>
      <c r="X701" s="793"/>
    </row>
    <row r="702" spans="2:24" ht="16.5" customHeight="1">
      <c r="B702" s="362" t="s">
        <v>311</v>
      </c>
    </row>
    <row r="703" spans="2:24" ht="16.5" customHeight="1">
      <c r="B703" s="362"/>
      <c r="C703" s="89" t="s">
        <v>1038</v>
      </c>
    </row>
    <row r="704" spans="2:24" ht="31.5" customHeight="1">
      <c r="D704" s="958" t="s">
        <v>314</v>
      </c>
      <c r="E704" s="1550"/>
      <c r="F704" s="1550"/>
      <c r="G704" s="1344"/>
      <c r="H704" s="1155" t="s">
        <v>1822</v>
      </c>
      <c r="I704" s="1551"/>
      <c r="J704" s="1552"/>
      <c r="K704" s="836" t="s">
        <v>312</v>
      </c>
      <c r="L704" s="970"/>
      <c r="M704" s="836"/>
      <c r="N704" s="970"/>
      <c r="O704" s="836"/>
      <c r="P704" s="970"/>
      <c r="Q704" s="836"/>
      <c r="R704" s="835" t="s">
        <v>313</v>
      </c>
      <c r="S704" s="970"/>
      <c r="T704" s="836"/>
      <c r="U704" s="970"/>
      <c r="V704" s="836"/>
      <c r="W704" s="970"/>
      <c r="X704" s="836"/>
    </row>
    <row r="705" spans="3:24" ht="19" customHeight="1">
      <c r="D705" s="876"/>
      <c r="E705" s="1102"/>
      <c r="F705" s="1102"/>
      <c r="G705" s="1029"/>
      <c r="H705" s="1296"/>
      <c r="I705" s="1297"/>
      <c r="J705" s="1018"/>
      <c r="K705" s="730"/>
      <c r="L705" s="651"/>
      <c r="M705" s="605" t="s">
        <v>21</v>
      </c>
      <c r="N705" s="651"/>
      <c r="O705" s="605" t="s">
        <v>22</v>
      </c>
      <c r="P705" s="651"/>
      <c r="Q705" s="601" t="s">
        <v>23</v>
      </c>
      <c r="R705" s="731"/>
      <c r="S705" s="651"/>
      <c r="T705" s="605" t="s">
        <v>21</v>
      </c>
      <c r="U705" s="651"/>
      <c r="V705" s="605" t="s">
        <v>22</v>
      </c>
      <c r="W705" s="651"/>
      <c r="X705" s="601" t="s">
        <v>23</v>
      </c>
    </row>
    <row r="706" spans="3:24" ht="19" customHeight="1">
      <c r="D706" s="876"/>
      <c r="E706" s="1102"/>
      <c r="F706" s="1102"/>
      <c r="G706" s="1029"/>
      <c r="H706" s="1296"/>
      <c r="I706" s="1297"/>
      <c r="J706" s="1018"/>
      <c r="K706" s="730"/>
      <c r="L706" s="651"/>
      <c r="M706" s="605" t="s">
        <v>21</v>
      </c>
      <c r="N706" s="651"/>
      <c r="O706" s="605" t="s">
        <v>22</v>
      </c>
      <c r="P706" s="651"/>
      <c r="Q706" s="601" t="s">
        <v>23</v>
      </c>
      <c r="R706" s="731"/>
      <c r="S706" s="651"/>
      <c r="T706" s="605" t="s">
        <v>21</v>
      </c>
      <c r="U706" s="651"/>
      <c r="V706" s="605" t="s">
        <v>22</v>
      </c>
      <c r="W706" s="651"/>
      <c r="X706" s="601" t="s">
        <v>23</v>
      </c>
    </row>
    <row r="707" spans="3:24" ht="19" customHeight="1">
      <c r="D707" s="876"/>
      <c r="E707" s="1102"/>
      <c r="F707" s="1102"/>
      <c r="G707" s="1029"/>
      <c r="H707" s="1296"/>
      <c r="I707" s="1297"/>
      <c r="J707" s="1018"/>
      <c r="K707" s="730"/>
      <c r="L707" s="651"/>
      <c r="M707" s="605" t="s">
        <v>21</v>
      </c>
      <c r="N707" s="651"/>
      <c r="O707" s="605" t="s">
        <v>22</v>
      </c>
      <c r="P707" s="651"/>
      <c r="Q707" s="601" t="s">
        <v>23</v>
      </c>
      <c r="R707" s="731"/>
      <c r="S707" s="651"/>
      <c r="T707" s="605" t="s">
        <v>21</v>
      </c>
      <c r="U707" s="651"/>
      <c r="V707" s="605" t="s">
        <v>22</v>
      </c>
      <c r="W707" s="651"/>
      <c r="X707" s="601" t="s">
        <v>23</v>
      </c>
    </row>
    <row r="708" spans="3:24" ht="19" customHeight="1">
      <c r="D708" s="876"/>
      <c r="E708" s="1102"/>
      <c r="F708" s="1102"/>
      <c r="G708" s="1029"/>
      <c r="H708" s="1296"/>
      <c r="I708" s="1297"/>
      <c r="J708" s="1018"/>
      <c r="K708" s="730"/>
      <c r="L708" s="651"/>
      <c r="M708" s="605" t="s">
        <v>21</v>
      </c>
      <c r="N708" s="651"/>
      <c r="O708" s="605" t="s">
        <v>22</v>
      </c>
      <c r="P708" s="651"/>
      <c r="Q708" s="601" t="s">
        <v>23</v>
      </c>
      <c r="R708" s="731"/>
      <c r="S708" s="651"/>
      <c r="T708" s="605" t="s">
        <v>21</v>
      </c>
      <c r="U708" s="651"/>
      <c r="V708" s="605" t="s">
        <v>22</v>
      </c>
      <c r="W708" s="651"/>
      <c r="X708" s="601" t="s">
        <v>23</v>
      </c>
    </row>
    <row r="709" spans="3:24" ht="19" customHeight="1">
      <c r="D709" s="876"/>
      <c r="E709" s="1102"/>
      <c r="F709" s="1102"/>
      <c r="G709" s="1029"/>
      <c r="H709" s="1296"/>
      <c r="I709" s="1297"/>
      <c r="J709" s="1018"/>
      <c r="K709" s="730"/>
      <c r="L709" s="651"/>
      <c r="M709" s="605" t="s">
        <v>21</v>
      </c>
      <c r="N709" s="651"/>
      <c r="O709" s="605" t="s">
        <v>22</v>
      </c>
      <c r="P709" s="651"/>
      <c r="Q709" s="601" t="s">
        <v>23</v>
      </c>
      <c r="R709" s="731"/>
      <c r="S709" s="651"/>
      <c r="T709" s="605" t="s">
        <v>21</v>
      </c>
      <c r="U709" s="651"/>
      <c r="V709" s="605" t="s">
        <v>22</v>
      </c>
      <c r="W709" s="651"/>
      <c r="X709" s="601" t="s">
        <v>23</v>
      </c>
    </row>
    <row r="710" spans="3:24" ht="19" customHeight="1">
      <c r="D710" s="876"/>
      <c r="E710" s="1102"/>
      <c r="F710" s="1102"/>
      <c r="G710" s="1029"/>
      <c r="H710" s="1296"/>
      <c r="I710" s="1297"/>
      <c r="J710" s="1018"/>
      <c r="K710" s="730"/>
      <c r="L710" s="651"/>
      <c r="M710" s="605" t="s">
        <v>21</v>
      </c>
      <c r="N710" s="651"/>
      <c r="O710" s="605" t="s">
        <v>22</v>
      </c>
      <c r="P710" s="651"/>
      <c r="Q710" s="601" t="s">
        <v>23</v>
      </c>
      <c r="R710" s="731"/>
      <c r="S710" s="651"/>
      <c r="T710" s="605" t="s">
        <v>21</v>
      </c>
      <c r="U710" s="651"/>
      <c r="V710" s="605" t="s">
        <v>22</v>
      </c>
      <c r="W710" s="651"/>
      <c r="X710" s="601" t="s">
        <v>23</v>
      </c>
    </row>
    <row r="711" spans="3:24" ht="19" customHeight="1">
      <c r="D711" s="876"/>
      <c r="E711" s="1102"/>
      <c r="F711" s="1102"/>
      <c r="G711" s="1029"/>
      <c r="H711" s="1296"/>
      <c r="I711" s="1297"/>
      <c r="J711" s="1018"/>
      <c r="K711" s="730"/>
      <c r="L711" s="651"/>
      <c r="M711" s="605" t="s">
        <v>21</v>
      </c>
      <c r="N711" s="651"/>
      <c r="O711" s="605" t="s">
        <v>22</v>
      </c>
      <c r="P711" s="651"/>
      <c r="Q711" s="601" t="s">
        <v>23</v>
      </c>
      <c r="R711" s="731"/>
      <c r="S711" s="651"/>
      <c r="T711" s="605" t="s">
        <v>21</v>
      </c>
      <c r="U711" s="651"/>
      <c r="V711" s="605" t="s">
        <v>22</v>
      </c>
      <c r="W711" s="651"/>
      <c r="X711" s="601" t="s">
        <v>23</v>
      </c>
    </row>
    <row r="712" spans="3:24" ht="19" customHeight="1">
      <c r="D712" s="876"/>
      <c r="E712" s="1102"/>
      <c r="F712" s="1102"/>
      <c r="G712" s="1029"/>
      <c r="H712" s="1296"/>
      <c r="I712" s="1297"/>
      <c r="J712" s="1018"/>
      <c r="K712" s="730"/>
      <c r="L712" s="651"/>
      <c r="M712" s="605" t="s">
        <v>21</v>
      </c>
      <c r="N712" s="651"/>
      <c r="O712" s="605" t="s">
        <v>22</v>
      </c>
      <c r="P712" s="651"/>
      <c r="Q712" s="601" t="s">
        <v>23</v>
      </c>
      <c r="R712" s="731"/>
      <c r="S712" s="651"/>
      <c r="T712" s="605" t="s">
        <v>21</v>
      </c>
      <c r="U712" s="651"/>
      <c r="V712" s="605" t="s">
        <v>22</v>
      </c>
      <c r="W712" s="651"/>
      <c r="X712" s="601" t="s">
        <v>23</v>
      </c>
    </row>
    <row r="713" spans="3:24" ht="16.5" customHeight="1">
      <c r="E713" s="88" t="s">
        <v>315</v>
      </c>
    </row>
    <row r="714" spans="3:24" ht="16.5" customHeight="1">
      <c r="E714" s="88" t="s">
        <v>705</v>
      </c>
    </row>
    <row r="715" spans="3:24" ht="9.5" customHeight="1"/>
    <row r="716" spans="3:24" ht="16.5" customHeight="1">
      <c r="C716" s="89" t="s">
        <v>1430</v>
      </c>
    </row>
    <row r="717" spans="3:24" ht="16.5" customHeight="1">
      <c r="D717" s="608" t="s">
        <v>1420</v>
      </c>
    </row>
    <row r="718" spans="3:24" ht="18.5" customHeight="1">
      <c r="D718" s="599" t="s">
        <v>809</v>
      </c>
      <c r="E718" s="609"/>
      <c r="F718" s="609"/>
      <c r="G718" s="609"/>
      <c r="H718" s="610"/>
      <c r="I718" s="1318"/>
      <c r="J718" s="1319"/>
      <c r="K718" s="1320"/>
      <c r="L718" s="1320"/>
      <c r="M718" s="1320"/>
      <c r="N718" s="1320"/>
      <c r="O718" s="1320"/>
      <c r="P718" s="1320"/>
      <c r="Q718" s="1320"/>
      <c r="R718" s="1321"/>
    </row>
    <row r="719" spans="3:24" ht="39" customHeight="1">
      <c r="D719" s="1212" t="s">
        <v>1321</v>
      </c>
      <c r="E719" s="1549"/>
      <c r="F719" s="1549"/>
      <c r="G719" s="1549"/>
      <c r="H719" s="1549"/>
      <c r="I719" s="1051"/>
      <c r="J719" s="1053"/>
      <c r="K719" s="601" t="s">
        <v>316</v>
      </c>
    </row>
    <row r="720" spans="3:24" ht="16.5" customHeight="1">
      <c r="E720" s="88" t="s">
        <v>317</v>
      </c>
    </row>
    <row r="721" spans="3:24" ht="16.5" customHeight="1">
      <c r="E721" s="88" t="s">
        <v>706</v>
      </c>
    </row>
    <row r="722" spans="3:24" ht="16.5" customHeight="1">
      <c r="E722" s="88" t="s">
        <v>319</v>
      </c>
    </row>
    <row r="723" spans="3:24" ht="16.5" customHeight="1">
      <c r="E723" s="88" t="s">
        <v>318</v>
      </c>
    </row>
    <row r="724" spans="3:24" ht="9.5" customHeight="1"/>
    <row r="725" spans="3:24" ht="16.5" customHeight="1">
      <c r="D725" s="608" t="s">
        <v>1421</v>
      </c>
    </row>
    <row r="726" spans="3:24" ht="19.5" customHeight="1">
      <c r="D726" s="910" t="s">
        <v>1422</v>
      </c>
      <c r="E726" s="1553"/>
      <c r="F726" s="1553"/>
      <c r="G726" s="1553"/>
      <c r="H726" s="1553"/>
      <c r="I726" s="1554"/>
      <c r="J726" s="1555"/>
      <c r="K726" s="1556"/>
      <c r="L726" s="1556"/>
      <c r="M726" s="1556"/>
      <c r="N726" s="1556"/>
      <c r="O726" s="1557"/>
    </row>
    <row r="727" spans="3:24" ht="16.5" customHeight="1">
      <c r="E727" s="88" t="s">
        <v>1423</v>
      </c>
    </row>
    <row r="728" spans="3:24" ht="16.5" customHeight="1">
      <c r="E728" s="88" t="s">
        <v>1492</v>
      </c>
    </row>
    <row r="729" spans="3:24" ht="9.5" customHeight="1"/>
    <row r="730" spans="3:24" ht="16.5" customHeight="1">
      <c r="C730" s="89" t="s">
        <v>855</v>
      </c>
    </row>
    <row r="731" spans="3:24" ht="16.5" customHeight="1">
      <c r="D731" s="608" t="s">
        <v>320</v>
      </c>
    </row>
    <row r="732" spans="3:24" ht="19.5" customHeight="1">
      <c r="D732" s="599" t="s">
        <v>321</v>
      </c>
      <c r="E732" s="609"/>
      <c r="F732" s="609"/>
      <c r="G732" s="609"/>
      <c r="H732" s="609"/>
      <c r="I732" s="609"/>
      <c r="J732" s="609"/>
      <c r="K732" s="609"/>
      <c r="L732" s="610"/>
      <c r="M732" s="1195"/>
      <c r="N732" s="1320"/>
      <c r="O732" s="1320"/>
      <c r="P732" s="997"/>
      <c r="Q732" s="997"/>
      <c r="R732" s="997"/>
      <c r="S732" s="997"/>
      <c r="T732" s="997"/>
      <c r="U732" s="1011"/>
    </row>
    <row r="733" spans="3:24" ht="19.5" customHeight="1">
      <c r="D733" s="599" t="s">
        <v>322</v>
      </c>
      <c r="E733" s="609"/>
      <c r="F733" s="609"/>
      <c r="G733" s="609"/>
      <c r="H733" s="609"/>
      <c r="I733" s="609"/>
      <c r="J733" s="609"/>
      <c r="K733" s="609"/>
      <c r="L733" s="610"/>
      <c r="M733" s="1195"/>
      <c r="N733" s="1320"/>
      <c r="O733" s="1320"/>
      <c r="P733" s="997"/>
      <c r="Q733" s="997"/>
      <c r="R733" s="997"/>
      <c r="S733" s="997"/>
      <c r="T733" s="997"/>
      <c r="U733" s="1011"/>
    </row>
    <row r="734" spans="3:24" ht="16.5" customHeight="1">
      <c r="E734" s="88" t="s">
        <v>1063</v>
      </c>
    </row>
    <row r="735" spans="3:24" ht="16.5" customHeight="1">
      <c r="E735" s="88" t="s">
        <v>1062</v>
      </c>
    </row>
    <row r="736" spans="3:24" ht="19.5" customHeight="1">
      <c r="E736" s="88"/>
      <c r="F736" s="1558" t="s">
        <v>1274</v>
      </c>
      <c r="G736" s="1559"/>
      <c r="H736" s="1559"/>
      <c r="I736" s="1559"/>
      <c r="J736" s="1559"/>
      <c r="K736" s="1559"/>
      <c r="L736" s="1559"/>
      <c r="M736" s="1559"/>
      <c r="N736" s="1559"/>
      <c r="O736" s="1560"/>
      <c r="S736" s="882" t="s">
        <v>1694</v>
      </c>
      <c r="T736" s="883"/>
      <c r="U736" s="883"/>
      <c r="V736" s="1561"/>
      <c r="W736" s="1561"/>
      <c r="X736" s="1562"/>
    </row>
    <row r="737" spans="4:15" ht="9.5" customHeight="1"/>
    <row r="738" spans="4:15" ht="16.5" customHeight="1">
      <c r="D738" s="608" t="s">
        <v>1902</v>
      </c>
    </row>
    <row r="739" spans="4:15" ht="19.5" customHeight="1">
      <c r="D739" s="885" t="s">
        <v>323</v>
      </c>
      <c r="E739" s="885"/>
      <c r="F739" s="885"/>
      <c r="G739" s="885"/>
      <c r="H739" s="885"/>
      <c r="I739" s="836" t="s">
        <v>324</v>
      </c>
      <c r="J739" s="789"/>
      <c r="K739" s="789"/>
      <c r="L739" s="789"/>
      <c r="M739" s="789"/>
      <c r="N739" s="789"/>
      <c r="O739" s="789"/>
    </row>
    <row r="740" spans="4:15" ht="19.5" customHeight="1">
      <c r="D740" s="1041" t="str">
        <f>IF(D705="","",D705)</f>
        <v/>
      </c>
      <c r="E740" s="1041"/>
      <c r="F740" s="1041"/>
      <c r="G740" s="1041"/>
      <c r="H740" s="1041"/>
      <c r="I740" s="1374"/>
      <c r="J740" s="869"/>
      <c r="K740" s="869"/>
      <c r="L740" s="869"/>
      <c r="M740" s="869"/>
      <c r="N740" s="869"/>
      <c r="O740" s="869"/>
    </row>
    <row r="741" spans="4:15" ht="19.5" customHeight="1">
      <c r="D741" s="1041" t="str">
        <f t="shared" ref="D741:D747" si="2">IF(D706="","",D706)</f>
        <v/>
      </c>
      <c r="E741" s="1041"/>
      <c r="F741" s="1041"/>
      <c r="G741" s="1041"/>
      <c r="H741" s="1041"/>
      <c r="I741" s="1374"/>
      <c r="J741" s="869"/>
      <c r="K741" s="869"/>
      <c r="L741" s="869"/>
      <c r="M741" s="869"/>
      <c r="N741" s="869"/>
      <c r="O741" s="869"/>
    </row>
    <row r="742" spans="4:15" ht="19.5" customHeight="1">
      <c r="D742" s="1041" t="str">
        <f t="shared" si="2"/>
        <v/>
      </c>
      <c r="E742" s="1041"/>
      <c r="F742" s="1041"/>
      <c r="G742" s="1041"/>
      <c r="H742" s="1041"/>
      <c r="I742" s="1374"/>
      <c r="J742" s="869"/>
      <c r="K742" s="869"/>
      <c r="L742" s="869"/>
      <c r="M742" s="869"/>
      <c r="N742" s="869"/>
      <c r="O742" s="869"/>
    </row>
    <row r="743" spans="4:15" ht="19.5" customHeight="1">
      <c r="D743" s="1041" t="str">
        <f t="shared" si="2"/>
        <v/>
      </c>
      <c r="E743" s="1041"/>
      <c r="F743" s="1041"/>
      <c r="G743" s="1041"/>
      <c r="H743" s="1041"/>
      <c r="I743" s="1374"/>
      <c r="J743" s="869"/>
      <c r="K743" s="869"/>
      <c r="L743" s="869"/>
      <c r="M743" s="869"/>
      <c r="N743" s="869"/>
      <c r="O743" s="869"/>
    </row>
    <row r="744" spans="4:15" ht="19.5" customHeight="1">
      <c r="D744" s="1041" t="str">
        <f t="shared" si="2"/>
        <v/>
      </c>
      <c r="E744" s="1041"/>
      <c r="F744" s="1041"/>
      <c r="G744" s="1041"/>
      <c r="H744" s="1041"/>
      <c r="I744" s="1374"/>
      <c r="J744" s="869"/>
      <c r="K744" s="869"/>
      <c r="L744" s="869"/>
      <c r="M744" s="869"/>
      <c r="N744" s="869"/>
      <c r="O744" s="869"/>
    </row>
    <row r="745" spans="4:15" ht="19.5" customHeight="1">
      <c r="D745" s="1041" t="str">
        <f t="shared" si="2"/>
        <v/>
      </c>
      <c r="E745" s="1041"/>
      <c r="F745" s="1041"/>
      <c r="G745" s="1041"/>
      <c r="H745" s="1041"/>
      <c r="I745" s="1374"/>
      <c r="J745" s="869"/>
      <c r="K745" s="869"/>
      <c r="L745" s="869"/>
      <c r="M745" s="869"/>
      <c r="N745" s="869"/>
      <c r="O745" s="869"/>
    </row>
    <row r="746" spans="4:15" ht="19.5" customHeight="1">
      <c r="D746" s="1041" t="str">
        <f t="shared" si="2"/>
        <v/>
      </c>
      <c r="E746" s="1041"/>
      <c r="F746" s="1041"/>
      <c r="G746" s="1041"/>
      <c r="H746" s="1041"/>
      <c r="I746" s="1374"/>
      <c r="J746" s="869"/>
      <c r="K746" s="869"/>
      <c r="L746" s="869"/>
      <c r="M746" s="869"/>
      <c r="N746" s="869"/>
      <c r="O746" s="869"/>
    </row>
    <row r="747" spans="4:15" ht="19.5" customHeight="1">
      <c r="D747" s="1041" t="str">
        <f t="shared" si="2"/>
        <v/>
      </c>
      <c r="E747" s="1041"/>
      <c r="F747" s="1041"/>
      <c r="G747" s="1041"/>
      <c r="H747" s="1041"/>
      <c r="I747" s="1374"/>
      <c r="J747" s="869"/>
      <c r="K747" s="869"/>
      <c r="L747" s="869"/>
      <c r="M747" s="869"/>
      <c r="N747" s="869"/>
      <c r="O747" s="869"/>
    </row>
    <row r="748" spans="4:15" ht="16.5" customHeight="1">
      <c r="E748" s="88" t="s">
        <v>1903</v>
      </c>
    </row>
    <row r="749" spans="4:15" ht="16.5" customHeight="1">
      <c r="E749" s="88" t="s">
        <v>325</v>
      </c>
    </row>
    <row r="750" spans="4:15" ht="16.5" customHeight="1">
      <c r="E750" s="88" t="s">
        <v>326</v>
      </c>
    </row>
    <row r="751" spans="4:15" ht="16.5" customHeight="1">
      <c r="E751" s="88" t="s">
        <v>327</v>
      </c>
    </row>
    <row r="752" spans="4:15" ht="10.5" customHeight="1">
      <c r="E752" s="88"/>
    </row>
    <row r="753" spans="1:24" ht="16.5" customHeight="1">
      <c r="P753" s="789" t="s">
        <v>654</v>
      </c>
      <c r="Q753" s="789"/>
      <c r="R753" s="789"/>
      <c r="S753" s="793">
        <f>$Q$10</f>
        <v>0</v>
      </c>
      <c r="T753" s="793"/>
      <c r="U753" s="793"/>
      <c r="V753" s="793"/>
      <c r="W753" s="793"/>
      <c r="X753" s="793"/>
    </row>
    <row r="754" spans="1:24" ht="16.5" customHeight="1">
      <c r="A754" s="644" t="s">
        <v>1034</v>
      </c>
    </row>
    <row r="755" spans="1:24" ht="16.5" customHeight="1">
      <c r="B755" s="362" t="s">
        <v>1017</v>
      </c>
    </row>
    <row r="756" spans="1:24" ht="16.5" customHeight="1">
      <c r="C756" s="89" t="s">
        <v>853</v>
      </c>
    </row>
    <row r="757" spans="1:24" ht="16.5" customHeight="1">
      <c r="C757" s="89"/>
      <c r="D757" s="958" t="s">
        <v>965</v>
      </c>
      <c r="E757" s="1340"/>
      <c r="F757" s="1340"/>
      <c r="G757" s="1340"/>
      <c r="H757" s="1340"/>
      <c r="I757" s="970" t="s">
        <v>966</v>
      </c>
      <c r="J757" s="837"/>
      <c r="K757" s="837"/>
      <c r="L757" s="837"/>
      <c r="M757" s="1262" t="s">
        <v>72</v>
      </c>
      <c r="N757" s="1607"/>
      <c r="O757" s="1607"/>
      <c r="P757" s="1608"/>
    </row>
    <row r="758" spans="1:24" ht="25" customHeight="1">
      <c r="D758" s="1460"/>
      <c r="E758" s="1461"/>
      <c r="F758" s="1461"/>
      <c r="G758" s="1461"/>
      <c r="H758" s="1461"/>
      <c r="I758" s="1162"/>
      <c r="J758" s="1102"/>
      <c r="K758" s="1102"/>
      <c r="L758" s="1029"/>
      <c r="M758" s="1565"/>
      <c r="N758" s="1566"/>
      <c r="O758" s="1566"/>
      <c r="P758" s="1567"/>
    </row>
    <row r="759" spans="1:24" ht="16.5" customHeight="1">
      <c r="E759" s="88" t="s">
        <v>328</v>
      </c>
    </row>
    <row r="760" spans="1:24" ht="6.5" customHeight="1"/>
    <row r="761" spans="1:24" ht="16.5" customHeight="1">
      <c r="C761" s="89" t="s">
        <v>854</v>
      </c>
    </row>
    <row r="762" spans="1:24" ht="31" customHeight="1">
      <c r="D762" s="978" t="s">
        <v>329</v>
      </c>
      <c r="E762" s="979"/>
      <c r="F762" s="979"/>
      <c r="G762" s="979"/>
      <c r="H762" s="984"/>
      <c r="I762" s="835" t="s">
        <v>330</v>
      </c>
      <c r="J762" s="836"/>
      <c r="K762" s="836"/>
      <c r="L762" s="836"/>
      <c r="M762" s="835" t="s">
        <v>331</v>
      </c>
      <c r="N762" s="836"/>
      <c r="O762" s="836"/>
      <c r="P762" s="789"/>
    </row>
    <row r="763" spans="1:24" ht="13.5" customHeight="1">
      <c r="D763" s="830" t="s">
        <v>332</v>
      </c>
      <c r="E763" s="831"/>
      <c r="F763" s="831"/>
      <c r="G763" s="831"/>
      <c r="H763" s="832"/>
      <c r="I763" s="1615"/>
      <c r="J763" s="1615"/>
      <c r="K763" s="1615"/>
      <c r="L763" s="1615"/>
      <c r="M763" s="1615"/>
      <c r="N763" s="1615"/>
      <c r="O763" s="1615"/>
      <c r="P763" s="1615"/>
    </row>
    <row r="764" spans="1:24" ht="25" customHeight="1">
      <c r="D764" s="833"/>
      <c r="E764" s="834"/>
      <c r="F764" s="834"/>
      <c r="G764" s="834"/>
      <c r="H764" s="834"/>
      <c r="I764" s="1616"/>
      <c r="J764" s="1617"/>
      <c r="K764" s="1617"/>
      <c r="L764" s="1618"/>
      <c r="M764" s="1619"/>
      <c r="N764" s="1102"/>
      <c r="O764" s="1102"/>
      <c r="P764" s="1029"/>
    </row>
    <row r="765" spans="1:24" ht="16.5" customHeight="1">
      <c r="E765" s="88" t="s">
        <v>328</v>
      </c>
    </row>
    <row r="766" spans="1:24" ht="6.5" customHeight="1"/>
    <row r="767" spans="1:24" ht="16.5" customHeight="1">
      <c r="C767" s="89" t="s">
        <v>333</v>
      </c>
    </row>
    <row r="768" spans="1:24" ht="16.5" customHeight="1">
      <c r="D768" s="608" t="s">
        <v>334</v>
      </c>
    </row>
    <row r="769" spans="2:24" ht="33" customHeight="1">
      <c r="D769" s="835" t="s">
        <v>335</v>
      </c>
      <c r="E769" s="836"/>
      <c r="F769" s="836"/>
      <c r="G769" s="836"/>
      <c r="H769" s="836"/>
      <c r="I769" s="978" t="s">
        <v>336</v>
      </c>
      <c r="J769" s="979"/>
      <c r="K769" s="979"/>
      <c r="L769" s="979"/>
      <c r="M769" s="979"/>
      <c r="N769" s="835" t="s">
        <v>1267</v>
      </c>
      <c r="O769" s="836"/>
      <c r="P769" s="836"/>
      <c r="Q769" s="836"/>
      <c r="R769" s="836"/>
    </row>
    <row r="770" spans="2:24" ht="12.5" customHeight="1">
      <c r="D770" s="837"/>
      <c r="E770" s="837"/>
      <c r="F770" s="837"/>
      <c r="G770" s="837"/>
      <c r="H770" s="837"/>
      <c r="I770" s="980" t="s">
        <v>337</v>
      </c>
      <c r="J770" s="981"/>
      <c r="K770" s="981"/>
      <c r="L770" s="981"/>
      <c r="M770" s="981"/>
      <c r="N770" s="837"/>
      <c r="O770" s="837"/>
      <c r="P770" s="837"/>
      <c r="Q770" s="837"/>
      <c r="R770" s="838"/>
    </row>
    <row r="771" spans="2:24" ht="24.5" customHeight="1">
      <c r="D771" s="839"/>
      <c r="E771" s="829"/>
      <c r="F771" s="829"/>
      <c r="G771" s="829"/>
      <c r="H771" s="829"/>
      <c r="I771" s="982"/>
      <c r="J771" s="983"/>
      <c r="K771" s="983"/>
      <c r="L771" s="983"/>
      <c r="M771" s="983"/>
      <c r="N771" s="1609"/>
      <c r="O771" s="1610"/>
      <c r="P771" s="1610"/>
      <c r="Q771" s="1610"/>
      <c r="R771" s="611" t="s">
        <v>789</v>
      </c>
    </row>
    <row r="772" spans="2:24" ht="16.5" customHeight="1">
      <c r="E772" s="88" t="s">
        <v>338</v>
      </c>
    </row>
    <row r="773" spans="2:24" ht="7" customHeight="1"/>
    <row r="774" spans="2:24" ht="16.5" customHeight="1">
      <c r="D774" s="608" t="s">
        <v>1904</v>
      </c>
    </row>
    <row r="775" spans="2:24" ht="31" customHeight="1">
      <c r="D775" s="822" t="s">
        <v>342</v>
      </c>
      <c r="E775" s="823"/>
      <c r="F775" s="823"/>
      <c r="G775" s="824"/>
      <c r="H775" s="1593" t="s">
        <v>339</v>
      </c>
      <c r="I775" s="1594"/>
      <c r="J775" s="1594"/>
      <c r="K775" s="1595"/>
      <c r="L775" s="822" t="s">
        <v>340</v>
      </c>
      <c r="M775" s="823"/>
      <c r="N775" s="824"/>
      <c r="O775" s="1596" t="s">
        <v>341</v>
      </c>
      <c r="P775" s="1597"/>
      <c r="Q775" s="1597"/>
      <c r="R775" s="1598"/>
    </row>
    <row r="776" spans="2:24" ht="14" customHeight="1">
      <c r="D776" s="825"/>
      <c r="E776" s="826"/>
      <c r="F776" s="826"/>
      <c r="G776" s="827"/>
      <c r="H776" s="1599" t="s">
        <v>343</v>
      </c>
      <c r="I776" s="1600"/>
      <c r="J776" s="1600"/>
      <c r="K776" s="1601"/>
      <c r="L776" s="825"/>
      <c r="M776" s="826"/>
      <c r="N776" s="827"/>
      <c r="O776" s="1602" t="s">
        <v>1594</v>
      </c>
      <c r="P776" s="1602"/>
      <c r="Q776" s="1602"/>
      <c r="R776" s="1603"/>
    </row>
    <row r="777" spans="2:24" ht="25" customHeight="1">
      <c r="D777" s="1042"/>
      <c r="E777" s="829"/>
      <c r="F777" s="829"/>
      <c r="G777" s="829"/>
      <c r="H777" s="1611"/>
      <c r="I777" s="1612"/>
      <c r="J777" s="1612"/>
      <c r="K777" s="1613"/>
      <c r="L777" s="828"/>
      <c r="M777" s="829"/>
      <c r="N777" s="829"/>
      <c r="O777" s="1614"/>
      <c r="P777" s="815"/>
      <c r="Q777" s="815"/>
      <c r="R777" s="518" t="s">
        <v>118</v>
      </c>
    </row>
    <row r="778" spans="2:24" ht="16.5" customHeight="1">
      <c r="E778" s="88" t="s">
        <v>344</v>
      </c>
    </row>
    <row r="779" spans="2:24" ht="7" customHeight="1"/>
    <row r="780" spans="2:24" ht="11.5" customHeight="1"/>
    <row r="781" spans="2:24" ht="16.5" customHeight="1">
      <c r="P781" s="789" t="s">
        <v>654</v>
      </c>
      <c r="Q781" s="789"/>
      <c r="R781" s="789"/>
      <c r="S781" s="793">
        <f>$Q$10</f>
        <v>0</v>
      </c>
      <c r="T781" s="793"/>
      <c r="U781" s="793"/>
      <c r="V781" s="793"/>
      <c r="W781" s="793"/>
      <c r="X781" s="793"/>
    </row>
    <row r="782" spans="2:24" ht="9.5" customHeight="1"/>
    <row r="783" spans="2:24" ht="16.5" customHeight="1">
      <c r="B783" s="362" t="s">
        <v>1685</v>
      </c>
    </row>
    <row r="784" spans="2:24" ht="16.5" customHeight="1">
      <c r="C784" s="89" t="s">
        <v>353</v>
      </c>
    </row>
    <row r="785" spans="2:24" ht="24" customHeight="1">
      <c r="D785" s="836"/>
      <c r="E785" s="836"/>
      <c r="F785" s="836"/>
      <c r="G785" s="1186" t="s">
        <v>357</v>
      </c>
      <c r="H785" s="1191"/>
      <c r="I785" s="1191"/>
      <c r="J785" s="1193"/>
      <c r="K785" s="1563" t="s">
        <v>734</v>
      </c>
      <c r="L785" s="1564"/>
      <c r="M785" s="1161" t="s">
        <v>358</v>
      </c>
      <c r="N785" s="1161"/>
      <c r="O785" s="1161"/>
      <c r="P785" s="1161"/>
      <c r="Q785" s="1161"/>
      <c r="R785" s="1161"/>
      <c r="S785" s="1161"/>
      <c r="T785" s="1161"/>
    </row>
    <row r="786" spans="2:24" ht="18.5" customHeight="1">
      <c r="D786" s="836" t="s">
        <v>354</v>
      </c>
      <c r="E786" s="836"/>
      <c r="F786" s="836"/>
      <c r="G786" s="948"/>
      <c r="H786" s="996"/>
      <c r="I786" s="996"/>
      <c r="J786" s="1062"/>
      <c r="K786" s="880"/>
      <c r="L786" s="1259"/>
      <c r="M786" s="1033"/>
      <c r="N786" s="1274"/>
      <c r="O786" s="1274"/>
      <c r="P786" s="1274"/>
      <c r="Q786" s="1274"/>
      <c r="R786" s="1274"/>
      <c r="S786" s="1274"/>
      <c r="T786" s="1034"/>
    </row>
    <row r="787" spans="2:24" ht="18.5" customHeight="1">
      <c r="D787" s="836" t="s">
        <v>355</v>
      </c>
      <c r="E787" s="836"/>
      <c r="F787" s="836"/>
      <c r="G787" s="948"/>
      <c r="H787" s="996"/>
      <c r="I787" s="996"/>
      <c r="J787" s="1062"/>
      <c r="K787" s="1016"/>
      <c r="L787" s="880"/>
      <c r="M787" s="1033"/>
      <c r="N787" s="1274"/>
      <c r="O787" s="1274"/>
      <c r="P787" s="1274"/>
      <c r="Q787" s="1274"/>
      <c r="R787" s="1274"/>
      <c r="S787" s="1274"/>
      <c r="T787" s="1034"/>
    </row>
    <row r="788" spans="2:24" ht="18.5" customHeight="1">
      <c r="D788" s="836" t="s">
        <v>356</v>
      </c>
      <c r="E788" s="836"/>
      <c r="F788" s="836"/>
      <c r="G788" s="948"/>
      <c r="H788" s="996"/>
      <c r="I788" s="996"/>
      <c r="J788" s="1062"/>
      <c r="K788" s="1016"/>
      <c r="L788" s="880"/>
      <c r="M788" s="1033"/>
      <c r="N788" s="1274"/>
      <c r="O788" s="1274"/>
      <c r="P788" s="1274"/>
      <c r="Q788" s="1274"/>
      <c r="R788" s="1274"/>
      <c r="S788" s="1274"/>
      <c r="T788" s="1034"/>
    </row>
    <row r="789" spans="2:24" ht="16.5" customHeight="1">
      <c r="E789" s="88" t="s">
        <v>359</v>
      </c>
    </row>
    <row r="790" spans="2:24" ht="16.5" customHeight="1">
      <c r="E790" s="88" t="s">
        <v>707</v>
      </c>
    </row>
    <row r="791" spans="2:24" ht="16.5" customHeight="1">
      <c r="E791" s="88" t="s">
        <v>360</v>
      </c>
    </row>
    <row r="792" spans="2:24" ht="9.5" customHeight="1"/>
    <row r="793" spans="2:24" ht="11.5" customHeight="1"/>
    <row r="794" spans="2:24" ht="16.5" customHeight="1">
      <c r="P794" s="789" t="s">
        <v>654</v>
      </c>
      <c r="Q794" s="789"/>
      <c r="R794" s="789"/>
      <c r="S794" s="793">
        <f>$Q$10</f>
        <v>0</v>
      </c>
      <c r="T794" s="793"/>
      <c r="U794" s="793"/>
      <c r="V794" s="793"/>
      <c r="W794" s="793"/>
      <c r="X794" s="793"/>
    </row>
    <row r="795" spans="2:24" ht="16.5" customHeight="1">
      <c r="B795" s="362" t="s">
        <v>1686</v>
      </c>
    </row>
    <row r="796" spans="2:24" ht="16.5" customHeight="1">
      <c r="C796" s="89" t="s">
        <v>361</v>
      </c>
    </row>
    <row r="797" spans="2:24" ht="18.5" customHeight="1">
      <c r="D797" s="866"/>
      <c r="E797" s="866"/>
      <c r="F797" s="866"/>
      <c r="G797" s="732" t="s">
        <v>1905</v>
      </c>
      <c r="H797" s="732"/>
      <c r="I797" s="732"/>
      <c r="J797" s="733"/>
      <c r="K797" s="885" t="s">
        <v>369</v>
      </c>
      <c r="L797" s="885"/>
      <c r="M797" s="885"/>
      <c r="N797" s="885"/>
      <c r="O797" s="885"/>
      <c r="P797" s="885"/>
      <c r="Q797" s="885"/>
      <c r="R797" s="885"/>
    </row>
    <row r="798" spans="2:24" ht="18.5" customHeight="1">
      <c r="D798" s="866" t="s">
        <v>362</v>
      </c>
      <c r="E798" s="866"/>
      <c r="F798" s="801"/>
      <c r="G798" s="936"/>
      <c r="H798" s="937"/>
      <c r="I798" s="938"/>
      <c r="J798" s="601" t="s">
        <v>118</v>
      </c>
      <c r="K798" s="1305"/>
      <c r="L798" s="1305"/>
      <c r="M798" s="1305"/>
      <c r="N798" s="1305"/>
      <c r="O798" s="1305"/>
      <c r="P798" s="1305"/>
      <c r="Q798" s="1305"/>
      <c r="R798" s="1305"/>
    </row>
    <row r="799" spans="2:24" ht="18.5" customHeight="1">
      <c r="D799" s="866" t="s">
        <v>363</v>
      </c>
      <c r="E799" s="866"/>
      <c r="F799" s="801"/>
      <c r="G799" s="936"/>
      <c r="H799" s="937"/>
      <c r="I799" s="938"/>
      <c r="J799" s="605" t="s">
        <v>118</v>
      </c>
      <c r="K799" s="1033"/>
      <c r="L799" s="1274"/>
      <c r="M799" s="1274"/>
      <c r="N799" s="1274"/>
      <c r="O799" s="1274"/>
      <c r="P799" s="1274"/>
      <c r="Q799" s="1274"/>
      <c r="R799" s="1034"/>
    </row>
    <row r="800" spans="2:24" ht="18.5" customHeight="1">
      <c r="D800" s="866" t="s">
        <v>364</v>
      </c>
      <c r="E800" s="866"/>
      <c r="F800" s="801"/>
      <c r="G800" s="936"/>
      <c r="H800" s="937"/>
      <c r="I800" s="938"/>
      <c r="J800" s="605" t="s">
        <v>118</v>
      </c>
      <c r="K800" s="1033"/>
      <c r="L800" s="1274"/>
      <c r="M800" s="1274"/>
      <c r="N800" s="1274"/>
      <c r="O800" s="1274"/>
      <c r="P800" s="1274"/>
      <c r="Q800" s="1274"/>
      <c r="R800" s="1034"/>
    </row>
    <row r="801" spans="3:24" ht="18.5" customHeight="1">
      <c r="D801" s="866" t="s">
        <v>365</v>
      </c>
      <c r="E801" s="866"/>
      <c r="F801" s="801"/>
      <c r="G801" s="936"/>
      <c r="H801" s="937"/>
      <c r="I801" s="938"/>
      <c r="J801" s="605" t="s">
        <v>118</v>
      </c>
      <c r="K801" s="1033"/>
      <c r="L801" s="1274"/>
      <c r="M801" s="1274"/>
      <c r="N801" s="1274"/>
      <c r="O801" s="1274"/>
      <c r="P801" s="1274"/>
      <c r="Q801" s="1274"/>
      <c r="R801" s="1034"/>
    </row>
    <row r="802" spans="3:24" ht="18.5" customHeight="1">
      <c r="D802" s="866" t="s">
        <v>366</v>
      </c>
      <c r="E802" s="866"/>
      <c r="F802" s="801"/>
      <c r="G802" s="936"/>
      <c r="H802" s="937"/>
      <c r="I802" s="938"/>
      <c r="J802" s="605" t="s">
        <v>118</v>
      </c>
      <c r="K802" s="1033"/>
      <c r="L802" s="1274"/>
      <c r="M802" s="1274"/>
      <c r="N802" s="1274"/>
      <c r="O802" s="1274"/>
      <c r="P802" s="1274"/>
      <c r="Q802" s="1274"/>
      <c r="R802" s="1034"/>
    </row>
    <row r="803" spans="3:24" ht="18.5" customHeight="1">
      <c r="D803" s="866" t="s">
        <v>367</v>
      </c>
      <c r="E803" s="866"/>
      <c r="F803" s="801"/>
      <c r="G803" s="936"/>
      <c r="H803" s="937"/>
      <c r="I803" s="938"/>
      <c r="J803" s="605" t="s">
        <v>118</v>
      </c>
      <c r="K803" s="1033"/>
      <c r="L803" s="1274"/>
      <c r="M803" s="1274"/>
      <c r="N803" s="1274"/>
      <c r="O803" s="1274"/>
      <c r="P803" s="1274"/>
      <c r="Q803" s="1274"/>
      <c r="R803" s="1034"/>
    </row>
    <row r="804" spans="3:24" ht="18.5" customHeight="1">
      <c r="D804" s="866" t="s">
        <v>368</v>
      </c>
      <c r="E804" s="866"/>
      <c r="F804" s="801"/>
      <c r="G804" s="936"/>
      <c r="H804" s="937"/>
      <c r="I804" s="938"/>
      <c r="J804" s="605" t="s">
        <v>118</v>
      </c>
      <c r="K804" s="1033"/>
      <c r="L804" s="1274"/>
      <c r="M804" s="1274"/>
      <c r="N804" s="1274"/>
      <c r="O804" s="1274"/>
      <c r="P804" s="1274"/>
      <c r="Q804" s="1274"/>
      <c r="R804" s="1034"/>
    </row>
    <row r="805" spans="3:24" ht="16.5" customHeight="1">
      <c r="E805" s="88" t="s">
        <v>370</v>
      </c>
    </row>
    <row r="806" spans="3:24" ht="16.5" customHeight="1">
      <c r="E806" s="88" t="s">
        <v>865</v>
      </c>
    </row>
    <row r="807" spans="3:24" ht="16.5" customHeight="1">
      <c r="C807" s="89" t="s">
        <v>1328</v>
      </c>
    </row>
    <row r="808" spans="3:24" ht="19.5" customHeight="1">
      <c r="D808" s="599" t="s">
        <v>371</v>
      </c>
      <c r="E808" s="609"/>
      <c r="F808" s="609"/>
      <c r="G808" s="609"/>
      <c r="H808" s="609"/>
      <c r="I808" s="609"/>
      <c r="J808" s="609"/>
      <c r="K808" s="609"/>
      <c r="L808" s="609"/>
      <c r="M808" s="609"/>
      <c r="N808" s="966"/>
      <c r="O808" s="967"/>
      <c r="P808" s="1299"/>
      <c r="Q808" s="1041" t="s">
        <v>1323</v>
      </c>
      <c r="R808" s="789"/>
    </row>
    <row r="809" spans="3:24" ht="6" customHeight="1"/>
    <row r="810" spans="3:24" ht="43" customHeight="1">
      <c r="D810" s="885"/>
      <c r="E810" s="885"/>
      <c r="F810" s="885"/>
      <c r="G810" s="969" t="s">
        <v>1905</v>
      </c>
      <c r="H810" s="959"/>
      <c r="I810" s="959"/>
      <c r="J810" s="960"/>
      <c r="K810" s="939" t="s">
        <v>1493</v>
      </c>
      <c r="L810" s="939"/>
      <c r="M810" s="939"/>
      <c r="N810" s="939"/>
      <c r="O810" s="939"/>
      <c r="P810" s="939"/>
      <c r="Q810" s="939"/>
      <c r="R810" s="939"/>
      <c r="S810" s="970" t="s">
        <v>376</v>
      </c>
      <c r="T810" s="970"/>
      <c r="U810" s="970"/>
      <c r="V810" s="836"/>
      <c r="W810" s="840" t="s">
        <v>377</v>
      </c>
      <c r="X810" s="840"/>
    </row>
    <row r="811" spans="3:24" ht="19" customHeight="1">
      <c r="D811" s="841" t="s">
        <v>372</v>
      </c>
      <c r="E811" s="842"/>
      <c r="F811" s="842"/>
      <c r="G811" s="848"/>
      <c r="H811" s="849"/>
      <c r="I811" s="850"/>
      <c r="J811" s="857" t="s">
        <v>118</v>
      </c>
      <c r="K811" s="861"/>
      <c r="L811" s="861"/>
      <c r="M811" s="861"/>
      <c r="N811" s="861"/>
      <c r="O811" s="861"/>
      <c r="P811" s="861"/>
      <c r="Q811" s="861"/>
      <c r="R811" s="861"/>
      <c r="S811" s="862"/>
      <c r="T811" s="862"/>
      <c r="U811" s="862"/>
      <c r="V811" s="335" t="s">
        <v>118</v>
      </c>
      <c r="W811" s="863"/>
      <c r="X811" s="863"/>
    </row>
    <row r="812" spans="3:24" ht="19" customHeight="1">
      <c r="D812" s="843"/>
      <c r="E812" s="844"/>
      <c r="F812" s="844"/>
      <c r="G812" s="851"/>
      <c r="H812" s="852"/>
      <c r="I812" s="853"/>
      <c r="J812" s="858"/>
      <c r="K812" s="864"/>
      <c r="L812" s="864"/>
      <c r="M812" s="864"/>
      <c r="N812" s="864"/>
      <c r="O812" s="864"/>
      <c r="P812" s="864"/>
      <c r="Q812" s="864"/>
      <c r="R812" s="864"/>
      <c r="S812" s="865"/>
      <c r="T812" s="865"/>
      <c r="U812" s="865"/>
      <c r="V812" s="336" t="s">
        <v>118</v>
      </c>
      <c r="W812" s="1032"/>
      <c r="X812" s="1032"/>
    </row>
    <row r="813" spans="3:24" ht="19" customHeight="1">
      <c r="D813" s="843"/>
      <c r="E813" s="845"/>
      <c r="F813" s="845"/>
      <c r="G813" s="851"/>
      <c r="H813" s="852"/>
      <c r="I813" s="853"/>
      <c r="J813" s="859"/>
      <c r="K813" s="864"/>
      <c r="L813" s="864"/>
      <c r="M813" s="864"/>
      <c r="N813" s="864"/>
      <c r="O813" s="864"/>
      <c r="P813" s="864"/>
      <c r="Q813" s="864"/>
      <c r="R813" s="864"/>
      <c r="S813" s="865"/>
      <c r="T813" s="865"/>
      <c r="U813" s="865"/>
      <c r="V813" s="336" t="s">
        <v>118</v>
      </c>
      <c r="W813" s="1032"/>
      <c r="X813" s="1032"/>
    </row>
    <row r="814" spans="3:24" ht="19" customHeight="1">
      <c r="D814" s="846"/>
      <c r="E814" s="847"/>
      <c r="F814" s="847"/>
      <c r="G814" s="854"/>
      <c r="H814" s="855"/>
      <c r="I814" s="856"/>
      <c r="J814" s="860"/>
      <c r="K814" s="1295"/>
      <c r="L814" s="1295"/>
      <c r="M814" s="1295"/>
      <c r="N814" s="1295"/>
      <c r="O814" s="1295"/>
      <c r="P814" s="1295"/>
      <c r="Q814" s="1295"/>
      <c r="R814" s="1295"/>
      <c r="S814" s="1294"/>
      <c r="T814" s="1294"/>
      <c r="U814" s="1294"/>
      <c r="V814" s="337" t="s">
        <v>118</v>
      </c>
      <c r="W814" s="819"/>
      <c r="X814" s="819"/>
    </row>
    <row r="815" spans="3:24" ht="19" customHeight="1">
      <c r="D815" s="841" t="s">
        <v>373</v>
      </c>
      <c r="E815" s="842"/>
      <c r="F815" s="842"/>
      <c r="G815" s="848"/>
      <c r="H815" s="849"/>
      <c r="I815" s="850"/>
      <c r="J815" s="857" t="s">
        <v>118</v>
      </c>
      <c r="K815" s="861"/>
      <c r="L815" s="861"/>
      <c r="M815" s="861"/>
      <c r="N815" s="861"/>
      <c r="O815" s="861"/>
      <c r="P815" s="861"/>
      <c r="Q815" s="861"/>
      <c r="R815" s="861"/>
      <c r="S815" s="862"/>
      <c r="T815" s="862"/>
      <c r="U815" s="862"/>
      <c r="V815" s="335" t="s">
        <v>118</v>
      </c>
      <c r="W815" s="863"/>
      <c r="X815" s="863"/>
    </row>
    <row r="816" spans="3:24" ht="19" customHeight="1">
      <c r="D816" s="843"/>
      <c r="E816" s="844"/>
      <c r="F816" s="844"/>
      <c r="G816" s="851"/>
      <c r="H816" s="852"/>
      <c r="I816" s="853"/>
      <c r="J816" s="858"/>
      <c r="K816" s="864"/>
      <c r="L816" s="864"/>
      <c r="M816" s="864"/>
      <c r="N816" s="864"/>
      <c r="O816" s="864"/>
      <c r="P816" s="864"/>
      <c r="Q816" s="864"/>
      <c r="R816" s="864"/>
      <c r="S816" s="865"/>
      <c r="T816" s="865"/>
      <c r="U816" s="865"/>
      <c r="V816" s="336" t="s">
        <v>118</v>
      </c>
      <c r="W816" s="1032"/>
      <c r="X816" s="1032"/>
    </row>
    <row r="817" spans="2:24" ht="19" customHeight="1">
      <c r="D817" s="843"/>
      <c r="E817" s="845"/>
      <c r="F817" s="845"/>
      <c r="G817" s="851"/>
      <c r="H817" s="852"/>
      <c r="I817" s="853"/>
      <c r="J817" s="859"/>
      <c r="K817" s="864"/>
      <c r="L817" s="864"/>
      <c r="M817" s="864"/>
      <c r="N817" s="864"/>
      <c r="O817" s="864"/>
      <c r="P817" s="864"/>
      <c r="Q817" s="864"/>
      <c r="R817" s="864"/>
      <c r="S817" s="865"/>
      <c r="T817" s="865"/>
      <c r="U817" s="865"/>
      <c r="V817" s="336" t="s">
        <v>118</v>
      </c>
      <c r="W817" s="1032"/>
      <c r="X817" s="1032"/>
    </row>
    <row r="818" spans="2:24" ht="19" customHeight="1">
      <c r="D818" s="846"/>
      <c r="E818" s="847"/>
      <c r="F818" s="847"/>
      <c r="G818" s="854"/>
      <c r="H818" s="855"/>
      <c r="I818" s="856"/>
      <c r="J818" s="860"/>
      <c r="K818" s="1295"/>
      <c r="L818" s="1295"/>
      <c r="M818" s="1295"/>
      <c r="N818" s="1295"/>
      <c r="O818" s="1295"/>
      <c r="P818" s="1295"/>
      <c r="Q818" s="1295"/>
      <c r="R818" s="1295"/>
      <c r="S818" s="1294"/>
      <c r="T818" s="1294"/>
      <c r="U818" s="1294"/>
      <c r="V818" s="337" t="s">
        <v>118</v>
      </c>
      <c r="W818" s="819"/>
      <c r="X818" s="819"/>
    </row>
    <row r="819" spans="2:24" ht="19" customHeight="1">
      <c r="D819" s="841" t="s">
        <v>374</v>
      </c>
      <c r="E819" s="842"/>
      <c r="F819" s="842"/>
      <c r="G819" s="848"/>
      <c r="H819" s="849"/>
      <c r="I819" s="850"/>
      <c r="J819" s="857" t="s">
        <v>118</v>
      </c>
      <c r="K819" s="861"/>
      <c r="L819" s="861"/>
      <c r="M819" s="861"/>
      <c r="N819" s="861"/>
      <c r="O819" s="861"/>
      <c r="P819" s="861"/>
      <c r="Q819" s="861"/>
      <c r="R819" s="861"/>
      <c r="S819" s="862"/>
      <c r="T819" s="862"/>
      <c r="U819" s="862"/>
      <c r="V819" s="335" t="s">
        <v>118</v>
      </c>
      <c r="W819" s="863"/>
      <c r="X819" s="863"/>
    </row>
    <row r="820" spans="2:24" ht="19" customHeight="1">
      <c r="D820" s="843"/>
      <c r="E820" s="844"/>
      <c r="F820" s="844"/>
      <c r="G820" s="851"/>
      <c r="H820" s="852"/>
      <c r="I820" s="853"/>
      <c r="J820" s="858"/>
      <c r="K820" s="864"/>
      <c r="L820" s="864"/>
      <c r="M820" s="864"/>
      <c r="N820" s="864"/>
      <c r="O820" s="864"/>
      <c r="P820" s="864"/>
      <c r="Q820" s="864"/>
      <c r="R820" s="864"/>
      <c r="S820" s="865"/>
      <c r="T820" s="865"/>
      <c r="U820" s="865"/>
      <c r="V820" s="336" t="s">
        <v>118</v>
      </c>
      <c r="W820" s="1032"/>
      <c r="X820" s="1032"/>
    </row>
    <row r="821" spans="2:24" ht="19" customHeight="1">
      <c r="D821" s="843"/>
      <c r="E821" s="845"/>
      <c r="F821" s="845"/>
      <c r="G821" s="851"/>
      <c r="H821" s="852"/>
      <c r="I821" s="853"/>
      <c r="J821" s="859"/>
      <c r="K821" s="864"/>
      <c r="L821" s="864"/>
      <c r="M821" s="864"/>
      <c r="N821" s="864"/>
      <c r="O821" s="864"/>
      <c r="P821" s="864"/>
      <c r="Q821" s="864"/>
      <c r="R821" s="864"/>
      <c r="S821" s="865"/>
      <c r="T821" s="865"/>
      <c r="U821" s="865"/>
      <c r="V821" s="336" t="s">
        <v>118</v>
      </c>
      <c r="W821" s="1032"/>
      <c r="X821" s="1032"/>
    </row>
    <row r="822" spans="2:24" ht="19" customHeight="1">
      <c r="D822" s="846"/>
      <c r="E822" s="847"/>
      <c r="F822" s="847"/>
      <c r="G822" s="854"/>
      <c r="H822" s="855"/>
      <c r="I822" s="856"/>
      <c r="J822" s="860"/>
      <c r="K822" s="1295"/>
      <c r="L822" s="1295"/>
      <c r="M822" s="1295"/>
      <c r="N822" s="1295"/>
      <c r="O822" s="1295"/>
      <c r="P822" s="1295"/>
      <c r="Q822" s="1295"/>
      <c r="R822" s="1295"/>
      <c r="S822" s="1294"/>
      <c r="T822" s="1294"/>
      <c r="U822" s="1294"/>
      <c r="V822" s="337" t="s">
        <v>118</v>
      </c>
      <c r="W822" s="819"/>
      <c r="X822" s="819"/>
    </row>
    <row r="823" spans="2:24" ht="19" customHeight="1">
      <c r="D823" s="885" t="s">
        <v>375</v>
      </c>
      <c r="E823" s="885"/>
      <c r="F823" s="804"/>
      <c r="G823" s="848"/>
      <c r="H823" s="849"/>
      <c r="I823" s="850"/>
      <c r="J823" s="857" t="s">
        <v>118</v>
      </c>
      <c r="K823" s="861"/>
      <c r="L823" s="861"/>
      <c r="M823" s="861"/>
      <c r="N823" s="861"/>
      <c r="O823" s="861"/>
      <c r="P823" s="861"/>
      <c r="Q823" s="861"/>
      <c r="R823" s="861"/>
      <c r="S823" s="862"/>
      <c r="T823" s="862"/>
      <c r="U823" s="862"/>
      <c r="V823" s="335" t="s">
        <v>118</v>
      </c>
      <c r="W823" s="863"/>
      <c r="X823" s="863"/>
    </row>
    <row r="824" spans="2:24" ht="19" customHeight="1">
      <c r="D824" s="885"/>
      <c r="E824" s="885"/>
      <c r="F824" s="804"/>
      <c r="G824" s="851"/>
      <c r="H824" s="852"/>
      <c r="I824" s="853"/>
      <c r="J824" s="858"/>
      <c r="K824" s="864"/>
      <c r="L824" s="864"/>
      <c r="M824" s="864"/>
      <c r="N824" s="864"/>
      <c r="O824" s="864"/>
      <c r="P824" s="864"/>
      <c r="Q824" s="864"/>
      <c r="R824" s="864"/>
      <c r="S824" s="865"/>
      <c r="T824" s="865"/>
      <c r="U824" s="865"/>
      <c r="V824" s="336" t="s">
        <v>118</v>
      </c>
      <c r="W824" s="1032"/>
      <c r="X824" s="1032"/>
    </row>
    <row r="825" spans="2:24" ht="19" customHeight="1">
      <c r="D825" s="885"/>
      <c r="E825" s="885"/>
      <c r="F825" s="804"/>
      <c r="G825" s="851"/>
      <c r="H825" s="852"/>
      <c r="I825" s="853"/>
      <c r="J825" s="859"/>
      <c r="K825" s="864"/>
      <c r="L825" s="864"/>
      <c r="M825" s="864"/>
      <c r="N825" s="864"/>
      <c r="O825" s="864"/>
      <c r="P825" s="864"/>
      <c r="Q825" s="864"/>
      <c r="R825" s="864"/>
      <c r="S825" s="865"/>
      <c r="T825" s="865"/>
      <c r="U825" s="865"/>
      <c r="V825" s="336" t="s">
        <v>118</v>
      </c>
      <c r="W825" s="1032"/>
      <c r="X825" s="1032"/>
    </row>
    <row r="826" spans="2:24" ht="19" customHeight="1">
      <c r="D826" s="885"/>
      <c r="E826" s="885"/>
      <c r="F826" s="804"/>
      <c r="G826" s="854"/>
      <c r="H826" s="855"/>
      <c r="I826" s="856"/>
      <c r="J826" s="860"/>
      <c r="K826" s="1295"/>
      <c r="L826" s="1295"/>
      <c r="M826" s="1295"/>
      <c r="N826" s="1295"/>
      <c r="O826" s="1295"/>
      <c r="P826" s="1295"/>
      <c r="Q826" s="1295"/>
      <c r="R826" s="1295"/>
      <c r="S826" s="1294"/>
      <c r="T826" s="1294"/>
      <c r="U826" s="1294"/>
      <c r="V826" s="337" t="s">
        <v>118</v>
      </c>
      <c r="W826" s="819"/>
      <c r="X826" s="819"/>
    </row>
    <row r="827" spans="2:24" ht="16.5" customHeight="1">
      <c r="E827" s="88" t="s">
        <v>378</v>
      </c>
    </row>
    <row r="828" spans="2:24" ht="16.5" customHeight="1">
      <c r="E828" s="88" t="s">
        <v>708</v>
      </c>
    </row>
    <row r="829" spans="2:24" ht="16.5" customHeight="1">
      <c r="E829" s="88" t="s">
        <v>379</v>
      </c>
    </row>
    <row r="830" spans="2:24" ht="9.5" customHeight="1"/>
    <row r="831" spans="2:24" ht="16.5" customHeight="1">
      <c r="P831" s="789" t="s">
        <v>654</v>
      </c>
      <c r="Q831" s="789"/>
      <c r="R831" s="789"/>
      <c r="S831" s="793">
        <f>$Q$10</f>
        <v>0</v>
      </c>
      <c r="T831" s="793"/>
      <c r="U831" s="793"/>
      <c r="V831" s="793"/>
      <c r="W831" s="793"/>
      <c r="X831" s="793"/>
    </row>
    <row r="832" spans="2:24" ht="16.5" customHeight="1">
      <c r="B832" s="362" t="s">
        <v>1687</v>
      </c>
    </row>
    <row r="833" spans="3:19" ht="16.5" customHeight="1">
      <c r="C833" s="89" t="s">
        <v>1557</v>
      </c>
    </row>
    <row r="834" spans="3:19" ht="16.5" customHeight="1">
      <c r="D834" s="608" t="s">
        <v>1599</v>
      </c>
    </row>
    <row r="835" spans="3:19" ht="41.5" customHeight="1">
      <c r="D835" s="1136" t="s">
        <v>1324</v>
      </c>
      <c r="E835" s="1137"/>
      <c r="F835" s="1137"/>
      <c r="G835" s="1137"/>
      <c r="H835" s="1137"/>
      <c r="I835" s="1137"/>
      <c r="J835" s="1138"/>
      <c r="K835" s="970" t="s">
        <v>149</v>
      </c>
      <c r="L835" s="970"/>
      <c r="M835" s="970"/>
      <c r="N835" s="836"/>
      <c r="O835" s="836" t="s">
        <v>380</v>
      </c>
      <c r="P835" s="836"/>
      <c r="Q835" s="836"/>
      <c r="R835" s="1264" t="s">
        <v>381</v>
      </c>
      <c r="S835" s="1265"/>
    </row>
    <row r="836" spans="3:19" ht="18.5" customHeight="1">
      <c r="D836" s="876"/>
      <c r="E836" s="877"/>
      <c r="F836" s="877"/>
      <c r="G836" s="877"/>
      <c r="H836" s="877"/>
      <c r="I836" s="877"/>
      <c r="J836" s="878"/>
      <c r="K836" s="815"/>
      <c r="L836" s="815"/>
      <c r="M836" s="815"/>
      <c r="N836" s="601" t="s">
        <v>118</v>
      </c>
      <c r="O836" s="1293"/>
      <c r="P836" s="1293"/>
      <c r="Q836" s="1009"/>
      <c r="R836" s="651"/>
      <c r="S836" s="601" t="s">
        <v>90</v>
      </c>
    </row>
    <row r="837" spans="3:19" ht="18.5" customHeight="1">
      <c r="D837" s="876"/>
      <c r="E837" s="877"/>
      <c r="F837" s="877"/>
      <c r="G837" s="877"/>
      <c r="H837" s="877"/>
      <c r="I837" s="877"/>
      <c r="J837" s="878"/>
      <c r="K837" s="815"/>
      <c r="L837" s="815"/>
      <c r="M837" s="815"/>
      <c r="N837" s="601" t="s">
        <v>118</v>
      </c>
      <c r="O837" s="1293"/>
      <c r="P837" s="1293"/>
      <c r="Q837" s="1009"/>
      <c r="R837" s="651"/>
      <c r="S837" s="601" t="s">
        <v>90</v>
      </c>
    </row>
    <row r="838" spans="3:19" ht="18.5" customHeight="1">
      <c r="D838" s="876"/>
      <c r="E838" s="877"/>
      <c r="F838" s="877"/>
      <c r="G838" s="877"/>
      <c r="H838" s="877"/>
      <c r="I838" s="877"/>
      <c r="J838" s="878"/>
      <c r="K838" s="815"/>
      <c r="L838" s="815"/>
      <c r="M838" s="815"/>
      <c r="N838" s="601" t="s">
        <v>118</v>
      </c>
      <c r="O838" s="1293"/>
      <c r="P838" s="1293"/>
      <c r="Q838" s="1009"/>
      <c r="R838" s="651"/>
      <c r="S838" s="601" t="s">
        <v>90</v>
      </c>
    </row>
    <row r="839" spans="3:19" ht="18.5" customHeight="1">
      <c r="D839" s="876"/>
      <c r="E839" s="877"/>
      <c r="F839" s="877"/>
      <c r="G839" s="877"/>
      <c r="H839" s="877"/>
      <c r="I839" s="877"/>
      <c r="J839" s="878"/>
      <c r="K839" s="815"/>
      <c r="L839" s="815"/>
      <c r="M839" s="815"/>
      <c r="N839" s="601" t="s">
        <v>118</v>
      </c>
      <c r="O839" s="1293"/>
      <c r="P839" s="1293"/>
      <c r="Q839" s="1009"/>
      <c r="R839" s="651"/>
      <c r="S839" s="601" t="s">
        <v>90</v>
      </c>
    </row>
    <row r="840" spans="3:19" ht="18.5" customHeight="1">
      <c r="D840" s="876"/>
      <c r="E840" s="877"/>
      <c r="F840" s="877"/>
      <c r="G840" s="877"/>
      <c r="H840" s="877"/>
      <c r="I840" s="877"/>
      <c r="J840" s="878"/>
      <c r="K840" s="815"/>
      <c r="L840" s="815"/>
      <c r="M840" s="815"/>
      <c r="N840" s="601" t="s">
        <v>118</v>
      </c>
      <c r="O840" s="1293"/>
      <c r="P840" s="1293"/>
      <c r="Q840" s="1009"/>
      <c r="R840" s="651"/>
      <c r="S840" s="601" t="s">
        <v>90</v>
      </c>
    </row>
    <row r="841" spans="3:19" ht="18.5" customHeight="1">
      <c r="D841" s="876"/>
      <c r="E841" s="877"/>
      <c r="F841" s="877"/>
      <c r="G841" s="877"/>
      <c r="H841" s="877"/>
      <c r="I841" s="877"/>
      <c r="J841" s="878"/>
      <c r="K841" s="815"/>
      <c r="L841" s="815"/>
      <c r="M841" s="815"/>
      <c r="N841" s="601" t="s">
        <v>118</v>
      </c>
      <c r="O841" s="1293"/>
      <c r="P841" s="1293"/>
      <c r="Q841" s="1009"/>
      <c r="R841" s="651"/>
      <c r="S841" s="601" t="s">
        <v>352</v>
      </c>
    </row>
    <row r="842" spans="3:19" ht="18.5" customHeight="1">
      <c r="D842" s="876"/>
      <c r="E842" s="877"/>
      <c r="F842" s="877"/>
      <c r="G842" s="877"/>
      <c r="H842" s="877"/>
      <c r="I842" s="877"/>
      <c r="J842" s="878"/>
      <c r="K842" s="815"/>
      <c r="L842" s="815"/>
      <c r="M842" s="815"/>
      <c r="N842" s="601" t="s">
        <v>118</v>
      </c>
      <c r="O842" s="1293"/>
      <c r="P842" s="1293"/>
      <c r="Q842" s="1009"/>
      <c r="R842" s="651"/>
      <c r="S842" s="601" t="s">
        <v>352</v>
      </c>
    </row>
    <row r="843" spans="3:19" ht="18.5" customHeight="1">
      <c r="D843" s="876"/>
      <c r="E843" s="877"/>
      <c r="F843" s="877"/>
      <c r="G843" s="877"/>
      <c r="H843" s="877"/>
      <c r="I843" s="877"/>
      <c r="J843" s="878"/>
      <c r="K843" s="815"/>
      <c r="L843" s="815"/>
      <c r="M843" s="815"/>
      <c r="N843" s="601" t="s">
        <v>118</v>
      </c>
      <c r="O843" s="1293"/>
      <c r="P843" s="1293"/>
      <c r="Q843" s="1009"/>
      <c r="R843" s="651"/>
      <c r="S843" s="601" t="s">
        <v>352</v>
      </c>
    </row>
    <row r="844" spans="3:19" ht="18.5" customHeight="1">
      <c r="D844" s="876"/>
      <c r="E844" s="877"/>
      <c r="F844" s="877"/>
      <c r="G844" s="877"/>
      <c r="H844" s="877"/>
      <c r="I844" s="877"/>
      <c r="J844" s="878"/>
      <c r="K844" s="815"/>
      <c r="L844" s="815"/>
      <c r="M844" s="815"/>
      <c r="N844" s="601" t="s">
        <v>118</v>
      </c>
      <c r="O844" s="1293"/>
      <c r="P844" s="1293"/>
      <c r="Q844" s="1009"/>
      <c r="R844" s="651"/>
      <c r="S844" s="601" t="s">
        <v>352</v>
      </c>
    </row>
    <row r="845" spans="3:19" ht="16.5" customHeight="1">
      <c r="E845" s="88" t="s">
        <v>382</v>
      </c>
    </row>
    <row r="846" spans="3:19" ht="9.5" customHeight="1"/>
    <row r="847" spans="3:19" ht="16.5" customHeight="1">
      <c r="C847" s="89" t="s">
        <v>1600</v>
      </c>
    </row>
    <row r="848" spans="3:19" ht="16.5" customHeight="1">
      <c r="D848" s="608" t="s">
        <v>1599</v>
      </c>
    </row>
    <row r="849" spans="3:19" ht="39.5" customHeight="1">
      <c r="D849" s="1136" t="s">
        <v>383</v>
      </c>
      <c r="E849" s="1137"/>
      <c r="F849" s="1137"/>
      <c r="G849" s="1137"/>
      <c r="H849" s="1137"/>
      <c r="I849" s="1137"/>
      <c r="J849" s="1138"/>
      <c r="K849" s="970" t="s">
        <v>149</v>
      </c>
      <c r="L849" s="970"/>
      <c r="M849" s="970"/>
      <c r="N849" s="836"/>
      <c r="O849" s="836" t="s">
        <v>380</v>
      </c>
      <c r="P849" s="836"/>
      <c r="Q849" s="836"/>
      <c r="R849" s="1264" t="s">
        <v>678</v>
      </c>
      <c r="S849" s="1265"/>
    </row>
    <row r="850" spans="3:19" ht="19" customHeight="1">
      <c r="D850" s="876"/>
      <c r="E850" s="877"/>
      <c r="F850" s="877"/>
      <c r="G850" s="877"/>
      <c r="H850" s="877"/>
      <c r="I850" s="877"/>
      <c r="J850" s="878"/>
      <c r="K850" s="815"/>
      <c r="L850" s="815"/>
      <c r="M850" s="815"/>
      <c r="N850" s="601" t="s">
        <v>118</v>
      </c>
      <c r="O850" s="1293"/>
      <c r="P850" s="1293"/>
      <c r="Q850" s="1009"/>
      <c r="R850" s="651"/>
      <c r="S850" s="601" t="s">
        <v>90</v>
      </c>
    </row>
    <row r="851" spans="3:19" ht="19" customHeight="1">
      <c r="D851" s="876"/>
      <c r="E851" s="877"/>
      <c r="F851" s="877"/>
      <c r="G851" s="877"/>
      <c r="H851" s="877"/>
      <c r="I851" s="877"/>
      <c r="J851" s="878"/>
      <c r="K851" s="815"/>
      <c r="L851" s="815"/>
      <c r="M851" s="815"/>
      <c r="N851" s="601" t="s">
        <v>118</v>
      </c>
      <c r="O851" s="1293"/>
      <c r="P851" s="1293"/>
      <c r="Q851" s="1009"/>
      <c r="R851" s="651"/>
      <c r="S851" s="601" t="s">
        <v>90</v>
      </c>
    </row>
    <row r="852" spans="3:19" ht="19" customHeight="1">
      <c r="D852" s="876"/>
      <c r="E852" s="877"/>
      <c r="F852" s="877"/>
      <c r="G852" s="877"/>
      <c r="H852" s="877"/>
      <c r="I852" s="877"/>
      <c r="J852" s="878"/>
      <c r="K852" s="815"/>
      <c r="L852" s="815"/>
      <c r="M852" s="815"/>
      <c r="N852" s="601" t="s">
        <v>118</v>
      </c>
      <c r="O852" s="1293"/>
      <c r="P852" s="1293"/>
      <c r="Q852" s="1009"/>
      <c r="R852" s="651"/>
      <c r="S852" s="601" t="s">
        <v>352</v>
      </c>
    </row>
    <row r="853" spans="3:19" ht="19" customHeight="1">
      <c r="D853" s="876"/>
      <c r="E853" s="877"/>
      <c r="F853" s="877"/>
      <c r="G853" s="877"/>
      <c r="H853" s="877"/>
      <c r="I853" s="877"/>
      <c r="J853" s="878"/>
      <c r="K853" s="815"/>
      <c r="L853" s="815"/>
      <c r="M853" s="815"/>
      <c r="N853" s="601" t="s">
        <v>118</v>
      </c>
      <c r="O853" s="1293"/>
      <c r="P853" s="1293"/>
      <c r="Q853" s="1009"/>
      <c r="R853" s="651"/>
      <c r="S853" s="601" t="s">
        <v>352</v>
      </c>
    </row>
    <row r="854" spans="3:19" ht="19" customHeight="1">
      <c r="D854" s="876"/>
      <c r="E854" s="877"/>
      <c r="F854" s="877"/>
      <c r="G854" s="877"/>
      <c r="H854" s="877"/>
      <c r="I854" s="877"/>
      <c r="J854" s="878"/>
      <c r="K854" s="815"/>
      <c r="L854" s="815"/>
      <c r="M854" s="815"/>
      <c r="N854" s="601" t="s">
        <v>118</v>
      </c>
      <c r="O854" s="1293"/>
      <c r="P854" s="1293"/>
      <c r="Q854" s="1009"/>
      <c r="R854" s="651"/>
      <c r="S854" s="601" t="s">
        <v>352</v>
      </c>
    </row>
    <row r="855" spans="3:19" ht="19" customHeight="1">
      <c r="D855" s="876"/>
      <c r="E855" s="877"/>
      <c r="F855" s="877"/>
      <c r="G855" s="877"/>
      <c r="H855" s="877"/>
      <c r="I855" s="877"/>
      <c r="J855" s="878"/>
      <c r="K855" s="815"/>
      <c r="L855" s="815"/>
      <c r="M855" s="815"/>
      <c r="N855" s="601" t="s">
        <v>118</v>
      </c>
      <c r="O855" s="1293"/>
      <c r="P855" s="1293"/>
      <c r="Q855" s="1009"/>
      <c r="R855" s="651"/>
      <c r="S855" s="601" t="s">
        <v>352</v>
      </c>
    </row>
    <row r="856" spans="3:19" ht="19" customHeight="1">
      <c r="D856" s="876"/>
      <c r="E856" s="877"/>
      <c r="F856" s="877"/>
      <c r="G856" s="877"/>
      <c r="H856" s="877"/>
      <c r="I856" s="877"/>
      <c r="J856" s="878"/>
      <c r="K856" s="815"/>
      <c r="L856" s="815"/>
      <c r="M856" s="815"/>
      <c r="N856" s="601" t="s">
        <v>118</v>
      </c>
      <c r="O856" s="1293"/>
      <c r="P856" s="1293"/>
      <c r="Q856" s="1009"/>
      <c r="R856" s="651"/>
      <c r="S856" s="601" t="s">
        <v>352</v>
      </c>
    </row>
    <row r="857" spans="3:19" ht="19" customHeight="1">
      <c r="D857" s="876"/>
      <c r="E857" s="877"/>
      <c r="F857" s="877"/>
      <c r="G857" s="877"/>
      <c r="H857" s="877"/>
      <c r="I857" s="877"/>
      <c r="J857" s="878"/>
      <c r="K857" s="815"/>
      <c r="L857" s="815"/>
      <c r="M857" s="815"/>
      <c r="N857" s="601" t="s">
        <v>118</v>
      </c>
      <c r="O857" s="1293"/>
      <c r="P857" s="1293"/>
      <c r="Q857" s="1009"/>
      <c r="R857" s="651"/>
      <c r="S857" s="601" t="s">
        <v>352</v>
      </c>
    </row>
    <row r="858" spans="3:19" ht="19" customHeight="1">
      <c r="D858" s="876"/>
      <c r="E858" s="877"/>
      <c r="F858" s="877"/>
      <c r="G858" s="877"/>
      <c r="H858" s="877"/>
      <c r="I858" s="877"/>
      <c r="J858" s="878"/>
      <c r="K858" s="815"/>
      <c r="L858" s="815"/>
      <c r="M858" s="815"/>
      <c r="N858" s="601" t="s">
        <v>118</v>
      </c>
      <c r="O858" s="1293"/>
      <c r="P858" s="1293"/>
      <c r="Q858" s="1009"/>
      <c r="R858" s="651"/>
      <c r="S858" s="601" t="s">
        <v>352</v>
      </c>
    </row>
    <row r="859" spans="3:19" ht="19" customHeight="1">
      <c r="D859" s="876"/>
      <c r="E859" s="877"/>
      <c r="F859" s="877"/>
      <c r="G859" s="877"/>
      <c r="H859" s="877"/>
      <c r="I859" s="877"/>
      <c r="J859" s="878"/>
      <c r="K859" s="815"/>
      <c r="L859" s="815"/>
      <c r="M859" s="815"/>
      <c r="N859" s="601" t="s">
        <v>118</v>
      </c>
      <c r="O859" s="1293"/>
      <c r="P859" s="1293"/>
      <c r="Q859" s="1009"/>
      <c r="R859" s="651"/>
      <c r="S859" s="601" t="s">
        <v>352</v>
      </c>
    </row>
    <row r="860" spans="3:19" ht="19" customHeight="1">
      <c r="D860" s="876"/>
      <c r="E860" s="877"/>
      <c r="F860" s="877"/>
      <c r="G860" s="877"/>
      <c r="H860" s="877"/>
      <c r="I860" s="877"/>
      <c r="J860" s="878"/>
      <c r="K860" s="815"/>
      <c r="L860" s="815"/>
      <c r="M860" s="815"/>
      <c r="N860" s="601" t="s">
        <v>118</v>
      </c>
      <c r="O860" s="1293"/>
      <c r="P860" s="1293"/>
      <c r="Q860" s="1009"/>
      <c r="R860" s="651"/>
      <c r="S860" s="601" t="s">
        <v>352</v>
      </c>
    </row>
    <row r="861" spans="3:19" ht="19" customHeight="1">
      <c r="D861" s="876"/>
      <c r="E861" s="877"/>
      <c r="F861" s="877"/>
      <c r="G861" s="877"/>
      <c r="H861" s="877"/>
      <c r="I861" s="877"/>
      <c r="J861" s="878"/>
      <c r="K861" s="815"/>
      <c r="L861" s="815"/>
      <c r="M861" s="815"/>
      <c r="N861" s="601" t="s">
        <v>118</v>
      </c>
      <c r="O861" s="1293"/>
      <c r="P861" s="1293"/>
      <c r="Q861" s="1009"/>
      <c r="R861" s="651"/>
      <c r="S861" s="601" t="s">
        <v>352</v>
      </c>
    </row>
    <row r="862" spans="3:19" ht="16.5" customHeight="1">
      <c r="E862" s="88" t="s">
        <v>384</v>
      </c>
    </row>
    <row r="863" spans="3:19" ht="12.5" customHeight="1"/>
    <row r="864" spans="3:19" ht="16.5" customHeight="1">
      <c r="C864" s="89" t="s">
        <v>1558</v>
      </c>
    </row>
    <row r="865" spans="2:24" ht="34" customHeight="1">
      <c r="D865" s="885"/>
      <c r="E865" s="885"/>
      <c r="F865" s="885"/>
      <c r="G865" s="1289" t="s">
        <v>388</v>
      </c>
      <c r="H865" s="1185"/>
      <c r="I865" s="928" t="s">
        <v>386</v>
      </c>
      <c r="J865" s="929"/>
      <c r="K865" s="929"/>
      <c r="L865" s="930"/>
      <c r="M865" s="939" t="s">
        <v>387</v>
      </c>
      <c r="N865" s="927"/>
      <c r="O865" s="927"/>
      <c r="P865" s="885"/>
      <c r="Q865" s="939" t="s">
        <v>1906</v>
      </c>
      <c r="R865" s="927"/>
      <c r="S865" s="927"/>
      <c r="T865" s="885"/>
    </row>
    <row r="866" spans="2:24" ht="19.5" customHeight="1">
      <c r="D866" s="804" t="s">
        <v>385</v>
      </c>
      <c r="E866" s="805"/>
      <c r="F866" s="806"/>
      <c r="G866" s="839"/>
      <c r="H866" s="873"/>
      <c r="I866" s="1066"/>
      <c r="J866" s="1067"/>
      <c r="K866" s="1068"/>
      <c r="L866" s="605" t="s">
        <v>118</v>
      </c>
      <c r="M866" s="1066"/>
      <c r="N866" s="1067"/>
      <c r="O866" s="1068"/>
      <c r="P866" s="605" t="s">
        <v>118</v>
      </c>
      <c r="Q866" s="1066"/>
      <c r="R866" s="1067"/>
      <c r="S866" s="1068"/>
      <c r="T866" s="601" t="s">
        <v>118</v>
      </c>
    </row>
    <row r="867" spans="2:24" ht="19.5" customHeight="1">
      <c r="D867" s="804" t="s">
        <v>1189</v>
      </c>
      <c r="E867" s="805"/>
      <c r="F867" s="806"/>
      <c r="G867" s="839"/>
      <c r="H867" s="873"/>
      <c r="I867" s="1066"/>
      <c r="J867" s="1067"/>
      <c r="K867" s="1068"/>
      <c r="L867" s="605" t="s">
        <v>118</v>
      </c>
      <c r="M867" s="1066"/>
      <c r="N867" s="1067"/>
      <c r="O867" s="1068"/>
      <c r="P867" s="605" t="s">
        <v>118</v>
      </c>
      <c r="Q867" s="1066"/>
      <c r="R867" s="1067"/>
      <c r="S867" s="1068"/>
      <c r="T867" s="601" t="s">
        <v>118</v>
      </c>
    </row>
    <row r="868" spans="2:24" ht="16.5" customHeight="1">
      <c r="E868" s="88" t="s">
        <v>389</v>
      </c>
    </row>
    <row r="869" spans="2:24" ht="16.5" customHeight="1">
      <c r="E869" s="88" t="s">
        <v>1065</v>
      </c>
    </row>
    <row r="870" spans="2:24" ht="16.5" customHeight="1"/>
    <row r="871" spans="2:24" ht="12" customHeight="1"/>
    <row r="872" spans="2:24" ht="17.5" customHeight="1">
      <c r="P872" s="789" t="s">
        <v>654</v>
      </c>
      <c r="Q872" s="789"/>
      <c r="R872" s="789"/>
      <c r="S872" s="790">
        <f>$Q$10</f>
        <v>0</v>
      </c>
      <c r="T872" s="791"/>
      <c r="U872" s="791"/>
      <c r="V872" s="791"/>
      <c r="W872" s="791"/>
      <c r="X872" s="792"/>
    </row>
    <row r="873" spans="2:24" ht="17.5" customHeight="1">
      <c r="B873" s="362" t="s">
        <v>1688</v>
      </c>
      <c r="P873" s="734"/>
      <c r="Q873" s="734"/>
      <c r="R873" s="734"/>
      <c r="S873" s="668"/>
      <c r="T873" s="668"/>
      <c r="U873" s="668"/>
      <c r="V873" s="668"/>
      <c r="W873" s="668"/>
      <c r="X873" s="668"/>
    </row>
    <row r="874" spans="2:24" ht="16.5" customHeight="1">
      <c r="C874" s="89" t="s">
        <v>1689</v>
      </c>
    </row>
    <row r="875" spans="2:24" ht="32.5" customHeight="1">
      <c r="D875" s="1017"/>
      <c r="E875" s="1017"/>
      <c r="F875" s="1017"/>
      <c r="G875" s="1017"/>
      <c r="H875" s="1077" t="s">
        <v>120</v>
      </c>
      <c r="I875" s="970"/>
      <c r="J875" s="1077" t="s">
        <v>1548</v>
      </c>
      <c r="K875" s="1077"/>
      <c r="L875" s="1077"/>
      <c r="M875" s="1077" t="s">
        <v>121</v>
      </c>
      <c r="N875" s="970"/>
      <c r="O875" s="1077" t="s">
        <v>122</v>
      </c>
      <c r="P875" s="970"/>
    </row>
    <row r="876" spans="2:24" ht="19.5" customHeight="1">
      <c r="D876" s="599" t="s">
        <v>119</v>
      </c>
      <c r="E876" s="609"/>
      <c r="F876" s="609"/>
      <c r="G876" s="610"/>
      <c r="H876" s="1016"/>
      <c r="I876" s="1016"/>
      <c r="J876" s="1290"/>
      <c r="K876" s="1290"/>
      <c r="L876" s="1290"/>
      <c r="M876" s="1016"/>
      <c r="N876" s="1016"/>
      <c r="O876" s="1016"/>
      <c r="P876" s="1016"/>
    </row>
    <row r="877" spans="2:24" ht="16.5" customHeight="1">
      <c r="E877" s="88" t="s">
        <v>917</v>
      </c>
    </row>
    <row r="878" spans="2:24" ht="16.5" customHeight="1">
      <c r="E878" s="88" t="s">
        <v>1007</v>
      </c>
    </row>
    <row r="879" spans="2:24" ht="10.5" customHeight="1"/>
    <row r="880" spans="2:24" ht="16.5" customHeight="1">
      <c r="C880" s="89" t="s">
        <v>1690</v>
      </c>
    </row>
    <row r="881" spans="1:24" ht="16.5" customHeight="1">
      <c r="D881" s="88" t="s">
        <v>158</v>
      </c>
    </row>
    <row r="882" spans="1:24" ht="16.5" customHeight="1">
      <c r="D882" s="599" t="s">
        <v>271</v>
      </c>
      <c r="E882" s="609"/>
      <c r="F882" s="91"/>
      <c r="G882" s="873"/>
      <c r="H882" s="874"/>
      <c r="I882" s="874"/>
      <c r="J882" s="875"/>
    </row>
    <row r="883" spans="1:24" ht="3" customHeight="1"/>
    <row r="884" spans="1:24" ht="32.5" customHeight="1">
      <c r="D884" s="958" t="s">
        <v>1828</v>
      </c>
      <c r="E884" s="1291"/>
      <c r="F884" s="1291"/>
      <c r="G884" s="1292"/>
      <c r="H884" s="1136" t="s">
        <v>144</v>
      </c>
      <c r="I884" s="1137"/>
      <c r="J884" s="1137"/>
      <c r="K884" s="1138"/>
      <c r="L884" s="1072" t="s">
        <v>145</v>
      </c>
      <c r="M884" s="1074"/>
      <c r="N884" s="1072" t="s">
        <v>146</v>
      </c>
      <c r="O884" s="1074"/>
      <c r="P884" s="1136" t="s">
        <v>147</v>
      </c>
      <c r="Q884" s="1137"/>
      <c r="R884" s="1137"/>
      <c r="S884" s="1137"/>
      <c r="T884" s="1137"/>
      <c r="U884" s="1137"/>
      <c r="V884" s="1138"/>
    </row>
    <row r="885" spans="1:24" ht="16.5" customHeight="1">
      <c r="D885" s="735"/>
      <c r="E885" s="657"/>
      <c r="F885" s="657"/>
      <c r="G885" s="658"/>
      <c r="H885" s="1484"/>
      <c r="I885" s="1485"/>
      <c r="J885" s="1485"/>
      <c r="K885" s="1584"/>
      <c r="L885" s="880"/>
      <c r="M885" s="1018"/>
      <c r="N885" s="880"/>
      <c r="O885" s="1018"/>
      <c r="P885" s="1585"/>
      <c r="Q885" s="1586"/>
      <c r="R885" s="1586"/>
      <c r="S885" s="1586"/>
      <c r="T885" s="1586"/>
      <c r="U885" s="1586"/>
      <c r="V885" s="1587"/>
    </row>
    <row r="886" spans="1:24" ht="16.5" customHeight="1">
      <c r="D886" s="735"/>
      <c r="E886" s="657"/>
      <c r="F886" s="657"/>
      <c r="G886" s="658"/>
      <c r="H886" s="1484"/>
      <c r="I886" s="1485"/>
      <c r="J886" s="1485"/>
      <c r="K886" s="1584"/>
      <c r="L886" s="880"/>
      <c r="M886" s="1018"/>
      <c r="N886" s="880"/>
      <c r="O886" s="1018"/>
      <c r="P886" s="1585"/>
      <c r="Q886" s="1586"/>
      <c r="R886" s="1586"/>
      <c r="S886" s="1586"/>
      <c r="T886" s="1586"/>
      <c r="U886" s="1586"/>
      <c r="V886" s="1587"/>
    </row>
    <row r="887" spans="1:24" ht="16.5" customHeight="1">
      <c r="D887" s="735"/>
      <c r="E887" s="657"/>
      <c r="F887" s="657"/>
      <c r="G887" s="658"/>
      <c r="H887" s="1484"/>
      <c r="I887" s="1485"/>
      <c r="J887" s="1485"/>
      <c r="K887" s="1584"/>
      <c r="L887" s="880"/>
      <c r="M887" s="1018"/>
      <c r="N887" s="880"/>
      <c r="O887" s="1018"/>
      <c r="P887" s="1585"/>
      <c r="Q887" s="1586"/>
      <c r="R887" s="1586"/>
      <c r="S887" s="1586"/>
      <c r="T887" s="1586"/>
      <c r="U887" s="1586"/>
      <c r="V887" s="1587"/>
    </row>
    <row r="888" spans="1:24" ht="16.5" customHeight="1">
      <c r="D888" s="735"/>
      <c r="E888" s="657"/>
      <c r="F888" s="657"/>
      <c r="G888" s="658"/>
      <c r="H888" s="1484"/>
      <c r="I888" s="1485"/>
      <c r="J888" s="1485"/>
      <c r="K888" s="1584"/>
      <c r="L888" s="880"/>
      <c r="M888" s="1018"/>
      <c r="N888" s="880"/>
      <c r="O888" s="1018"/>
      <c r="P888" s="1585"/>
      <c r="Q888" s="1586"/>
      <c r="R888" s="1586"/>
      <c r="S888" s="1586"/>
      <c r="T888" s="1586"/>
      <c r="U888" s="1586"/>
      <c r="V888" s="1587"/>
    </row>
    <row r="889" spans="1:24" ht="16.5" customHeight="1">
      <c r="E889" s="88" t="s">
        <v>148</v>
      </c>
    </row>
    <row r="890" spans="1:24" ht="12" customHeight="1"/>
    <row r="891" spans="1:24" ht="17.5" customHeight="1">
      <c r="P891" s="789" t="s">
        <v>654</v>
      </c>
      <c r="Q891" s="789"/>
      <c r="R891" s="789"/>
      <c r="S891" s="790">
        <f>$Q$10</f>
        <v>0</v>
      </c>
      <c r="T891" s="791"/>
      <c r="U891" s="791"/>
      <c r="V891" s="791"/>
      <c r="W891" s="791"/>
      <c r="X891" s="792"/>
    </row>
    <row r="892" spans="1:24" ht="16.5" customHeight="1">
      <c r="A892" s="644" t="s">
        <v>390</v>
      </c>
    </row>
    <row r="893" spans="1:24" ht="16.5" customHeight="1">
      <c r="B893" s="362" t="s">
        <v>391</v>
      </c>
    </row>
    <row r="894" spans="1:24" ht="16.5" customHeight="1">
      <c r="C894" s="89" t="s">
        <v>392</v>
      </c>
    </row>
    <row r="895" spans="1:24" ht="32.5" customHeight="1">
      <c r="D895" s="885"/>
      <c r="E895" s="885"/>
      <c r="F895" s="885"/>
      <c r="G895" s="971" t="s">
        <v>396</v>
      </c>
      <c r="H895" s="972"/>
      <c r="I895" s="972"/>
      <c r="J895" s="973"/>
      <c r="K895" s="885" t="s">
        <v>397</v>
      </c>
      <c r="L895" s="927"/>
      <c r="M895" s="885"/>
      <c r="N895" s="927"/>
      <c r="O895" s="885"/>
      <c r="P895" s="927"/>
      <c r="Q895" s="885"/>
      <c r="R895" s="840" t="s">
        <v>398</v>
      </c>
      <c r="S895" s="840"/>
      <c r="T895" s="840" t="s">
        <v>399</v>
      </c>
      <c r="U895" s="840"/>
    </row>
    <row r="896" spans="1:24" ht="23.5" customHeight="1">
      <c r="D896" s="885" t="s">
        <v>393</v>
      </c>
      <c r="E896" s="885"/>
      <c r="F896" s="804"/>
      <c r="G896" s="1162"/>
      <c r="H896" s="1285"/>
      <c r="I896" s="1285"/>
      <c r="J896" s="1163"/>
      <c r="K896" s="736"/>
      <c r="L896" s="645"/>
      <c r="M896" s="621" t="s">
        <v>21</v>
      </c>
      <c r="N896" s="645"/>
      <c r="O896" s="621" t="s">
        <v>22</v>
      </c>
      <c r="P896" s="645"/>
      <c r="Q896" s="622" t="s">
        <v>23</v>
      </c>
      <c r="R896" s="839"/>
      <c r="S896" s="839"/>
      <c r="T896" s="839"/>
      <c r="U896" s="839"/>
    </row>
    <row r="897" spans="2:24" ht="23.5" customHeight="1">
      <c r="D897" s="885" t="s">
        <v>394</v>
      </c>
      <c r="E897" s="885"/>
      <c r="F897" s="804"/>
      <c r="G897" s="1162"/>
      <c r="H897" s="1285"/>
      <c r="I897" s="1285"/>
      <c r="J897" s="1163"/>
      <c r="K897" s="736"/>
      <c r="L897" s="645"/>
      <c r="M897" s="605" t="s">
        <v>21</v>
      </c>
      <c r="N897" s="645"/>
      <c r="O897" s="605" t="s">
        <v>22</v>
      </c>
      <c r="P897" s="645"/>
      <c r="Q897" s="601" t="s">
        <v>23</v>
      </c>
      <c r="R897" s="839"/>
      <c r="S897" s="839"/>
      <c r="T897" s="839"/>
      <c r="U897" s="839"/>
    </row>
    <row r="898" spans="2:24" ht="23.5" customHeight="1">
      <c r="D898" s="885" t="s">
        <v>395</v>
      </c>
      <c r="E898" s="885"/>
      <c r="F898" s="804"/>
      <c r="G898" s="1162"/>
      <c r="H898" s="1285"/>
      <c r="I898" s="1285"/>
      <c r="J898" s="1163"/>
      <c r="K898" s="728"/>
      <c r="L898" s="645"/>
      <c r="M898" s="605" t="s">
        <v>21</v>
      </c>
      <c r="N898" s="645"/>
      <c r="O898" s="605" t="s">
        <v>22</v>
      </c>
      <c r="P898" s="645"/>
      <c r="Q898" s="601" t="s">
        <v>23</v>
      </c>
      <c r="R898" s="839"/>
      <c r="S898" s="839"/>
      <c r="T898" s="839"/>
      <c r="U898" s="839"/>
    </row>
    <row r="899" spans="2:24" ht="16.5" customHeight="1">
      <c r="E899" s="88" t="s">
        <v>400</v>
      </c>
    </row>
    <row r="900" spans="2:24" ht="9.5" customHeight="1"/>
    <row r="901" spans="2:24" ht="16.5" customHeight="1">
      <c r="B901" s="362" t="s">
        <v>401</v>
      </c>
    </row>
    <row r="902" spans="2:24" ht="16.5" customHeight="1">
      <c r="C902" s="89" t="s">
        <v>402</v>
      </c>
    </row>
    <row r="903" spans="2:24" ht="16.5" customHeight="1">
      <c r="D903" s="841"/>
      <c r="E903" s="842"/>
      <c r="F903" s="1164"/>
      <c r="G903" s="969" t="s">
        <v>1494</v>
      </c>
      <c r="H903" s="959"/>
      <c r="I903" s="959"/>
      <c r="J903" s="959"/>
      <c r="K903" s="959"/>
      <c r="L903" s="960"/>
      <c r="M903" s="836" t="s">
        <v>411</v>
      </c>
      <c r="N903" s="836"/>
      <c r="O903" s="836"/>
      <c r="P903" s="836"/>
      <c r="Q903" s="836"/>
      <c r="R903" s="836"/>
      <c r="S903" s="1081" t="s">
        <v>406</v>
      </c>
      <c r="T903" s="1082"/>
      <c r="U903" s="1082"/>
      <c r="V903" s="1082"/>
      <c r="W903" s="1082"/>
      <c r="X903" s="1083"/>
    </row>
    <row r="904" spans="2:24" ht="43" customHeight="1">
      <c r="D904" s="846"/>
      <c r="E904" s="847"/>
      <c r="F904" s="1050"/>
      <c r="G904" s="1286"/>
      <c r="H904" s="1287"/>
      <c r="I904" s="1287"/>
      <c r="J904" s="1287"/>
      <c r="K904" s="1287"/>
      <c r="L904" s="1288"/>
      <c r="M904" s="1282" t="s">
        <v>407</v>
      </c>
      <c r="N904" s="1283"/>
      <c r="O904" s="1283" t="s">
        <v>408</v>
      </c>
      <c r="P904" s="1283"/>
      <c r="Q904" s="1283" t="s">
        <v>1829</v>
      </c>
      <c r="R904" s="1284"/>
      <c r="S904" s="1282" t="s">
        <v>409</v>
      </c>
      <c r="T904" s="1283"/>
      <c r="U904" s="1283" t="s">
        <v>394</v>
      </c>
      <c r="V904" s="1283"/>
      <c r="W904" s="1576" t="s">
        <v>410</v>
      </c>
      <c r="X904" s="1577"/>
    </row>
    <row r="905" spans="2:24" ht="23.5" customHeight="1">
      <c r="D905" s="840" t="s">
        <v>403</v>
      </c>
      <c r="E905" s="840"/>
      <c r="F905" s="951"/>
      <c r="G905" s="645"/>
      <c r="H905" s="605" t="s">
        <v>21</v>
      </c>
      <c r="I905" s="645"/>
      <c r="J905" s="605" t="s">
        <v>22</v>
      </c>
      <c r="K905" s="645"/>
      <c r="L905" s="601" t="s">
        <v>23</v>
      </c>
      <c r="M905" s="1267"/>
      <c r="N905" s="1260"/>
      <c r="O905" s="1260"/>
      <c r="P905" s="1260"/>
      <c r="Q905" s="1260"/>
      <c r="R905" s="1266"/>
      <c r="S905" s="1267"/>
      <c r="T905" s="1260"/>
      <c r="U905" s="1260"/>
      <c r="V905" s="1260"/>
      <c r="W905" s="1261"/>
      <c r="X905" s="875"/>
    </row>
    <row r="906" spans="2:24" ht="5.5" customHeight="1">
      <c r="D906" s="209"/>
      <c r="E906" s="209"/>
      <c r="F906" s="209"/>
      <c r="M906" s="648"/>
      <c r="N906" s="648"/>
      <c r="O906" s="648"/>
      <c r="P906" s="648"/>
      <c r="Q906" s="648"/>
      <c r="R906" s="648"/>
      <c r="S906" s="648"/>
      <c r="T906" s="648"/>
      <c r="U906" s="648"/>
      <c r="V906" s="648"/>
      <c r="W906" s="648"/>
      <c r="X906" s="648"/>
    </row>
    <row r="907" spans="2:24" ht="44" customHeight="1">
      <c r="D907" s="598"/>
      <c r="E907" s="598"/>
      <c r="F907" s="598"/>
      <c r="H907" s="635"/>
      <c r="J907" s="635"/>
      <c r="L907" s="293"/>
      <c r="M907" s="1282" t="s">
        <v>792</v>
      </c>
      <c r="N907" s="1283"/>
      <c r="O907" s="1283" t="s">
        <v>793</v>
      </c>
      <c r="P907" s="1283"/>
      <c r="Q907" s="1283" t="s">
        <v>1829</v>
      </c>
      <c r="R907" s="1284"/>
      <c r="S907" s="1282" t="s">
        <v>409</v>
      </c>
      <c r="T907" s="1283"/>
      <c r="U907" s="1283" t="s">
        <v>394</v>
      </c>
      <c r="V907" s="1283"/>
      <c r="W907" s="1576" t="s">
        <v>410</v>
      </c>
      <c r="X907" s="1577"/>
    </row>
    <row r="908" spans="2:24" ht="23.5" customHeight="1">
      <c r="D908" s="840" t="s">
        <v>404</v>
      </c>
      <c r="E908" s="840"/>
      <c r="F908" s="951"/>
      <c r="G908" s="645"/>
      <c r="H908" s="605" t="s">
        <v>21</v>
      </c>
      <c r="I908" s="645"/>
      <c r="J908" s="605" t="s">
        <v>22</v>
      </c>
      <c r="K908" s="645"/>
      <c r="L908" s="601" t="s">
        <v>23</v>
      </c>
      <c r="M908" s="1267"/>
      <c r="N908" s="1260"/>
      <c r="O908" s="1260"/>
      <c r="P908" s="1260"/>
      <c r="Q908" s="1260"/>
      <c r="R908" s="1266"/>
      <c r="S908" s="1267"/>
      <c r="T908" s="1260"/>
      <c r="U908" s="1260"/>
      <c r="V908" s="1260"/>
      <c r="W908" s="1261"/>
      <c r="X908" s="875"/>
    </row>
    <row r="909" spans="2:24" ht="5.5" customHeight="1">
      <c r="D909" s="209"/>
      <c r="E909" s="209"/>
      <c r="F909" s="209"/>
      <c r="M909" s="648"/>
      <c r="N909" s="648"/>
      <c r="O909" s="648"/>
      <c r="P909" s="648"/>
      <c r="Q909" s="648"/>
      <c r="R909" s="648"/>
      <c r="S909" s="648"/>
      <c r="T909" s="648"/>
      <c r="U909" s="648"/>
      <c r="V909" s="648"/>
      <c r="W909" s="648"/>
      <c r="X909" s="648"/>
    </row>
    <row r="910" spans="2:24" ht="26.5" customHeight="1">
      <c r="M910" s="1276" t="s">
        <v>643</v>
      </c>
      <c r="N910" s="1277"/>
      <c r="O910" s="1277" t="s">
        <v>644</v>
      </c>
      <c r="P910" s="1277"/>
      <c r="Q910" s="1277" t="s">
        <v>416</v>
      </c>
      <c r="R910" s="1278"/>
    </row>
    <row r="911" spans="2:24" ht="29.5" customHeight="1">
      <c r="D911" s="840" t="s">
        <v>405</v>
      </c>
      <c r="E911" s="840"/>
      <c r="F911" s="951"/>
      <c r="G911" s="645"/>
      <c r="H911" s="605" t="s">
        <v>21</v>
      </c>
      <c r="I911" s="645"/>
      <c r="J911" s="605" t="s">
        <v>22</v>
      </c>
      <c r="K911" s="645"/>
      <c r="L911" s="601" t="s">
        <v>23</v>
      </c>
      <c r="M911" s="1267"/>
      <c r="N911" s="1260"/>
      <c r="O911" s="1260"/>
      <c r="P911" s="1260"/>
      <c r="Q911" s="1260"/>
      <c r="R911" s="1266"/>
    </row>
    <row r="912" spans="2:24" ht="16.5" customHeight="1">
      <c r="E912" s="88" t="s">
        <v>412</v>
      </c>
    </row>
    <row r="913" spans="2:24" ht="16.5" customHeight="1">
      <c r="E913" s="88" t="s">
        <v>866</v>
      </c>
    </row>
    <row r="914" spans="2:24" ht="20.5" customHeight="1">
      <c r="Q914" s="88"/>
      <c r="S914" s="1279" t="s">
        <v>1389</v>
      </c>
      <c r="T914" s="1280"/>
      <c r="U914" s="1280"/>
      <c r="V914" s="1280"/>
      <c r="W914" s="1280"/>
      <c r="X914" s="1281"/>
    </row>
    <row r="915" spans="2:24" ht="11.5" customHeight="1"/>
    <row r="916" spans="2:24" ht="17.5" customHeight="1">
      <c r="P916" s="789" t="s">
        <v>654</v>
      </c>
      <c r="Q916" s="789"/>
      <c r="R916" s="789"/>
      <c r="S916" s="790">
        <f>$Q$10</f>
        <v>0</v>
      </c>
      <c r="T916" s="791"/>
      <c r="U916" s="791"/>
      <c r="V916" s="791"/>
      <c r="W916" s="791"/>
      <c r="X916" s="792"/>
    </row>
    <row r="917" spans="2:24" ht="16.5" customHeight="1">
      <c r="B917" s="362" t="s">
        <v>810</v>
      </c>
    </row>
    <row r="918" spans="2:24" ht="16.5" customHeight="1">
      <c r="C918" s="89" t="s">
        <v>413</v>
      </c>
    </row>
    <row r="919" spans="2:24" ht="31.5" customHeight="1">
      <c r="D919" s="836"/>
      <c r="E919" s="836"/>
      <c r="F919" s="1081" t="s">
        <v>1495</v>
      </c>
      <c r="G919" s="1082"/>
      <c r="H919" s="1082"/>
      <c r="I919" s="1082"/>
      <c r="J919" s="1082"/>
      <c r="K919" s="1083"/>
      <c r="L919" s="970" t="s">
        <v>417</v>
      </c>
      <c r="M919" s="970"/>
      <c r="N919" s="970"/>
      <c r="O919" s="970"/>
      <c r="P919" s="970"/>
      <c r="Q919" s="840" t="s">
        <v>1190</v>
      </c>
      <c r="R919" s="840"/>
      <c r="S919" s="939" t="s">
        <v>418</v>
      </c>
      <c r="T919" s="840"/>
    </row>
    <row r="920" spans="2:24" ht="19" customHeight="1">
      <c r="D920" s="836" t="s">
        <v>414</v>
      </c>
      <c r="E920" s="1081"/>
      <c r="F920" s="737"/>
      <c r="G920" s="635" t="s">
        <v>21</v>
      </c>
      <c r="H920" s="737"/>
      <c r="I920" s="635" t="s">
        <v>22</v>
      </c>
      <c r="J920" s="737"/>
      <c r="K920" s="635" t="s">
        <v>23</v>
      </c>
      <c r="L920" s="1271"/>
      <c r="M920" s="1272"/>
      <c r="N920" s="1272"/>
      <c r="O920" s="1272"/>
      <c r="P920" s="1273"/>
      <c r="Q920" s="839"/>
      <c r="R920" s="839"/>
      <c r="S920" s="738"/>
      <c r="T920" s="601" t="s">
        <v>49</v>
      </c>
    </row>
    <row r="921" spans="2:24" ht="19" customHeight="1">
      <c r="D921" s="836" t="s">
        <v>415</v>
      </c>
      <c r="E921" s="1081"/>
      <c r="F921" s="645"/>
      <c r="G921" s="605" t="s">
        <v>21</v>
      </c>
      <c r="H921" s="645"/>
      <c r="I921" s="605" t="s">
        <v>22</v>
      </c>
      <c r="J921" s="645"/>
      <c r="K921" s="605" t="s">
        <v>23</v>
      </c>
      <c r="L921" s="1271"/>
      <c r="M921" s="1272"/>
      <c r="N921" s="1272"/>
      <c r="O921" s="1272"/>
      <c r="P921" s="1273"/>
      <c r="Q921" s="839"/>
      <c r="R921" s="839"/>
      <c r="S921" s="738"/>
      <c r="T921" s="601" t="s">
        <v>49</v>
      </c>
    </row>
    <row r="922" spans="2:24" ht="19" customHeight="1">
      <c r="D922" s="836" t="s">
        <v>416</v>
      </c>
      <c r="E922" s="1081"/>
      <c r="F922" s="651"/>
      <c r="G922" s="605" t="s">
        <v>21</v>
      </c>
      <c r="H922" s="651"/>
      <c r="I922" s="605" t="s">
        <v>22</v>
      </c>
      <c r="J922" s="651"/>
      <c r="K922" s="605" t="s">
        <v>23</v>
      </c>
      <c r="L922" s="1033"/>
      <c r="M922" s="1274"/>
      <c r="N922" s="1274"/>
      <c r="O922" s="1274"/>
      <c r="P922" s="1275"/>
      <c r="Q922" s="1016"/>
      <c r="R922" s="1016"/>
      <c r="S922" s="738"/>
      <c r="T922" s="601" t="s">
        <v>49</v>
      </c>
    </row>
    <row r="923" spans="2:24" ht="16.5" customHeight="1">
      <c r="D923" s="426" t="s">
        <v>1277</v>
      </c>
    </row>
    <row r="924" spans="2:24" ht="18.5" customHeight="1">
      <c r="D924" s="836"/>
      <c r="E924" s="836"/>
      <c r="F924" s="969" t="s">
        <v>419</v>
      </c>
      <c r="G924" s="959"/>
      <c r="H924" s="959"/>
      <c r="I924" s="1262"/>
      <c r="J924" s="1263" t="s">
        <v>420</v>
      </c>
      <c r="K924" s="950"/>
      <c r="L924" s="970" t="s">
        <v>421</v>
      </c>
      <c r="M924" s="836"/>
    </row>
    <row r="925" spans="2:24" ht="18.5" customHeight="1">
      <c r="D925" s="836" t="s">
        <v>414</v>
      </c>
      <c r="E925" s="1081"/>
      <c r="F925" s="1051"/>
      <c r="G925" s="1052"/>
      <c r="H925" s="1053"/>
      <c r="I925" s="605" t="s">
        <v>49</v>
      </c>
      <c r="J925" s="880"/>
      <c r="K925" s="1018"/>
      <c r="L925" s="738"/>
      <c r="M925" s="601" t="s">
        <v>49</v>
      </c>
    </row>
    <row r="926" spans="2:24" ht="18.5" customHeight="1">
      <c r="D926" s="836" t="s">
        <v>415</v>
      </c>
      <c r="E926" s="1081"/>
      <c r="F926" s="1051"/>
      <c r="G926" s="1052"/>
      <c r="H926" s="1053"/>
      <c r="I926" s="605" t="s">
        <v>49</v>
      </c>
      <c r="J926" s="880"/>
      <c r="K926" s="1018"/>
      <c r="L926" s="738"/>
      <c r="M926" s="601" t="s">
        <v>49</v>
      </c>
    </row>
    <row r="927" spans="2:24" ht="18.5" customHeight="1">
      <c r="D927" s="836" t="s">
        <v>416</v>
      </c>
      <c r="E927" s="1081"/>
      <c r="F927" s="1051"/>
      <c r="G927" s="1052"/>
      <c r="H927" s="1053"/>
      <c r="I927" s="605" t="s">
        <v>49</v>
      </c>
      <c r="J927" s="880"/>
      <c r="K927" s="1018"/>
      <c r="L927" s="738"/>
      <c r="M927" s="601" t="s">
        <v>49</v>
      </c>
    </row>
    <row r="928" spans="2:24" ht="16.5" customHeight="1">
      <c r="E928" s="88" t="s">
        <v>422</v>
      </c>
    </row>
    <row r="929" spans="3:20" ht="16.5" customHeight="1">
      <c r="E929" s="88" t="s">
        <v>1496</v>
      </c>
    </row>
    <row r="930" spans="3:20" ht="9.5" customHeight="1"/>
    <row r="931" spans="3:20" ht="16.5" customHeight="1">
      <c r="C931" s="89" t="s">
        <v>1559</v>
      </c>
    </row>
    <row r="932" spans="3:20" ht="16.5" customHeight="1">
      <c r="D932" s="836" t="s">
        <v>439</v>
      </c>
      <c r="E932" s="836"/>
      <c r="F932" s="836"/>
      <c r="G932" s="836"/>
      <c r="H932" s="836"/>
      <c r="I932" s="1081" t="s">
        <v>436</v>
      </c>
      <c r="J932" s="1082"/>
      <c r="K932" s="1082"/>
      <c r="L932" s="1082"/>
      <c r="M932" s="1082"/>
      <c r="N932" s="1083"/>
      <c r="O932" s="836" t="s">
        <v>437</v>
      </c>
      <c r="P932" s="836"/>
      <c r="Q932" s="836"/>
      <c r="R932" s="836"/>
      <c r="S932" s="836"/>
      <c r="T932" s="836"/>
    </row>
    <row r="933" spans="3:20" ht="16.5" customHeight="1">
      <c r="D933" s="836"/>
      <c r="E933" s="836"/>
      <c r="F933" s="836"/>
      <c r="G933" s="836"/>
      <c r="H933" s="836"/>
      <c r="I933" s="1268" t="s">
        <v>351</v>
      </c>
      <c r="J933" s="1269"/>
      <c r="K933" s="1269" t="s">
        <v>350</v>
      </c>
      <c r="L933" s="1269"/>
      <c r="M933" s="1269" t="s">
        <v>349</v>
      </c>
      <c r="N933" s="1270"/>
      <c r="O933" s="1268" t="s">
        <v>351</v>
      </c>
      <c r="P933" s="1269"/>
      <c r="Q933" s="1269" t="s">
        <v>350</v>
      </c>
      <c r="R933" s="1269"/>
      <c r="S933" s="1269" t="s">
        <v>349</v>
      </c>
      <c r="T933" s="1270"/>
    </row>
    <row r="934" spans="3:20" ht="19" customHeight="1">
      <c r="D934" s="866" t="s">
        <v>423</v>
      </c>
      <c r="E934" s="866"/>
      <c r="F934" s="866"/>
      <c r="G934" s="866"/>
      <c r="H934" s="866"/>
      <c r="I934" s="1267"/>
      <c r="J934" s="1260"/>
      <c r="K934" s="1260"/>
      <c r="L934" s="1260"/>
      <c r="M934" s="1260"/>
      <c r="N934" s="1266"/>
      <c r="O934" s="1267"/>
      <c r="P934" s="1260"/>
      <c r="Q934" s="1260"/>
      <c r="R934" s="1260"/>
      <c r="S934" s="1260"/>
      <c r="T934" s="1266"/>
    </row>
    <row r="935" spans="3:20" ht="19" customHeight="1">
      <c r="D935" s="866" t="s">
        <v>424</v>
      </c>
      <c r="E935" s="866"/>
      <c r="F935" s="866"/>
      <c r="G935" s="866"/>
      <c r="H935" s="866"/>
      <c r="I935" s="1267"/>
      <c r="J935" s="1260"/>
      <c r="K935" s="1260"/>
      <c r="L935" s="1260"/>
      <c r="M935" s="1260"/>
      <c r="N935" s="1266"/>
      <c r="O935" s="1267"/>
      <c r="P935" s="1260"/>
      <c r="Q935" s="1260"/>
      <c r="R935" s="1260"/>
      <c r="S935" s="1260"/>
      <c r="T935" s="1266"/>
    </row>
    <row r="936" spans="3:20" ht="19" customHeight="1">
      <c r="D936" s="866" t="s">
        <v>425</v>
      </c>
      <c r="E936" s="866"/>
      <c r="F936" s="866"/>
      <c r="G936" s="866"/>
      <c r="H936" s="866"/>
      <c r="I936" s="1267"/>
      <c r="J936" s="1260"/>
      <c r="K936" s="1260"/>
      <c r="L936" s="1260"/>
      <c r="M936" s="1260"/>
      <c r="N936" s="1266"/>
      <c r="O936" s="1267"/>
      <c r="P936" s="1260"/>
      <c r="Q936" s="1260"/>
      <c r="R936" s="1260"/>
      <c r="S936" s="1260"/>
      <c r="T936" s="1266"/>
    </row>
    <row r="937" spans="3:20" ht="19" customHeight="1">
      <c r="D937" s="866" t="s">
        <v>426</v>
      </c>
      <c r="E937" s="866"/>
      <c r="F937" s="866"/>
      <c r="G937" s="866"/>
      <c r="H937" s="866"/>
      <c r="I937" s="1267"/>
      <c r="J937" s="1260"/>
      <c r="K937" s="1260"/>
      <c r="L937" s="1260"/>
      <c r="M937" s="1260"/>
      <c r="N937" s="1266"/>
      <c r="O937" s="1267"/>
      <c r="P937" s="1260"/>
      <c r="Q937" s="1260"/>
      <c r="R937" s="1260"/>
      <c r="S937" s="1260"/>
      <c r="T937" s="1266"/>
    </row>
    <row r="938" spans="3:20" ht="19" customHeight="1">
      <c r="D938" s="866" t="s">
        <v>427</v>
      </c>
      <c r="E938" s="866"/>
      <c r="F938" s="866"/>
      <c r="G938" s="866"/>
      <c r="H938" s="866"/>
      <c r="I938" s="1267"/>
      <c r="J938" s="1260"/>
      <c r="K938" s="1260"/>
      <c r="L938" s="1260"/>
      <c r="M938" s="1260"/>
      <c r="N938" s="1266"/>
      <c r="O938" s="1267"/>
      <c r="P938" s="1260"/>
      <c r="Q938" s="1260"/>
      <c r="R938" s="1260"/>
      <c r="S938" s="1260"/>
      <c r="T938" s="1266"/>
    </row>
    <row r="939" spans="3:20" ht="19" customHeight="1">
      <c r="D939" s="866" t="s">
        <v>428</v>
      </c>
      <c r="E939" s="866"/>
      <c r="F939" s="866"/>
      <c r="G939" s="866"/>
      <c r="H939" s="866"/>
      <c r="I939" s="1267"/>
      <c r="J939" s="1260"/>
      <c r="K939" s="1260"/>
      <c r="L939" s="1260"/>
      <c r="M939" s="1260"/>
      <c r="N939" s="1266"/>
      <c r="O939" s="1267"/>
      <c r="P939" s="1260"/>
      <c r="Q939" s="1260"/>
      <c r="R939" s="1260"/>
      <c r="S939" s="1260"/>
      <c r="T939" s="1266"/>
    </row>
    <row r="940" spans="3:20" ht="19" customHeight="1">
      <c r="D940" s="866" t="s">
        <v>429</v>
      </c>
      <c r="E940" s="866"/>
      <c r="F940" s="866"/>
      <c r="G940" s="866"/>
      <c r="H940" s="866"/>
      <c r="I940" s="1267"/>
      <c r="J940" s="1260"/>
      <c r="K940" s="1260"/>
      <c r="L940" s="1260"/>
      <c r="M940" s="1260"/>
      <c r="N940" s="1266"/>
      <c r="O940" s="1267"/>
      <c r="P940" s="1260"/>
      <c r="Q940" s="1260"/>
      <c r="R940" s="1260"/>
      <c r="S940" s="1260"/>
      <c r="T940" s="1266"/>
    </row>
    <row r="941" spans="3:20" ht="19" customHeight="1">
      <c r="D941" s="866" t="s">
        <v>430</v>
      </c>
      <c r="E941" s="866"/>
      <c r="F941" s="866"/>
      <c r="G941" s="866"/>
      <c r="H941" s="866"/>
      <c r="I941" s="1267"/>
      <c r="J941" s="1260"/>
      <c r="K941" s="1260"/>
      <c r="L941" s="1260"/>
      <c r="M941" s="1260"/>
      <c r="N941" s="1266"/>
      <c r="O941" s="1267"/>
      <c r="P941" s="1260"/>
      <c r="Q941" s="1260"/>
      <c r="R941" s="1260"/>
      <c r="S941" s="1260"/>
      <c r="T941" s="1266"/>
    </row>
    <row r="942" spans="3:20" ht="19" customHeight="1">
      <c r="D942" s="866" t="s">
        <v>431</v>
      </c>
      <c r="E942" s="866"/>
      <c r="F942" s="866"/>
      <c r="G942" s="866"/>
      <c r="H942" s="866"/>
      <c r="I942" s="1267"/>
      <c r="J942" s="1260"/>
      <c r="K942" s="1260"/>
      <c r="L942" s="1260"/>
      <c r="M942" s="1260"/>
      <c r="N942" s="1266"/>
      <c r="O942" s="1267"/>
      <c r="P942" s="1260"/>
      <c r="Q942" s="1260"/>
      <c r="R942" s="1260"/>
      <c r="S942" s="1260"/>
      <c r="T942" s="1266"/>
    </row>
    <row r="943" spans="3:20" ht="18" customHeight="1">
      <c r="D943" s="866" t="s">
        <v>432</v>
      </c>
      <c r="E943" s="866"/>
      <c r="F943" s="866"/>
      <c r="G943" s="866"/>
      <c r="H943" s="866"/>
      <c r="I943" s="1267"/>
      <c r="J943" s="1260"/>
      <c r="K943" s="1260"/>
      <c r="L943" s="1260"/>
      <c r="M943" s="1260"/>
      <c r="N943" s="1266"/>
      <c r="O943" s="1267"/>
      <c r="P943" s="1260"/>
      <c r="Q943" s="1260"/>
      <c r="R943" s="1260"/>
      <c r="S943" s="1260"/>
      <c r="T943" s="1266"/>
    </row>
    <row r="944" spans="3:20" ht="19" customHeight="1">
      <c r="D944" s="866" t="s">
        <v>433</v>
      </c>
      <c r="E944" s="866"/>
      <c r="F944" s="866"/>
      <c r="G944" s="866"/>
      <c r="H944" s="866"/>
      <c r="I944" s="1267"/>
      <c r="J944" s="1260"/>
      <c r="K944" s="1260"/>
      <c r="L944" s="1260"/>
      <c r="M944" s="1260"/>
      <c r="N944" s="1266"/>
      <c r="O944" s="1267"/>
      <c r="P944" s="1260"/>
      <c r="Q944" s="1260"/>
      <c r="R944" s="1260"/>
      <c r="S944" s="1260"/>
      <c r="T944" s="1266"/>
    </row>
    <row r="945" spans="3:27" ht="19" customHeight="1">
      <c r="D945" s="866" t="s">
        <v>434</v>
      </c>
      <c r="E945" s="866"/>
      <c r="F945" s="866"/>
      <c r="G945" s="866"/>
      <c r="H945" s="866"/>
      <c r="I945" s="1267"/>
      <c r="J945" s="1260"/>
      <c r="K945" s="1260"/>
      <c r="L945" s="1260"/>
      <c r="M945" s="1260"/>
      <c r="N945" s="1266"/>
      <c r="O945" s="1267"/>
      <c r="P945" s="1260"/>
      <c r="Q945" s="1260"/>
      <c r="R945" s="1260"/>
      <c r="S945" s="1260"/>
      <c r="T945" s="1266"/>
      <c r="AA945" s="608">
        <f>COUNTIF(I934:N946,"2未実施")</f>
        <v>0</v>
      </c>
    </row>
    <row r="946" spans="3:27" ht="19" customHeight="1">
      <c r="D946" s="866" t="s">
        <v>435</v>
      </c>
      <c r="E946" s="866"/>
      <c r="F946" s="866"/>
      <c r="G946" s="866"/>
      <c r="H946" s="866"/>
      <c r="I946" s="1267"/>
      <c r="J946" s="1260"/>
      <c r="K946" s="1260"/>
      <c r="L946" s="1260"/>
      <c r="M946" s="1260"/>
      <c r="N946" s="1266"/>
      <c r="O946" s="1267"/>
      <c r="P946" s="1260"/>
      <c r="Q946" s="1260"/>
      <c r="R946" s="1260"/>
      <c r="S946" s="1260"/>
      <c r="T946" s="1266"/>
      <c r="AA946" s="608">
        <f>COUNTIF(O934:T946,"2記録なし")</f>
        <v>0</v>
      </c>
    </row>
    <row r="947" spans="3:27" ht="16.5" customHeight="1">
      <c r="E947" s="88" t="s">
        <v>438</v>
      </c>
    </row>
    <row r="948" spans="3:27" ht="16.5" customHeight="1">
      <c r="E948" s="88" t="s">
        <v>1830</v>
      </c>
    </row>
    <row r="949" spans="3:27" ht="9.5" customHeight="1"/>
    <row r="950" spans="3:27" ht="16.5" customHeight="1">
      <c r="C950" s="89" t="s">
        <v>811</v>
      </c>
    </row>
    <row r="951" spans="3:27" ht="19" customHeight="1">
      <c r="D951" s="885" t="s">
        <v>812</v>
      </c>
      <c r="E951" s="885"/>
      <c r="F951" s="885"/>
      <c r="G951" s="885"/>
      <c r="H951" s="903"/>
      <c r="I951" s="904"/>
      <c r="J951" s="904"/>
      <c r="K951" s="905"/>
    </row>
    <row r="952" spans="3:27" ht="19" customHeight="1">
      <c r="D952" s="885" t="s">
        <v>453</v>
      </c>
      <c r="E952" s="885"/>
      <c r="F952" s="885"/>
      <c r="G952" s="885"/>
      <c r="H952" s="903"/>
      <c r="I952" s="904"/>
      <c r="J952" s="904"/>
      <c r="K952" s="905"/>
    </row>
    <row r="953" spans="3:27" ht="16.5" customHeight="1">
      <c r="E953" s="608" t="s">
        <v>440</v>
      </c>
    </row>
    <row r="954" spans="3:27" ht="9.5" customHeight="1"/>
    <row r="955" spans="3:27" ht="16.5" customHeight="1">
      <c r="C955" s="89" t="s">
        <v>1560</v>
      </c>
    </row>
    <row r="956" spans="3:27" ht="16.5" customHeight="1">
      <c r="D956" s="927" t="s">
        <v>441</v>
      </c>
      <c r="E956" s="927"/>
      <c r="F956" s="885"/>
      <c r="G956" s="841" t="s">
        <v>442</v>
      </c>
      <c r="H956" s="842"/>
      <c r="I956" s="1164"/>
      <c r="J956" s="1255" t="s">
        <v>868</v>
      </c>
      <c r="K956" s="1256"/>
      <c r="L956" s="1256"/>
      <c r="M956" s="1256"/>
      <c r="N956" s="1256"/>
      <c r="O956" s="1256"/>
      <c r="P956" s="1256"/>
      <c r="Q956" s="1256"/>
      <c r="R956" s="1256"/>
      <c r="S956" s="1256"/>
      <c r="T956" s="1257"/>
    </row>
    <row r="957" spans="3:27" ht="30.5" customHeight="1">
      <c r="D957" s="1246"/>
      <c r="E957" s="1248"/>
      <c r="F957" s="605" t="s">
        <v>49</v>
      </c>
      <c r="G957" s="1246"/>
      <c r="H957" s="1248"/>
      <c r="I957" s="605" t="s">
        <v>49</v>
      </c>
      <c r="J957" s="1019"/>
      <c r="K957" s="1020"/>
      <c r="L957" s="1020"/>
      <c r="M957" s="1020"/>
      <c r="N957" s="1020"/>
      <c r="O957" s="1020"/>
      <c r="P957" s="1020"/>
      <c r="Q957" s="1020"/>
      <c r="R957" s="1020"/>
      <c r="S957" s="1020"/>
      <c r="T957" s="1021"/>
    </row>
    <row r="958" spans="3:27" ht="16.5" customHeight="1">
      <c r="E958" s="88" t="s">
        <v>438</v>
      </c>
    </row>
    <row r="959" spans="3:27" ht="16.5" customHeight="1">
      <c r="E959" s="88" t="s">
        <v>709</v>
      </c>
    </row>
    <row r="960" spans="3:27" ht="16.5" customHeight="1">
      <c r="E960" s="88" t="s">
        <v>1640</v>
      </c>
    </row>
    <row r="961" spans="2:24" ht="19.5" customHeight="1">
      <c r="Q961" s="88"/>
      <c r="S961" s="1240" t="s">
        <v>1389</v>
      </c>
      <c r="T961" s="1241"/>
      <c r="U961" s="1241"/>
      <c r="V961" s="1241"/>
      <c r="W961" s="1241"/>
      <c r="X961" s="1242"/>
    </row>
    <row r="962" spans="2:24" ht="12.5" customHeight="1"/>
    <row r="963" spans="2:24" ht="17.5" customHeight="1">
      <c r="P963" s="789" t="s">
        <v>654</v>
      </c>
      <c r="Q963" s="789"/>
      <c r="R963" s="789"/>
      <c r="S963" s="790">
        <f>$Q$10</f>
        <v>0</v>
      </c>
      <c r="T963" s="791"/>
      <c r="U963" s="791"/>
      <c r="V963" s="791"/>
      <c r="W963" s="791"/>
      <c r="X963" s="792"/>
    </row>
    <row r="964" spans="2:24" ht="16.5" customHeight="1">
      <c r="B964" s="362" t="s">
        <v>813</v>
      </c>
    </row>
    <row r="965" spans="2:24" ht="16.5" customHeight="1">
      <c r="C965" s="89" t="s">
        <v>443</v>
      </c>
    </row>
    <row r="966" spans="2:24" ht="55.5" customHeight="1">
      <c r="D966" s="836"/>
      <c r="E966" s="836"/>
      <c r="F966" s="1081" t="s">
        <v>1495</v>
      </c>
      <c r="G966" s="1082"/>
      <c r="H966" s="1082"/>
      <c r="I966" s="1082"/>
      <c r="J966" s="1082"/>
      <c r="K966" s="1083"/>
      <c r="L966" s="836" t="s">
        <v>417</v>
      </c>
      <c r="M966" s="836"/>
      <c r="N966" s="836"/>
      <c r="O966" s="836"/>
      <c r="P966" s="836"/>
      <c r="Q966" s="1228" t="s">
        <v>1831</v>
      </c>
      <c r="R966" s="840"/>
      <c r="S966" s="1264" t="s">
        <v>1066</v>
      </c>
      <c r="T966" s="1265"/>
    </row>
    <row r="967" spans="2:24" ht="18.5" customHeight="1">
      <c r="D967" s="836" t="s">
        <v>414</v>
      </c>
      <c r="E967" s="1081"/>
      <c r="F967" s="737"/>
      <c r="G967" s="635" t="s">
        <v>21</v>
      </c>
      <c r="H967" s="737"/>
      <c r="I967" s="635" t="s">
        <v>22</v>
      </c>
      <c r="J967" s="737"/>
      <c r="K967" s="293" t="s">
        <v>23</v>
      </c>
      <c r="L967" s="1007"/>
      <c r="M967" s="1007"/>
      <c r="N967" s="1007"/>
      <c r="O967" s="1007"/>
      <c r="P967" s="1007"/>
      <c r="Q967" s="1260"/>
      <c r="R967" s="1261"/>
      <c r="S967" s="651"/>
      <c r="T967" s="601" t="s">
        <v>49</v>
      </c>
    </row>
    <row r="968" spans="2:24" ht="5.5" customHeight="1">
      <c r="D968" s="648"/>
      <c r="E968" s="648"/>
      <c r="L968" s="607"/>
      <c r="M968" s="607"/>
      <c r="N968" s="607"/>
      <c r="O968" s="607"/>
      <c r="P968" s="607"/>
      <c r="Q968" s="648"/>
      <c r="R968" s="648"/>
    </row>
    <row r="969" spans="2:24" ht="16.5" customHeight="1">
      <c r="D969" s="426" t="s">
        <v>444</v>
      </c>
    </row>
    <row r="970" spans="2:24" ht="16.5" customHeight="1">
      <c r="D970" s="836"/>
      <c r="E970" s="836"/>
      <c r="F970" s="969" t="s">
        <v>419</v>
      </c>
      <c r="G970" s="959"/>
      <c r="H970" s="959"/>
      <c r="I970" s="1262"/>
      <c r="J970" s="1263" t="s">
        <v>420</v>
      </c>
      <c r="K970" s="950"/>
      <c r="L970" s="970" t="s">
        <v>421</v>
      </c>
      <c r="M970" s="836"/>
    </row>
    <row r="971" spans="2:24" ht="19" customHeight="1">
      <c r="D971" s="836" t="s">
        <v>414</v>
      </c>
      <c r="E971" s="1081"/>
      <c r="F971" s="1051"/>
      <c r="G971" s="1052"/>
      <c r="H971" s="1053"/>
      <c r="I971" s="739" t="s">
        <v>49</v>
      </c>
      <c r="J971" s="1258"/>
      <c r="K971" s="1259"/>
      <c r="L971" s="651"/>
      <c r="M971" s="601" t="s">
        <v>49</v>
      </c>
    </row>
    <row r="972" spans="2:24" ht="16.5" customHeight="1">
      <c r="E972" s="88" t="s">
        <v>438</v>
      </c>
    </row>
    <row r="973" spans="2:24" ht="16.5" customHeight="1">
      <c r="E973" s="88" t="s">
        <v>1561</v>
      </c>
    </row>
    <row r="974" spans="2:24" ht="9.5" customHeight="1">
      <c r="E974" s="88"/>
    </row>
    <row r="975" spans="2:24" ht="16.5" customHeight="1">
      <c r="C975" s="89" t="s">
        <v>1559</v>
      </c>
    </row>
    <row r="976" spans="2:24" ht="16.5" customHeight="1">
      <c r="D976" s="1081" t="s">
        <v>439</v>
      </c>
      <c r="E976" s="1082"/>
      <c r="F976" s="1082"/>
      <c r="G976" s="1082"/>
      <c r="H976" s="1082"/>
      <c r="I976" s="1083"/>
      <c r="J976" s="1081" t="s">
        <v>177</v>
      </c>
      <c r="K976" s="1082"/>
      <c r="L976" s="1083"/>
      <c r="M976" s="836" t="s">
        <v>451</v>
      </c>
      <c r="N976" s="836"/>
      <c r="O976" s="836"/>
    </row>
    <row r="977" spans="4:27" ht="18.5" customHeight="1">
      <c r="D977" s="804" t="s">
        <v>869</v>
      </c>
      <c r="E977" s="805"/>
      <c r="F977" s="805"/>
      <c r="G977" s="805"/>
      <c r="H977" s="805"/>
      <c r="I977" s="806"/>
      <c r="J977" s="873"/>
      <c r="K977" s="874"/>
      <c r="L977" s="875"/>
      <c r="M977" s="873"/>
      <c r="N977" s="874"/>
      <c r="O977" s="875"/>
    </row>
    <row r="978" spans="4:27" ht="18.5" customHeight="1">
      <c r="D978" s="804" t="s">
        <v>424</v>
      </c>
      <c r="E978" s="805"/>
      <c r="F978" s="805"/>
      <c r="G978" s="805"/>
      <c r="H978" s="805"/>
      <c r="I978" s="806"/>
      <c r="J978" s="873"/>
      <c r="K978" s="874"/>
      <c r="L978" s="875"/>
      <c r="M978" s="873"/>
      <c r="N978" s="874"/>
      <c r="O978" s="875"/>
    </row>
    <row r="979" spans="4:27" ht="18.5" customHeight="1">
      <c r="D979" s="804" t="s">
        <v>870</v>
      </c>
      <c r="E979" s="805"/>
      <c r="F979" s="805"/>
      <c r="G979" s="805"/>
      <c r="H979" s="805"/>
      <c r="I979" s="806"/>
      <c r="J979" s="873"/>
      <c r="K979" s="874"/>
      <c r="L979" s="875"/>
      <c r="M979" s="873"/>
      <c r="N979" s="874"/>
      <c r="O979" s="875"/>
    </row>
    <row r="980" spans="4:27" ht="18.5" customHeight="1">
      <c r="D980" s="804" t="s">
        <v>445</v>
      </c>
      <c r="E980" s="805"/>
      <c r="F980" s="805"/>
      <c r="G980" s="805"/>
      <c r="H980" s="805"/>
      <c r="I980" s="806"/>
      <c r="J980" s="873"/>
      <c r="K980" s="874"/>
      <c r="L980" s="875"/>
      <c r="M980" s="873"/>
      <c r="N980" s="874"/>
      <c r="O980" s="875"/>
    </row>
    <row r="981" spans="4:27" ht="18.5" customHeight="1">
      <c r="D981" s="804" t="s">
        <v>446</v>
      </c>
      <c r="E981" s="805"/>
      <c r="F981" s="805"/>
      <c r="G981" s="805"/>
      <c r="H981" s="805"/>
      <c r="I981" s="806"/>
      <c r="J981" s="873"/>
      <c r="K981" s="874"/>
      <c r="L981" s="875"/>
      <c r="M981" s="873"/>
      <c r="N981" s="874"/>
      <c r="O981" s="875"/>
    </row>
    <row r="982" spans="4:27" ht="18.5" customHeight="1">
      <c r="D982" s="804" t="s">
        <v>447</v>
      </c>
      <c r="E982" s="805"/>
      <c r="F982" s="805"/>
      <c r="G982" s="805"/>
      <c r="H982" s="805"/>
      <c r="I982" s="806"/>
      <c r="J982" s="873"/>
      <c r="K982" s="874"/>
      <c r="L982" s="875"/>
      <c r="M982" s="873"/>
      <c r="N982" s="874"/>
      <c r="O982" s="875"/>
    </row>
    <row r="983" spans="4:27" ht="18.5" customHeight="1">
      <c r="D983" s="804" t="s">
        <v>448</v>
      </c>
      <c r="E983" s="805"/>
      <c r="F983" s="805"/>
      <c r="G983" s="805"/>
      <c r="H983" s="805"/>
      <c r="I983" s="806"/>
      <c r="J983" s="873"/>
      <c r="K983" s="874"/>
      <c r="L983" s="875"/>
      <c r="M983" s="873"/>
      <c r="N983" s="874"/>
      <c r="O983" s="875"/>
    </row>
    <row r="984" spans="4:27" ht="18.5" customHeight="1">
      <c r="D984" s="804" t="s">
        <v>449</v>
      </c>
      <c r="E984" s="805"/>
      <c r="F984" s="805"/>
      <c r="G984" s="805"/>
      <c r="H984" s="805"/>
      <c r="I984" s="806"/>
      <c r="J984" s="873"/>
      <c r="K984" s="874"/>
      <c r="L984" s="875"/>
      <c r="M984" s="873"/>
      <c r="N984" s="874"/>
      <c r="O984" s="875"/>
    </row>
    <row r="985" spans="4:27" ht="18.5" customHeight="1">
      <c r="D985" s="804" t="s">
        <v>871</v>
      </c>
      <c r="E985" s="805"/>
      <c r="F985" s="805"/>
      <c r="G985" s="805"/>
      <c r="H985" s="805"/>
      <c r="I985" s="806"/>
      <c r="J985" s="873"/>
      <c r="K985" s="874"/>
      <c r="L985" s="875"/>
      <c r="M985" s="873"/>
      <c r="N985" s="874"/>
      <c r="O985" s="875"/>
    </row>
    <row r="986" spans="4:27" ht="18.5" customHeight="1">
      <c r="D986" s="804" t="s">
        <v>872</v>
      </c>
      <c r="E986" s="805"/>
      <c r="F986" s="805"/>
      <c r="G986" s="805"/>
      <c r="H986" s="805"/>
      <c r="I986" s="806"/>
      <c r="J986" s="873"/>
      <c r="K986" s="874"/>
      <c r="L986" s="875"/>
      <c r="M986" s="873"/>
      <c r="N986" s="874"/>
      <c r="O986" s="875"/>
    </row>
    <row r="987" spans="4:27" ht="18.5" customHeight="1">
      <c r="D987" s="804" t="s">
        <v>873</v>
      </c>
      <c r="E987" s="805"/>
      <c r="F987" s="805"/>
      <c r="G987" s="805"/>
      <c r="H987" s="805"/>
      <c r="I987" s="806"/>
      <c r="J987" s="873"/>
      <c r="K987" s="874"/>
      <c r="L987" s="875"/>
      <c r="M987" s="873"/>
      <c r="N987" s="874"/>
      <c r="O987" s="875"/>
    </row>
    <row r="988" spans="4:27" ht="18.5" customHeight="1">
      <c r="D988" s="804" t="s">
        <v>874</v>
      </c>
      <c r="E988" s="805"/>
      <c r="F988" s="805"/>
      <c r="G988" s="805"/>
      <c r="H988" s="805"/>
      <c r="I988" s="806"/>
      <c r="J988" s="873"/>
      <c r="K988" s="874"/>
      <c r="L988" s="875"/>
      <c r="M988" s="873"/>
      <c r="N988" s="874"/>
      <c r="O988" s="875"/>
    </row>
    <row r="989" spans="4:27" ht="18.5" customHeight="1">
      <c r="D989" s="804" t="s">
        <v>875</v>
      </c>
      <c r="E989" s="805"/>
      <c r="F989" s="805"/>
      <c r="G989" s="805"/>
      <c r="H989" s="805"/>
      <c r="I989" s="806"/>
      <c r="J989" s="873"/>
      <c r="K989" s="874"/>
      <c r="L989" s="875"/>
      <c r="M989" s="873"/>
      <c r="N989" s="874"/>
      <c r="O989" s="875"/>
    </row>
    <row r="990" spans="4:27" ht="18.5" customHeight="1">
      <c r="D990" s="804" t="s">
        <v>876</v>
      </c>
      <c r="E990" s="805"/>
      <c r="F990" s="805"/>
      <c r="G990" s="805"/>
      <c r="H990" s="805"/>
      <c r="I990" s="806"/>
      <c r="J990" s="873"/>
      <c r="K990" s="874"/>
      <c r="L990" s="875"/>
      <c r="M990" s="873"/>
      <c r="N990" s="874"/>
      <c r="O990" s="875"/>
      <c r="AA990" s="608">
        <f>COUNTIF(J977:L991,"2未実施")</f>
        <v>0</v>
      </c>
    </row>
    <row r="991" spans="4:27" ht="18.5" customHeight="1">
      <c r="D991" s="804" t="s">
        <v>450</v>
      </c>
      <c r="E991" s="805"/>
      <c r="F991" s="805"/>
      <c r="G991" s="805"/>
      <c r="H991" s="805"/>
      <c r="I991" s="806"/>
      <c r="J991" s="873"/>
      <c r="K991" s="874"/>
      <c r="L991" s="875"/>
      <c r="M991" s="873"/>
      <c r="N991" s="874"/>
      <c r="O991" s="875"/>
      <c r="AA991" s="608">
        <f>COUNTIF(M977:O991,"2記録なし")</f>
        <v>0</v>
      </c>
    </row>
    <row r="992" spans="4:27" ht="16.5" customHeight="1">
      <c r="E992" s="88" t="s">
        <v>452</v>
      </c>
    </row>
    <row r="993" spans="3:24" ht="16.5" customHeight="1">
      <c r="E993" s="88" t="s">
        <v>710</v>
      </c>
    </row>
    <row r="994" spans="3:24" ht="16.5" customHeight="1">
      <c r="E994" s="88" t="s">
        <v>711</v>
      </c>
    </row>
    <row r="995" spans="3:24" ht="16.5" customHeight="1">
      <c r="E995" s="88" t="s">
        <v>1669</v>
      </c>
    </row>
    <row r="996" spans="3:24" ht="16.5" customHeight="1">
      <c r="E996" s="88" t="s">
        <v>1668</v>
      </c>
    </row>
    <row r="997" spans="3:24" ht="16.5" customHeight="1">
      <c r="E997" s="88" t="s">
        <v>712</v>
      </c>
    </row>
    <row r="998" spans="3:24" ht="16.5" customHeight="1">
      <c r="E998" s="88" t="s">
        <v>971</v>
      </c>
    </row>
    <row r="999" spans="3:24" ht="16.5" customHeight="1">
      <c r="E999" s="88" t="s">
        <v>713</v>
      </c>
    </row>
    <row r="1000" spans="3:24" ht="9.5" customHeight="1"/>
    <row r="1001" spans="3:24" ht="16.5" customHeight="1">
      <c r="C1001" s="89" t="s">
        <v>814</v>
      </c>
    </row>
    <row r="1002" spans="3:24" ht="19" customHeight="1">
      <c r="D1002" s="599" t="s">
        <v>453</v>
      </c>
      <c r="E1002" s="609"/>
      <c r="F1002" s="609"/>
      <c r="G1002" s="610"/>
      <c r="H1002" s="903"/>
      <c r="I1002" s="904"/>
      <c r="J1002" s="904"/>
      <c r="K1002" s="905"/>
    </row>
    <row r="1003" spans="3:24" ht="9.5" customHeight="1"/>
    <row r="1004" spans="3:24" ht="16.5" customHeight="1">
      <c r="C1004" s="89" t="s">
        <v>1604</v>
      </c>
    </row>
    <row r="1005" spans="3:24" ht="40" customHeight="1">
      <c r="D1005" s="841" t="s">
        <v>454</v>
      </c>
      <c r="E1005" s="806"/>
      <c r="F1005" s="928" t="s">
        <v>1832</v>
      </c>
      <c r="G1005" s="929"/>
      <c r="H1005" s="929"/>
      <c r="I1005" s="930"/>
      <c r="J1005" s="1255" t="s">
        <v>797</v>
      </c>
      <c r="K1005" s="1256"/>
      <c r="L1005" s="1256"/>
      <c r="M1005" s="1256"/>
      <c r="N1005" s="1256"/>
      <c r="O1005" s="1256"/>
      <c r="P1005" s="1256"/>
      <c r="Q1005" s="1256"/>
      <c r="R1005" s="1256"/>
      <c r="S1005" s="1256"/>
      <c r="T1005" s="1257"/>
    </row>
    <row r="1006" spans="3:24" ht="30" customHeight="1">
      <c r="D1006" s="645"/>
      <c r="E1006" s="605" t="s">
        <v>49</v>
      </c>
      <c r="F1006" s="1246"/>
      <c r="G1006" s="1247"/>
      <c r="H1006" s="1248"/>
      <c r="I1006" s="605" t="s">
        <v>49</v>
      </c>
      <c r="J1006" s="1249"/>
      <c r="K1006" s="1250"/>
      <c r="L1006" s="1250"/>
      <c r="M1006" s="1250"/>
      <c r="N1006" s="1250"/>
      <c r="O1006" s="1250"/>
      <c r="P1006" s="1250"/>
      <c r="Q1006" s="1250"/>
      <c r="R1006" s="1250"/>
      <c r="S1006" s="1250"/>
      <c r="T1006" s="1251"/>
    </row>
    <row r="1007" spans="3:24" ht="16.5" customHeight="1">
      <c r="E1007" s="88" t="s">
        <v>455</v>
      </c>
    </row>
    <row r="1008" spans="3:24" ht="19.5" customHeight="1">
      <c r="E1008" s="88" t="s">
        <v>438</v>
      </c>
      <c r="T1008" s="1085" t="s">
        <v>1389</v>
      </c>
      <c r="U1008" s="1086"/>
      <c r="V1008" s="1086"/>
      <c r="W1008" s="1086"/>
      <c r="X1008" s="1087"/>
    </row>
    <row r="1009" spans="3:24" ht="11" customHeight="1"/>
    <row r="1010" spans="3:24" ht="17.5" customHeight="1">
      <c r="P1010" s="789" t="s">
        <v>654</v>
      </c>
      <c r="Q1010" s="789"/>
      <c r="R1010" s="789"/>
      <c r="S1010" s="790">
        <f>$Q$10</f>
        <v>0</v>
      </c>
      <c r="T1010" s="791"/>
      <c r="U1010" s="791"/>
      <c r="V1010" s="791"/>
      <c r="W1010" s="791"/>
      <c r="X1010" s="792"/>
    </row>
    <row r="1011" spans="3:24" ht="16.5" customHeight="1">
      <c r="C1011" s="89" t="s">
        <v>815</v>
      </c>
    </row>
    <row r="1012" spans="3:24" ht="16.5" customHeight="1">
      <c r="D1012" s="885" t="s">
        <v>456</v>
      </c>
      <c r="E1012" s="885"/>
      <c r="F1012" s="885"/>
      <c r="G1012" s="885"/>
      <c r="H1012" s="1081" t="s">
        <v>460</v>
      </c>
      <c r="I1012" s="1082"/>
      <c r="J1012" s="1082"/>
      <c r="K1012" s="1083"/>
      <c r="L1012" s="885" t="s">
        <v>461</v>
      </c>
      <c r="M1012" s="885"/>
      <c r="N1012" s="885"/>
      <c r="O1012" s="885"/>
      <c r="P1012" s="885"/>
      <c r="Q1012" s="885"/>
      <c r="R1012" s="885"/>
    </row>
    <row r="1013" spans="3:24" ht="19" customHeight="1">
      <c r="D1013" s="885" t="s">
        <v>457</v>
      </c>
      <c r="E1013" s="885"/>
      <c r="F1013" s="885"/>
      <c r="G1013" s="885"/>
      <c r="H1013" s="1252"/>
      <c r="I1013" s="1253"/>
      <c r="J1013" s="1253"/>
      <c r="K1013" s="1254"/>
      <c r="L1013" s="868"/>
      <c r="M1013" s="868"/>
      <c r="N1013" s="868"/>
      <c r="O1013" s="868"/>
      <c r="P1013" s="868"/>
      <c r="Q1013" s="868"/>
      <c r="R1013" s="868"/>
    </row>
    <row r="1014" spans="3:24" ht="19" customHeight="1">
      <c r="D1014" s="885" t="s">
        <v>458</v>
      </c>
      <c r="E1014" s="885"/>
      <c r="F1014" s="885"/>
      <c r="G1014" s="804"/>
      <c r="H1014" s="1043"/>
      <c r="I1014" s="1044"/>
      <c r="J1014" s="1044"/>
      <c r="K1014" s="1045"/>
      <c r="L1014" s="799"/>
      <c r="M1014" s="800"/>
      <c r="N1014" s="800"/>
      <c r="O1014" s="800"/>
      <c r="P1014" s="800"/>
      <c r="Q1014" s="800"/>
      <c r="R1014" s="800"/>
    </row>
    <row r="1015" spans="3:24" ht="19" customHeight="1">
      <c r="D1015" s="885"/>
      <c r="E1015" s="885"/>
      <c r="F1015" s="885"/>
      <c r="G1015" s="804"/>
      <c r="H1015" s="1023"/>
      <c r="I1015" s="1024"/>
      <c r="J1015" s="1024"/>
      <c r="K1015" s="1025"/>
      <c r="L1015" s="898"/>
      <c r="M1015" s="899"/>
      <c r="N1015" s="899"/>
      <c r="O1015" s="899"/>
      <c r="P1015" s="899"/>
      <c r="Q1015" s="899"/>
      <c r="R1015" s="899"/>
    </row>
    <row r="1016" spans="3:24" ht="19" customHeight="1">
      <c r="D1016" s="885"/>
      <c r="E1016" s="885"/>
      <c r="F1016" s="885"/>
      <c r="G1016" s="804"/>
      <c r="H1016" s="1023"/>
      <c r="I1016" s="1024"/>
      <c r="J1016" s="1024"/>
      <c r="K1016" s="1025"/>
      <c r="L1016" s="898"/>
      <c r="M1016" s="899"/>
      <c r="N1016" s="899"/>
      <c r="O1016" s="899"/>
      <c r="P1016" s="899"/>
      <c r="Q1016" s="899"/>
      <c r="R1016" s="899"/>
    </row>
    <row r="1017" spans="3:24" ht="19" customHeight="1">
      <c r="D1017" s="885"/>
      <c r="E1017" s="885"/>
      <c r="F1017" s="885"/>
      <c r="G1017" s="804"/>
      <c r="H1017" s="1023"/>
      <c r="I1017" s="1024"/>
      <c r="J1017" s="1024"/>
      <c r="K1017" s="1025"/>
      <c r="L1017" s="898"/>
      <c r="M1017" s="899"/>
      <c r="N1017" s="899"/>
      <c r="O1017" s="899"/>
      <c r="P1017" s="899"/>
      <c r="Q1017" s="899"/>
      <c r="R1017" s="899"/>
    </row>
    <row r="1018" spans="3:24" ht="19" customHeight="1">
      <c r="D1018" s="885"/>
      <c r="E1018" s="885"/>
      <c r="F1018" s="885"/>
      <c r="G1018" s="804"/>
      <c r="H1018" s="1023"/>
      <c r="I1018" s="1024"/>
      <c r="J1018" s="1024"/>
      <c r="K1018" s="1025"/>
      <c r="L1018" s="898"/>
      <c r="M1018" s="899"/>
      <c r="N1018" s="899"/>
      <c r="O1018" s="899"/>
      <c r="P1018" s="899"/>
      <c r="Q1018" s="899"/>
      <c r="R1018" s="899"/>
    </row>
    <row r="1019" spans="3:24" ht="19" customHeight="1">
      <c r="D1019" s="885"/>
      <c r="E1019" s="885"/>
      <c r="F1019" s="885"/>
      <c r="G1019" s="804"/>
      <c r="H1019" s="1023"/>
      <c r="I1019" s="1024"/>
      <c r="J1019" s="1024"/>
      <c r="K1019" s="1025"/>
      <c r="L1019" s="898"/>
      <c r="M1019" s="899"/>
      <c r="N1019" s="899"/>
      <c r="O1019" s="899"/>
      <c r="P1019" s="899"/>
      <c r="Q1019" s="899"/>
      <c r="R1019" s="899"/>
    </row>
    <row r="1020" spans="3:24" ht="19" customHeight="1">
      <c r="D1020" s="885"/>
      <c r="E1020" s="885"/>
      <c r="F1020" s="885"/>
      <c r="G1020" s="804"/>
      <c r="H1020" s="1023"/>
      <c r="I1020" s="1024"/>
      <c r="J1020" s="1024"/>
      <c r="K1020" s="1025"/>
      <c r="L1020" s="898"/>
      <c r="M1020" s="899"/>
      <c r="N1020" s="899"/>
      <c r="O1020" s="899"/>
      <c r="P1020" s="899"/>
      <c r="Q1020" s="899"/>
      <c r="R1020" s="899"/>
    </row>
    <row r="1021" spans="3:24" ht="19" customHeight="1">
      <c r="D1021" s="885"/>
      <c r="E1021" s="885"/>
      <c r="F1021" s="885"/>
      <c r="G1021" s="804"/>
      <c r="H1021" s="900"/>
      <c r="I1021" s="901"/>
      <c r="J1021" s="901"/>
      <c r="K1021" s="902"/>
      <c r="L1021" s="797"/>
      <c r="M1021" s="798"/>
      <c r="N1021" s="798"/>
      <c r="O1021" s="798"/>
      <c r="P1021" s="798"/>
      <c r="Q1021" s="798"/>
      <c r="R1021" s="798"/>
    </row>
    <row r="1022" spans="3:24" ht="19" customHeight="1">
      <c r="D1022" s="885" t="s">
        <v>459</v>
      </c>
      <c r="E1022" s="885"/>
      <c r="F1022" s="885"/>
      <c r="G1022" s="804"/>
      <c r="H1022" s="1043"/>
      <c r="I1022" s="1044"/>
      <c r="J1022" s="1044"/>
      <c r="K1022" s="1045"/>
      <c r="L1022" s="799"/>
      <c r="M1022" s="800"/>
      <c r="N1022" s="800"/>
      <c r="O1022" s="800"/>
      <c r="P1022" s="800"/>
      <c r="Q1022" s="800"/>
      <c r="R1022" s="800"/>
    </row>
    <row r="1023" spans="3:24" ht="19" customHeight="1">
      <c r="D1023" s="885"/>
      <c r="E1023" s="885"/>
      <c r="F1023" s="885"/>
      <c r="G1023" s="804"/>
      <c r="H1023" s="1023"/>
      <c r="I1023" s="1024"/>
      <c r="J1023" s="1024"/>
      <c r="K1023" s="1025"/>
      <c r="L1023" s="898"/>
      <c r="M1023" s="899"/>
      <c r="N1023" s="899"/>
      <c r="O1023" s="899"/>
      <c r="P1023" s="899"/>
      <c r="Q1023" s="899"/>
      <c r="R1023" s="899"/>
    </row>
    <row r="1024" spans="3:24" ht="19" customHeight="1">
      <c r="D1024" s="885"/>
      <c r="E1024" s="885"/>
      <c r="F1024" s="885"/>
      <c r="G1024" s="804"/>
      <c r="H1024" s="1023"/>
      <c r="I1024" s="1024"/>
      <c r="J1024" s="1024"/>
      <c r="K1024" s="1025"/>
      <c r="L1024" s="898"/>
      <c r="M1024" s="899"/>
      <c r="N1024" s="899"/>
      <c r="O1024" s="899"/>
      <c r="P1024" s="899"/>
      <c r="Q1024" s="899"/>
      <c r="R1024" s="899"/>
    </row>
    <row r="1025" spans="2:24" ht="19" customHeight="1">
      <c r="D1025" s="885"/>
      <c r="E1025" s="885"/>
      <c r="F1025" s="885"/>
      <c r="G1025" s="804"/>
      <c r="H1025" s="1023"/>
      <c r="I1025" s="1024"/>
      <c r="J1025" s="1024"/>
      <c r="K1025" s="1025"/>
      <c r="L1025" s="898"/>
      <c r="M1025" s="899"/>
      <c r="N1025" s="899"/>
      <c r="O1025" s="899"/>
      <c r="P1025" s="899"/>
      <c r="Q1025" s="899"/>
      <c r="R1025" s="899"/>
    </row>
    <row r="1026" spans="2:24" ht="19" customHeight="1">
      <c r="D1026" s="885"/>
      <c r="E1026" s="885"/>
      <c r="F1026" s="885"/>
      <c r="G1026" s="804"/>
      <c r="H1026" s="1023"/>
      <c r="I1026" s="1024"/>
      <c r="J1026" s="1024"/>
      <c r="K1026" s="1025"/>
      <c r="L1026" s="898"/>
      <c r="M1026" s="899"/>
      <c r="N1026" s="899"/>
      <c r="O1026" s="899"/>
      <c r="P1026" s="899"/>
      <c r="Q1026" s="899"/>
      <c r="R1026" s="899"/>
    </row>
    <row r="1027" spans="2:24" ht="19" customHeight="1">
      <c r="D1027" s="885"/>
      <c r="E1027" s="885"/>
      <c r="F1027" s="885"/>
      <c r="G1027" s="804"/>
      <c r="H1027" s="1023"/>
      <c r="I1027" s="1024"/>
      <c r="J1027" s="1024"/>
      <c r="K1027" s="1025"/>
      <c r="L1027" s="898"/>
      <c r="M1027" s="899"/>
      <c r="N1027" s="899"/>
      <c r="O1027" s="899"/>
      <c r="P1027" s="899"/>
      <c r="Q1027" s="899"/>
      <c r="R1027" s="899"/>
    </row>
    <row r="1028" spans="2:24" ht="19" customHeight="1">
      <c r="D1028" s="885"/>
      <c r="E1028" s="885"/>
      <c r="F1028" s="885"/>
      <c r="G1028" s="804"/>
      <c r="H1028" s="1023"/>
      <c r="I1028" s="1024"/>
      <c r="J1028" s="1024"/>
      <c r="K1028" s="1025"/>
      <c r="L1028" s="898"/>
      <c r="M1028" s="899"/>
      <c r="N1028" s="899"/>
      <c r="O1028" s="899"/>
      <c r="P1028" s="899"/>
      <c r="Q1028" s="899"/>
      <c r="R1028" s="899"/>
    </row>
    <row r="1029" spans="2:24" ht="19" customHeight="1">
      <c r="D1029" s="885"/>
      <c r="E1029" s="885"/>
      <c r="F1029" s="885"/>
      <c r="G1029" s="804"/>
      <c r="H1029" s="1023"/>
      <c r="I1029" s="1024"/>
      <c r="J1029" s="1024"/>
      <c r="K1029" s="1025"/>
      <c r="L1029" s="898"/>
      <c r="M1029" s="899"/>
      <c r="N1029" s="899"/>
      <c r="O1029" s="899"/>
      <c r="P1029" s="899"/>
      <c r="Q1029" s="899"/>
      <c r="R1029" s="899"/>
    </row>
    <row r="1030" spans="2:24" ht="19" customHeight="1">
      <c r="D1030" s="885"/>
      <c r="E1030" s="885"/>
      <c r="F1030" s="885"/>
      <c r="G1030" s="804"/>
      <c r="H1030" s="1023"/>
      <c r="I1030" s="1024"/>
      <c r="J1030" s="1024"/>
      <c r="K1030" s="1025"/>
      <c r="L1030" s="898"/>
      <c r="M1030" s="899"/>
      <c r="N1030" s="899"/>
      <c r="O1030" s="899"/>
      <c r="P1030" s="899"/>
      <c r="Q1030" s="899"/>
      <c r="R1030" s="899"/>
    </row>
    <row r="1031" spans="2:24" ht="19" customHeight="1">
      <c r="D1031" s="885"/>
      <c r="E1031" s="885"/>
      <c r="F1031" s="885"/>
      <c r="G1031" s="804"/>
      <c r="H1031" s="900"/>
      <c r="I1031" s="901"/>
      <c r="J1031" s="901"/>
      <c r="K1031" s="902"/>
      <c r="L1031" s="797"/>
      <c r="M1031" s="798"/>
      <c r="N1031" s="798"/>
      <c r="O1031" s="798"/>
      <c r="P1031" s="798"/>
      <c r="Q1031" s="798"/>
      <c r="R1031" s="798"/>
    </row>
    <row r="1032" spans="2:24" ht="16.5" customHeight="1">
      <c r="E1032" s="88" t="s">
        <v>1022</v>
      </c>
    </row>
    <row r="1033" spans="2:24" ht="16.5" customHeight="1">
      <c r="E1033" s="88" t="s">
        <v>1907</v>
      </c>
    </row>
    <row r="1034" spans="2:24" ht="9.5" customHeight="1"/>
    <row r="1035" spans="2:24" ht="11" customHeight="1"/>
    <row r="1036" spans="2:24" ht="17.5" customHeight="1">
      <c r="P1036" s="789" t="s">
        <v>654</v>
      </c>
      <c r="Q1036" s="789"/>
      <c r="R1036" s="789"/>
      <c r="S1036" s="790">
        <f>$Q$10</f>
        <v>0</v>
      </c>
      <c r="T1036" s="791"/>
      <c r="U1036" s="791"/>
      <c r="V1036" s="791"/>
      <c r="W1036" s="791"/>
      <c r="X1036" s="792"/>
    </row>
    <row r="1037" spans="2:24" ht="16.5" customHeight="1">
      <c r="B1037" s="362" t="s">
        <v>1132</v>
      </c>
    </row>
    <row r="1038" spans="2:24" ht="16.5" customHeight="1">
      <c r="B1038" s="648"/>
      <c r="D1038" s="608" t="s">
        <v>1497</v>
      </c>
      <c r="T1038" s="1240" t="s">
        <v>1389</v>
      </c>
      <c r="U1038" s="1241"/>
      <c r="V1038" s="1241"/>
      <c r="W1038" s="1241"/>
      <c r="X1038" s="1242"/>
    </row>
    <row r="1039" spans="2:24" ht="16.5" customHeight="1">
      <c r="C1039" s="89" t="s">
        <v>462</v>
      </c>
    </row>
    <row r="1040" spans="2:24" ht="16.5" customHeight="1">
      <c r="D1040" s="608" t="s">
        <v>1908</v>
      </c>
    </row>
    <row r="1041" spans="3:23" ht="16.5" customHeight="1">
      <c r="D1041" s="840" t="s">
        <v>463</v>
      </c>
      <c r="E1041" s="885"/>
      <c r="F1041" s="885"/>
      <c r="G1041" s="1186" t="s">
        <v>1909</v>
      </c>
      <c r="H1041" s="1191"/>
      <c r="I1041" s="1191"/>
      <c r="J1041" s="1191"/>
      <c r="K1041" s="1191"/>
      <c r="L1041" s="1193"/>
      <c r="M1041" s="836" t="s">
        <v>1910</v>
      </c>
      <c r="N1041" s="836"/>
      <c r="O1041" s="836"/>
      <c r="P1041" s="836"/>
      <c r="Q1041" s="836"/>
      <c r="R1041" s="836"/>
    </row>
    <row r="1042" spans="3:23" ht="16.5" customHeight="1">
      <c r="D1042" s="885"/>
      <c r="E1042" s="885"/>
      <c r="F1042" s="885"/>
      <c r="G1042" s="970" t="s">
        <v>645</v>
      </c>
      <c r="H1042" s="970"/>
      <c r="I1042" s="970"/>
      <c r="J1042" s="1136" t="s">
        <v>646</v>
      </c>
      <c r="K1042" s="1137"/>
      <c r="L1042" s="1138"/>
      <c r="M1042" s="970" t="s">
        <v>645</v>
      </c>
      <c r="N1042" s="970"/>
      <c r="O1042" s="970"/>
      <c r="P1042" s="970" t="s">
        <v>646</v>
      </c>
      <c r="Q1042" s="970"/>
      <c r="R1042" s="970"/>
    </row>
    <row r="1043" spans="3:23" ht="19" customHeight="1">
      <c r="D1043" s="801" t="s">
        <v>464</v>
      </c>
      <c r="E1043" s="991"/>
      <c r="F1043" s="991"/>
      <c r="G1043" s="653"/>
      <c r="H1043" s="740"/>
      <c r="I1043" s="741"/>
      <c r="J1043" s="653"/>
      <c r="K1043" s="740"/>
      <c r="L1043" s="741"/>
      <c r="M1043" s="653"/>
      <c r="N1043" s="740"/>
      <c r="O1043" s="741"/>
      <c r="P1043" s="653"/>
      <c r="Q1043" s="740"/>
      <c r="R1043" s="655"/>
    </row>
    <row r="1044" spans="3:23" ht="19" customHeight="1">
      <c r="D1044" s="951" t="s">
        <v>465</v>
      </c>
      <c r="E1044" s="925"/>
      <c r="F1044" s="925"/>
      <c r="G1044" s="653"/>
      <c r="H1044" s="740"/>
      <c r="I1044" s="741"/>
      <c r="J1044" s="653"/>
      <c r="K1044" s="740"/>
      <c r="L1044" s="741"/>
      <c r="M1044" s="653"/>
      <c r="N1044" s="740"/>
      <c r="O1044" s="741"/>
      <c r="P1044" s="653"/>
      <c r="Q1044" s="740"/>
      <c r="R1044" s="655"/>
    </row>
    <row r="1045" spans="3:23" ht="19" customHeight="1">
      <c r="D1045" s="951" t="s">
        <v>466</v>
      </c>
      <c r="E1045" s="925"/>
      <c r="F1045" s="925"/>
      <c r="G1045" s="653"/>
      <c r="H1045" s="740"/>
      <c r="I1045" s="741"/>
      <c r="J1045" s="653"/>
      <c r="K1045" s="740"/>
      <c r="L1045" s="741"/>
      <c r="M1045" s="653"/>
      <c r="N1045" s="740"/>
      <c r="O1045" s="741"/>
      <c r="P1045" s="653"/>
      <c r="Q1045" s="740"/>
      <c r="R1045" s="655"/>
    </row>
    <row r="1046" spans="3:23" ht="6.5" customHeight="1"/>
    <row r="1047" spans="3:23" ht="19" customHeight="1">
      <c r="C1047" s="608" t="s">
        <v>647</v>
      </c>
      <c r="E1047" s="804" t="s">
        <v>1911</v>
      </c>
      <c r="F1047" s="805"/>
      <c r="G1047" s="805"/>
      <c r="H1047" s="805"/>
      <c r="I1047" s="806"/>
      <c r="J1047" s="948"/>
      <c r="K1047" s="996"/>
      <c r="L1047" s="996"/>
      <c r="M1047" s="996"/>
      <c r="N1047" s="996"/>
      <c r="O1047" s="996"/>
      <c r="P1047" s="1062"/>
    </row>
    <row r="1048" spans="3:23" ht="13.5" customHeight="1">
      <c r="G1048" s="1186" t="s">
        <v>1909</v>
      </c>
      <c r="H1048" s="1191"/>
      <c r="I1048" s="1191"/>
      <c r="J1048" s="1191"/>
      <c r="K1048" s="1191"/>
      <c r="L1048" s="1193"/>
      <c r="M1048" s="836" t="s">
        <v>1910</v>
      </c>
      <c r="N1048" s="836"/>
      <c r="O1048" s="836"/>
      <c r="P1048" s="836"/>
      <c r="Q1048" s="836"/>
      <c r="R1048" s="836"/>
      <c r="S1048" s="1222" t="s">
        <v>883</v>
      </c>
      <c r="T1048" s="1223"/>
      <c r="U1048" s="1223"/>
      <c r="V1048" s="1223"/>
      <c r="W1048" s="1224"/>
    </row>
    <row r="1049" spans="3:23" ht="16.5" customHeight="1">
      <c r="G1049" s="970" t="s">
        <v>645</v>
      </c>
      <c r="H1049" s="970"/>
      <c r="I1049" s="970"/>
      <c r="J1049" s="1136" t="s">
        <v>646</v>
      </c>
      <c r="K1049" s="1137"/>
      <c r="L1049" s="1138"/>
      <c r="M1049" s="970" t="s">
        <v>645</v>
      </c>
      <c r="N1049" s="970"/>
      <c r="O1049" s="970"/>
      <c r="P1049" s="970" t="s">
        <v>646</v>
      </c>
      <c r="Q1049" s="970"/>
      <c r="R1049" s="970"/>
      <c r="S1049" s="1225"/>
      <c r="T1049" s="1226"/>
      <c r="U1049" s="1226"/>
      <c r="V1049" s="1226"/>
      <c r="W1049" s="1227"/>
    </row>
    <row r="1050" spans="3:23" ht="16.5" customHeight="1">
      <c r="D1050" s="1243" t="s">
        <v>972</v>
      </c>
      <c r="E1050" s="1244"/>
      <c r="F1050" s="925"/>
      <c r="G1050" s="1206"/>
      <c r="H1050" s="1208"/>
      <c r="I1050" s="1210"/>
      <c r="J1050" s="1206"/>
      <c r="K1050" s="1208"/>
      <c r="L1050" s="1210"/>
      <c r="M1050" s="1206"/>
      <c r="N1050" s="1208"/>
      <c r="O1050" s="1210"/>
      <c r="P1050" s="1206"/>
      <c r="Q1050" s="1208"/>
      <c r="R1050" s="1210"/>
      <c r="S1050" s="721" t="s">
        <v>468</v>
      </c>
      <c r="T1050" s="715"/>
      <c r="U1050" s="651"/>
      <c r="V1050" s="651"/>
      <c r="W1050" s="651"/>
    </row>
    <row r="1051" spans="3:23" ht="16.5" customHeight="1">
      <c r="D1051" s="1245"/>
      <c r="E1051" s="1244"/>
      <c r="F1051" s="925"/>
      <c r="G1051" s="1207"/>
      <c r="H1051" s="1209"/>
      <c r="I1051" s="1211"/>
      <c r="J1051" s="1207"/>
      <c r="K1051" s="1209"/>
      <c r="L1051" s="1211"/>
      <c r="M1051" s="1207"/>
      <c r="N1051" s="1209"/>
      <c r="O1051" s="1211"/>
      <c r="P1051" s="1207"/>
      <c r="Q1051" s="1209"/>
      <c r="R1051" s="1211"/>
      <c r="S1051" s="721" t="s">
        <v>469</v>
      </c>
      <c r="T1051" s="715"/>
      <c r="U1051" s="651"/>
      <c r="V1051" s="651"/>
      <c r="W1051" s="651"/>
    </row>
    <row r="1052" spans="3:23" ht="19" customHeight="1">
      <c r="D1052" s="951" t="s">
        <v>467</v>
      </c>
      <c r="E1052" s="925"/>
      <c r="F1052" s="925"/>
      <c r="G1052" s="656"/>
      <c r="H1052" s="742"/>
      <c r="I1052" s="743"/>
      <c r="J1052" s="656"/>
      <c r="K1052" s="742"/>
      <c r="L1052" s="743"/>
      <c r="M1052" s="656"/>
      <c r="N1052" s="742"/>
      <c r="O1052" s="743"/>
      <c r="P1052" s="656"/>
      <c r="Q1052" s="742"/>
      <c r="R1052" s="658"/>
    </row>
    <row r="1053" spans="3:23" ht="6.5" customHeight="1"/>
    <row r="1054" spans="3:23" ht="27.5" customHeight="1">
      <c r="D1054" s="744"/>
      <c r="E1054" s="1237" t="s">
        <v>1912</v>
      </c>
      <c r="F1054" s="1238"/>
      <c r="G1054" s="1238"/>
      <c r="H1054" s="1238"/>
      <c r="I1054" s="1239"/>
      <c r="J1054" s="948"/>
      <c r="K1054" s="996"/>
      <c r="L1054" s="996"/>
      <c r="M1054" s="996"/>
      <c r="N1054" s="996"/>
      <c r="O1054" s="996"/>
      <c r="P1054" s="1062"/>
    </row>
    <row r="1055" spans="3:23" ht="15.5" customHeight="1">
      <c r="D1055" s="744"/>
      <c r="G1055" s="1186" t="s">
        <v>1909</v>
      </c>
      <c r="H1055" s="1191"/>
      <c r="I1055" s="1191"/>
      <c r="J1055" s="1191"/>
      <c r="K1055" s="1191"/>
      <c r="L1055" s="1193"/>
      <c r="M1055" s="836" t="s">
        <v>1910</v>
      </c>
      <c r="N1055" s="836"/>
      <c r="O1055" s="836"/>
      <c r="P1055" s="836"/>
      <c r="Q1055" s="836"/>
      <c r="R1055" s="836"/>
    </row>
    <row r="1056" spans="3:23" ht="15.5" customHeight="1">
      <c r="G1056" s="970" t="s">
        <v>645</v>
      </c>
      <c r="H1056" s="970"/>
      <c r="I1056" s="970"/>
      <c r="J1056" s="1136" t="s">
        <v>646</v>
      </c>
      <c r="K1056" s="1137"/>
      <c r="L1056" s="1138"/>
      <c r="M1056" s="970" t="s">
        <v>645</v>
      </c>
      <c r="N1056" s="970"/>
      <c r="O1056" s="970"/>
      <c r="P1056" s="970" t="s">
        <v>646</v>
      </c>
      <c r="Q1056" s="970"/>
      <c r="R1056" s="970"/>
    </row>
    <row r="1057" spans="4:20" ht="19" customHeight="1">
      <c r="D1057" s="801" t="s">
        <v>470</v>
      </c>
      <c r="E1057" s="991"/>
      <c r="F1057" s="991"/>
      <c r="G1057" s="656"/>
      <c r="H1057" s="742"/>
      <c r="I1057" s="743"/>
      <c r="J1057" s="656"/>
      <c r="K1057" s="742"/>
      <c r="L1057" s="743"/>
      <c r="M1057" s="656"/>
      <c r="N1057" s="742"/>
      <c r="O1057" s="743"/>
      <c r="P1057" s="656"/>
      <c r="Q1057" s="742"/>
      <c r="R1057" s="658"/>
    </row>
    <row r="1058" spans="4:20" ht="19" customHeight="1">
      <c r="D1058" s="801" t="s">
        <v>471</v>
      </c>
      <c r="E1058" s="991"/>
      <c r="F1058" s="991"/>
      <c r="G1058" s="656"/>
      <c r="H1058" s="742"/>
      <c r="I1058" s="743"/>
      <c r="J1058" s="656"/>
      <c r="K1058" s="742"/>
      <c r="L1058" s="743"/>
      <c r="M1058" s="656"/>
      <c r="N1058" s="742"/>
      <c r="O1058" s="743"/>
      <c r="P1058" s="656"/>
      <c r="Q1058" s="742"/>
      <c r="R1058" s="658"/>
    </row>
    <row r="1059" spans="4:20" ht="6.5" customHeight="1"/>
    <row r="1060" spans="4:20" ht="31.5" customHeight="1">
      <c r="D1060" s="1212" t="s">
        <v>1498</v>
      </c>
      <c r="E1060" s="1213"/>
      <c r="F1060" s="1213"/>
      <c r="G1060" s="1213"/>
      <c r="H1060" s="1213"/>
      <c r="I1060" s="1019"/>
      <c r="J1060" s="1020"/>
      <c r="K1060" s="1020"/>
      <c r="L1060" s="1020"/>
      <c r="M1060" s="1020"/>
      <c r="N1060" s="1020"/>
      <c r="O1060" s="1020"/>
      <c r="P1060" s="1020"/>
      <c r="Q1060" s="1020"/>
      <c r="R1060" s="1020"/>
      <c r="S1060" s="1020"/>
      <c r="T1060" s="1021"/>
    </row>
    <row r="1061" spans="4:20" ht="15.5" customHeight="1">
      <c r="D1061" s="88" t="s">
        <v>1913</v>
      </c>
    </row>
    <row r="1062" spans="4:20" ht="9.5" customHeight="1"/>
    <row r="1063" spans="4:20" ht="16.5" customHeight="1">
      <c r="D1063" s="608" t="s">
        <v>1914</v>
      </c>
    </row>
    <row r="1064" spans="4:20" ht="15" customHeight="1">
      <c r="D1064" s="840" t="s">
        <v>463</v>
      </c>
      <c r="E1064" s="885"/>
      <c r="F1064" s="885"/>
      <c r="G1064" s="822" t="s">
        <v>1562</v>
      </c>
      <c r="H1064" s="1214"/>
      <c r="I1064" s="1215"/>
      <c r="J1064" s="1106" t="s">
        <v>1910</v>
      </c>
      <c r="K1064" s="1192"/>
      <c r="L1064" s="1107"/>
      <c r="M1064" s="1222" t="s">
        <v>883</v>
      </c>
      <c r="N1064" s="1223"/>
      <c r="O1064" s="1223"/>
      <c r="P1064" s="1223"/>
      <c r="Q1064" s="1224"/>
    </row>
    <row r="1065" spans="4:20" ht="15" customHeight="1">
      <c r="D1065" s="885"/>
      <c r="E1065" s="885"/>
      <c r="F1065" s="885"/>
      <c r="G1065" s="1216"/>
      <c r="H1065" s="1217"/>
      <c r="I1065" s="1218"/>
      <c r="J1065" s="1219"/>
      <c r="K1065" s="1220"/>
      <c r="L1065" s="1221"/>
      <c r="M1065" s="1225"/>
      <c r="N1065" s="1226"/>
      <c r="O1065" s="1226"/>
      <c r="P1065" s="1226"/>
      <c r="Q1065" s="1227"/>
    </row>
    <row r="1066" spans="4:20" ht="16.5" customHeight="1">
      <c r="D1066" s="928" t="s">
        <v>973</v>
      </c>
      <c r="E1066" s="1235"/>
      <c r="F1066" s="1235"/>
      <c r="G1066" s="1206"/>
      <c r="H1066" s="1208"/>
      <c r="I1066" s="1210"/>
      <c r="J1066" s="1206"/>
      <c r="K1066" s="1208"/>
      <c r="L1066" s="1210"/>
      <c r="M1066" s="721" t="s">
        <v>468</v>
      </c>
      <c r="N1066" s="715"/>
      <c r="O1066" s="651"/>
      <c r="P1066" s="651"/>
      <c r="Q1066" s="651"/>
    </row>
    <row r="1067" spans="4:20" ht="16.5" customHeight="1">
      <c r="D1067" s="1236"/>
      <c r="E1067" s="1202"/>
      <c r="F1067" s="1202"/>
      <c r="G1067" s="1207"/>
      <c r="H1067" s="1209"/>
      <c r="I1067" s="1211"/>
      <c r="J1067" s="1207"/>
      <c r="K1067" s="1209"/>
      <c r="L1067" s="1211"/>
      <c r="M1067" s="721" t="s">
        <v>469</v>
      </c>
      <c r="N1067" s="715"/>
      <c r="O1067" s="651"/>
      <c r="P1067" s="651"/>
      <c r="Q1067" s="651"/>
    </row>
    <row r="1068" spans="4:20" ht="16.5" customHeight="1">
      <c r="D1068" s="928" t="s">
        <v>974</v>
      </c>
      <c r="E1068" s="1235"/>
      <c r="F1068" s="1235"/>
      <c r="G1068" s="1206"/>
      <c r="H1068" s="1208"/>
      <c r="I1068" s="1210"/>
      <c r="J1068" s="1206"/>
      <c r="K1068" s="1208"/>
      <c r="L1068" s="1210"/>
      <c r="M1068" s="721" t="s">
        <v>468</v>
      </c>
      <c r="N1068" s="715"/>
      <c r="O1068" s="651"/>
      <c r="P1068" s="651"/>
      <c r="Q1068" s="651"/>
    </row>
    <row r="1069" spans="4:20" ht="16.5" customHeight="1">
      <c r="D1069" s="1236"/>
      <c r="E1069" s="1202"/>
      <c r="F1069" s="1202"/>
      <c r="G1069" s="1207"/>
      <c r="H1069" s="1209"/>
      <c r="I1069" s="1211"/>
      <c r="J1069" s="1207"/>
      <c r="K1069" s="1209"/>
      <c r="L1069" s="1211"/>
      <c r="M1069" s="721" t="s">
        <v>469</v>
      </c>
      <c r="N1069" s="715"/>
      <c r="O1069" s="651"/>
      <c r="P1069" s="651"/>
      <c r="Q1069" s="651"/>
    </row>
    <row r="1070" spans="4:20" ht="29" customHeight="1">
      <c r="D1070" s="951" t="s">
        <v>472</v>
      </c>
      <c r="E1070" s="1213"/>
      <c r="F1070" s="1213"/>
      <c r="G1070" s="653"/>
      <c r="H1070" s="740"/>
      <c r="I1070" s="741"/>
      <c r="J1070" s="653"/>
      <c r="K1070" s="740"/>
      <c r="L1070" s="654"/>
    </row>
    <row r="1071" spans="4:20" ht="30.5" customHeight="1">
      <c r="D1071" s="1201" t="s">
        <v>1499</v>
      </c>
      <c r="E1071" s="1202"/>
      <c r="F1071" s="1202"/>
      <c r="G1071" s="1202"/>
      <c r="H1071" s="1202"/>
      <c r="I1071" s="1019"/>
      <c r="J1071" s="1020"/>
      <c r="K1071" s="1020"/>
      <c r="L1071" s="1020"/>
      <c r="M1071" s="1020"/>
      <c r="N1071" s="1020"/>
      <c r="O1071" s="1020"/>
      <c r="P1071" s="1020"/>
      <c r="Q1071" s="1020"/>
      <c r="R1071" s="1020"/>
      <c r="S1071" s="1020"/>
      <c r="T1071" s="1021"/>
    </row>
    <row r="1072" spans="4:20" ht="15.5" customHeight="1">
      <c r="D1072" s="88" t="s">
        <v>1915</v>
      </c>
    </row>
    <row r="1073" spans="3:24" ht="15.5" customHeight="1">
      <c r="D1073" s="88" t="s">
        <v>714</v>
      </c>
    </row>
    <row r="1074" spans="3:24" ht="15.5" customHeight="1">
      <c r="D1074" s="88"/>
      <c r="E1074" s="88" t="s">
        <v>648</v>
      </c>
    </row>
    <row r="1075" spans="3:24" ht="15.5" customHeight="1">
      <c r="D1075" s="88"/>
      <c r="E1075" s="88" t="s">
        <v>1916</v>
      </c>
    </row>
    <row r="1076" spans="3:24" ht="15.5" customHeight="1">
      <c r="D1076" s="88" t="s">
        <v>715</v>
      </c>
    </row>
    <row r="1077" spans="3:24" ht="15.5" customHeight="1">
      <c r="E1077" s="88" t="s">
        <v>649</v>
      </c>
    </row>
    <row r="1078" spans="3:24" ht="22.5" customHeight="1">
      <c r="E1078" s="1085" t="s">
        <v>1276</v>
      </c>
      <c r="F1078" s="1086"/>
      <c r="G1078" s="1086"/>
      <c r="H1078" s="1086"/>
      <c r="I1078" s="1086"/>
      <c r="J1078" s="1086"/>
      <c r="K1078" s="1086"/>
      <c r="L1078" s="1086"/>
      <c r="M1078" s="1087"/>
      <c r="N1078" s="292" t="s">
        <v>1275</v>
      </c>
    </row>
    <row r="1079" spans="3:24" ht="5" customHeight="1">
      <c r="E1079" s="88"/>
    </row>
    <row r="1080" spans="3:24" ht="11" customHeight="1">
      <c r="E1080" s="88"/>
    </row>
    <row r="1081" spans="3:24" ht="17.5" customHeight="1">
      <c r="P1081" s="789" t="s">
        <v>654</v>
      </c>
      <c r="Q1081" s="789"/>
      <c r="R1081" s="789"/>
      <c r="S1081" s="790">
        <f>$Q$10</f>
        <v>0</v>
      </c>
      <c r="T1081" s="791"/>
      <c r="U1081" s="791"/>
      <c r="V1081" s="791"/>
      <c r="W1081" s="791"/>
      <c r="X1081" s="792"/>
    </row>
    <row r="1082" spans="3:24" ht="16.5" customHeight="1">
      <c r="C1082" s="89" t="s">
        <v>817</v>
      </c>
    </row>
    <row r="1083" spans="3:24" ht="16.5" customHeight="1">
      <c r="D1083" s="840" t="s">
        <v>463</v>
      </c>
      <c r="E1083" s="885"/>
      <c r="F1083" s="885"/>
      <c r="G1083" s="1186" t="s">
        <v>1909</v>
      </c>
      <c r="H1083" s="1191"/>
      <c r="I1083" s="1191"/>
      <c r="J1083" s="1191"/>
      <c r="K1083" s="1191"/>
      <c r="L1083" s="1193"/>
      <c r="M1083" s="836" t="s">
        <v>1910</v>
      </c>
      <c r="N1083" s="836"/>
      <c r="O1083" s="836"/>
      <c r="P1083" s="836"/>
      <c r="Q1083" s="836"/>
      <c r="R1083" s="836"/>
    </row>
    <row r="1084" spans="3:24" ht="16" customHeight="1">
      <c r="D1084" s="885"/>
      <c r="E1084" s="885"/>
      <c r="F1084" s="885"/>
      <c r="G1084" s="970" t="s">
        <v>645</v>
      </c>
      <c r="H1084" s="970"/>
      <c r="I1084" s="970"/>
      <c r="J1084" s="1136" t="s">
        <v>646</v>
      </c>
      <c r="K1084" s="1137"/>
      <c r="L1084" s="1138"/>
      <c r="M1084" s="970" t="s">
        <v>645</v>
      </c>
      <c r="N1084" s="970"/>
      <c r="O1084" s="970"/>
      <c r="P1084" s="970" t="s">
        <v>646</v>
      </c>
      <c r="Q1084" s="970"/>
      <c r="R1084" s="970"/>
    </row>
    <row r="1085" spans="3:24" ht="24.5" customHeight="1">
      <c r="D1085" s="1228" t="s">
        <v>473</v>
      </c>
      <c r="E1085" s="1229"/>
      <c r="F1085" s="1230"/>
      <c r="G1085" s="653"/>
      <c r="H1085" s="740"/>
      <c r="I1085" s="741"/>
      <c r="J1085" s="653"/>
      <c r="K1085" s="740"/>
      <c r="L1085" s="741"/>
      <c r="M1085" s="653"/>
      <c r="N1085" s="740"/>
      <c r="O1085" s="741"/>
      <c r="P1085" s="653"/>
      <c r="Q1085" s="740"/>
      <c r="R1085" s="655"/>
    </row>
    <row r="1086" spans="3:24" ht="30" customHeight="1">
      <c r="D1086" s="1212" t="s">
        <v>474</v>
      </c>
      <c r="E1086" s="1213"/>
      <c r="F1086" s="1213"/>
      <c r="G1086" s="1202"/>
      <c r="H1086" s="1202"/>
      <c r="I1086" s="1019"/>
      <c r="J1086" s="1020"/>
      <c r="K1086" s="1020"/>
      <c r="L1086" s="1020"/>
      <c r="M1086" s="1020"/>
      <c r="N1086" s="1020"/>
      <c r="O1086" s="1020"/>
      <c r="P1086" s="1020"/>
      <c r="Q1086" s="1020"/>
      <c r="R1086" s="1020"/>
      <c r="S1086" s="1020"/>
      <c r="T1086" s="1021"/>
    </row>
    <row r="1087" spans="3:24" ht="16.5" customHeight="1">
      <c r="E1087" s="88" t="s">
        <v>475</v>
      </c>
    </row>
    <row r="1088" spans="3:24" ht="9.5" customHeight="1">
      <c r="E1088" s="88"/>
    </row>
    <row r="1089" spans="3:22" ht="16.5" customHeight="1">
      <c r="C1089" s="89" t="s">
        <v>818</v>
      </c>
    </row>
    <row r="1090" spans="3:22" ht="16.5" customHeight="1">
      <c r="D1090" s="1231" t="s">
        <v>463</v>
      </c>
      <c r="E1090" s="1232"/>
      <c r="F1090" s="1186" t="s">
        <v>1909</v>
      </c>
      <c r="G1090" s="1191"/>
      <c r="H1090" s="1191"/>
      <c r="I1090" s="1191"/>
      <c r="J1090" s="1191"/>
      <c r="K1090" s="1193"/>
      <c r="L1090" s="836" t="s">
        <v>1910</v>
      </c>
      <c r="M1090" s="836"/>
      <c r="N1090" s="836"/>
      <c r="O1090" s="836"/>
      <c r="P1090" s="836"/>
      <c r="Q1090" s="836"/>
      <c r="R1090" s="1222" t="s">
        <v>883</v>
      </c>
      <c r="S1090" s="1223"/>
      <c r="T1090" s="1223"/>
      <c r="U1090" s="1223"/>
      <c r="V1090" s="1224"/>
    </row>
    <row r="1091" spans="3:22" ht="16.5" customHeight="1">
      <c r="D1091" s="1233"/>
      <c r="E1091" s="1234"/>
      <c r="F1091" s="970" t="s">
        <v>645</v>
      </c>
      <c r="G1091" s="970"/>
      <c r="H1091" s="970"/>
      <c r="I1091" s="1136" t="s">
        <v>646</v>
      </c>
      <c r="J1091" s="1137"/>
      <c r="K1091" s="1138"/>
      <c r="L1091" s="970" t="s">
        <v>645</v>
      </c>
      <c r="M1091" s="970"/>
      <c r="N1091" s="970"/>
      <c r="O1091" s="970" t="s">
        <v>646</v>
      </c>
      <c r="P1091" s="970"/>
      <c r="Q1091" s="970"/>
      <c r="R1091" s="1225"/>
      <c r="S1091" s="1226"/>
      <c r="T1091" s="1226"/>
      <c r="U1091" s="1226"/>
      <c r="V1091" s="1227"/>
    </row>
    <row r="1092" spans="3:22" ht="18.5" customHeight="1">
      <c r="D1092" s="928" t="s">
        <v>642</v>
      </c>
      <c r="E1092" s="857"/>
      <c r="F1092" s="1206"/>
      <c r="G1092" s="1208"/>
      <c r="H1092" s="1210"/>
      <c r="I1092" s="1206"/>
      <c r="J1092" s="1208"/>
      <c r="K1092" s="1210"/>
      <c r="L1092" s="1206"/>
      <c r="M1092" s="1208"/>
      <c r="N1092" s="1210"/>
      <c r="O1092" s="1206"/>
      <c r="P1092" s="1208"/>
      <c r="Q1092" s="1210"/>
      <c r="R1092" s="721" t="s">
        <v>468</v>
      </c>
      <c r="S1092" s="715"/>
      <c r="T1092" s="651"/>
      <c r="U1092" s="651"/>
      <c r="V1092" s="651"/>
    </row>
    <row r="1093" spans="3:22" ht="18.5" customHeight="1">
      <c r="D1093" s="1170"/>
      <c r="E1093" s="860"/>
      <c r="F1093" s="1207"/>
      <c r="G1093" s="1209"/>
      <c r="H1093" s="1211"/>
      <c r="I1093" s="1207"/>
      <c r="J1093" s="1209"/>
      <c r="K1093" s="1211"/>
      <c r="L1093" s="1207"/>
      <c r="M1093" s="1209"/>
      <c r="N1093" s="1211"/>
      <c r="O1093" s="1207"/>
      <c r="P1093" s="1209"/>
      <c r="Q1093" s="1211"/>
      <c r="R1093" s="721" t="s">
        <v>469</v>
      </c>
      <c r="S1093" s="715"/>
      <c r="T1093" s="651"/>
      <c r="U1093" s="651"/>
      <c r="V1093" s="651"/>
    </row>
    <row r="1094" spans="3:22" ht="30" customHeight="1">
      <c r="D1094" s="1201" t="s">
        <v>476</v>
      </c>
      <c r="E1094" s="1202"/>
      <c r="F1094" s="1202"/>
      <c r="G1094" s="1202"/>
      <c r="H1094" s="1202"/>
      <c r="I1094" s="1003"/>
      <c r="J1094" s="1004"/>
      <c r="K1094" s="1004"/>
      <c r="L1094" s="1004"/>
      <c r="M1094" s="1004"/>
      <c r="N1094" s="1004"/>
      <c r="O1094" s="1004"/>
      <c r="P1094" s="1004"/>
      <c r="Q1094" s="1004"/>
      <c r="R1094" s="1004"/>
      <c r="S1094" s="1004"/>
      <c r="T1094" s="1099"/>
    </row>
    <row r="1095" spans="3:22" ht="16.5" customHeight="1">
      <c r="E1095" s="88" t="s">
        <v>1913</v>
      </c>
    </row>
    <row r="1096" spans="3:22" ht="16.5" customHeight="1">
      <c r="E1096" s="88" t="s">
        <v>716</v>
      </c>
    </row>
    <row r="1097" spans="3:22" ht="16.5" customHeight="1">
      <c r="E1097" s="88" t="s">
        <v>1660</v>
      </c>
    </row>
    <row r="1098" spans="3:22" ht="16.5" customHeight="1">
      <c r="E1098" s="88" t="s">
        <v>1917</v>
      </c>
    </row>
    <row r="1099" spans="3:22" ht="9.5" customHeight="1">
      <c r="F1099" s="88"/>
    </row>
    <row r="1100" spans="3:22" ht="16.5" customHeight="1">
      <c r="C1100" s="89" t="s">
        <v>816</v>
      </c>
    </row>
    <row r="1101" spans="3:22" ht="19" customHeight="1">
      <c r="D1101" s="804" t="s">
        <v>565</v>
      </c>
      <c r="E1101" s="805"/>
      <c r="F1101" s="805"/>
      <c r="G1101" s="805"/>
      <c r="H1101" s="806"/>
      <c r="I1101" s="812"/>
      <c r="J1101" s="813"/>
      <c r="K1101" s="813"/>
      <c r="L1101" s="813"/>
      <c r="M1101" s="813"/>
      <c r="N1101" s="813"/>
      <c r="O1101" s="813"/>
      <c r="P1101" s="814"/>
    </row>
    <row r="1102" spans="3:22" ht="19" customHeight="1">
      <c r="E1102" s="807" t="s">
        <v>975</v>
      </c>
      <c r="F1102" s="808"/>
      <c r="G1102" s="808"/>
      <c r="H1102" s="808"/>
      <c r="I1102" s="808"/>
      <c r="J1102" s="809"/>
      <c r="K1102" s="1203" t="s">
        <v>1918</v>
      </c>
      <c r="L1102" s="1204"/>
      <c r="M1102" s="1204"/>
      <c r="N1102" s="1204"/>
      <c r="O1102" s="1204"/>
      <c r="P1102" s="1205"/>
      <c r="Q1102" s="648" t="s">
        <v>677</v>
      </c>
      <c r="R1102" s="810" t="s">
        <v>941</v>
      </c>
      <c r="S1102" s="811"/>
    </row>
    <row r="1103" spans="3:22" ht="19" customHeight="1">
      <c r="E1103" s="807" t="s">
        <v>976</v>
      </c>
      <c r="F1103" s="808"/>
      <c r="G1103" s="808"/>
      <c r="H1103" s="808"/>
      <c r="I1103" s="808"/>
      <c r="J1103" s="809"/>
      <c r="K1103" s="1103" t="s">
        <v>1845</v>
      </c>
      <c r="L1103" s="1104"/>
      <c r="M1103" s="1104"/>
      <c r="N1103" s="1104"/>
      <c r="O1103" s="1104"/>
      <c r="P1103" s="1105"/>
      <c r="Q1103" s="648" t="s">
        <v>677</v>
      </c>
      <c r="R1103" s="810" t="s">
        <v>940</v>
      </c>
      <c r="S1103" s="811"/>
    </row>
    <row r="1104" spans="3:22" ht="10" customHeight="1">
      <c r="E1104" s="606"/>
      <c r="F1104" s="606"/>
      <c r="G1104" s="606"/>
      <c r="H1104" s="606"/>
      <c r="I1104" s="606"/>
    </row>
    <row r="1105" spans="3:24" ht="16.5" customHeight="1">
      <c r="C1105" s="89" t="s">
        <v>1563</v>
      </c>
    </row>
    <row r="1106" spans="3:24" ht="19" customHeight="1">
      <c r="D1106" s="804" t="s">
        <v>565</v>
      </c>
      <c r="E1106" s="805"/>
      <c r="F1106" s="805"/>
      <c r="G1106" s="805"/>
      <c r="H1106" s="806"/>
      <c r="I1106" s="812"/>
      <c r="J1106" s="813"/>
      <c r="K1106" s="813"/>
      <c r="L1106" s="813"/>
      <c r="M1106" s="813"/>
      <c r="N1106" s="813"/>
      <c r="O1106" s="813"/>
      <c r="P1106" s="814"/>
    </row>
    <row r="1107" spans="3:24" ht="19" customHeight="1">
      <c r="E1107" s="807" t="s">
        <v>977</v>
      </c>
      <c r="F1107" s="808"/>
      <c r="G1107" s="808"/>
      <c r="H1107" s="808"/>
      <c r="I1107" s="808"/>
      <c r="J1107" s="809"/>
      <c r="K1107" s="1103" t="s">
        <v>1846</v>
      </c>
      <c r="L1107" s="1104"/>
      <c r="M1107" s="1104"/>
      <c r="N1107" s="1104"/>
      <c r="O1107" s="1104"/>
      <c r="P1107" s="1105"/>
      <c r="Q1107" s="648" t="s">
        <v>677</v>
      </c>
      <c r="R1107" s="810" t="s">
        <v>679</v>
      </c>
      <c r="S1107" s="811"/>
    </row>
    <row r="1108" spans="3:24" ht="16.5" customHeight="1">
      <c r="E1108" s="88" t="s">
        <v>681</v>
      </c>
    </row>
    <row r="1109" spans="3:24" ht="10" customHeight="1">
      <c r="E1109" s="606"/>
      <c r="F1109" s="606"/>
      <c r="G1109" s="606"/>
      <c r="H1109" s="606"/>
      <c r="I1109" s="606"/>
    </row>
    <row r="1110" spans="3:24" ht="16.5" customHeight="1">
      <c r="C1110" s="89" t="s">
        <v>819</v>
      </c>
    </row>
    <row r="1111" spans="3:24" ht="18" customHeight="1">
      <c r="D1111" s="804" t="s">
        <v>565</v>
      </c>
      <c r="E1111" s="805"/>
      <c r="F1111" s="805"/>
      <c r="G1111" s="805"/>
      <c r="H1111" s="806"/>
      <c r="I1111" s="812"/>
      <c r="J1111" s="813"/>
      <c r="K1111" s="813"/>
      <c r="L1111" s="813"/>
      <c r="M1111" s="813"/>
      <c r="N1111" s="813"/>
      <c r="O1111" s="813"/>
      <c r="P1111" s="814"/>
    </row>
    <row r="1112" spans="3:24" ht="18" customHeight="1">
      <c r="E1112" s="807" t="s">
        <v>978</v>
      </c>
      <c r="F1112" s="808"/>
      <c r="G1112" s="808"/>
      <c r="H1112" s="808"/>
      <c r="I1112" s="808"/>
      <c r="J1112" s="809"/>
      <c r="K1112" s="1103" t="s">
        <v>1847</v>
      </c>
      <c r="L1112" s="1104"/>
      <c r="M1112" s="1104"/>
      <c r="N1112" s="1104"/>
      <c r="O1112" s="1104"/>
      <c r="P1112" s="1105"/>
      <c r="Q1112" s="648" t="s">
        <v>677</v>
      </c>
      <c r="R1112" s="810" t="s">
        <v>680</v>
      </c>
      <c r="S1112" s="811"/>
    </row>
    <row r="1113" spans="3:24" ht="16.5" customHeight="1">
      <c r="E1113" s="88" t="s">
        <v>483</v>
      </c>
    </row>
    <row r="1114" spans="3:24" ht="16.5" customHeight="1">
      <c r="E1114" s="88" t="s">
        <v>717</v>
      </c>
    </row>
    <row r="1115" spans="3:24" ht="16.5" customHeight="1">
      <c r="E1115" s="88" t="s">
        <v>484</v>
      </c>
    </row>
    <row r="1116" spans="3:24" ht="11" customHeight="1">
      <c r="E1116" s="88"/>
    </row>
    <row r="1117" spans="3:24" ht="17.5" customHeight="1">
      <c r="P1117" s="789" t="s">
        <v>654</v>
      </c>
      <c r="Q1117" s="789"/>
      <c r="R1117" s="789"/>
      <c r="S1117" s="790">
        <f>$Q$10</f>
        <v>0</v>
      </c>
      <c r="T1117" s="791"/>
      <c r="U1117" s="791"/>
      <c r="V1117" s="791"/>
      <c r="W1117" s="791"/>
      <c r="X1117" s="792"/>
    </row>
    <row r="1118" spans="3:24" ht="16.5" customHeight="1">
      <c r="C1118" s="89" t="s">
        <v>824</v>
      </c>
    </row>
    <row r="1119" spans="3:24" ht="16.5" customHeight="1">
      <c r="D1119" s="608" t="s">
        <v>485</v>
      </c>
    </row>
    <row r="1120" spans="3:24" ht="18.5" customHeight="1">
      <c r="D1120" s="804" t="s">
        <v>565</v>
      </c>
      <c r="E1120" s="805"/>
      <c r="F1120" s="805"/>
      <c r="G1120" s="805"/>
      <c r="H1120" s="806"/>
      <c r="I1120" s="1198"/>
      <c r="J1120" s="1199"/>
      <c r="K1120" s="1199"/>
      <c r="L1120" s="1199"/>
      <c r="M1120" s="1199"/>
      <c r="N1120" s="1199"/>
      <c r="O1120" s="1199"/>
      <c r="P1120" s="1199"/>
      <c r="Q1120" s="1199"/>
      <c r="R1120" s="1199"/>
      <c r="S1120" s="1199"/>
      <c r="T1120" s="1199"/>
      <c r="U1120" s="1200"/>
    </row>
    <row r="1121" spans="4:24" ht="18.5" customHeight="1">
      <c r="E1121" s="801" t="s">
        <v>979</v>
      </c>
      <c r="F1121" s="802"/>
      <c r="G1121" s="802"/>
      <c r="H1121" s="802"/>
      <c r="I1121" s="802"/>
      <c r="J1121" s="802"/>
      <c r="K1121" s="802"/>
      <c r="L1121" s="803"/>
      <c r="M1121" s="676"/>
      <c r="N1121" s="608" t="s">
        <v>486</v>
      </c>
      <c r="P1121" s="676"/>
      <c r="Q1121" s="608" t="s">
        <v>566</v>
      </c>
      <c r="S1121" s="402"/>
    </row>
    <row r="1122" spans="4:24" ht="18.5" customHeight="1">
      <c r="E1122" s="801" t="s">
        <v>884</v>
      </c>
      <c r="F1122" s="802"/>
      <c r="G1122" s="802"/>
      <c r="H1122" s="802"/>
      <c r="I1122" s="802"/>
      <c r="J1122" s="802"/>
      <c r="K1122" s="802"/>
      <c r="L1122" s="803"/>
      <c r="M1122" s="651"/>
      <c r="N1122" s="605" t="s">
        <v>22</v>
      </c>
      <c r="O1122" s="651"/>
      <c r="P1122" s="635" t="s">
        <v>487</v>
      </c>
      <c r="Q1122" s="605"/>
      <c r="R1122" s="651"/>
      <c r="S1122" s="605" t="s">
        <v>22</v>
      </c>
      <c r="T1122" s="651"/>
      <c r="U1122" s="605" t="s">
        <v>567</v>
      </c>
      <c r="V1122" s="601"/>
    </row>
    <row r="1123" spans="4:24" ht="6" customHeight="1"/>
    <row r="1124" spans="4:24" ht="16.5" customHeight="1">
      <c r="D1124" s="608" t="s">
        <v>820</v>
      </c>
    </row>
    <row r="1125" spans="4:24" ht="18.5" customHeight="1">
      <c r="D1125" s="804" t="s">
        <v>565</v>
      </c>
      <c r="E1125" s="805"/>
      <c r="F1125" s="805"/>
      <c r="G1125" s="805"/>
      <c r="H1125" s="805"/>
      <c r="I1125" s="925"/>
      <c r="J1125" s="926"/>
      <c r="K1125" s="1195"/>
      <c r="L1125" s="1196"/>
      <c r="M1125" s="1196"/>
      <c r="N1125" s="1196"/>
      <c r="O1125" s="1196"/>
      <c r="P1125" s="1196"/>
      <c r="Q1125" s="1196"/>
      <c r="R1125" s="1196"/>
      <c r="S1125" s="1011"/>
    </row>
    <row r="1126" spans="4:24" ht="18.5" customHeight="1">
      <c r="E1126" s="807" t="s">
        <v>1431</v>
      </c>
      <c r="F1126" s="808"/>
      <c r="G1126" s="808"/>
      <c r="H1126" s="808"/>
      <c r="I1126" s="808"/>
      <c r="J1126" s="808"/>
      <c r="K1126" s="809"/>
      <c r="L1126" s="745" t="s">
        <v>1919</v>
      </c>
      <c r="M1126" s="746"/>
      <c r="N1126" s="746"/>
      <c r="O1126" s="746"/>
      <c r="P1126" s="746"/>
      <c r="Q1126" s="746"/>
      <c r="R1126" s="746"/>
      <c r="S1126" s="747"/>
      <c r="T1126" s="648" t="s">
        <v>677</v>
      </c>
      <c r="U1126" s="810" t="s">
        <v>1691</v>
      </c>
      <c r="V1126" s="1197"/>
      <c r="W1126" s="811"/>
    </row>
    <row r="1127" spans="4:24" ht="6" customHeight="1"/>
    <row r="1128" spans="4:24" ht="16.5" customHeight="1">
      <c r="D1128" s="608" t="s">
        <v>488</v>
      </c>
    </row>
    <row r="1129" spans="4:24" ht="16.5" customHeight="1">
      <c r="E1129" s="608" t="s">
        <v>1849</v>
      </c>
      <c r="R1129" s="1085" t="s">
        <v>1390</v>
      </c>
      <c r="S1129" s="1086"/>
      <c r="T1129" s="1086"/>
      <c r="U1129" s="1086"/>
      <c r="V1129" s="1086"/>
      <c r="W1129" s="1086"/>
      <c r="X1129" s="1087"/>
    </row>
    <row r="1130" spans="4:24" ht="19" customHeight="1">
      <c r="D1130" s="885" t="s">
        <v>490</v>
      </c>
      <c r="E1130" s="885"/>
      <c r="F1130" s="885"/>
      <c r="G1130" s="885"/>
      <c r="H1130" s="880"/>
      <c r="I1130" s="1018"/>
      <c r="K1130" s="885" t="s">
        <v>492</v>
      </c>
      <c r="L1130" s="885"/>
      <c r="M1130" s="885"/>
      <c r="N1130" s="885"/>
      <c r="O1130" s="880"/>
      <c r="P1130" s="1018"/>
    </row>
    <row r="1131" spans="4:24" ht="19" customHeight="1">
      <c r="D1131" s="885" t="s">
        <v>1500</v>
      </c>
      <c r="E1131" s="885"/>
      <c r="F1131" s="885"/>
      <c r="G1131" s="885"/>
      <c r="H1131" s="880"/>
      <c r="I1131" s="1018"/>
      <c r="K1131" s="885" t="s">
        <v>493</v>
      </c>
      <c r="L1131" s="885"/>
      <c r="M1131" s="885"/>
      <c r="N1131" s="885"/>
      <c r="O1131" s="880"/>
      <c r="P1131" s="1018"/>
    </row>
    <row r="1132" spans="4:24" ht="19" customHeight="1">
      <c r="D1132" s="885" t="s">
        <v>491</v>
      </c>
      <c r="E1132" s="885"/>
      <c r="F1132" s="885"/>
      <c r="G1132" s="885"/>
      <c r="H1132" s="880"/>
      <c r="I1132" s="1018"/>
      <c r="K1132" s="885" t="s">
        <v>494</v>
      </c>
      <c r="L1132" s="885"/>
      <c r="M1132" s="885"/>
      <c r="N1132" s="885"/>
      <c r="O1132" s="880"/>
      <c r="P1132" s="1018"/>
    </row>
    <row r="1133" spans="4:24" ht="6" customHeight="1"/>
    <row r="1134" spans="4:24" ht="16.5" customHeight="1">
      <c r="E1134" s="608" t="s">
        <v>489</v>
      </c>
    </row>
    <row r="1135" spans="4:24" ht="13.5" customHeight="1">
      <c r="D1135" s="836" t="s">
        <v>1920</v>
      </c>
      <c r="E1135" s="836"/>
      <c r="F1135" s="836"/>
      <c r="G1135" s="1081"/>
      <c r="H1135" s="656"/>
      <c r="I1135" s="344" t="s">
        <v>22</v>
      </c>
      <c r="J1135" s="657"/>
      <c r="K1135" s="748" t="s">
        <v>23</v>
      </c>
      <c r="L1135" s="656"/>
      <c r="M1135" s="344" t="s">
        <v>22</v>
      </c>
      <c r="N1135" s="657"/>
      <c r="O1135" s="749" t="s">
        <v>23</v>
      </c>
      <c r="P1135" s="742"/>
      <c r="Q1135" s="344" t="s">
        <v>22</v>
      </c>
      <c r="R1135" s="657"/>
      <c r="S1135" s="749" t="s">
        <v>23</v>
      </c>
      <c r="T1135" s="742"/>
      <c r="U1135" s="344" t="s">
        <v>22</v>
      </c>
      <c r="V1135" s="657"/>
      <c r="W1135" s="750" t="s">
        <v>23</v>
      </c>
    </row>
    <row r="1136" spans="4:24" ht="13.5" customHeight="1">
      <c r="D1136" s="836"/>
      <c r="E1136" s="836"/>
      <c r="F1136" s="836"/>
      <c r="G1136" s="1081"/>
      <c r="H1136" s="656"/>
      <c r="I1136" s="344" t="s">
        <v>22</v>
      </c>
      <c r="J1136" s="657"/>
      <c r="K1136" s="748" t="s">
        <v>23</v>
      </c>
      <c r="L1136" s="656"/>
      <c r="M1136" s="344" t="s">
        <v>22</v>
      </c>
      <c r="N1136" s="657"/>
      <c r="O1136" s="749" t="s">
        <v>23</v>
      </c>
      <c r="P1136" s="742"/>
      <c r="Q1136" s="344" t="s">
        <v>22</v>
      </c>
      <c r="R1136" s="657"/>
      <c r="S1136" s="749" t="s">
        <v>23</v>
      </c>
      <c r="T1136" s="742"/>
      <c r="U1136" s="344" t="s">
        <v>22</v>
      </c>
      <c r="V1136" s="657"/>
      <c r="W1136" s="750" t="s">
        <v>23</v>
      </c>
    </row>
    <row r="1137" spans="4:23" ht="13.5" customHeight="1">
      <c r="D1137" s="836"/>
      <c r="E1137" s="836"/>
      <c r="F1137" s="836"/>
      <c r="G1137" s="1081"/>
      <c r="H1137" s="751"/>
      <c r="I1137" s="344" t="s">
        <v>22</v>
      </c>
      <c r="J1137" s="752"/>
      <c r="K1137" s="748" t="s">
        <v>23</v>
      </c>
      <c r="L1137" s="751"/>
      <c r="M1137" s="344" t="s">
        <v>22</v>
      </c>
      <c r="N1137" s="752"/>
      <c r="O1137" s="749" t="s">
        <v>23</v>
      </c>
      <c r="P1137" s="753"/>
      <c r="Q1137" s="344" t="s">
        <v>22</v>
      </c>
      <c r="R1137" s="752"/>
      <c r="S1137" s="749" t="s">
        <v>23</v>
      </c>
      <c r="T1137" s="753"/>
      <c r="U1137" s="344" t="s">
        <v>22</v>
      </c>
      <c r="V1137" s="752"/>
      <c r="W1137" s="750" t="s">
        <v>23</v>
      </c>
    </row>
    <row r="1138" spans="4:23" ht="13.5" customHeight="1">
      <c r="D1138" s="1185" t="s">
        <v>1921</v>
      </c>
      <c r="E1138" s="1185"/>
      <c r="F1138" s="1185"/>
      <c r="G1138" s="1186"/>
      <c r="H1138" s="754"/>
      <c r="I1138" s="344" t="s">
        <v>22</v>
      </c>
      <c r="J1138" s="755"/>
      <c r="K1138" s="748" t="s">
        <v>23</v>
      </c>
      <c r="L1138" s="754"/>
      <c r="M1138" s="344" t="s">
        <v>22</v>
      </c>
      <c r="N1138" s="755"/>
      <c r="O1138" s="749" t="s">
        <v>23</v>
      </c>
      <c r="P1138" s="756"/>
      <c r="Q1138" s="344" t="s">
        <v>22</v>
      </c>
      <c r="R1138" s="755"/>
      <c r="S1138" s="749" t="s">
        <v>23</v>
      </c>
      <c r="T1138" s="756"/>
      <c r="U1138" s="344" t="s">
        <v>22</v>
      </c>
      <c r="V1138" s="755"/>
      <c r="W1138" s="750" t="s">
        <v>23</v>
      </c>
    </row>
    <row r="1139" spans="4:23" ht="13.5" customHeight="1">
      <c r="D1139" s="1185"/>
      <c r="E1139" s="1185"/>
      <c r="F1139" s="1185"/>
      <c r="G1139" s="1186"/>
      <c r="H1139" s="656"/>
      <c r="I1139" s="344" t="s">
        <v>22</v>
      </c>
      <c r="J1139" s="657"/>
      <c r="K1139" s="748" t="s">
        <v>23</v>
      </c>
      <c r="L1139" s="656"/>
      <c r="M1139" s="344" t="s">
        <v>22</v>
      </c>
      <c r="N1139" s="657"/>
      <c r="O1139" s="749" t="s">
        <v>23</v>
      </c>
      <c r="P1139" s="742"/>
      <c r="Q1139" s="344" t="s">
        <v>22</v>
      </c>
      <c r="R1139" s="657"/>
      <c r="S1139" s="749" t="s">
        <v>23</v>
      </c>
      <c r="T1139" s="742"/>
      <c r="U1139" s="344" t="s">
        <v>22</v>
      </c>
      <c r="V1139" s="657"/>
      <c r="W1139" s="750" t="s">
        <v>23</v>
      </c>
    </row>
    <row r="1140" spans="4:23" ht="13.5" customHeight="1">
      <c r="D1140" s="1185"/>
      <c r="E1140" s="1185"/>
      <c r="F1140" s="1185"/>
      <c r="G1140" s="1186"/>
      <c r="H1140" s="656"/>
      <c r="I1140" s="344" t="s">
        <v>22</v>
      </c>
      <c r="J1140" s="657"/>
      <c r="K1140" s="748" t="s">
        <v>23</v>
      </c>
      <c r="L1140" s="656"/>
      <c r="M1140" s="344" t="s">
        <v>22</v>
      </c>
      <c r="N1140" s="657"/>
      <c r="O1140" s="749" t="s">
        <v>23</v>
      </c>
      <c r="P1140" s="742"/>
      <c r="Q1140" s="344" t="s">
        <v>22</v>
      </c>
      <c r="R1140" s="657"/>
      <c r="S1140" s="749" t="s">
        <v>23</v>
      </c>
      <c r="T1140" s="742"/>
      <c r="U1140" s="344" t="s">
        <v>22</v>
      </c>
      <c r="V1140" s="657"/>
      <c r="W1140" s="750" t="s">
        <v>23</v>
      </c>
    </row>
    <row r="1141" spans="4:23" ht="6" customHeight="1"/>
    <row r="1142" spans="4:23" ht="16.5" customHeight="1">
      <c r="D1142" s="608" t="s">
        <v>1675</v>
      </c>
    </row>
    <row r="1143" spans="4:23" ht="29" customHeight="1">
      <c r="D1143" s="804"/>
      <c r="E1143" s="805"/>
      <c r="F1143" s="805"/>
      <c r="G1143" s="805"/>
      <c r="H1143" s="1187" t="s">
        <v>1922</v>
      </c>
      <c r="I1143" s="1188"/>
      <c r="J1143" s="1188"/>
      <c r="K1143" s="1189"/>
      <c r="L1143" s="1190" t="s">
        <v>1923</v>
      </c>
      <c r="M1143" s="1191"/>
      <c r="N1143" s="1192"/>
      <c r="O1143" s="1193"/>
    </row>
    <row r="1144" spans="4:23" ht="18.5" customHeight="1">
      <c r="D1144" s="846" t="s">
        <v>495</v>
      </c>
      <c r="E1144" s="847"/>
      <c r="F1144" s="847"/>
      <c r="G1144" s="847"/>
      <c r="H1144" s="676"/>
      <c r="I1144" s="635" t="s">
        <v>22</v>
      </c>
      <c r="J1144" s="676"/>
      <c r="K1144" s="635" t="s">
        <v>23</v>
      </c>
      <c r="L1144" s="651"/>
      <c r="M1144" s="635" t="s">
        <v>22</v>
      </c>
      <c r="N1144" s="651"/>
      <c r="O1144" s="293" t="s">
        <v>23</v>
      </c>
    </row>
    <row r="1145" spans="4:23" ht="18.5" customHeight="1">
      <c r="D1145" s="846" t="s">
        <v>653</v>
      </c>
      <c r="E1145" s="847"/>
      <c r="F1145" s="847"/>
      <c r="G1145" s="847"/>
      <c r="H1145" s="847"/>
      <c r="I1145" s="1194"/>
      <c r="J1145" s="651"/>
      <c r="K1145" s="605" t="s">
        <v>496</v>
      </c>
      <c r="L1145" s="651"/>
      <c r="M1145" s="601" t="s">
        <v>91</v>
      </c>
    </row>
    <row r="1146" spans="4:23" ht="16.5" customHeight="1">
      <c r="E1146" s="608" t="s">
        <v>718</v>
      </c>
    </row>
    <row r="1147" spans="4:23" ht="7.5" customHeight="1"/>
    <row r="1148" spans="4:23" ht="15.5" customHeight="1">
      <c r="D1148" s="608" t="s">
        <v>497</v>
      </c>
    </row>
    <row r="1149" spans="4:23" ht="27.5" customHeight="1">
      <c r="D1149" s="1081" t="s">
        <v>439</v>
      </c>
      <c r="E1149" s="1179"/>
      <c r="F1149" s="1179"/>
      <c r="G1149" s="1180"/>
      <c r="H1149" s="1072" t="s">
        <v>498</v>
      </c>
      <c r="I1149" s="1073"/>
      <c r="J1149" s="1074"/>
      <c r="K1149" s="1077" t="s">
        <v>1922</v>
      </c>
      <c r="L1149" s="835"/>
      <c r="M1149" s="1077"/>
      <c r="N1149" s="835"/>
      <c r="O1149" s="1077" t="s">
        <v>1923</v>
      </c>
      <c r="P1149" s="835"/>
      <c r="Q1149" s="1077"/>
      <c r="R1149" s="835"/>
    </row>
    <row r="1150" spans="4:23" ht="29" customHeight="1">
      <c r="D1150" s="951" t="s">
        <v>821</v>
      </c>
      <c r="E1150" s="1178"/>
      <c r="F1150" s="1178"/>
      <c r="G1150" s="957"/>
      <c r="H1150" s="1078"/>
      <c r="I1150" s="1079"/>
      <c r="J1150" s="1184"/>
      <c r="K1150" s="651"/>
      <c r="L1150" s="635" t="s">
        <v>22</v>
      </c>
      <c r="M1150" s="651"/>
      <c r="N1150" s="635" t="s">
        <v>23</v>
      </c>
      <c r="O1150" s="651"/>
      <c r="P1150" s="635" t="s">
        <v>22</v>
      </c>
      <c r="Q1150" s="651"/>
      <c r="R1150" s="293" t="s">
        <v>23</v>
      </c>
    </row>
    <row r="1151" spans="4:23" ht="7.5" customHeight="1"/>
    <row r="1152" spans="4:23" ht="15.5" customHeight="1">
      <c r="D1152" s="608" t="s">
        <v>1258</v>
      </c>
    </row>
    <row r="1153" spans="4:22" ht="28" customHeight="1">
      <c r="D1153" s="1081" t="s">
        <v>439</v>
      </c>
      <c r="E1153" s="1179"/>
      <c r="F1153" s="1179"/>
      <c r="G1153" s="1180"/>
      <c r="H1153" s="1072" t="s">
        <v>498</v>
      </c>
      <c r="I1153" s="1073"/>
      <c r="J1153" s="1074"/>
      <c r="K1153" s="1077" t="s">
        <v>1922</v>
      </c>
      <c r="L1153" s="835"/>
      <c r="M1153" s="1077"/>
      <c r="N1153" s="835"/>
      <c r="O1153" s="1077" t="s">
        <v>1923</v>
      </c>
      <c r="P1153" s="835"/>
      <c r="Q1153" s="1077"/>
      <c r="R1153" s="835"/>
    </row>
    <row r="1154" spans="4:22" ht="28" customHeight="1">
      <c r="D1154" s="951" t="s">
        <v>499</v>
      </c>
      <c r="E1154" s="1178"/>
      <c r="F1154" s="1178"/>
      <c r="G1154" s="957"/>
      <c r="H1154" s="1181"/>
      <c r="I1154" s="1182"/>
      <c r="J1154" s="1183"/>
      <c r="K1154" s="651"/>
      <c r="L1154" s="635" t="s">
        <v>22</v>
      </c>
      <c r="M1154" s="651"/>
      <c r="N1154" s="635" t="s">
        <v>23</v>
      </c>
      <c r="O1154" s="651"/>
      <c r="P1154" s="635" t="s">
        <v>22</v>
      </c>
      <c r="Q1154" s="651"/>
      <c r="R1154" s="293" t="s">
        <v>23</v>
      </c>
    </row>
    <row r="1155" spans="4:22" ht="28" customHeight="1">
      <c r="D1155" s="951" t="s">
        <v>500</v>
      </c>
      <c r="E1155" s="1178"/>
      <c r="F1155" s="1178"/>
      <c r="G1155" s="957"/>
      <c r="H1155" s="1078"/>
      <c r="I1155" s="1079"/>
      <c r="J1155" s="1184"/>
      <c r="K1155" s="651"/>
      <c r="L1155" s="635" t="s">
        <v>22</v>
      </c>
      <c r="M1155" s="651"/>
      <c r="N1155" s="635" t="s">
        <v>23</v>
      </c>
      <c r="O1155" s="651"/>
      <c r="P1155" s="635" t="s">
        <v>22</v>
      </c>
      <c r="Q1155" s="651"/>
      <c r="R1155" s="293" t="s">
        <v>23</v>
      </c>
      <c r="T1155" s="608" t="s">
        <v>647</v>
      </c>
    </row>
    <row r="1156" spans="4:22" ht="28" customHeight="1">
      <c r="D1156" s="951" t="s">
        <v>501</v>
      </c>
      <c r="E1156" s="1178"/>
      <c r="F1156" s="1178"/>
      <c r="G1156" s="957"/>
      <c r="H1156" s="1078"/>
      <c r="I1156" s="1079"/>
      <c r="J1156" s="1184"/>
      <c r="K1156" s="651"/>
      <c r="L1156" s="635" t="s">
        <v>22</v>
      </c>
      <c r="M1156" s="651"/>
      <c r="N1156" s="635" t="s">
        <v>23</v>
      </c>
      <c r="O1156" s="651"/>
      <c r="P1156" s="635" t="s">
        <v>22</v>
      </c>
      <c r="Q1156" s="651"/>
      <c r="R1156" s="293" t="s">
        <v>23</v>
      </c>
    </row>
    <row r="1157" spans="4:22" ht="28" customHeight="1">
      <c r="D1157" s="951" t="s">
        <v>502</v>
      </c>
      <c r="E1157" s="1178"/>
      <c r="F1157" s="1178"/>
      <c r="G1157" s="957"/>
      <c r="H1157" s="1078"/>
      <c r="I1157" s="1079"/>
      <c r="J1157" s="1184"/>
      <c r="K1157" s="651"/>
      <c r="L1157" s="635" t="s">
        <v>22</v>
      </c>
      <c r="M1157" s="651"/>
      <c r="N1157" s="635" t="s">
        <v>23</v>
      </c>
      <c r="O1157" s="651"/>
      <c r="P1157" s="635" t="s">
        <v>22</v>
      </c>
      <c r="Q1157" s="651"/>
      <c r="R1157" s="293" t="s">
        <v>23</v>
      </c>
    </row>
    <row r="1158" spans="4:22" ht="10" customHeight="1"/>
    <row r="1159" spans="4:22" ht="27" customHeight="1">
      <c r="D1159" s="840" t="s">
        <v>1501</v>
      </c>
      <c r="E1159" s="789"/>
      <c r="F1159" s="789"/>
      <c r="G1159" s="789"/>
      <c r="H1159" s="931"/>
      <c r="I1159" s="1019"/>
      <c r="J1159" s="1020"/>
      <c r="K1159" s="1020"/>
      <c r="L1159" s="1020"/>
      <c r="M1159" s="1020"/>
      <c r="N1159" s="1020"/>
      <c r="O1159" s="1020"/>
      <c r="P1159" s="1020"/>
      <c r="Q1159" s="1020"/>
      <c r="R1159" s="1020"/>
      <c r="S1159" s="1020"/>
      <c r="T1159" s="1020"/>
      <c r="U1159" s="1020"/>
      <c r="V1159" s="1021"/>
    </row>
    <row r="1160" spans="4:22" ht="16.5" customHeight="1">
      <c r="E1160" s="88" t="s">
        <v>719</v>
      </c>
    </row>
    <row r="1161" spans="4:22" ht="16.5" customHeight="1">
      <c r="E1161" s="88" t="s">
        <v>503</v>
      </c>
    </row>
    <row r="1162" spans="4:22" ht="9.5" customHeight="1"/>
    <row r="1163" spans="4:22" ht="16.5" customHeight="1">
      <c r="D1163" s="608" t="s">
        <v>822</v>
      </c>
    </row>
    <row r="1164" spans="4:22" ht="20.5" customHeight="1">
      <c r="D1164" s="804" t="s">
        <v>568</v>
      </c>
      <c r="E1164" s="805"/>
      <c r="F1164" s="805"/>
      <c r="G1164" s="805"/>
      <c r="H1164" s="806"/>
      <c r="I1164" s="1009"/>
      <c r="J1164" s="1010"/>
      <c r="K1164" s="1010"/>
      <c r="L1164" s="1010"/>
      <c r="M1164" s="1022"/>
    </row>
    <row r="1165" spans="4:22" ht="9.5" customHeight="1"/>
    <row r="1166" spans="4:22" ht="16.5" customHeight="1">
      <c r="D1166" s="608" t="s">
        <v>823</v>
      </c>
    </row>
    <row r="1167" spans="4:22" ht="19" customHeight="1">
      <c r="D1167" s="804" t="s">
        <v>569</v>
      </c>
      <c r="E1167" s="805"/>
      <c r="F1167" s="805"/>
      <c r="G1167" s="805"/>
      <c r="H1167" s="806"/>
      <c r="I1167" s="1009"/>
      <c r="J1167" s="1010"/>
      <c r="K1167" s="1010"/>
      <c r="L1167" s="1010"/>
      <c r="M1167" s="1022"/>
    </row>
    <row r="1168" spans="4:22" ht="16.5" customHeight="1">
      <c r="E1168" s="88" t="s">
        <v>504</v>
      </c>
    </row>
    <row r="1169" spans="3:24" ht="16.5" customHeight="1">
      <c r="E1169" s="88" t="s">
        <v>1502</v>
      </c>
    </row>
    <row r="1170" spans="3:24" ht="12" customHeight="1">
      <c r="E1170" s="88"/>
    </row>
    <row r="1171" spans="3:24" ht="17.5" customHeight="1">
      <c r="P1171" s="789" t="s">
        <v>654</v>
      </c>
      <c r="Q1171" s="789"/>
      <c r="R1171" s="789"/>
      <c r="S1171" s="790">
        <f>$Q$10</f>
        <v>0</v>
      </c>
      <c r="T1171" s="791"/>
      <c r="U1171" s="791"/>
      <c r="V1171" s="791"/>
      <c r="W1171" s="791"/>
      <c r="X1171" s="792"/>
    </row>
    <row r="1172" spans="3:24" ht="16.5" customHeight="1">
      <c r="C1172" s="89" t="s">
        <v>1133</v>
      </c>
    </row>
    <row r="1173" spans="3:24" ht="18.5" customHeight="1">
      <c r="D1173" s="608" t="s">
        <v>505</v>
      </c>
    </row>
    <row r="1174" spans="3:24" ht="25.5" customHeight="1">
      <c r="D1174" s="836" t="s">
        <v>506</v>
      </c>
      <c r="E1174" s="836"/>
      <c r="F1174" s="836"/>
      <c r="G1174" s="885"/>
      <c r="H1174" s="885"/>
      <c r="I1174" s="958" t="s">
        <v>1924</v>
      </c>
      <c r="J1174" s="1129"/>
      <c r="K1174" s="1129"/>
      <c r="L1174" s="961"/>
      <c r="M1174" s="970" t="s">
        <v>1925</v>
      </c>
      <c r="N1174" s="836"/>
      <c r="O1174" s="970"/>
      <c r="P1174" s="836"/>
      <c r="Q1174" s="835" t="s">
        <v>515</v>
      </c>
      <c r="R1174" s="836"/>
    </row>
    <row r="1175" spans="3:24" ht="17" customHeight="1">
      <c r="D1175" s="1139" t="s">
        <v>507</v>
      </c>
      <c r="E1175" s="1139"/>
      <c r="F1175" s="1139"/>
      <c r="G1175" s="1139"/>
      <c r="H1175" s="615" t="s">
        <v>508</v>
      </c>
      <c r="I1175" s="645"/>
      <c r="J1175" s="349" t="s">
        <v>22</v>
      </c>
      <c r="K1175" s="645"/>
      <c r="L1175" s="349" t="s">
        <v>23</v>
      </c>
      <c r="M1175" s="645"/>
      <c r="N1175" s="349" t="s">
        <v>22</v>
      </c>
      <c r="O1175" s="645"/>
      <c r="P1175" s="335" t="s">
        <v>23</v>
      </c>
      <c r="Q1175" s="839"/>
      <c r="R1175" s="839"/>
    </row>
    <row r="1176" spans="3:24" ht="17" customHeight="1">
      <c r="D1176" s="840"/>
      <c r="E1176" s="840"/>
      <c r="F1176" s="840"/>
      <c r="G1176" s="840"/>
      <c r="H1176" s="613" t="s">
        <v>509</v>
      </c>
      <c r="I1176" s="645"/>
      <c r="J1176" s="637" t="s">
        <v>22</v>
      </c>
      <c r="K1176" s="645"/>
      <c r="L1176" s="637" t="s">
        <v>23</v>
      </c>
      <c r="M1176" s="645"/>
      <c r="N1176" s="637" t="s">
        <v>22</v>
      </c>
      <c r="O1176" s="645"/>
      <c r="P1176" s="336" t="s">
        <v>23</v>
      </c>
      <c r="Q1176" s="839"/>
      <c r="R1176" s="839"/>
    </row>
    <row r="1177" spans="3:24" ht="17" customHeight="1">
      <c r="D1177" s="840"/>
      <c r="E1177" s="840"/>
      <c r="F1177" s="840"/>
      <c r="G1177" s="840"/>
      <c r="H1177" s="757" t="s">
        <v>510</v>
      </c>
      <c r="I1177" s="645"/>
      <c r="J1177" s="638" t="s">
        <v>22</v>
      </c>
      <c r="K1177" s="645"/>
      <c r="L1177" s="638" t="s">
        <v>23</v>
      </c>
      <c r="M1177" s="645"/>
      <c r="N1177" s="638" t="s">
        <v>22</v>
      </c>
      <c r="O1177" s="645"/>
      <c r="P1177" s="337" t="s">
        <v>23</v>
      </c>
      <c r="Q1177" s="839"/>
      <c r="R1177" s="839"/>
    </row>
    <row r="1178" spans="3:24" ht="40" customHeight="1">
      <c r="D1178" s="840" t="s">
        <v>512</v>
      </c>
      <c r="E1178" s="840"/>
      <c r="F1178" s="840"/>
      <c r="G1178" s="840"/>
      <c r="H1178" s="804"/>
      <c r="I1178" s="645"/>
      <c r="J1178" s="635" t="s">
        <v>22</v>
      </c>
      <c r="K1178" s="645"/>
      <c r="L1178" s="635" t="s">
        <v>23</v>
      </c>
      <c r="M1178" s="645"/>
      <c r="N1178" s="635" t="s">
        <v>22</v>
      </c>
      <c r="O1178" s="645"/>
      <c r="P1178" s="293" t="s">
        <v>23</v>
      </c>
      <c r="Q1178" s="839"/>
      <c r="R1178" s="839"/>
    </row>
    <row r="1179" spans="3:24" ht="40" customHeight="1">
      <c r="D1179" s="840" t="s">
        <v>513</v>
      </c>
      <c r="E1179" s="840"/>
      <c r="F1179" s="840"/>
      <c r="G1179" s="840"/>
      <c r="H1179" s="804"/>
      <c r="I1179" s="645"/>
      <c r="J1179" s="635" t="s">
        <v>22</v>
      </c>
      <c r="K1179" s="645"/>
      <c r="L1179" s="635" t="s">
        <v>511</v>
      </c>
      <c r="M1179" s="645"/>
      <c r="N1179" s="635" t="s">
        <v>22</v>
      </c>
      <c r="O1179" s="645"/>
      <c r="P1179" s="293" t="s">
        <v>511</v>
      </c>
      <c r="Q1179" s="839"/>
      <c r="R1179" s="839"/>
    </row>
    <row r="1180" spans="3:24" ht="27" customHeight="1">
      <c r="D1180" s="928" t="s">
        <v>514</v>
      </c>
      <c r="E1180" s="929"/>
      <c r="F1180" s="929"/>
      <c r="G1180" s="929"/>
      <c r="H1180" s="1164"/>
      <c r="I1180" s="1171"/>
      <c r="J1180" s="1172"/>
      <c r="K1180" s="1172"/>
      <c r="L1180" s="1173"/>
      <c r="M1180" s="1171"/>
      <c r="N1180" s="1174"/>
      <c r="O1180" s="1175"/>
      <c r="P1180" s="1176"/>
      <c r="Q1180" s="1177"/>
      <c r="R1180" s="1177"/>
    </row>
    <row r="1181" spans="3:24" ht="19" customHeight="1">
      <c r="D1181" s="1170"/>
      <c r="E1181" s="860"/>
      <c r="F1181" s="860"/>
      <c r="G1181" s="860"/>
      <c r="H1181" s="860"/>
      <c r="I1181" s="718"/>
      <c r="J1181" s="638" t="s">
        <v>352</v>
      </c>
      <c r="K1181" s="718"/>
      <c r="L1181" s="638" t="s">
        <v>511</v>
      </c>
      <c r="M1181" s="718"/>
      <c r="N1181" s="638" t="s">
        <v>352</v>
      </c>
      <c r="O1181" s="718"/>
      <c r="P1181" s="337" t="s">
        <v>511</v>
      </c>
      <c r="Q1181" s="1016"/>
      <c r="R1181" s="1016"/>
    </row>
    <row r="1182" spans="3:24" ht="15.5" customHeight="1">
      <c r="E1182" s="88" t="s">
        <v>516</v>
      </c>
    </row>
    <row r="1183" spans="3:24" ht="9.5" customHeight="1"/>
    <row r="1184" spans="3:24" ht="19" customHeight="1">
      <c r="D1184" s="608" t="s">
        <v>517</v>
      </c>
    </row>
    <row r="1185" spans="2:24" ht="26.5" customHeight="1">
      <c r="D1185" s="1081" t="s">
        <v>506</v>
      </c>
      <c r="E1185" s="1082"/>
      <c r="F1185" s="1082"/>
      <c r="G1185" s="1083"/>
      <c r="H1185" s="1187" t="s">
        <v>177</v>
      </c>
      <c r="I1185" s="1188"/>
      <c r="J1185" s="1188"/>
      <c r="K1185" s="1189"/>
      <c r="L1185" s="836" t="s">
        <v>518</v>
      </c>
      <c r="M1185" s="836"/>
      <c r="N1185" s="836"/>
      <c r="O1185" s="836"/>
      <c r="P1185" s="835" t="s">
        <v>515</v>
      </c>
      <c r="Q1185" s="836"/>
    </row>
    <row r="1186" spans="2:24" ht="18.5" customHeight="1">
      <c r="D1186" s="841" t="s">
        <v>825</v>
      </c>
      <c r="E1186" s="842"/>
      <c r="F1186" s="842"/>
      <c r="G1186" s="1164"/>
      <c r="H1186" s="1572"/>
      <c r="I1186" s="1573"/>
      <c r="J1186" s="1573"/>
      <c r="K1186" s="1573"/>
      <c r="L1186" s="1169"/>
      <c r="M1186" s="1169"/>
      <c r="N1186" s="1169"/>
      <c r="O1186" s="1169"/>
      <c r="P1186" s="1016"/>
      <c r="Q1186" s="1016"/>
    </row>
    <row r="1187" spans="2:24" ht="18.5" customHeight="1">
      <c r="D1187" s="846"/>
      <c r="E1187" s="847"/>
      <c r="F1187" s="847"/>
      <c r="G1187" s="1050"/>
      <c r="H1187" s="1574"/>
      <c r="I1187" s="1575"/>
      <c r="J1187" s="1575"/>
      <c r="K1187" s="1575"/>
      <c r="L1187" s="1166"/>
      <c r="M1187" s="1167"/>
      <c r="N1187" s="1167"/>
      <c r="O1187" s="1168"/>
      <c r="P1187" s="1018"/>
      <c r="Q1187" s="1016"/>
    </row>
    <row r="1188" spans="2:24" ht="18.5" customHeight="1">
      <c r="D1188" s="928" t="s">
        <v>519</v>
      </c>
      <c r="E1188" s="842"/>
      <c r="F1188" s="842"/>
      <c r="G1188" s="1164"/>
      <c r="H1188" s="1572"/>
      <c r="I1188" s="1573"/>
      <c r="J1188" s="1573"/>
      <c r="K1188" s="1573"/>
      <c r="L1188" s="1165"/>
      <c r="M1188" s="1165"/>
      <c r="N1188" s="1165"/>
      <c r="O1188" s="1165"/>
      <c r="P1188" s="1016"/>
      <c r="Q1188" s="1016"/>
    </row>
    <row r="1189" spans="2:24" ht="18.5" customHeight="1">
      <c r="D1189" s="846"/>
      <c r="E1189" s="847"/>
      <c r="F1189" s="847"/>
      <c r="G1189" s="1050"/>
      <c r="H1189" s="1574"/>
      <c r="I1189" s="1575"/>
      <c r="J1189" s="1575"/>
      <c r="K1189" s="1575"/>
      <c r="L1189" s="1166"/>
      <c r="M1189" s="1167"/>
      <c r="N1189" s="1167"/>
      <c r="O1189" s="1168"/>
      <c r="P1189" s="1018"/>
      <c r="Q1189" s="1016"/>
    </row>
    <row r="1190" spans="2:24" ht="18.5" customHeight="1">
      <c r="D1190" s="840" t="s">
        <v>520</v>
      </c>
      <c r="E1190" s="885"/>
      <c r="F1190" s="885"/>
      <c r="G1190" s="885"/>
      <c r="H1190" s="1572"/>
      <c r="I1190" s="1573"/>
      <c r="J1190" s="1573"/>
      <c r="K1190" s="1573"/>
      <c r="L1190" s="1165"/>
      <c r="M1190" s="1165"/>
      <c r="N1190" s="1165"/>
      <c r="O1190" s="1165"/>
      <c r="P1190" s="1016"/>
      <c r="Q1190" s="1016"/>
    </row>
    <row r="1191" spans="2:24" ht="18.5" customHeight="1">
      <c r="D1191" s="885"/>
      <c r="E1191" s="885"/>
      <c r="F1191" s="885"/>
      <c r="G1191" s="885"/>
      <c r="H1191" s="1574"/>
      <c r="I1191" s="1575"/>
      <c r="J1191" s="1575"/>
      <c r="K1191" s="1575"/>
      <c r="L1191" s="1166"/>
      <c r="M1191" s="1167"/>
      <c r="N1191" s="1167"/>
      <c r="O1191" s="1168"/>
      <c r="P1191" s="1018"/>
      <c r="Q1191" s="1016"/>
    </row>
    <row r="1192" spans="2:24" ht="15.5" customHeight="1">
      <c r="E1192" s="88" t="s">
        <v>516</v>
      </c>
    </row>
    <row r="1193" spans="2:24" ht="16.5" customHeight="1">
      <c r="E1193" s="88"/>
      <c r="T1193" s="1085" t="s">
        <v>1389</v>
      </c>
      <c r="U1193" s="1086"/>
      <c r="V1193" s="1086"/>
      <c r="W1193" s="1086"/>
      <c r="X1193" s="1087"/>
    </row>
    <row r="1194" spans="2:24" ht="15.5" customHeight="1">
      <c r="E1194" s="88"/>
    </row>
    <row r="1195" spans="2:24" ht="16.5" customHeight="1">
      <c r="B1195" s="362" t="s">
        <v>1134</v>
      </c>
    </row>
    <row r="1196" spans="2:24" ht="16.5" customHeight="1">
      <c r="C1196" s="89" t="s">
        <v>829</v>
      </c>
    </row>
    <row r="1197" spans="2:24" ht="19" customHeight="1">
      <c r="D1197" s="608" t="s">
        <v>521</v>
      </c>
    </row>
    <row r="1198" spans="2:24" ht="26.5" customHeight="1">
      <c r="D1198" s="1081" t="s">
        <v>1926</v>
      </c>
      <c r="E1198" s="925"/>
      <c r="F1198" s="925"/>
      <c r="G1198" s="926"/>
      <c r="H1198" s="1136" t="s">
        <v>522</v>
      </c>
      <c r="I1198" s="1137"/>
      <c r="J1198" s="1137"/>
      <c r="K1198" s="1137"/>
      <c r="L1198" s="1138"/>
      <c r="M1198" s="835" t="s">
        <v>1924</v>
      </c>
      <c r="N1198" s="970"/>
      <c r="O1198" s="836"/>
      <c r="P1198" s="970"/>
      <c r="Q1198" s="789"/>
      <c r="R1198" s="958" t="s">
        <v>1927</v>
      </c>
      <c r="S1198" s="857"/>
      <c r="T1198" s="857"/>
      <c r="U1198" s="857"/>
      <c r="V1198" s="952"/>
      <c r="W1198" s="1072" t="s">
        <v>515</v>
      </c>
      <c r="X1198" s="1074"/>
    </row>
    <row r="1199" spans="2:24" ht="16.5" customHeight="1">
      <c r="D1199" s="1139" t="s">
        <v>523</v>
      </c>
      <c r="E1199" s="1139"/>
      <c r="F1199" s="1139"/>
      <c r="G1199" s="1126"/>
      <c r="H1199" s="1140"/>
      <c r="I1199" s="1141"/>
      <c r="J1199" s="1141"/>
      <c r="K1199" s="1141"/>
      <c r="L1199" s="1142"/>
      <c r="M1199" s="616" t="s">
        <v>508</v>
      </c>
      <c r="N1199" s="664"/>
      <c r="O1199" s="349" t="s">
        <v>22</v>
      </c>
      <c r="P1199" s="664"/>
      <c r="Q1199" s="335" t="s">
        <v>23</v>
      </c>
      <c r="R1199" s="758" t="s">
        <v>508</v>
      </c>
      <c r="S1199" s="664"/>
      <c r="T1199" s="349" t="s">
        <v>22</v>
      </c>
      <c r="U1199" s="664"/>
      <c r="V1199" s="335" t="s">
        <v>23</v>
      </c>
      <c r="W1199" s="1149"/>
      <c r="X1199" s="1150"/>
    </row>
    <row r="1200" spans="2:24" ht="16.5" customHeight="1">
      <c r="D1200" s="840"/>
      <c r="E1200" s="840"/>
      <c r="F1200" s="840"/>
      <c r="G1200" s="951"/>
      <c r="H1200" s="1143"/>
      <c r="I1200" s="1144"/>
      <c r="J1200" s="1144"/>
      <c r="K1200" s="1144"/>
      <c r="L1200" s="1145"/>
      <c r="M1200" s="614" t="s">
        <v>509</v>
      </c>
      <c r="N1200" s="693"/>
      <c r="O1200" s="637" t="s">
        <v>22</v>
      </c>
      <c r="P1200" s="693"/>
      <c r="Q1200" s="336" t="s">
        <v>23</v>
      </c>
      <c r="R1200" s="759" t="s">
        <v>509</v>
      </c>
      <c r="S1200" s="693"/>
      <c r="T1200" s="637" t="s">
        <v>22</v>
      </c>
      <c r="U1200" s="693"/>
      <c r="V1200" s="336" t="s">
        <v>23</v>
      </c>
      <c r="W1200" s="1151"/>
      <c r="X1200" s="1152"/>
    </row>
    <row r="1201" spans="4:24" ht="16.5" customHeight="1">
      <c r="D1201" s="840"/>
      <c r="E1201" s="840"/>
      <c r="F1201" s="840"/>
      <c r="G1201" s="951"/>
      <c r="H1201" s="1146"/>
      <c r="I1201" s="1147"/>
      <c r="J1201" s="1147"/>
      <c r="K1201" s="1147"/>
      <c r="L1201" s="1148"/>
      <c r="M1201" s="633" t="s">
        <v>510</v>
      </c>
      <c r="N1201" s="760"/>
      <c r="O1201" s="638" t="s">
        <v>22</v>
      </c>
      <c r="P1201" s="760"/>
      <c r="Q1201" s="337" t="s">
        <v>23</v>
      </c>
      <c r="R1201" s="761" t="s">
        <v>510</v>
      </c>
      <c r="S1201" s="760"/>
      <c r="T1201" s="638" t="s">
        <v>22</v>
      </c>
      <c r="U1201" s="760"/>
      <c r="V1201" s="337" t="s">
        <v>23</v>
      </c>
      <c r="W1201" s="1153"/>
      <c r="X1201" s="1154"/>
    </row>
    <row r="1202" spans="4:24" ht="16.5" customHeight="1">
      <c r="D1202" s="1139" t="s">
        <v>1928</v>
      </c>
      <c r="E1202" s="1139"/>
      <c r="F1202" s="1139"/>
      <c r="G1202" s="1126"/>
      <c r="H1202" s="1140"/>
      <c r="I1202" s="1141"/>
      <c r="J1202" s="1141"/>
      <c r="K1202" s="1141"/>
      <c r="L1202" s="1142"/>
      <c r="M1202" s="616" t="s">
        <v>508</v>
      </c>
      <c r="N1202" s="664"/>
      <c r="O1202" s="349" t="s">
        <v>22</v>
      </c>
      <c r="P1202" s="664"/>
      <c r="Q1202" s="335" t="s">
        <v>23</v>
      </c>
      <c r="R1202" s="758" t="s">
        <v>508</v>
      </c>
      <c r="S1202" s="664"/>
      <c r="T1202" s="349" t="s">
        <v>22</v>
      </c>
      <c r="U1202" s="664"/>
      <c r="V1202" s="335" t="s">
        <v>23</v>
      </c>
      <c r="W1202" s="1149"/>
      <c r="X1202" s="1150"/>
    </row>
    <row r="1203" spans="4:24" ht="16.5" customHeight="1">
      <c r="D1203" s="840"/>
      <c r="E1203" s="840"/>
      <c r="F1203" s="840"/>
      <c r="G1203" s="951"/>
      <c r="H1203" s="1143"/>
      <c r="I1203" s="1144"/>
      <c r="J1203" s="1144"/>
      <c r="K1203" s="1144"/>
      <c r="L1203" s="1145"/>
      <c r="M1203" s="614" t="s">
        <v>509</v>
      </c>
      <c r="N1203" s="693"/>
      <c r="O1203" s="637" t="s">
        <v>22</v>
      </c>
      <c r="P1203" s="693"/>
      <c r="Q1203" s="336" t="s">
        <v>23</v>
      </c>
      <c r="R1203" s="759" t="s">
        <v>509</v>
      </c>
      <c r="S1203" s="693"/>
      <c r="T1203" s="637" t="s">
        <v>22</v>
      </c>
      <c r="U1203" s="693"/>
      <c r="V1203" s="336" t="s">
        <v>23</v>
      </c>
      <c r="W1203" s="1151"/>
      <c r="X1203" s="1152"/>
    </row>
    <row r="1204" spans="4:24" ht="16.5" customHeight="1">
      <c r="D1204" s="840"/>
      <c r="E1204" s="840"/>
      <c r="F1204" s="840"/>
      <c r="G1204" s="951"/>
      <c r="H1204" s="1146"/>
      <c r="I1204" s="1147"/>
      <c r="J1204" s="1147"/>
      <c r="K1204" s="1147"/>
      <c r="L1204" s="1148"/>
      <c r="M1204" s="633" t="s">
        <v>510</v>
      </c>
      <c r="N1204" s="760"/>
      <c r="O1204" s="638" t="s">
        <v>22</v>
      </c>
      <c r="P1204" s="760"/>
      <c r="Q1204" s="337" t="s">
        <v>23</v>
      </c>
      <c r="R1204" s="761" t="s">
        <v>510</v>
      </c>
      <c r="S1204" s="760"/>
      <c r="T1204" s="638" t="s">
        <v>22</v>
      </c>
      <c r="U1204" s="760"/>
      <c r="V1204" s="337" t="s">
        <v>23</v>
      </c>
      <c r="W1204" s="1153"/>
      <c r="X1204" s="1154"/>
    </row>
    <row r="1205" spans="4:24" ht="16.5" customHeight="1">
      <c r="D1205" s="1139" t="s">
        <v>524</v>
      </c>
      <c r="E1205" s="1139"/>
      <c r="F1205" s="1139"/>
      <c r="G1205" s="1126"/>
      <c r="H1205" s="1140"/>
      <c r="I1205" s="1141"/>
      <c r="J1205" s="1141"/>
      <c r="K1205" s="1141"/>
      <c r="L1205" s="1142"/>
      <c r="M1205" s="616" t="s">
        <v>508</v>
      </c>
      <c r="N1205" s="664"/>
      <c r="O1205" s="349" t="s">
        <v>22</v>
      </c>
      <c r="P1205" s="664"/>
      <c r="Q1205" s="335" t="s">
        <v>23</v>
      </c>
      <c r="R1205" s="758" t="s">
        <v>508</v>
      </c>
      <c r="S1205" s="664"/>
      <c r="T1205" s="349" t="s">
        <v>22</v>
      </c>
      <c r="U1205" s="664"/>
      <c r="V1205" s="335" t="s">
        <v>23</v>
      </c>
      <c r="W1205" s="1149"/>
      <c r="X1205" s="1150"/>
    </row>
    <row r="1206" spans="4:24" ht="16.5" customHeight="1">
      <c r="D1206" s="840"/>
      <c r="E1206" s="840"/>
      <c r="F1206" s="840"/>
      <c r="G1206" s="951"/>
      <c r="H1206" s="1143"/>
      <c r="I1206" s="1144"/>
      <c r="J1206" s="1144"/>
      <c r="K1206" s="1144"/>
      <c r="L1206" s="1145"/>
      <c r="M1206" s="614" t="s">
        <v>509</v>
      </c>
      <c r="N1206" s="693"/>
      <c r="O1206" s="637" t="s">
        <v>22</v>
      </c>
      <c r="P1206" s="693"/>
      <c r="Q1206" s="336" t="s">
        <v>23</v>
      </c>
      <c r="R1206" s="759" t="s">
        <v>509</v>
      </c>
      <c r="S1206" s="693"/>
      <c r="T1206" s="637" t="s">
        <v>22</v>
      </c>
      <c r="U1206" s="693"/>
      <c r="V1206" s="336" t="s">
        <v>23</v>
      </c>
      <c r="W1206" s="1151"/>
      <c r="X1206" s="1152"/>
    </row>
    <row r="1207" spans="4:24" ht="16.5" customHeight="1">
      <c r="D1207" s="840"/>
      <c r="E1207" s="840"/>
      <c r="F1207" s="840"/>
      <c r="G1207" s="951"/>
      <c r="H1207" s="1146"/>
      <c r="I1207" s="1147"/>
      <c r="J1207" s="1147"/>
      <c r="K1207" s="1147"/>
      <c r="L1207" s="1148"/>
      <c r="M1207" s="633" t="s">
        <v>510</v>
      </c>
      <c r="N1207" s="760"/>
      <c r="O1207" s="638" t="s">
        <v>22</v>
      </c>
      <c r="P1207" s="760"/>
      <c r="Q1207" s="337" t="s">
        <v>23</v>
      </c>
      <c r="R1207" s="761" t="s">
        <v>510</v>
      </c>
      <c r="S1207" s="760"/>
      <c r="T1207" s="638" t="s">
        <v>22</v>
      </c>
      <c r="U1207" s="760"/>
      <c r="V1207" s="337" t="s">
        <v>23</v>
      </c>
      <c r="W1207" s="1153"/>
      <c r="X1207" s="1154"/>
    </row>
    <row r="1208" spans="4:24" ht="16.5" customHeight="1">
      <c r="D1208" s="1139" t="s">
        <v>525</v>
      </c>
      <c r="E1208" s="1139"/>
      <c r="F1208" s="1139"/>
      <c r="G1208" s="1126"/>
      <c r="H1208" s="1140"/>
      <c r="I1208" s="1141"/>
      <c r="J1208" s="1141"/>
      <c r="K1208" s="1141"/>
      <c r="L1208" s="1142"/>
      <c r="M1208" s="616" t="s">
        <v>508</v>
      </c>
      <c r="N1208" s="664"/>
      <c r="O1208" s="349" t="s">
        <v>22</v>
      </c>
      <c r="P1208" s="664"/>
      <c r="Q1208" s="335" t="s">
        <v>23</v>
      </c>
      <c r="R1208" s="758" t="s">
        <v>508</v>
      </c>
      <c r="S1208" s="664"/>
      <c r="T1208" s="349" t="s">
        <v>22</v>
      </c>
      <c r="U1208" s="664"/>
      <c r="V1208" s="335" t="s">
        <v>23</v>
      </c>
      <c r="W1208" s="1149"/>
      <c r="X1208" s="1150"/>
    </row>
    <row r="1209" spans="4:24" ht="16.5" customHeight="1">
      <c r="D1209" s="840"/>
      <c r="E1209" s="840"/>
      <c r="F1209" s="840"/>
      <c r="G1209" s="951"/>
      <c r="H1209" s="1143"/>
      <c r="I1209" s="1144"/>
      <c r="J1209" s="1144"/>
      <c r="K1209" s="1144"/>
      <c r="L1209" s="1145"/>
      <c r="M1209" s="614" t="s">
        <v>509</v>
      </c>
      <c r="N1209" s="693"/>
      <c r="O1209" s="637" t="s">
        <v>22</v>
      </c>
      <c r="P1209" s="693"/>
      <c r="Q1209" s="336" t="s">
        <v>23</v>
      </c>
      <c r="R1209" s="759" t="s">
        <v>509</v>
      </c>
      <c r="S1209" s="693"/>
      <c r="T1209" s="637" t="s">
        <v>22</v>
      </c>
      <c r="U1209" s="693"/>
      <c r="V1209" s="336" t="s">
        <v>23</v>
      </c>
      <c r="W1209" s="1151"/>
      <c r="X1209" s="1152"/>
    </row>
    <row r="1210" spans="4:24" ht="16.5" customHeight="1">
      <c r="D1210" s="840"/>
      <c r="E1210" s="840"/>
      <c r="F1210" s="840"/>
      <c r="G1210" s="951"/>
      <c r="H1210" s="1146"/>
      <c r="I1210" s="1147"/>
      <c r="J1210" s="1147"/>
      <c r="K1210" s="1147"/>
      <c r="L1210" s="1148"/>
      <c r="M1210" s="633" t="s">
        <v>510</v>
      </c>
      <c r="N1210" s="760"/>
      <c r="O1210" s="638" t="s">
        <v>22</v>
      </c>
      <c r="P1210" s="760"/>
      <c r="Q1210" s="337" t="s">
        <v>23</v>
      </c>
      <c r="R1210" s="761" t="s">
        <v>510</v>
      </c>
      <c r="S1210" s="760"/>
      <c r="T1210" s="638" t="s">
        <v>22</v>
      </c>
      <c r="U1210" s="760"/>
      <c r="V1210" s="337" t="s">
        <v>23</v>
      </c>
      <c r="W1210" s="1153"/>
      <c r="X1210" s="1154"/>
    </row>
    <row r="1211" spans="4:24" ht="16.5" customHeight="1">
      <c r="E1211" s="88" t="s">
        <v>516</v>
      </c>
    </row>
    <row r="1212" spans="4:24" ht="16.5" customHeight="1">
      <c r="E1212" s="88" t="s">
        <v>1023</v>
      </c>
    </row>
    <row r="1213" spans="4:24" ht="16.5" customHeight="1">
      <c r="E1213" s="88" t="s">
        <v>1662</v>
      </c>
    </row>
    <row r="1214" spans="4:24" ht="16.5" customHeight="1">
      <c r="E1214" s="88" t="s">
        <v>1661</v>
      </c>
    </row>
    <row r="1215" spans="4:24" ht="9.5" customHeight="1"/>
    <row r="1216" spans="4:24" ht="16.5" customHeight="1">
      <c r="D1216" s="608" t="s">
        <v>1068</v>
      </c>
    </row>
    <row r="1217" spans="3:24" ht="19.5" customHeight="1">
      <c r="D1217" s="804" t="s">
        <v>526</v>
      </c>
      <c r="E1217" s="805"/>
      <c r="F1217" s="805"/>
      <c r="G1217" s="806"/>
      <c r="H1217" s="903"/>
      <c r="I1217" s="904"/>
      <c r="J1217" s="904"/>
      <c r="K1217" s="904"/>
      <c r="L1217" s="904"/>
      <c r="M1217" s="905"/>
    </row>
    <row r="1218" spans="3:24" ht="16.5" customHeight="1">
      <c r="E1218" s="88" t="s">
        <v>516</v>
      </c>
    </row>
    <row r="1219" spans="3:24" ht="17.5" customHeight="1">
      <c r="P1219" s="789" t="s">
        <v>654</v>
      </c>
      <c r="Q1219" s="789"/>
      <c r="R1219" s="789"/>
      <c r="S1219" s="790">
        <f>$Q$10</f>
        <v>0</v>
      </c>
      <c r="T1219" s="791"/>
      <c r="U1219" s="791"/>
      <c r="V1219" s="791"/>
      <c r="W1219" s="791"/>
      <c r="X1219" s="792"/>
    </row>
    <row r="1220" spans="3:24" ht="16.5" customHeight="1">
      <c r="C1220" s="89" t="s">
        <v>828</v>
      </c>
    </row>
    <row r="1221" spans="3:24" ht="15.5" customHeight="1">
      <c r="D1221" s="608" t="s">
        <v>527</v>
      </c>
    </row>
    <row r="1222" spans="3:24" ht="16.5" customHeight="1">
      <c r="D1222" s="1161" t="s">
        <v>969</v>
      </c>
      <c r="E1222" s="1161"/>
      <c r="F1222" s="1136" t="s">
        <v>528</v>
      </c>
      <c r="G1222" s="1137"/>
      <c r="H1222" s="1137"/>
      <c r="I1222" s="1138"/>
      <c r="J1222" s="969" t="s">
        <v>529</v>
      </c>
      <c r="K1222" s="959"/>
      <c r="L1222" s="959"/>
      <c r="M1222" s="959"/>
      <c r="N1222" s="959"/>
      <c r="O1222" s="959"/>
      <c r="P1222" s="960"/>
    </row>
    <row r="1223" spans="3:24" ht="19" customHeight="1">
      <c r="D1223" s="1162"/>
      <c r="E1223" s="1163"/>
      <c r="F1223" s="1133"/>
      <c r="G1223" s="1134"/>
      <c r="H1223" s="1134"/>
      <c r="I1223" s="1135"/>
      <c r="J1223" s="728"/>
      <c r="K1223" s="645"/>
      <c r="L1223" s="605" t="s">
        <v>21</v>
      </c>
      <c r="M1223" s="645"/>
      <c r="N1223" s="605" t="s">
        <v>22</v>
      </c>
      <c r="O1223" s="645"/>
      <c r="P1223" s="601" t="s">
        <v>23</v>
      </c>
    </row>
    <row r="1224" spans="3:24" ht="15.5" customHeight="1">
      <c r="E1224" s="88" t="s">
        <v>530</v>
      </c>
    </row>
    <row r="1225" spans="3:24" ht="8.5" customHeight="1"/>
    <row r="1226" spans="3:24" ht="16" customHeight="1">
      <c r="D1226" s="608" t="s">
        <v>531</v>
      </c>
    </row>
    <row r="1227" spans="3:24" ht="24" customHeight="1">
      <c r="D1227" s="969" t="s">
        <v>1503</v>
      </c>
      <c r="E1227" s="959"/>
      <c r="F1227" s="959"/>
      <c r="G1227" s="959"/>
      <c r="H1227" s="959"/>
      <c r="I1227" s="960"/>
      <c r="J1227" s="1136" t="s">
        <v>532</v>
      </c>
      <c r="K1227" s="1137"/>
      <c r="L1227" s="1137"/>
      <c r="M1227" s="1137"/>
      <c r="N1227" s="1138"/>
      <c r="O1227" s="1155" t="s">
        <v>533</v>
      </c>
      <c r="P1227" s="1156"/>
      <c r="Q1227" s="926"/>
      <c r="R1227" s="1157" t="s">
        <v>534</v>
      </c>
      <c r="S1227" s="1158"/>
      <c r="T1227" s="1158"/>
      <c r="U1227" s="1158"/>
      <c r="V1227" s="1158"/>
      <c r="W1227" s="1158"/>
      <c r="X1227" s="1159"/>
    </row>
    <row r="1228" spans="3:24" ht="30" customHeight="1">
      <c r="D1228" s="645"/>
      <c r="E1228" s="605" t="s">
        <v>21</v>
      </c>
      <c r="F1228" s="645"/>
      <c r="G1228" s="605" t="s">
        <v>22</v>
      </c>
      <c r="H1228" s="645"/>
      <c r="I1228" s="605" t="s">
        <v>23</v>
      </c>
      <c r="J1228" s="1121"/>
      <c r="K1228" s="1122"/>
      <c r="L1228" s="1122"/>
      <c r="M1228" s="1122"/>
      <c r="N1228" s="1123"/>
      <c r="O1228" s="1124"/>
      <c r="P1228" s="1124"/>
      <c r="Q1228" s="1125"/>
      <c r="R1228" s="1160"/>
      <c r="S1228" s="1020"/>
      <c r="T1228" s="1020"/>
      <c r="U1228" s="1020"/>
      <c r="V1228" s="1020"/>
      <c r="W1228" s="1020"/>
      <c r="X1228" s="1021"/>
    </row>
    <row r="1229" spans="3:24" ht="30" customHeight="1">
      <c r="D1229" s="645"/>
      <c r="E1229" s="605" t="s">
        <v>21</v>
      </c>
      <c r="F1229" s="645"/>
      <c r="G1229" s="605" t="s">
        <v>22</v>
      </c>
      <c r="H1229" s="645"/>
      <c r="I1229" s="605" t="s">
        <v>23</v>
      </c>
      <c r="J1229" s="1121"/>
      <c r="K1229" s="1122"/>
      <c r="L1229" s="1122"/>
      <c r="M1229" s="1122"/>
      <c r="N1229" s="1123"/>
      <c r="O1229" s="1124"/>
      <c r="P1229" s="1124"/>
      <c r="Q1229" s="1125"/>
      <c r="R1229" s="1160"/>
      <c r="S1229" s="1020"/>
      <c r="T1229" s="1020"/>
      <c r="U1229" s="1020"/>
      <c r="V1229" s="1020"/>
      <c r="W1229" s="1020"/>
      <c r="X1229" s="1021"/>
    </row>
    <row r="1230" spans="3:24" ht="30" customHeight="1">
      <c r="D1230" s="1126" t="s">
        <v>650</v>
      </c>
      <c r="E1230" s="1127"/>
      <c r="F1230" s="1127"/>
      <c r="G1230" s="1127"/>
      <c r="H1230" s="1127"/>
      <c r="I1230" s="1128"/>
      <c r="J1230" s="1003"/>
      <c r="K1230" s="1004"/>
      <c r="L1230" s="1004"/>
      <c r="M1230" s="1004"/>
      <c r="N1230" s="1004"/>
      <c r="O1230" s="1004"/>
      <c r="P1230" s="1004"/>
      <c r="Q1230" s="1004"/>
      <c r="R1230" s="1004"/>
      <c r="S1230" s="1004"/>
      <c r="T1230" s="1004"/>
      <c r="U1230" s="1004"/>
      <c r="V1230" s="1004"/>
      <c r="W1230" s="1004"/>
      <c r="X1230" s="1099"/>
    </row>
    <row r="1231" spans="3:24" ht="11" customHeight="1">
      <c r="E1231" s="88" t="s">
        <v>535</v>
      </c>
    </row>
    <row r="1232" spans="3:24" ht="8.5" customHeight="1"/>
    <row r="1233" spans="2:22" ht="16" customHeight="1">
      <c r="D1233" s="608" t="s">
        <v>536</v>
      </c>
    </row>
    <row r="1234" spans="2:22" ht="16.5" customHeight="1">
      <c r="D1234" s="885"/>
      <c r="E1234" s="885"/>
      <c r="F1234" s="885"/>
      <c r="G1234" s="958" t="s">
        <v>540</v>
      </c>
      <c r="H1234" s="1129"/>
      <c r="I1234" s="1129"/>
      <c r="J1234" s="961"/>
      <c r="K1234" s="1081" t="s">
        <v>1564</v>
      </c>
      <c r="L1234" s="1082"/>
      <c r="M1234" s="1082"/>
      <c r="N1234" s="1082"/>
      <c r="O1234" s="1082"/>
      <c r="P1234" s="1082"/>
      <c r="Q1234" s="1082"/>
      <c r="R1234" s="1082"/>
      <c r="S1234" s="1083"/>
    </row>
    <row r="1235" spans="2:22" ht="16.5" customHeight="1">
      <c r="D1235" s="885"/>
      <c r="E1235" s="885"/>
      <c r="F1235" s="885"/>
      <c r="G1235" s="1130"/>
      <c r="H1235" s="1131"/>
      <c r="I1235" s="1131"/>
      <c r="J1235" s="1132"/>
      <c r="K1235" s="1081" t="s">
        <v>537</v>
      </c>
      <c r="L1235" s="1082"/>
      <c r="M1235" s="1083"/>
      <c r="N1235" s="1081" t="s">
        <v>538</v>
      </c>
      <c r="O1235" s="1082"/>
      <c r="P1235" s="1083"/>
      <c r="Q1235" s="1081" t="s">
        <v>539</v>
      </c>
      <c r="R1235" s="1082"/>
      <c r="S1235" s="1083"/>
    </row>
    <row r="1236" spans="2:22" ht="16" customHeight="1">
      <c r="D1236" s="1106" t="s">
        <v>1920</v>
      </c>
      <c r="E1236" s="1107"/>
      <c r="F1236" s="762" t="s">
        <v>508</v>
      </c>
      <c r="G1236" s="664"/>
      <c r="H1236" s="349" t="s">
        <v>22</v>
      </c>
      <c r="I1236" s="664"/>
      <c r="J1236" s="335" t="s">
        <v>23</v>
      </c>
      <c r="K1236" s="1112"/>
      <c r="L1236" s="1113"/>
      <c r="M1236" s="1114"/>
      <c r="N1236" s="1112"/>
      <c r="O1236" s="1113"/>
      <c r="P1236" s="1114"/>
      <c r="Q1236" s="1112"/>
      <c r="R1236" s="1113"/>
      <c r="S1236" s="1114"/>
    </row>
    <row r="1237" spans="2:22" ht="16" customHeight="1">
      <c r="D1237" s="1108"/>
      <c r="E1237" s="1109"/>
      <c r="F1237" s="763" t="s">
        <v>509</v>
      </c>
      <c r="G1237" s="764"/>
      <c r="H1237" s="637" t="s">
        <v>22</v>
      </c>
      <c r="I1237" s="764"/>
      <c r="J1237" s="336" t="s">
        <v>23</v>
      </c>
      <c r="K1237" s="1118"/>
      <c r="L1237" s="1119"/>
      <c r="M1237" s="1120"/>
      <c r="N1237" s="1118"/>
      <c r="O1237" s="1119"/>
      <c r="P1237" s="1120"/>
      <c r="Q1237" s="1118"/>
      <c r="R1237" s="1119"/>
      <c r="S1237" s="1120"/>
    </row>
    <row r="1238" spans="2:22" ht="16" customHeight="1">
      <c r="D1238" s="1110"/>
      <c r="E1238" s="1111"/>
      <c r="F1238" s="233" t="s">
        <v>510</v>
      </c>
      <c r="G1238" s="765"/>
      <c r="H1238" s="638" t="s">
        <v>22</v>
      </c>
      <c r="I1238" s="765"/>
      <c r="J1238" s="337" t="s">
        <v>23</v>
      </c>
      <c r="K1238" s="1115"/>
      <c r="L1238" s="1116"/>
      <c r="M1238" s="1117"/>
      <c r="N1238" s="1115"/>
      <c r="O1238" s="1116"/>
      <c r="P1238" s="1117"/>
      <c r="Q1238" s="1115"/>
      <c r="R1238" s="1116"/>
      <c r="S1238" s="1117"/>
    </row>
    <row r="1239" spans="2:22" ht="16" customHeight="1">
      <c r="D1239" s="1106" t="s">
        <v>1921</v>
      </c>
      <c r="E1239" s="1107"/>
      <c r="F1239" s="762" t="s">
        <v>508</v>
      </c>
      <c r="G1239" s="664"/>
      <c r="H1239" s="349" t="s">
        <v>22</v>
      </c>
      <c r="I1239" s="664"/>
      <c r="J1239" s="335" t="s">
        <v>23</v>
      </c>
      <c r="K1239" s="1112"/>
      <c r="L1239" s="1113"/>
      <c r="M1239" s="1114"/>
      <c r="N1239" s="1112"/>
      <c r="O1239" s="1113"/>
      <c r="P1239" s="1114"/>
      <c r="Q1239" s="1112"/>
      <c r="R1239" s="1113"/>
      <c r="S1239" s="1114"/>
    </row>
    <row r="1240" spans="2:22" ht="16" customHeight="1">
      <c r="D1240" s="1108"/>
      <c r="E1240" s="1109"/>
      <c r="F1240" s="763" t="s">
        <v>509</v>
      </c>
      <c r="G1240" s="764"/>
      <c r="H1240" s="637" t="s">
        <v>22</v>
      </c>
      <c r="I1240" s="764"/>
      <c r="J1240" s="336" t="s">
        <v>23</v>
      </c>
      <c r="K1240" s="1118"/>
      <c r="L1240" s="1119"/>
      <c r="M1240" s="1120"/>
      <c r="N1240" s="1118"/>
      <c r="O1240" s="1119"/>
      <c r="P1240" s="1120"/>
      <c r="Q1240" s="1118"/>
      <c r="R1240" s="1119"/>
      <c r="S1240" s="1120"/>
    </row>
    <row r="1241" spans="2:22" ht="16" customHeight="1">
      <c r="D1241" s="1110"/>
      <c r="E1241" s="1111"/>
      <c r="F1241" s="233" t="s">
        <v>510</v>
      </c>
      <c r="G1241" s="765"/>
      <c r="H1241" s="638" t="s">
        <v>22</v>
      </c>
      <c r="I1241" s="765"/>
      <c r="J1241" s="337" t="s">
        <v>23</v>
      </c>
      <c r="K1241" s="1118"/>
      <c r="L1241" s="1119"/>
      <c r="M1241" s="1120"/>
      <c r="N1241" s="1118"/>
      <c r="O1241" s="1119"/>
      <c r="P1241" s="1120"/>
      <c r="Q1241" s="1118"/>
      <c r="R1241" s="1119"/>
      <c r="S1241" s="1120"/>
    </row>
    <row r="1242" spans="2:22" ht="16.5" customHeight="1">
      <c r="E1242" s="88" t="s">
        <v>1641</v>
      </c>
    </row>
    <row r="1243" spans="2:22" ht="16.5" customHeight="1">
      <c r="E1243" s="88" t="s">
        <v>1859</v>
      </c>
    </row>
    <row r="1244" spans="2:22" ht="8.5" customHeight="1">
      <c r="E1244" s="88"/>
    </row>
    <row r="1245" spans="2:22" ht="16.5" customHeight="1">
      <c r="B1245" s="362" t="s">
        <v>541</v>
      </c>
    </row>
    <row r="1246" spans="2:22" ht="16.5" customHeight="1">
      <c r="C1246" s="89" t="s">
        <v>830</v>
      </c>
    </row>
    <row r="1247" spans="2:22" ht="19" customHeight="1">
      <c r="D1247" s="885" t="s">
        <v>570</v>
      </c>
      <c r="E1247" s="885"/>
      <c r="F1247" s="885"/>
      <c r="G1247" s="885"/>
      <c r="H1247" s="903"/>
      <c r="I1247" s="904"/>
      <c r="J1247" s="904"/>
      <c r="K1247" s="904"/>
      <c r="L1247" s="904"/>
      <c r="M1247" s="904"/>
      <c r="N1247" s="904"/>
      <c r="O1247" s="904"/>
      <c r="P1247" s="904"/>
      <c r="Q1247" s="904"/>
      <c r="R1247" s="905"/>
    </row>
    <row r="1248" spans="2:22" ht="19" customHeight="1">
      <c r="E1248" s="804" t="s">
        <v>651</v>
      </c>
      <c r="F1248" s="805"/>
      <c r="G1248" s="805"/>
      <c r="H1248" s="805"/>
      <c r="I1248" s="805"/>
      <c r="J1248" s="805"/>
      <c r="K1248" s="805"/>
      <c r="L1248" s="805"/>
      <c r="M1248" s="805"/>
      <c r="N1248" s="805"/>
      <c r="O1248" s="935"/>
      <c r="P1248" s="1100"/>
      <c r="Q1248" s="1101"/>
      <c r="R1248" s="1101"/>
      <c r="S1248" s="1102"/>
      <c r="T1248" s="1102"/>
      <c r="U1248" s="1102"/>
      <c r="V1248" s="1029"/>
    </row>
    <row r="1249" spans="2:24" ht="19" customHeight="1">
      <c r="E1249" s="804" t="s">
        <v>652</v>
      </c>
      <c r="F1249" s="805"/>
      <c r="G1249" s="805"/>
      <c r="H1249" s="805"/>
      <c r="I1249" s="805"/>
      <c r="J1249" s="805"/>
      <c r="K1249" s="805"/>
      <c r="L1249" s="806"/>
      <c r="M1249" s="1103" t="s">
        <v>1929</v>
      </c>
      <c r="N1249" s="1104"/>
      <c r="O1249" s="1104"/>
      <c r="P1249" s="1104"/>
      <c r="Q1249" s="1104"/>
      <c r="R1249" s="1105"/>
      <c r="S1249" s="648" t="s">
        <v>677</v>
      </c>
      <c r="T1249" s="810" t="s">
        <v>571</v>
      </c>
      <c r="U1249" s="811"/>
    </row>
    <row r="1250" spans="2:24" ht="14" customHeight="1">
      <c r="E1250" s="88" t="s">
        <v>573</v>
      </c>
    </row>
    <row r="1251" spans="2:24" ht="14" customHeight="1">
      <c r="E1251" s="88" t="s">
        <v>682</v>
      </c>
      <c r="F1251" s="88"/>
    </row>
    <row r="1252" spans="2:24" ht="14" customHeight="1">
      <c r="E1252" s="88" t="s">
        <v>683</v>
      </c>
    </row>
    <row r="1253" spans="2:24" ht="5.5" customHeight="1">
      <c r="E1253" s="88"/>
    </row>
    <row r="1254" spans="2:24" ht="16.5" customHeight="1">
      <c r="B1254" s="362" t="s">
        <v>1327</v>
      </c>
    </row>
    <row r="1255" spans="2:24" ht="16.5" customHeight="1">
      <c r="C1255" s="89" t="s">
        <v>542</v>
      </c>
    </row>
    <row r="1256" spans="2:24" ht="14.5" customHeight="1">
      <c r="D1256" s="608" t="s">
        <v>1326</v>
      </c>
    </row>
    <row r="1257" spans="2:24" ht="16.5" customHeight="1">
      <c r="D1257" s="840" t="s">
        <v>543</v>
      </c>
      <c r="E1257" s="840"/>
      <c r="F1257" s="840"/>
      <c r="G1257" s="942" t="s">
        <v>544</v>
      </c>
      <c r="H1257" s="1088"/>
      <c r="I1257" s="1088"/>
      <c r="J1257" s="1088"/>
      <c r="K1257" s="1088"/>
      <c r="L1257" s="1088"/>
      <c r="M1257" s="1088"/>
      <c r="N1257" s="1088"/>
      <c r="O1257" s="1088"/>
      <c r="P1257" s="1088"/>
      <c r="Q1257" s="1088"/>
      <c r="R1257" s="1088"/>
      <c r="S1257" s="1088"/>
      <c r="T1257" s="1088"/>
      <c r="U1257" s="1088"/>
      <c r="V1257" s="1088"/>
      <c r="W1257" s="1088"/>
      <c r="X1257" s="1089"/>
    </row>
    <row r="1258" spans="2:24" ht="16.5" customHeight="1">
      <c r="D1258" s="840"/>
      <c r="E1258" s="840"/>
      <c r="F1258" s="840"/>
      <c r="G1258" s="944" t="s">
        <v>1504</v>
      </c>
      <c r="H1258" s="1090"/>
      <c r="I1258" s="1090"/>
      <c r="J1258" s="1090"/>
      <c r="K1258" s="1090"/>
      <c r="L1258" s="1091"/>
      <c r="M1258" s="1092" t="s">
        <v>546</v>
      </c>
      <c r="N1258" s="1092"/>
      <c r="O1258" s="1093" t="s">
        <v>545</v>
      </c>
      <c r="P1258" s="1094"/>
      <c r="Q1258" s="1094"/>
      <c r="R1258" s="1094"/>
      <c r="S1258" s="1094"/>
      <c r="T1258" s="1094"/>
      <c r="U1258" s="1094"/>
      <c r="V1258" s="1094"/>
      <c r="W1258" s="1094"/>
      <c r="X1258" s="1095"/>
    </row>
    <row r="1259" spans="2:24" ht="16.5" customHeight="1">
      <c r="D1259" s="1046"/>
      <c r="E1259" s="1046"/>
      <c r="F1259" s="948"/>
      <c r="G1259" s="676"/>
      <c r="H1259" s="635" t="s">
        <v>21</v>
      </c>
      <c r="I1259" s="676"/>
      <c r="J1259" s="635" t="s">
        <v>22</v>
      </c>
      <c r="K1259" s="676"/>
      <c r="L1259" s="293" t="s">
        <v>23</v>
      </c>
      <c r="M1259" s="1096"/>
      <c r="N1259" s="1097"/>
      <c r="O1259" s="999"/>
      <c r="P1259" s="1000"/>
      <c r="Q1259" s="1000"/>
      <c r="R1259" s="1000"/>
      <c r="S1259" s="1000"/>
      <c r="T1259" s="1000"/>
      <c r="U1259" s="1000"/>
      <c r="V1259" s="1000"/>
      <c r="W1259" s="1000"/>
      <c r="X1259" s="1098"/>
    </row>
    <row r="1260" spans="2:24" ht="16" customHeight="1">
      <c r="E1260" s="217" t="s">
        <v>547</v>
      </c>
      <c r="O1260" s="1003"/>
      <c r="P1260" s="1004"/>
      <c r="Q1260" s="1004"/>
      <c r="R1260" s="1004"/>
      <c r="S1260" s="1004"/>
      <c r="T1260" s="1004"/>
      <c r="U1260" s="1004"/>
      <c r="V1260" s="1004"/>
      <c r="W1260" s="1004"/>
      <c r="X1260" s="1099"/>
    </row>
    <row r="1261" spans="2:24" ht="6" customHeight="1"/>
    <row r="1262" spans="2:24" ht="16.5" customHeight="1">
      <c r="B1262" s="362" t="s">
        <v>548</v>
      </c>
    </row>
    <row r="1263" spans="2:24" ht="16.5" customHeight="1">
      <c r="C1263" s="89" t="s">
        <v>549</v>
      </c>
    </row>
    <row r="1264" spans="2:24" ht="16.5" customHeight="1">
      <c r="D1264" s="836" t="s">
        <v>550</v>
      </c>
      <c r="E1264" s="836"/>
      <c r="F1264" s="836"/>
      <c r="G1264" s="836"/>
      <c r="H1264" s="1081" t="s">
        <v>551</v>
      </c>
      <c r="I1264" s="1082"/>
      <c r="J1264" s="1082"/>
      <c r="K1264" s="1082"/>
      <c r="L1264" s="1083"/>
    </row>
    <row r="1265" spans="1:24" ht="18.5" customHeight="1">
      <c r="D1265" s="839"/>
      <c r="E1265" s="839"/>
      <c r="F1265" s="839"/>
      <c r="G1265" s="839"/>
      <c r="H1265" s="873"/>
      <c r="I1265" s="874"/>
      <c r="J1265" s="874"/>
      <c r="K1265" s="874"/>
      <c r="L1265" s="875"/>
    </row>
    <row r="1266" spans="1:24" ht="12.5" customHeight="1">
      <c r="E1266" s="88"/>
    </row>
    <row r="1267" spans="1:24" ht="16.5" customHeight="1">
      <c r="A1267" s="644" t="s">
        <v>686</v>
      </c>
    </row>
    <row r="1268" spans="1:24" ht="17.5" customHeight="1">
      <c r="P1268" s="789" t="s">
        <v>654</v>
      </c>
      <c r="Q1268" s="789"/>
      <c r="R1268" s="789"/>
      <c r="S1268" s="790">
        <f>$Q$10</f>
        <v>0</v>
      </c>
      <c r="T1268" s="791"/>
      <c r="U1268" s="791"/>
      <c r="V1268" s="791"/>
      <c r="W1268" s="791"/>
      <c r="X1268" s="792"/>
    </row>
    <row r="1269" spans="1:24" ht="16.5" customHeight="1">
      <c r="B1269" s="362" t="s">
        <v>837</v>
      </c>
    </row>
    <row r="1270" spans="1:24" ht="37" customHeight="1">
      <c r="D1270" s="1072" t="s">
        <v>589</v>
      </c>
      <c r="E1270" s="1073"/>
      <c r="F1270" s="1073"/>
      <c r="G1270" s="1073"/>
      <c r="H1270" s="1073"/>
      <c r="I1270" s="1073"/>
      <c r="J1270" s="1073"/>
      <c r="K1270" s="1073"/>
      <c r="L1270" s="1074"/>
      <c r="M1270" s="1075" t="s">
        <v>838</v>
      </c>
      <c r="N1270" s="1076"/>
      <c r="O1270" s="1076"/>
      <c r="P1270" s="1077" t="s">
        <v>1930</v>
      </c>
      <c r="Q1270" s="970"/>
      <c r="R1270" s="970"/>
      <c r="S1270" s="836"/>
      <c r="T1270" s="836"/>
    </row>
    <row r="1271" spans="1:24" ht="20.5" customHeight="1">
      <c r="D1271" s="948"/>
      <c r="E1271" s="996"/>
      <c r="F1271" s="996"/>
      <c r="G1271" s="996"/>
      <c r="H1271" s="996"/>
      <c r="I1271" s="996"/>
      <c r="J1271" s="996"/>
      <c r="K1271" s="996"/>
      <c r="L1271" s="1062"/>
      <c r="M1271" s="1063"/>
      <c r="N1271" s="1064"/>
      <c r="O1271" s="1065"/>
      <c r="P1271" s="1066"/>
      <c r="Q1271" s="1067"/>
      <c r="R1271" s="1068"/>
      <c r="S1271" s="925" t="s">
        <v>590</v>
      </c>
      <c r="T1271" s="926"/>
    </row>
    <row r="1272" spans="1:24" ht="16.5" customHeight="1">
      <c r="E1272" s="88" t="s">
        <v>579</v>
      </c>
    </row>
    <row r="1273" spans="1:24" ht="12" customHeight="1">
      <c r="E1273" s="88"/>
    </row>
    <row r="1274" spans="1:24" ht="16.5" customHeight="1">
      <c r="B1274" s="362" t="s">
        <v>603</v>
      </c>
    </row>
    <row r="1275" spans="1:24" ht="16.5" customHeight="1">
      <c r="C1275" s="89" t="s">
        <v>591</v>
      </c>
    </row>
    <row r="1276" spans="1:24" ht="29.5" customHeight="1">
      <c r="D1276" s="885" t="s">
        <v>592</v>
      </c>
      <c r="E1276" s="885"/>
      <c r="F1276" s="885"/>
      <c r="G1276" s="885"/>
      <c r="H1276" s="885"/>
      <c r="I1276" s="1069"/>
      <c r="J1276" s="1070"/>
      <c r="K1276" s="1070"/>
      <c r="L1276" s="1070"/>
      <c r="M1276" s="1070"/>
      <c r="N1276" s="1070"/>
      <c r="O1276" s="1070"/>
      <c r="P1276" s="1070"/>
      <c r="Q1276" s="1070"/>
      <c r="R1276" s="1070"/>
      <c r="S1276" s="1070"/>
      <c r="T1276" s="1071"/>
    </row>
    <row r="1277" spans="1:24" ht="16.5" customHeight="1">
      <c r="E1277" s="88" t="s">
        <v>580</v>
      </c>
    </row>
    <row r="1278" spans="1:24" ht="9.5" customHeight="1">
      <c r="E1278" s="88"/>
    </row>
    <row r="1279" spans="1:24" ht="16.5" customHeight="1">
      <c r="C1279" s="89" t="s">
        <v>581</v>
      </c>
    </row>
    <row r="1280" spans="1:24" ht="16.5" customHeight="1">
      <c r="D1280" s="608" t="s">
        <v>594</v>
      </c>
    </row>
    <row r="1281" spans="2:21" ht="16.5" customHeight="1">
      <c r="D1281" s="608" t="s">
        <v>593</v>
      </c>
    </row>
    <row r="1282" spans="2:21" ht="16.5" customHeight="1">
      <c r="D1282" s="1081" t="s">
        <v>597</v>
      </c>
      <c r="E1282" s="1082"/>
      <c r="F1282" s="1082"/>
      <c r="G1282" s="1082"/>
      <c r="H1282" s="1082"/>
      <c r="I1282" s="1082"/>
      <c r="J1282" s="1082"/>
      <c r="K1282" s="1082"/>
      <c r="L1282" s="1083"/>
      <c r="M1282" s="836" t="s">
        <v>177</v>
      </c>
      <c r="N1282" s="838"/>
      <c r="O1282" s="838"/>
      <c r="P1282" s="838"/>
      <c r="Q1282" s="960" t="s">
        <v>596</v>
      </c>
      <c r="R1282" s="836"/>
      <c r="S1282" s="970"/>
      <c r="T1282" s="836"/>
      <c r="U1282" s="836"/>
    </row>
    <row r="1283" spans="2:21" ht="21" customHeight="1">
      <c r="D1283" s="804" t="s">
        <v>839</v>
      </c>
      <c r="E1283" s="805"/>
      <c r="F1283" s="805"/>
      <c r="G1283" s="805"/>
      <c r="H1283" s="805"/>
      <c r="I1283" s="805"/>
      <c r="J1283" s="805"/>
      <c r="K1283" s="805"/>
      <c r="L1283" s="806"/>
      <c r="M1283" s="1046"/>
      <c r="N1283" s="1046"/>
      <c r="O1283" s="1046"/>
      <c r="P1283" s="1047"/>
      <c r="Q1283" s="651"/>
      <c r="R1283" s="605" t="s">
        <v>21</v>
      </c>
      <c r="S1283" s="651"/>
      <c r="T1283" s="601" t="s">
        <v>595</v>
      </c>
      <c r="U1283" s="596"/>
    </row>
    <row r="1284" spans="2:21" ht="21" customHeight="1">
      <c r="D1284" s="804" t="s">
        <v>840</v>
      </c>
      <c r="E1284" s="805"/>
      <c r="F1284" s="805"/>
      <c r="G1284" s="805"/>
      <c r="H1284" s="805"/>
      <c r="I1284" s="805"/>
      <c r="J1284" s="805"/>
      <c r="K1284" s="805"/>
      <c r="L1284" s="806"/>
      <c r="M1284" s="1046"/>
      <c r="N1284" s="1046"/>
      <c r="O1284" s="1046"/>
      <c r="P1284" s="1047"/>
      <c r="Q1284" s="651"/>
      <c r="R1284" s="605" t="s">
        <v>21</v>
      </c>
      <c r="S1284" s="651"/>
      <c r="T1284" s="601" t="s">
        <v>595</v>
      </c>
      <c r="U1284" s="596"/>
    </row>
    <row r="1285" spans="2:21" ht="16.5" customHeight="1">
      <c r="E1285" s="88" t="s">
        <v>598</v>
      </c>
      <c r="F1285" s="88"/>
    </row>
    <row r="1286" spans="2:21" ht="16.5" customHeight="1">
      <c r="E1286" s="88" t="s">
        <v>599</v>
      </c>
    </row>
    <row r="1287" spans="2:21" ht="16.5" customHeight="1">
      <c r="E1287" s="88" t="s">
        <v>600</v>
      </c>
    </row>
    <row r="1288" spans="2:21" ht="16.5" customHeight="1">
      <c r="E1288" s="88" t="s">
        <v>685</v>
      </c>
    </row>
    <row r="1289" spans="2:21" ht="16.5" customHeight="1">
      <c r="E1289" s="88" t="s">
        <v>684</v>
      </c>
    </row>
    <row r="1290" spans="2:21" ht="16.5" customHeight="1">
      <c r="E1290" s="1085" t="s">
        <v>1269</v>
      </c>
      <c r="F1290" s="1086"/>
      <c r="G1290" s="1086"/>
      <c r="H1290" s="1086"/>
      <c r="I1290" s="1086"/>
      <c r="J1290" s="1086"/>
      <c r="K1290" s="1086"/>
      <c r="L1290" s="1086"/>
      <c r="M1290" s="1086"/>
      <c r="N1290" s="1086"/>
      <c r="O1290" s="1087"/>
      <c r="P1290" s="608" t="s">
        <v>1268</v>
      </c>
    </row>
    <row r="1291" spans="2:21" ht="12.5" customHeight="1">
      <c r="E1291" s="88"/>
    </row>
    <row r="1292" spans="2:21" ht="16.5" customHeight="1">
      <c r="B1292" s="362" t="s">
        <v>841</v>
      </c>
    </row>
    <row r="1293" spans="2:21" ht="16.5" customHeight="1">
      <c r="D1293" s="836" t="s">
        <v>601</v>
      </c>
      <c r="E1293" s="836"/>
      <c r="F1293" s="836"/>
      <c r="G1293" s="836"/>
      <c r="H1293" s="1081" t="s">
        <v>602</v>
      </c>
      <c r="I1293" s="1082"/>
      <c r="J1293" s="1082"/>
      <c r="K1293" s="1083"/>
      <c r="L1293" s="1084" t="s">
        <v>1648</v>
      </c>
      <c r="M1293" s="1084"/>
      <c r="N1293" s="1084"/>
      <c r="O1293" s="1084"/>
    </row>
    <row r="1294" spans="2:21" ht="20.5" customHeight="1">
      <c r="D1294" s="885" t="s">
        <v>842</v>
      </c>
      <c r="E1294" s="885"/>
      <c r="F1294" s="885"/>
      <c r="G1294" s="885"/>
      <c r="H1294" s="948"/>
      <c r="I1294" s="996"/>
      <c r="J1294" s="996"/>
      <c r="K1294" s="1062"/>
      <c r="L1294" s="766"/>
      <c r="M1294" s="767"/>
      <c r="N1294" s="768"/>
      <c r="O1294" s="769"/>
    </row>
    <row r="1295" spans="2:21" ht="20.5" customHeight="1">
      <c r="D1295" s="885" t="s">
        <v>843</v>
      </c>
      <c r="E1295" s="885"/>
      <c r="F1295" s="885"/>
      <c r="G1295" s="885"/>
      <c r="H1295" s="1078"/>
      <c r="I1295" s="1079"/>
      <c r="J1295" s="1079"/>
      <c r="K1295" s="1080"/>
      <c r="L1295" s="651"/>
      <c r="M1295" s="635" t="s">
        <v>21</v>
      </c>
      <c r="N1295" s="651"/>
      <c r="O1295" s="293" t="s">
        <v>98</v>
      </c>
    </row>
    <row r="1296" spans="2:21" ht="20.5" customHeight="1">
      <c r="D1296" s="885" t="s">
        <v>844</v>
      </c>
      <c r="E1296" s="885"/>
      <c r="F1296" s="885"/>
      <c r="G1296" s="885"/>
      <c r="H1296" s="1078"/>
      <c r="I1296" s="1079"/>
      <c r="J1296" s="1079"/>
      <c r="K1296" s="1080"/>
      <c r="L1296" s="651"/>
      <c r="M1296" s="605" t="s">
        <v>21</v>
      </c>
      <c r="N1296" s="651"/>
      <c r="O1296" s="601" t="s">
        <v>98</v>
      </c>
    </row>
    <row r="1297" spans="1:21" ht="20.5" customHeight="1">
      <c r="D1297" s="885" t="s">
        <v>845</v>
      </c>
      <c r="E1297" s="885"/>
      <c r="F1297" s="885"/>
      <c r="G1297" s="885"/>
      <c r="H1297" s="1078"/>
      <c r="I1297" s="1079"/>
      <c r="J1297" s="1079"/>
      <c r="K1297" s="1080"/>
      <c r="L1297" s="651"/>
      <c r="M1297" s="605" t="s">
        <v>21</v>
      </c>
      <c r="N1297" s="651"/>
      <c r="O1297" s="601" t="s">
        <v>98</v>
      </c>
    </row>
    <row r="1298" spans="1:21" ht="20.5" customHeight="1">
      <c r="D1298" s="885" t="s">
        <v>582</v>
      </c>
      <c r="E1298" s="885"/>
      <c r="F1298" s="885"/>
      <c r="G1298" s="885"/>
      <c r="H1298" s="1078"/>
      <c r="I1298" s="1079"/>
      <c r="J1298" s="1079"/>
      <c r="K1298" s="1080"/>
      <c r="L1298" s="651"/>
      <c r="M1298" s="605" t="s">
        <v>21</v>
      </c>
      <c r="N1298" s="651"/>
      <c r="O1298" s="601" t="s">
        <v>98</v>
      </c>
    </row>
    <row r="1299" spans="1:21" ht="16.5" customHeight="1">
      <c r="E1299" s="88" t="s">
        <v>1264</v>
      </c>
    </row>
    <row r="1300" spans="1:21" ht="16.5" customHeight="1">
      <c r="E1300" s="88" t="s">
        <v>1265</v>
      </c>
    </row>
    <row r="1301" spans="1:21" ht="16.5" customHeight="1">
      <c r="E1301" s="88" t="s">
        <v>1266</v>
      </c>
    </row>
    <row r="1302" spans="1:21" ht="11.5" customHeight="1">
      <c r="E1302" s="88"/>
    </row>
    <row r="1303" spans="1:21" ht="16.5" customHeight="1">
      <c r="A1303" s="644" t="s">
        <v>583</v>
      </c>
    </row>
    <row r="1304" spans="1:21" ht="16.5" customHeight="1">
      <c r="B1304" s="89" t="s">
        <v>1642</v>
      </c>
    </row>
    <row r="1305" spans="1:21" ht="16.5" customHeight="1">
      <c r="B1305" s="89" t="s">
        <v>605</v>
      </c>
    </row>
    <row r="1306" spans="1:21" ht="16.5" customHeight="1">
      <c r="C1306" s="608" t="s">
        <v>609</v>
      </c>
    </row>
    <row r="1307" spans="1:21" ht="16.5" customHeight="1">
      <c r="C1307" s="608" t="s">
        <v>606</v>
      </c>
    </row>
    <row r="1308" spans="1:21" ht="16.5" customHeight="1">
      <c r="C1308" s="608" t="s">
        <v>607</v>
      </c>
    </row>
    <row r="1309" spans="1:21" ht="16.5" customHeight="1">
      <c r="C1309" s="608" t="s">
        <v>608</v>
      </c>
    </row>
    <row r="1310" spans="1:21" ht="8" customHeight="1"/>
    <row r="1311" spans="1:21" ht="21" customHeight="1">
      <c r="D1311" s="885" t="s">
        <v>610</v>
      </c>
      <c r="E1311" s="885"/>
      <c r="F1311" s="885"/>
      <c r="G1311" s="1038">
        <f>U$2</f>
        <v>0</v>
      </c>
      <c r="H1311" s="1039"/>
      <c r="I1311" s="1040"/>
      <c r="J1311" s="804" t="s">
        <v>612</v>
      </c>
      <c r="K1311" s="805"/>
      <c r="L1311" s="805"/>
      <c r="M1311" s="806"/>
      <c r="N1311" s="1041">
        <f>Q$8</f>
        <v>0</v>
      </c>
      <c r="O1311" s="1041"/>
      <c r="P1311" s="1041"/>
      <c r="Q1311" s="1041"/>
      <c r="R1311" s="1041"/>
      <c r="S1311" s="1041"/>
      <c r="T1311" s="1041"/>
      <c r="U1311" s="1041"/>
    </row>
    <row r="1312" spans="1:21" ht="21" customHeight="1">
      <c r="D1312" s="885" t="s">
        <v>611</v>
      </c>
      <c r="E1312" s="885"/>
      <c r="F1312" s="804"/>
      <c r="G1312" s="1051"/>
      <c r="H1312" s="1052"/>
      <c r="I1312" s="1053"/>
      <c r="J1312" s="1054" t="s">
        <v>613</v>
      </c>
      <c r="K1312" s="805"/>
      <c r="L1312" s="805"/>
      <c r="M1312" s="806"/>
      <c r="N1312" s="1041">
        <f>Q$10</f>
        <v>0</v>
      </c>
      <c r="O1312" s="1041"/>
      <c r="P1312" s="1041"/>
      <c r="Q1312" s="1041"/>
      <c r="R1312" s="1041"/>
      <c r="S1312" s="1041"/>
      <c r="T1312" s="1041"/>
      <c r="U1312" s="1041"/>
    </row>
    <row r="1313" spans="2:21" ht="16.5" customHeight="1">
      <c r="G1313" s="648"/>
      <c r="H1313" s="648"/>
      <c r="I1313" s="648"/>
      <c r="N1313" s="607"/>
      <c r="O1313" s="607"/>
      <c r="P1313" s="607"/>
      <c r="Q1313" s="607"/>
      <c r="R1313" s="607"/>
      <c r="S1313" s="607"/>
      <c r="T1313" s="607"/>
      <c r="U1313" s="607"/>
    </row>
    <row r="1314" spans="2:21" ht="16.5" customHeight="1">
      <c r="B1314" s="362" t="s">
        <v>585</v>
      </c>
    </row>
    <row r="1315" spans="2:21" ht="21.5" customHeight="1">
      <c r="D1315" s="804" t="s">
        <v>614</v>
      </c>
      <c r="E1315" s="805"/>
      <c r="F1315" s="805"/>
      <c r="G1315" s="805"/>
      <c r="H1315" s="805"/>
      <c r="I1315" s="805"/>
      <c r="J1315" s="805"/>
      <c r="K1315" s="805"/>
      <c r="L1315" s="805"/>
      <c r="M1315" s="805"/>
      <c r="N1315" s="805"/>
      <c r="O1315" s="805"/>
      <c r="P1315" s="935"/>
      <c r="Q1315" s="651"/>
      <c r="R1315" s="608" t="s">
        <v>618</v>
      </c>
    </row>
    <row r="1316" spans="2:21" ht="21.5" customHeight="1">
      <c r="D1316" s="846" t="s">
        <v>615</v>
      </c>
      <c r="E1316" s="860"/>
      <c r="F1316" s="860"/>
      <c r="G1316" s="1035"/>
      <c r="H1316" s="1036"/>
      <c r="I1316" s="1036"/>
      <c r="J1316" s="1036"/>
      <c r="K1316" s="1037"/>
    </row>
    <row r="1317" spans="2:21" ht="21.5" customHeight="1">
      <c r="D1317" s="804" t="s">
        <v>616</v>
      </c>
      <c r="E1317" s="925"/>
      <c r="F1317" s="925"/>
      <c r="G1317" s="1057"/>
      <c r="H1317" s="1058"/>
      <c r="I1317" s="608" t="s">
        <v>617</v>
      </c>
    </row>
    <row r="1318" spans="2:21" ht="21.5" customHeight="1">
      <c r="D1318" s="801" t="s">
        <v>622</v>
      </c>
      <c r="E1318" s="991"/>
      <c r="F1318" s="991"/>
      <c r="G1318" s="1033"/>
      <c r="H1318" s="1034"/>
      <c r="I1318" s="608" t="s">
        <v>291</v>
      </c>
    </row>
    <row r="1319" spans="2:21" ht="9.5" customHeight="1">
      <c r="D1319" s="607"/>
      <c r="E1319" s="607"/>
      <c r="F1319" s="607"/>
    </row>
    <row r="1320" spans="2:21" ht="16.5" customHeight="1">
      <c r="B1320" s="362" t="s">
        <v>846</v>
      </c>
    </row>
    <row r="1321" spans="2:21" ht="21.5" customHeight="1">
      <c r="D1321" s="885" t="s">
        <v>621</v>
      </c>
      <c r="E1321" s="885"/>
      <c r="F1321" s="885"/>
      <c r="G1321" s="1009"/>
      <c r="H1321" s="1010"/>
      <c r="I1321" s="1010"/>
      <c r="J1321" s="1010"/>
      <c r="K1321" s="1022"/>
    </row>
    <row r="1322" spans="2:21" ht="21.5" customHeight="1">
      <c r="D1322" s="885" t="s">
        <v>619</v>
      </c>
      <c r="E1322" s="885"/>
      <c r="F1322" s="804"/>
      <c r="G1322" s="715"/>
      <c r="H1322" s="651"/>
      <c r="I1322" s="770" t="s">
        <v>21</v>
      </c>
      <c r="J1322" s="651"/>
      <c r="K1322" s="338" t="s">
        <v>22</v>
      </c>
      <c r="L1322" s="651"/>
      <c r="M1322" s="338" t="s">
        <v>1505</v>
      </c>
    </row>
    <row r="1323" spans="2:21" ht="21.5" customHeight="1">
      <c r="D1323" s="885" t="s">
        <v>620</v>
      </c>
      <c r="E1323" s="885"/>
      <c r="F1323" s="885"/>
      <c r="G1323" s="409" t="s">
        <v>623</v>
      </c>
      <c r="H1323" s="876"/>
      <c r="I1323" s="878"/>
      <c r="J1323" s="609" t="s">
        <v>624</v>
      </c>
      <c r="K1323" s="1033"/>
      <c r="L1323" s="1034"/>
    </row>
    <row r="1324" spans="2:21" ht="7" customHeight="1"/>
    <row r="1325" spans="2:21" ht="19.5" customHeight="1">
      <c r="D1325" s="426" t="s">
        <v>625</v>
      </c>
    </row>
    <row r="1326" spans="2:21" ht="21.5" customHeight="1">
      <c r="D1326" s="885" t="s">
        <v>626</v>
      </c>
      <c r="E1326" s="885"/>
      <c r="F1326" s="885"/>
      <c r="G1326" s="804"/>
      <c r="H1326" s="880"/>
      <c r="I1326" s="1018"/>
    </row>
    <row r="1327" spans="2:21" ht="21.5" customHeight="1">
      <c r="D1327" s="885" t="s">
        <v>627</v>
      </c>
      <c r="E1327" s="885"/>
      <c r="F1327" s="885"/>
      <c r="G1327" s="804"/>
      <c r="H1327" s="715"/>
      <c r="I1327" s="651"/>
      <c r="J1327" s="721" t="s">
        <v>21</v>
      </c>
      <c r="K1327" s="651"/>
      <c r="L1327" s="338" t="s">
        <v>22</v>
      </c>
      <c r="M1327" s="651"/>
      <c r="N1327" s="338" t="s">
        <v>1505</v>
      </c>
    </row>
    <row r="1328" spans="2:21" ht="5.5" customHeight="1"/>
    <row r="1329" spans="2:21" ht="19" customHeight="1">
      <c r="D1329" s="608" t="s">
        <v>1283</v>
      </c>
    </row>
    <row r="1330" spans="2:21" ht="42" customHeight="1">
      <c r="D1330" s="1019"/>
      <c r="E1330" s="1020"/>
      <c r="F1330" s="1020"/>
      <c r="G1330" s="1020"/>
      <c r="H1330" s="1020"/>
      <c r="I1330" s="1020"/>
      <c r="J1330" s="1020"/>
      <c r="K1330" s="1020"/>
      <c r="L1330" s="1020"/>
      <c r="M1330" s="1020"/>
      <c r="N1330" s="1020"/>
      <c r="O1330" s="1020"/>
      <c r="P1330" s="1020"/>
      <c r="Q1330" s="1020"/>
      <c r="R1330" s="1020"/>
      <c r="S1330" s="1020"/>
      <c r="T1330" s="1020"/>
      <c r="U1330" s="1021"/>
    </row>
    <row r="1331" spans="2:21" ht="13" customHeight="1">
      <c r="D1331" s="771"/>
      <c r="E1331" s="771"/>
      <c r="F1331" s="771"/>
      <c r="G1331" s="771"/>
      <c r="H1331" s="771"/>
      <c r="I1331" s="771"/>
      <c r="J1331" s="771"/>
      <c r="K1331" s="771"/>
      <c r="L1331" s="771"/>
      <c r="M1331" s="771"/>
      <c r="N1331" s="771"/>
      <c r="O1331" s="771"/>
      <c r="P1331" s="771"/>
      <c r="Q1331" s="771"/>
      <c r="R1331" s="771"/>
      <c r="S1331" s="771"/>
      <c r="T1331" s="771"/>
      <c r="U1331" s="771"/>
    </row>
    <row r="1332" spans="2:21" ht="14">
      <c r="B1332" s="362" t="s">
        <v>847</v>
      </c>
    </row>
    <row r="1333" spans="2:21">
      <c r="C1333" s="608" t="s">
        <v>1931</v>
      </c>
    </row>
    <row r="1334" spans="2:21">
      <c r="C1334" s="608" t="s">
        <v>1932</v>
      </c>
    </row>
    <row r="1335" spans="2:21" ht="20.5" customHeight="1">
      <c r="D1335" s="885" t="s">
        <v>628</v>
      </c>
      <c r="E1335" s="885"/>
      <c r="F1335" s="885"/>
      <c r="G1335" s="1009"/>
      <c r="H1335" s="1010"/>
      <c r="I1335" s="1010"/>
      <c r="J1335" s="1010"/>
      <c r="K1335" s="1010"/>
      <c r="L1335" s="1022"/>
    </row>
    <row r="1336" spans="2:21" ht="20.5" customHeight="1">
      <c r="D1336" s="885" t="s">
        <v>629</v>
      </c>
      <c r="E1336" s="885"/>
      <c r="F1336" s="804"/>
      <c r="G1336" s="715"/>
      <c r="H1336" s="651"/>
      <c r="I1336" s="770" t="s">
        <v>21</v>
      </c>
      <c r="J1336" s="651"/>
      <c r="K1336" s="338" t="s">
        <v>22</v>
      </c>
      <c r="L1336" s="651"/>
      <c r="M1336" s="338" t="s">
        <v>1505</v>
      </c>
    </row>
    <row r="1337" spans="2:21" ht="20.5" customHeight="1">
      <c r="D1337" s="846" t="s">
        <v>1933</v>
      </c>
      <c r="E1337" s="847"/>
      <c r="F1337" s="847"/>
      <c r="G1337" s="847"/>
      <c r="H1337" s="847"/>
      <c r="I1337" s="847"/>
      <c r="J1337" s="1050"/>
      <c r="K1337" s="631" t="s">
        <v>623</v>
      </c>
      <c r="L1337" s="1033"/>
      <c r="M1337" s="1034"/>
      <c r="N1337" s="632" t="s">
        <v>624</v>
      </c>
      <c r="O1337" s="1033"/>
      <c r="P1337" s="1034"/>
    </row>
    <row r="1339" spans="2:21" ht="14">
      <c r="B1339" s="362" t="s">
        <v>586</v>
      </c>
    </row>
    <row r="1340" spans="2:21">
      <c r="C1340" s="608" t="s">
        <v>630</v>
      </c>
    </row>
    <row r="1341" spans="2:21">
      <c r="C1341" s="608" t="s">
        <v>1284</v>
      </c>
    </row>
    <row r="1342" spans="2:21" ht="21.5" customHeight="1">
      <c r="D1342" s="885" t="s">
        <v>587</v>
      </c>
      <c r="E1342" s="885"/>
      <c r="F1342" s="885"/>
      <c r="G1342" s="885"/>
      <c r="H1342" s="880"/>
      <c r="I1342" s="1018"/>
    </row>
    <row r="1343" spans="2:21" ht="21.5" customHeight="1">
      <c r="D1343" s="885" t="s">
        <v>588</v>
      </c>
      <c r="E1343" s="885"/>
      <c r="F1343" s="885"/>
      <c r="G1343" s="885"/>
      <c r="H1343" s="1048"/>
      <c r="I1343" s="1049"/>
    </row>
    <row r="1344" spans="2:21" ht="21.5" customHeight="1">
      <c r="D1344" s="885" t="s">
        <v>848</v>
      </c>
      <c r="E1344" s="885"/>
      <c r="F1344" s="885"/>
      <c r="G1344" s="804"/>
      <c r="H1344" s="715"/>
      <c r="I1344" s="651"/>
      <c r="J1344" s="721" t="s">
        <v>21</v>
      </c>
      <c r="K1344" s="651"/>
      <c r="L1344" s="338" t="s">
        <v>22</v>
      </c>
      <c r="M1344" s="651"/>
      <c r="N1344" s="338" t="s">
        <v>1505</v>
      </c>
    </row>
    <row r="1345" spans="1:21" ht="21.5" customHeight="1">
      <c r="D1345" s="866" t="s">
        <v>849</v>
      </c>
      <c r="E1345" s="866"/>
      <c r="F1345" s="866"/>
      <c r="G1345" s="866"/>
      <c r="H1345" s="880"/>
      <c r="I1345" s="1018"/>
    </row>
    <row r="1346" spans="1:21" ht="9" customHeight="1"/>
    <row r="1347" spans="1:21" ht="19.5" customHeight="1">
      <c r="D1347" s="608" t="s">
        <v>631</v>
      </c>
    </row>
    <row r="1348" spans="1:21" ht="39.5" customHeight="1">
      <c r="D1348" s="1019"/>
      <c r="E1348" s="1020"/>
      <c r="F1348" s="1020"/>
      <c r="G1348" s="1020"/>
      <c r="H1348" s="1020"/>
      <c r="I1348" s="1020"/>
      <c r="J1348" s="1020"/>
      <c r="K1348" s="1020"/>
      <c r="L1348" s="1020"/>
      <c r="M1348" s="1020"/>
      <c r="N1348" s="1020"/>
      <c r="O1348" s="1020"/>
      <c r="P1348" s="1020"/>
      <c r="Q1348" s="1020"/>
      <c r="R1348" s="1020"/>
      <c r="S1348" s="1020"/>
      <c r="T1348" s="1020"/>
      <c r="U1348" s="1021"/>
    </row>
    <row r="1349" spans="1:21" ht="12" customHeight="1">
      <c r="E1349" s="88"/>
    </row>
    <row r="1350" spans="1:21" ht="16.5" customHeight="1">
      <c r="A1350" s="644" t="s">
        <v>688</v>
      </c>
    </row>
    <row r="1351" spans="1:21" ht="16.5" customHeight="1">
      <c r="B1351" s="89" t="s">
        <v>604</v>
      </c>
    </row>
    <row r="1352" spans="1:21" ht="16.5" customHeight="1">
      <c r="B1352" s="89" t="s">
        <v>605</v>
      </c>
    </row>
    <row r="1353" spans="1:21" ht="16.5" customHeight="1">
      <c r="C1353" s="608" t="s">
        <v>609</v>
      </c>
    </row>
    <row r="1354" spans="1:21" ht="16.5" customHeight="1">
      <c r="C1354" s="608" t="s">
        <v>606</v>
      </c>
    </row>
    <row r="1355" spans="1:21" ht="16.5" customHeight="1">
      <c r="C1355" s="608" t="s">
        <v>607</v>
      </c>
    </row>
    <row r="1356" spans="1:21" ht="16.5" customHeight="1">
      <c r="C1356" s="608" t="s">
        <v>608</v>
      </c>
    </row>
    <row r="1357" spans="1:21" ht="8" customHeight="1"/>
    <row r="1358" spans="1:21" ht="16.5" customHeight="1">
      <c r="D1358" s="885" t="s">
        <v>610</v>
      </c>
      <c r="E1358" s="885"/>
      <c r="F1358" s="885"/>
      <c r="G1358" s="1038">
        <f>U$2</f>
        <v>0</v>
      </c>
      <c r="H1358" s="1039"/>
      <c r="I1358" s="1040"/>
      <c r="J1358" s="804" t="s">
        <v>612</v>
      </c>
      <c r="K1358" s="805"/>
      <c r="L1358" s="805"/>
      <c r="M1358" s="806"/>
      <c r="N1358" s="1041">
        <f>Q$8</f>
        <v>0</v>
      </c>
      <c r="O1358" s="1041"/>
      <c r="P1358" s="1041"/>
      <c r="Q1358" s="1041"/>
      <c r="R1358" s="1041"/>
      <c r="S1358" s="1041"/>
      <c r="T1358" s="1041"/>
      <c r="U1358" s="1041"/>
    </row>
    <row r="1359" spans="1:21" ht="16.5" customHeight="1">
      <c r="D1359" s="885" t="s">
        <v>611</v>
      </c>
      <c r="E1359" s="885"/>
      <c r="F1359" s="804"/>
      <c r="G1359" s="1051"/>
      <c r="H1359" s="1052"/>
      <c r="I1359" s="1053"/>
      <c r="J1359" s="1054" t="s">
        <v>613</v>
      </c>
      <c r="K1359" s="805"/>
      <c r="L1359" s="805"/>
      <c r="M1359" s="806"/>
      <c r="N1359" s="1041">
        <f>Q$10</f>
        <v>0</v>
      </c>
      <c r="O1359" s="1041"/>
      <c r="P1359" s="1041"/>
      <c r="Q1359" s="1041"/>
      <c r="R1359" s="1041"/>
      <c r="S1359" s="1041"/>
      <c r="T1359" s="1041"/>
      <c r="U1359" s="1041"/>
    </row>
    <row r="1360" spans="1:21" ht="16.5" customHeight="1">
      <c r="G1360" s="648"/>
      <c r="H1360" s="648"/>
      <c r="I1360" s="648"/>
      <c r="N1360" s="607"/>
      <c r="O1360" s="607"/>
      <c r="P1360" s="607"/>
      <c r="Q1360" s="607"/>
      <c r="R1360" s="607"/>
      <c r="S1360" s="607"/>
      <c r="T1360" s="607"/>
      <c r="U1360" s="607"/>
    </row>
    <row r="1361" spans="2:18" ht="16.5" customHeight="1">
      <c r="B1361" s="362" t="s">
        <v>585</v>
      </c>
    </row>
    <row r="1362" spans="2:18" ht="19.5" customHeight="1">
      <c r="D1362" s="804" t="s">
        <v>614</v>
      </c>
      <c r="E1362" s="805"/>
      <c r="F1362" s="805"/>
      <c r="G1362" s="805"/>
      <c r="H1362" s="805"/>
      <c r="I1362" s="805"/>
      <c r="J1362" s="805"/>
      <c r="K1362" s="805"/>
      <c r="L1362" s="805"/>
      <c r="M1362" s="805"/>
      <c r="N1362" s="805"/>
      <c r="O1362" s="805"/>
      <c r="P1362" s="806"/>
      <c r="Q1362" s="738"/>
      <c r="R1362" s="608" t="s">
        <v>618</v>
      </c>
    </row>
    <row r="1363" spans="2:18" ht="19.5" customHeight="1">
      <c r="D1363" s="846" t="s">
        <v>615</v>
      </c>
      <c r="E1363" s="860"/>
      <c r="F1363" s="860"/>
      <c r="G1363" s="1035"/>
      <c r="H1363" s="1036"/>
      <c r="I1363" s="1036"/>
      <c r="J1363" s="1036"/>
      <c r="K1363" s="1037"/>
    </row>
    <row r="1364" spans="2:18" ht="19.5" customHeight="1">
      <c r="D1364" s="804" t="s">
        <v>616</v>
      </c>
      <c r="E1364" s="925"/>
      <c r="F1364" s="925"/>
      <c r="G1364" s="1033"/>
      <c r="H1364" s="1034"/>
      <c r="I1364" s="608" t="s">
        <v>617</v>
      </c>
    </row>
    <row r="1365" spans="2:18" ht="16.5" customHeight="1">
      <c r="D1365" s="801" t="s">
        <v>622</v>
      </c>
      <c r="E1365" s="991"/>
      <c r="F1365" s="991"/>
      <c r="G1365" s="1033"/>
      <c r="H1365" s="1034"/>
      <c r="I1365" s="608" t="s">
        <v>291</v>
      </c>
    </row>
    <row r="1366" spans="2:18" ht="9.5" customHeight="1">
      <c r="D1366" s="607"/>
      <c r="E1366" s="607"/>
      <c r="F1366" s="607"/>
    </row>
    <row r="1367" spans="2:18" ht="16.5" customHeight="1">
      <c r="B1367" s="362" t="s">
        <v>846</v>
      </c>
    </row>
    <row r="1368" spans="2:18" ht="20.5" customHeight="1">
      <c r="D1368" s="885" t="s">
        <v>621</v>
      </c>
      <c r="E1368" s="885"/>
      <c r="F1368" s="885"/>
      <c r="G1368" s="1009"/>
      <c r="H1368" s="1010"/>
      <c r="I1368" s="1010"/>
      <c r="J1368" s="1010"/>
      <c r="K1368" s="1022"/>
    </row>
    <row r="1369" spans="2:18" ht="20.5" customHeight="1">
      <c r="D1369" s="885" t="s">
        <v>619</v>
      </c>
      <c r="E1369" s="885"/>
      <c r="F1369" s="804"/>
      <c r="G1369" s="715"/>
      <c r="H1369" s="651"/>
      <c r="I1369" s="770" t="s">
        <v>21</v>
      </c>
      <c r="J1369" s="651"/>
      <c r="K1369" s="338" t="s">
        <v>22</v>
      </c>
      <c r="L1369" s="651"/>
      <c r="M1369" s="338" t="s">
        <v>1505</v>
      </c>
    </row>
    <row r="1370" spans="2:18" ht="20.5" customHeight="1">
      <c r="D1370" s="885" t="s">
        <v>620</v>
      </c>
      <c r="E1370" s="885"/>
      <c r="F1370" s="885"/>
      <c r="G1370" s="409" t="s">
        <v>623</v>
      </c>
      <c r="H1370" s="876"/>
      <c r="I1370" s="878"/>
      <c r="J1370" s="609" t="s">
        <v>624</v>
      </c>
      <c r="K1370" s="1033"/>
      <c r="L1370" s="1034"/>
    </row>
    <row r="1371" spans="2:18" ht="7" customHeight="1"/>
    <row r="1372" spans="2:18" ht="19.5" customHeight="1">
      <c r="D1372" s="426" t="s">
        <v>625</v>
      </c>
    </row>
    <row r="1373" spans="2:18" ht="19.5" customHeight="1">
      <c r="D1373" s="885" t="s">
        <v>626</v>
      </c>
      <c r="E1373" s="885"/>
      <c r="F1373" s="885"/>
      <c r="G1373" s="804"/>
      <c r="H1373" s="880"/>
      <c r="I1373" s="1018"/>
    </row>
    <row r="1374" spans="2:18" ht="19.5" customHeight="1">
      <c r="D1374" s="885" t="s">
        <v>627</v>
      </c>
      <c r="E1374" s="885"/>
      <c r="F1374" s="885"/>
      <c r="G1374" s="804"/>
      <c r="H1374" s="715"/>
      <c r="I1374" s="651"/>
      <c r="J1374" s="721" t="s">
        <v>21</v>
      </c>
      <c r="K1374" s="651"/>
      <c r="L1374" s="338" t="s">
        <v>22</v>
      </c>
      <c r="M1374" s="651"/>
      <c r="N1374" s="338" t="s">
        <v>1505</v>
      </c>
    </row>
    <row r="1375" spans="2:18" ht="5.5" customHeight="1"/>
    <row r="1376" spans="2:18" ht="19" customHeight="1">
      <c r="D1376" s="608" t="s">
        <v>1283</v>
      </c>
    </row>
    <row r="1377" spans="2:21" ht="42" customHeight="1">
      <c r="D1377" s="1019"/>
      <c r="E1377" s="1020"/>
      <c r="F1377" s="1020"/>
      <c r="G1377" s="1020"/>
      <c r="H1377" s="1020"/>
      <c r="I1377" s="1020"/>
      <c r="J1377" s="1020"/>
      <c r="K1377" s="1020"/>
      <c r="L1377" s="1020"/>
      <c r="M1377" s="1020"/>
      <c r="N1377" s="1020"/>
      <c r="O1377" s="1020"/>
      <c r="P1377" s="1020"/>
      <c r="Q1377" s="1020"/>
      <c r="R1377" s="1020"/>
      <c r="S1377" s="1020"/>
      <c r="T1377" s="1020"/>
      <c r="U1377" s="1021"/>
    </row>
    <row r="1378" spans="2:21" ht="13" customHeight="1">
      <c r="D1378" s="771"/>
      <c r="E1378" s="771"/>
      <c r="F1378" s="771"/>
      <c r="G1378" s="771"/>
      <c r="H1378" s="771"/>
      <c r="I1378" s="771"/>
      <c r="J1378" s="771"/>
      <c r="K1378" s="771"/>
      <c r="L1378" s="771"/>
      <c r="M1378" s="771"/>
      <c r="N1378" s="771"/>
      <c r="O1378" s="771"/>
      <c r="P1378" s="771"/>
      <c r="Q1378" s="771"/>
      <c r="R1378" s="771"/>
      <c r="S1378" s="771"/>
      <c r="T1378" s="771"/>
      <c r="U1378" s="771"/>
    </row>
    <row r="1379" spans="2:21" ht="14">
      <c r="B1379" s="362" t="s">
        <v>847</v>
      </c>
    </row>
    <row r="1380" spans="2:21">
      <c r="C1380" s="608" t="s">
        <v>1931</v>
      </c>
    </row>
    <row r="1381" spans="2:21">
      <c r="C1381" s="608" t="s">
        <v>1932</v>
      </c>
    </row>
    <row r="1382" spans="2:21" ht="19" customHeight="1">
      <c r="D1382" s="885" t="s">
        <v>628</v>
      </c>
      <c r="E1382" s="885"/>
      <c r="F1382" s="885"/>
      <c r="G1382" s="1009"/>
      <c r="H1382" s="1010"/>
      <c r="I1382" s="1010"/>
      <c r="J1382" s="1010"/>
      <c r="K1382" s="1010"/>
      <c r="L1382" s="1022"/>
    </row>
    <row r="1383" spans="2:21" ht="19" customHeight="1">
      <c r="D1383" s="885" t="s">
        <v>629</v>
      </c>
      <c r="E1383" s="885"/>
      <c r="F1383" s="804"/>
      <c r="G1383" s="715"/>
      <c r="H1383" s="651"/>
      <c r="I1383" s="770" t="s">
        <v>21</v>
      </c>
      <c r="J1383" s="651"/>
      <c r="K1383" s="338" t="s">
        <v>22</v>
      </c>
      <c r="L1383" s="651"/>
      <c r="M1383" s="338" t="s">
        <v>1505</v>
      </c>
    </row>
    <row r="1384" spans="2:21" ht="19" customHeight="1">
      <c r="D1384" s="846" t="s">
        <v>1933</v>
      </c>
      <c r="E1384" s="847"/>
      <c r="F1384" s="847"/>
      <c r="G1384" s="847"/>
      <c r="H1384" s="847"/>
      <c r="I1384" s="847"/>
      <c r="J1384" s="1050"/>
      <c r="K1384" s="631" t="s">
        <v>623</v>
      </c>
      <c r="L1384" s="1033"/>
      <c r="M1384" s="1034"/>
      <c r="N1384" s="632" t="s">
        <v>624</v>
      </c>
      <c r="O1384" s="1033"/>
      <c r="P1384" s="1034"/>
    </row>
    <row r="1386" spans="2:21" ht="14">
      <c r="B1386" s="362" t="s">
        <v>586</v>
      </c>
    </row>
    <row r="1387" spans="2:21">
      <c r="C1387" s="608" t="s">
        <v>630</v>
      </c>
    </row>
    <row r="1388" spans="2:21">
      <c r="C1388" s="608" t="s">
        <v>1284</v>
      </c>
    </row>
    <row r="1389" spans="2:21" ht="19" customHeight="1">
      <c r="D1389" s="885" t="s">
        <v>587</v>
      </c>
      <c r="E1389" s="885"/>
      <c r="F1389" s="885"/>
      <c r="G1389" s="885"/>
      <c r="H1389" s="880"/>
      <c r="I1389" s="1018"/>
    </row>
    <row r="1390" spans="2:21" ht="19" customHeight="1">
      <c r="D1390" s="885" t="s">
        <v>588</v>
      </c>
      <c r="E1390" s="885"/>
      <c r="F1390" s="885"/>
      <c r="G1390" s="885"/>
      <c r="H1390" s="1048"/>
      <c r="I1390" s="1049"/>
    </row>
    <row r="1391" spans="2:21" ht="19" customHeight="1">
      <c r="D1391" s="885" t="s">
        <v>848</v>
      </c>
      <c r="E1391" s="885"/>
      <c r="F1391" s="885"/>
      <c r="G1391" s="804"/>
      <c r="H1391" s="715"/>
      <c r="I1391" s="651"/>
      <c r="J1391" s="721" t="s">
        <v>21</v>
      </c>
      <c r="K1391" s="651"/>
      <c r="L1391" s="338" t="s">
        <v>22</v>
      </c>
      <c r="M1391" s="651"/>
      <c r="N1391" s="338" t="s">
        <v>1505</v>
      </c>
    </row>
    <row r="1392" spans="2:21" ht="19" customHeight="1">
      <c r="D1392" s="866" t="s">
        <v>849</v>
      </c>
      <c r="E1392" s="866"/>
      <c r="F1392" s="866"/>
      <c r="G1392" s="866"/>
      <c r="H1392" s="880"/>
      <c r="I1392" s="1018"/>
    </row>
    <row r="1393" spans="1:21" ht="9" customHeight="1"/>
    <row r="1394" spans="1:21" ht="19.5" customHeight="1">
      <c r="D1394" s="608" t="s">
        <v>631</v>
      </c>
    </row>
    <row r="1395" spans="1:21" ht="30.5" customHeight="1">
      <c r="D1395" s="1019"/>
      <c r="E1395" s="1020"/>
      <c r="F1395" s="1020"/>
      <c r="G1395" s="1020"/>
      <c r="H1395" s="1020"/>
      <c r="I1395" s="1020"/>
      <c r="J1395" s="1020"/>
      <c r="K1395" s="1020"/>
      <c r="L1395" s="1020"/>
      <c r="M1395" s="1020"/>
      <c r="N1395" s="1020"/>
      <c r="O1395" s="1020"/>
      <c r="P1395" s="1020"/>
      <c r="Q1395" s="1020"/>
      <c r="R1395" s="1020"/>
      <c r="S1395" s="1020"/>
      <c r="T1395" s="1020"/>
      <c r="U1395" s="1021"/>
    </row>
    <row r="1396" spans="1:21" ht="9.5" customHeight="1">
      <c r="E1396" s="88"/>
    </row>
    <row r="1397" spans="1:21" ht="12" customHeight="1">
      <c r="E1397" s="88"/>
    </row>
    <row r="1398" spans="1:21" ht="16.5" customHeight="1">
      <c r="A1398" s="644" t="s">
        <v>687</v>
      </c>
    </row>
    <row r="1399" spans="1:21" ht="16.5" customHeight="1">
      <c r="B1399" s="89" t="s">
        <v>604</v>
      </c>
    </row>
    <row r="1400" spans="1:21" ht="16.5" customHeight="1">
      <c r="B1400" s="89" t="s">
        <v>605</v>
      </c>
    </row>
    <row r="1401" spans="1:21" ht="16.5" customHeight="1">
      <c r="C1401" s="608" t="s">
        <v>609</v>
      </c>
    </row>
    <row r="1402" spans="1:21" ht="16.5" customHeight="1">
      <c r="C1402" s="608" t="s">
        <v>606</v>
      </c>
    </row>
    <row r="1403" spans="1:21" ht="16.5" customHeight="1">
      <c r="C1403" s="608" t="s">
        <v>607</v>
      </c>
    </row>
    <row r="1404" spans="1:21" ht="16.5" customHeight="1">
      <c r="C1404" s="608" t="s">
        <v>608</v>
      </c>
    </row>
    <row r="1405" spans="1:21" ht="8" customHeight="1"/>
    <row r="1406" spans="1:21" ht="16.5" customHeight="1">
      <c r="D1406" s="885" t="s">
        <v>610</v>
      </c>
      <c r="E1406" s="885"/>
      <c r="F1406" s="885"/>
      <c r="G1406" s="1038">
        <f>U$2</f>
        <v>0</v>
      </c>
      <c r="H1406" s="1039"/>
      <c r="I1406" s="1040"/>
      <c r="J1406" s="804" t="s">
        <v>612</v>
      </c>
      <c r="K1406" s="805"/>
      <c r="L1406" s="805"/>
      <c r="M1406" s="806"/>
      <c r="N1406" s="1041">
        <f>Q$8</f>
        <v>0</v>
      </c>
      <c r="O1406" s="1041"/>
      <c r="P1406" s="1041"/>
      <c r="Q1406" s="1041"/>
      <c r="R1406" s="1041"/>
      <c r="S1406" s="1041"/>
      <c r="T1406" s="1041"/>
      <c r="U1406" s="1041"/>
    </row>
    <row r="1407" spans="1:21" ht="16.5" customHeight="1">
      <c r="D1407" s="885" t="s">
        <v>611</v>
      </c>
      <c r="E1407" s="885"/>
      <c r="F1407" s="804"/>
      <c r="G1407" s="1051"/>
      <c r="H1407" s="1052"/>
      <c r="I1407" s="1053"/>
      <c r="J1407" s="1054" t="s">
        <v>613</v>
      </c>
      <c r="K1407" s="805"/>
      <c r="L1407" s="805"/>
      <c r="M1407" s="806"/>
      <c r="N1407" s="1041">
        <f>Q$10</f>
        <v>0</v>
      </c>
      <c r="O1407" s="1041"/>
      <c r="P1407" s="1041"/>
      <c r="Q1407" s="1041"/>
      <c r="R1407" s="1041"/>
      <c r="S1407" s="1041"/>
      <c r="T1407" s="1041"/>
      <c r="U1407" s="1041"/>
    </row>
    <row r="1408" spans="1:21" ht="16.5" customHeight="1">
      <c r="G1408" s="648"/>
      <c r="H1408" s="648"/>
      <c r="I1408" s="648"/>
      <c r="N1408" s="607"/>
      <c r="O1408" s="607"/>
      <c r="P1408" s="607"/>
      <c r="Q1408" s="607"/>
      <c r="R1408" s="607"/>
      <c r="S1408" s="607"/>
      <c r="T1408" s="607"/>
      <c r="U1408" s="607"/>
    </row>
    <row r="1409" spans="2:18" ht="16.5" customHeight="1">
      <c r="B1409" s="362" t="s">
        <v>585</v>
      </c>
    </row>
    <row r="1410" spans="2:18" ht="19.5" customHeight="1">
      <c r="D1410" s="804" t="s">
        <v>614</v>
      </c>
      <c r="E1410" s="805"/>
      <c r="F1410" s="805"/>
      <c r="G1410" s="805"/>
      <c r="H1410" s="805"/>
      <c r="I1410" s="805"/>
      <c r="J1410" s="805"/>
      <c r="K1410" s="805"/>
      <c r="L1410" s="805"/>
      <c r="M1410" s="805"/>
      <c r="N1410" s="805"/>
      <c r="O1410" s="805"/>
      <c r="P1410" s="806"/>
      <c r="Q1410" s="738"/>
      <c r="R1410" s="608" t="s">
        <v>618</v>
      </c>
    </row>
    <row r="1411" spans="2:18" ht="19.5" customHeight="1">
      <c r="D1411" s="846" t="s">
        <v>615</v>
      </c>
      <c r="E1411" s="860"/>
      <c r="F1411" s="860"/>
      <c r="G1411" s="1059"/>
      <c r="H1411" s="1060"/>
      <c r="I1411" s="1060"/>
      <c r="J1411" s="1060"/>
      <c r="K1411" s="1061"/>
    </row>
    <row r="1412" spans="2:18" ht="19.5" customHeight="1">
      <c r="D1412" s="804" t="s">
        <v>616</v>
      </c>
      <c r="E1412" s="925"/>
      <c r="F1412" s="925"/>
      <c r="G1412" s="1055"/>
      <c r="H1412" s="1056"/>
      <c r="I1412" s="608" t="s">
        <v>617</v>
      </c>
    </row>
    <row r="1413" spans="2:18" ht="16.5" customHeight="1">
      <c r="D1413" s="801" t="s">
        <v>622</v>
      </c>
      <c r="E1413" s="991"/>
      <c r="F1413" s="991"/>
      <c r="G1413" s="1055"/>
      <c r="H1413" s="1056"/>
      <c r="I1413" s="608" t="s">
        <v>291</v>
      </c>
    </row>
    <row r="1414" spans="2:18" ht="9.5" customHeight="1">
      <c r="D1414" s="607"/>
      <c r="E1414" s="607"/>
      <c r="F1414" s="607"/>
    </row>
    <row r="1415" spans="2:18" ht="16.5" customHeight="1">
      <c r="B1415" s="362" t="s">
        <v>846</v>
      </c>
    </row>
    <row r="1416" spans="2:18" ht="20.5" customHeight="1">
      <c r="D1416" s="885" t="s">
        <v>621</v>
      </c>
      <c r="E1416" s="885"/>
      <c r="F1416" s="885"/>
      <c r="G1416" s="1009"/>
      <c r="H1416" s="1010"/>
      <c r="I1416" s="1010"/>
      <c r="J1416" s="1010"/>
      <c r="K1416" s="1022"/>
    </row>
    <row r="1417" spans="2:18" ht="20.5" customHeight="1">
      <c r="D1417" s="885" t="s">
        <v>619</v>
      </c>
      <c r="E1417" s="885"/>
      <c r="F1417" s="804"/>
      <c r="G1417" s="715"/>
      <c r="H1417" s="651"/>
      <c r="I1417" s="770" t="s">
        <v>21</v>
      </c>
      <c r="J1417" s="651"/>
      <c r="K1417" s="338" t="s">
        <v>22</v>
      </c>
      <c r="L1417" s="651"/>
      <c r="M1417" s="338" t="s">
        <v>1505</v>
      </c>
    </row>
    <row r="1418" spans="2:18" ht="20.5" customHeight="1">
      <c r="D1418" s="885" t="s">
        <v>620</v>
      </c>
      <c r="E1418" s="885"/>
      <c r="F1418" s="885"/>
      <c r="G1418" s="409" t="s">
        <v>623</v>
      </c>
      <c r="H1418" s="876"/>
      <c r="I1418" s="878"/>
      <c r="J1418" s="609" t="s">
        <v>624</v>
      </c>
      <c r="K1418" s="1033"/>
      <c r="L1418" s="1034"/>
    </row>
    <row r="1419" spans="2:18" ht="7" customHeight="1"/>
    <row r="1420" spans="2:18" ht="19.5" customHeight="1">
      <c r="D1420" s="426" t="s">
        <v>625</v>
      </c>
    </row>
    <row r="1421" spans="2:18" ht="19.5" customHeight="1">
      <c r="D1421" s="885" t="s">
        <v>626</v>
      </c>
      <c r="E1421" s="885"/>
      <c r="F1421" s="885"/>
      <c r="G1421" s="804"/>
      <c r="H1421" s="880"/>
      <c r="I1421" s="1018"/>
    </row>
    <row r="1422" spans="2:18" ht="19.5" customHeight="1">
      <c r="D1422" s="885" t="s">
        <v>627</v>
      </c>
      <c r="E1422" s="885"/>
      <c r="F1422" s="885"/>
      <c r="G1422" s="804"/>
      <c r="H1422" s="715"/>
      <c r="I1422" s="651"/>
      <c r="J1422" s="721" t="s">
        <v>21</v>
      </c>
      <c r="K1422" s="651"/>
      <c r="L1422" s="338" t="s">
        <v>22</v>
      </c>
      <c r="M1422" s="651"/>
      <c r="N1422" s="338" t="s">
        <v>1505</v>
      </c>
    </row>
    <row r="1423" spans="2:18" ht="5.5" customHeight="1"/>
    <row r="1424" spans="2:18" ht="19" customHeight="1">
      <c r="D1424" s="608" t="s">
        <v>1283</v>
      </c>
    </row>
    <row r="1425" spans="2:21" ht="42" customHeight="1">
      <c r="D1425" s="1019"/>
      <c r="E1425" s="1020"/>
      <c r="F1425" s="1020"/>
      <c r="G1425" s="1020"/>
      <c r="H1425" s="1020"/>
      <c r="I1425" s="1020"/>
      <c r="J1425" s="1020"/>
      <c r="K1425" s="1020"/>
      <c r="L1425" s="1020"/>
      <c r="M1425" s="1020"/>
      <c r="N1425" s="1020"/>
      <c r="O1425" s="1020"/>
      <c r="P1425" s="1020"/>
      <c r="Q1425" s="1020"/>
      <c r="R1425" s="1020"/>
      <c r="S1425" s="1020"/>
      <c r="T1425" s="1020"/>
      <c r="U1425" s="1021"/>
    </row>
    <row r="1426" spans="2:21" ht="13" customHeight="1">
      <c r="D1426" s="771"/>
      <c r="E1426" s="771"/>
      <c r="F1426" s="771"/>
      <c r="G1426" s="771"/>
      <c r="H1426" s="771"/>
      <c r="I1426" s="771"/>
      <c r="J1426" s="771"/>
      <c r="K1426" s="771"/>
      <c r="L1426" s="771"/>
      <c r="M1426" s="771"/>
      <c r="N1426" s="771"/>
      <c r="O1426" s="771"/>
      <c r="P1426" s="771"/>
      <c r="Q1426" s="771"/>
      <c r="R1426" s="771"/>
      <c r="S1426" s="771"/>
      <c r="T1426" s="771"/>
      <c r="U1426" s="771"/>
    </row>
    <row r="1427" spans="2:21" ht="14">
      <c r="B1427" s="362" t="s">
        <v>847</v>
      </c>
    </row>
    <row r="1428" spans="2:21">
      <c r="C1428" s="608" t="s">
        <v>1931</v>
      </c>
    </row>
    <row r="1429" spans="2:21">
      <c r="C1429" s="608" t="s">
        <v>1932</v>
      </c>
    </row>
    <row r="1430" spans="2:21" ht="19" customHeight="1">
      <c r="D1430" s="885" t="s">
        <v>628</v>
      </c>
      <c r="E1430" s="885"/>
      <c r="F1430" s="885"/>
      <c r="G1430" s="1009"/>
      <c r="H1430" s="1010"/>
      <c r="I1430" s="1010"/>
      <c r="J1430" s="1010"/>
      <c r="K1430" s="1010"/>
      <c r="L1430" s="1022"/>
    </row>
    <row r="1431" spans="2:21" ht="19" customHeight="1">
      <c r="D1431" s="885" t="s">
        <v>629</v>
      </c>
      <c r="E1431" s="885"/>
      <c r="F1431" s="804"/>
      <c r="G1431" s="715"/>
      <c r="H1431" s="651"/>
      <c r="I1431" s="770" t="s">
        <v>21</v>
      </c>
      <c r="J1431" s="651"/>
      <c r="K1431" s="338" t="s">
        <v>22</v>
      </c>
      <c r="L1431" s="651"/>
      <c r="M1431" s="338" t="s">
        <v>1505</v>
      </c>
    </row>
    <row r="1432" spans="2:21" ht="19" customHeight="1">
      <c r="D1432" s="846" t="s">
        <v>1933</v>
      </c>
      <c r="E1432" s="847"/>
      <c r="F1432" s="847"/>
      <c r="G1432" s="847"/>
      <c r="H1432" s="847"/>
      <c r="I1432" s="847"/>
      <c r="J1432" s="1050"/>
      <c r="K1432" s="631" t="s">
        <v>623</v>
      </c>
      <c r="L1432" s="1033"/>
      <c r="M1432" s="1034"/>
      <c r="N1432" s="632" t="s">
        <v>624</v>
      </c>
      <c r="O1432" s="1033"/>
      <c r="P1432" s="1034"/>
    </row>
    <row r="1434" spans="2:21" ht="14">
      <c r="B1434" s="362" t="s">
        <v>586</v>
      </c>
    </row>
    <row r="1435" spans="2:21">
      <c r="C1435" s="608" t="s">
        <v>630</v>
      </c>
    </row>
    <row r="1436" spans="2:21">
      <c r="C1436" s="608" t="s">
        <v>1284</v>
      </c>
    </row>
    <row r="1437" spans="2:21" ht="19" customHeight="1">
      <c r="D1437" s="885" t="s">
        <v>587</v>
      </c>
      <c r="E1437" s="885"/>
      <c r="F1437" s="885"/>
      <c r="G1437" s="885"/>
      <c r="H1437" s="880"/>
      <c r="I1437" s="1018"/>
    </row>
    <row r="1438" spans="2:21" ht="19" customHeight="1">
      <c r="D1438" s="885" t="s">
        <v>588</v>
      </c>
      <c r="E1438" s="885"/>
      <c r="F1438" s="885"/>
      <c r="G1438" s="885"/>
      <c r="H1438" s="1048"/>
      <c r="I1438" s="1049"/>
    </row>
    <row r="1439" spans="2:21" ht="19" customHeight="1">
      <c r="D1439" s="885" t="s">
        <v>848</v>
      </c>
      <c r="E1439" s="885"/>
      <c r="F1439" s="885"/>
      <c r="G1439" s="804"/>
      <c r="H1439" s="715"/>
      <c r="I1439" s="651"/>
      <c r="J1439" s="721" t="s">
        <v>21</v>
      </c>
      <c r="K1439" s="651"/>
      <c r="L1439" s="338" t="s">
        <v>22</v>
      </c>
      <c r="M1439" s="651"/>
      <c r="N1439" s="338" t="s">
        <v>1505</v>
      </c>
    </row>
    <row r="1440" spans="2:21" ht="19" customHeight="1">
      <c r="D1440" s="866" t="s">
        <v>849</v>
      </c>
      <c r="E1440" s="866"/>
      <c r="F1440" s="866"/>
      <c r="G1440" s="866"/>
      <c r="H1440" s="880"/>
      <c r="I1440" s="1018"/>
    </row>
    <row r="1441" spans="4:21" ht="9" customHeight="1"/>
    <row r="1442" spans="4:21" ht="19.5" customHeight="1">
      <c r="D1442" s="608" t="s">
        <v>631</v>
      </c>
    </row>
    <row r="1443" spans="4:21" ht="30.5" customHeight="1">
      <c r="D1443" s="1019"/>
      <c r="E1443" s="1020"/>
      <c r="F1443" s="1020"/>
      <c r="G1443" s="1020"/>
      <c r="H1443" s="1020"/>
      <c r="I1443" s="1020"/>
      <c r="J1443" s="1020"/>
      <c r="K1443" s="1020"/>
      <c r="L1443" s="1020"/>
      <c r="M1443" s="1020"/>
      <c r="N1443" s="1020"/>
      <c r="O1443" s="1020"/>
      <c r="P1443" s="1020"/>
      <c r="Q1443" s="1020"/>
      <c r="R1443" s="1020"/>
      <c r="S1443" s="1020"/>
      <c r="T1443" s="1020"/>
      <c r="U1443" s="1021"/>
    </row>
  </sheetData>
  <sheetProtection algorithmName="SHA-512" hashValue="V/fWOeITNO6sfuBWX9kxECXa8OIWWD+Sqjvqxk6hT0wCM5j4GHqQEFQ84sOqNYTvh4RtEUJSOoISsdlZSdepJg==" saltValue="y/PzoISIxOGuA/jiQpPxAg==" spinCount="100000" sheet="1" objects="1" scenarios="1" formatCells="0"/>
  <mergeCells count="2141">
    <mergeCell ref="D681:M681"/>
    <mergeCell ref="D682:M682"/>
    <mergeCell ref="L684:V684"/>
    <mergeCell ref="L685:V685"/>
    <mergeCell ref="L686:V686"/>
    <mergeCell ref="N284:O284"/>
    <mergeCell ref="P284:Q284"/>
    <mergeCell ref="H885:K885"/>
    <mergeCell ref="L885:M885"/>
    <mergeCell ref="N885:O885"/>
    <mergeCell ref="P885:V885"/>
    <mergeCell ref="H886:K886"/>
    <mergeCell ref="L886:M886"/>
    <mergeCell ref="N886:O886"/>
    <mergeCell ref="P886:V886"/>
    <mergeCell ref="H887:K887"/>
    <mergeCell ref="L887:M887"/>
    <mergeCell ref="N887:O887"/>
    <mergeCell ref="P887:V887"/>
    <mergeCell ref="D815:F818"/>
    <mergeCell ref="G815:I818"/>
    <mergeCell ref="J815:J818"/>
    <mergeCell ref="K815:R815"/>
    <mergeCell ref="D786:F786"/>
    <mergeCell ref="G786:J786"/>
    <mergeCell ref="K786:L786"/>
    <mergeCell ref="M786:T786"/>
    <mergeCell ref="D787:F787"/>
    <mergeCell ref="G787:J787"/>
    <mergeCell ref="K787:L787"/>
    <mergeCell ref="M787:T787"/>
    <mergeCell ref="D785:F785"/>
    <mergeCell ref="H888:K888"/>
    <mergeCell ref="L888:M888"/>
    <mergeCell ref="N888:O888"/>
    <mergeCell ref="P888:V888"/>
    <mergeCell ref="I744:O744"/>
    <mergeCell ref="F333:L333"/>
    <mergeCell ref="M333:P333"/>
    <mergeCell ref="H775:K775"/>
    <mergeCell ref="O775:R775"/>
    <mergeCell ref="H776:K776"/>
    <mergeCell ref="O776:R776"/>
    <mergeCell ref="R284:T284"/>
    <mergeCell ref="S753:X753"/>
    <mergeCell ref="W816:X816"/>
    <mergeCell ref="D757:H758"/>
    <mergeCell ref="I757:L757"/>
    <mergeCell ref="M757:P757"/>
    <mergeCell ref="I758:L758"/>
    <mergeCell ref="N771:Q771"/>
    <mergeCell ref="H777:K777"/>
    <mergeCell ref="O777:Q777"/>
    <mergeCell ref="K820:R820"/>
    <mergeCell ref="I762:L763"/>
    <mergeCell ref="M762:P763"/>
    <mergeCell ref="I764:L764"/>
    <mergeCell ref="M764:P764"/>
    <mergeCell ref="D788:F788"/>
    <mergeCell ref="G788:J788"/>
    <mergeCell ref="K788:L788"/>
    <mergeCell ref="M788:T788"/>
    <mergeCell ref="D797:F797"/>
    <mergeCell ref="K797:R797"/>
    <mergeCell ref="C6:W6"/>
    <mergeCell ref="C7:W7"/>
    <mergeCell ref="H1247:R1247"/>
    <mergeCell ref="H1217:M1217"/>
    <mergeCell ref="W1205:X1207"/>
    <mergeCell ref="W1202:X1204"/>
    <mergeCell ref="W1199:X1201"/>
    <mergeCell ref="W1198:X1198"/>
    <mergeCell ref="H1190:K1191"/>
    <mergeCell ref="H1188:K1189"/>
    <mergeCell ref="H1186:K1187"/>
    <mergeCell ref="H1185:K1185"/>
    <mergeCell ref="S1036:X1036"/>
    <mergeCell ref="W908:X908"/>
    <mergeCell ref="W907:X907"/>
    <mergeCell ref="W905:X905"/>
    <mergeCell ref="W904:X904"/>
    <mergeCell ref="D875:G875"/>
    <mergeCell ref="H875:I875"/>
    <mergeCell ref="J875:L875"/>
    <mergeCell ref="M875:N875"/>
    <mergeCell ref="D333:E333"/>
    <mergeCell ref="D835:J835"/>
    <mergeCell ref="K835:N835"/>
    <mergeCell ref="O835:Q835"/>
    <mergeCell ref="R835:S835"/>
    <mergeCell ref="G283:M283"/>
    <mergeCell ref="N283:O283"/>
    <mergeCell ref="P891:R891"/>
    <mergeCell ref="S891:X891"/>
    <mergeCell ref="P283:Q283"/>
    <mergeCell ref="R283:T283"/>
    <mergeCell ref="G785:J785"/>
    <mergeCell ref="K785:L785"/>
    <mergeCell ref="M785:T785"/>
    <mergeCell ref="D802:F802"/>
    <mergeCell ref="G802:I802"/>
    <mergeCell ref="I746:O746"/>
    <mergeCell ref="I747:O747"/>
    <mergeCell ref="D746:H746"/>
    <mergeCell ref="D747:H747"/>
    <mergeCell ref="M758:P758"/>
    <mergeCell ref="S815:U815"/>
    <mergeCell ref="W815:X815"/>
    <mergeCell ref="K817:R817"/>
    <mergeCell ref="S817:U817"/>
    <mergeCell ref="W817:X817"/>
    <mergeCell ref="K818:R818"/>
    <mergeCell ref="S818:U818"/>
    <mergeCell ref="W818:X818"/>
    <mergeCell ref="K816:R816"/>
    <mergeCell ref="S816:U816"/>
    <mergeCell ref="D332:E332"/>
    <mergeCell ref="F332:L332"/>
    <mergeCell ref="M332:P332"/>
    <mergeCell ref="D706:G706"/>
    <mergeCell ref="H706:J706"/>
    <mergeCell ref="D707:G707"/>
    <mergeCell ref="H707:J707"/>
    <mergeCell ref="D708:G708"/>
    <mergeCell ref="H708:J708"/>
    <mergeCell ref="F736:O736"/>
    <mergeCell ref="M732:U732"/>
    <mergeCell ref="M733:U733"/>
    <mergeCell ref="I743:O743"/>
    <mergeCell ref="S736:X736"/>
    <mergeCell ref="D741:H741"/>
    <mergeCell ref="D742:H742"/>
    <mergeCell ref="D744:H744"/>
    <mergeCell ref="I741:O741"/>
    <mergeCell ref="I742:O742"/>
    <mergeCell ref="D693:H693"/>
    <mergeCell ref="I693:J693"/>
    <mergeCell ref="K693:M693"/>
    <mergeCell ref="N693:Q693"/>
    <mergeCell ref="L615:O615"/>
    <mergeCell ref="P615:S615"/>
    <mergeCell ref="T615:W615"/>
    <mergeCell ref="L616:O616"/>
    <mergeCell ref="P616:S616"/>
    <mergeCell ref="T616:W616"/>
    <mergeCell ref="K613:K614"/>
    <mergeCell ref="L613:O613"/>
    <mergeCell ref="T606:W606"/>
    <mergeCell ref="D719:H719"/>
    <mergeCell ref="I719:J719"/>
    <mergeCell ref="N682:R682"/>
    <mergeCell ref="D692:H692"/>
    <mergeCell ref="I692:J692"/>
    <mergeCell ref="K692:M692"/>
    <mergeCell ref="N692:Q692"/>
    <mergeCell ref="D696:H696"/>
    <mergeCell ref="I696:J696"/>
    <mergeCell ref="K696:M696"/>
    <mergeCell ref="D690:H690"/>
    <mergeCell ref="I690:J690"/>
    <mergeCell ref="D704:G704"/>
    <mergeCell ref="H704:J704"/>
    <mergeCell ref="K704:Q704"/>
    <mergeCell ref="D739:H739"/>
    <mergeCell ref="D740:H740"/>
    <mergeCell ref="I695:J695"/>
    <mergeCell ref="K695:M695"/>
    <mergeCell ref="N695:Q695"/>
    <mergeCell ref="D694:H694"/>
    <mergeCell ref="I694:J694"/>
    <mergeCell ref="K694:M694"/>
    <mergeCell ref="N694:Q694"/>
    <mergeCell ref="D710:G710"/>
    <mergeCell ref="H710:J710"/>
    <mergeCell ref="D726:I726"/>
    <mergeCell ref="J726:O726"/>
    <mergeCell ref="I739:O739"/>
    <mergeCell ref="I740:O740"/>
    <mergeCell ref="K619:K620"/>
    <mergeCell ref="L619:O619"/>
    <mergeCell ref="P619:S619"/>
    <mergeCell ref="T619:W619"/>
    <mergeCell ref="L620:O620"/>
    <mergeCell ref="P620:S620"/>
    <mergeCell ref="K611:K612"/>
    <mergeCell ref="L611:O611"/>
    <mergeCell ref="P611:S611"/>
    <mergeCell ref="T611:W611"/>
    <mergeCell ref="L612:O612"/>
    <mergeCell ref="J306:K306"/>
    <mergeCell ref="O306:P306"/>
    <mergeCell ref="Q306:W306"/>
    <mergeCell ref="G307:I307"/>
    <mergeCell ref="J307:P307"/>
    <mergeCell ref="N326:Q326"/>
    <mergeCell ref="R326:T326"/>
    <mergeCell ref="K617:K618"/>
    <mergeCell ref="L617:O617"/>
    <mergeCell ref="P617:S617"/>
    <mergeCell ref="T617:W617"/>
    <mergeCell ref="L618:O618"/>
    <mergeCell ref="P618:S618"/>
    <mergeCell ref="T618:W618"/>
    <mergeCell ref="K615:K616"/>
    <mergeCell ref="D326:F326"/>
    <mergeCell ref="G326:H326"/>
    <mergeCell ref="D302:F304"/>
    <mergeCell ref="G302:I303"/>
    <mergeCell ref="X302:Y304"/>
    <mergeCell ref="J303:K303"/>
    <mergeCell ref="O303:P303"/>
    <mergeCell ref="Q303:W303"/>
    <mergeCell ref="G304:I304"/>
    <mergeCell ref="J304:P304"/>
    <mergeCell ref="D293:F295"/>
    <mergeCell ref="G293:I294"/>
    <mergeCell ref="J293:P293"/>
    <mergeCell ref="Q293:W293"/>
    <mergeCell ref="J294:P294"/>
    <mergeCell ref="Q294:W294"/>
    <mergeCell ref="G295:I295"/>
    <mergeCell ref="J295:P295"/>
    <mergeCell ref="Q295:W295"/>
    <mergeCell ref="D296:F298"/>
    <mergeCell ref="G296:I297"/>
    <mergeCell ref="J297:K297"/>
    <mergeCell ref="O297:P297"/>
    <mergeCell ref="X299:Y301"/>
    <mergeCell ref="J300:K300"/>
    <mergeCell ref="O300:P300"/>
    <mergeCell ref="Q300:W300"/>
    <mergeCell ref="G301:I301"/>
    <mergeCell ref="D194:D197"/>
    <mergeCell ref="E194:J194"/>
    <mergeCell ref="K194:M194"/>
    <mergeCell ref="N194:P194"/>
    <mergeCell ref="Q194:S194"/>
    <mergeCell ref="T194:V194"/>
    <mergeCell ref="W194:Y194"/>
    <mergeCell ref="E195:J195"/>
    <mergeCell ref="K195:M195"/>
    <mergeCell ref="N195:P195"/>
    <mergeCell ref="Q195:S195"/>
    <mergeCell ref="T195:V195"/>
    <mergeCell ref="W195:Y195"/>
    <mergeCell ref="E196:J196"/>
    <mergeCell ref="K196:M196"/>
    <mergeCell ref="N196:P196"/>
    <mergeCell ref="D324:F325"/>
    <mergeCell ref="G324:I324"/>
    <mergeCell ref="J324:U324"/>
    <mergeCell ref="G325:I325"/>
    <mergeCell ref="J325:M325"/>
    <mergeCell ref="G318:I318"/>
    <mergeCell ref="E321:Y321"/>
    <mergeCell ref="D319:F319"/>
    <mergeCell ref="J318:L318"/>
    <mergeCell ref="G319:I319"/>
    <mergeCell ref="J319:L319"/>
    <mergeCell ref="N325:Q325"/>
    <mergeCell ref="R325:U325"/>
    <mergeCell ref="G310:I310"/>
    <mergeCell ref="K605:K606"/>
    <mergeCell ref="L605:O605"/>
    <mergeCell ref="P605:S605"/>
    <mergeCell ref="T605:W605"/>
    <mergeCell ref="L606:O606"/>
    <mergeCell ref="P606:S606"/>
    <mergeCell ref="J309:K309"/>
    <mergeCell ref="O309:P309"/>
    <mergeCell ref="Q309:W309"/>
    <mergeCell ref="J310:P310"/>
    <mergeCell ref="L614:O614"/>
    <mergeCell ref="P614:S614"/>
    <mergeCell ref="T614:W614"/>
    <mergeCell ref="M338:R338"/>
    <mergeCell ref="K345:L345"/>
    <mergeCell ref="P612:S612"/>
    <mergeCell ref="T612:W612"/>
    <mergeCell ref="M393:N393"/>
    <mergeCell ref="O393:P393"/>
    <mergeCell ref="J349:M349"/>
    <mergeCell ref="J350:M350"/>
    <mergeCell ref="J351:M351"/>
    <mergeCell ref="D349:I349"/>
    <mergeCell ref="D350:I350"/>
    <mergeCell ref="D351:I351"/>
    <mergeCell ref="O349:U351"/>
    <mergeCell ref="N327:P327"/>
    <mergeCell ref="O347:U348"/>
    <mergeCell ref="G327:H327"/>
    <mergeCell ref="J327:M327"/>
    <mergeCell ref="D339:H341"/>
    <mergeCell ref="N209:P209"/>
    <mergeCell ref="P613:S613"/>
    <mergeCell ref="T613:W613"/>
    <mergeCell ref="K609:K610"/>
    <mergeCell ref="L609:O609"/>
    <mergeCell ref="P609:S609"/>
    <mergeCell ref="T609:W609"/>
    <mergeCell ref="L610:O610"/>
    <mergeCell ref="P610:S610"/>
    <mergeCell ref="T610:W610"/>
    <mergeCell ref="K607:K608"/>
    <mergeCell ref="L607:O607"/>
    <mergeCell ref="P607:S607"/>
    <mergeCell ref="T607:W607"/>
    <mergeCell ref="L608:O608"/>
    <mergeCell ref="P608:S608"/>
    <mergeCell ref="T608:W608"/>
    <mergeCell ref="M339:X339"/>
    <mergeCell ref="M340:R340"/>
    <mergeCell ref="S336:X336"/>
    <mergeCell ref="N534:P534"/>
    <mergeCell ref="J301:P301"/>
    <mergeCell ref="D299:F301"/>
    <mergeCell ref="G299:I300"/>
    <mergeCell ref="J326:L326"/>
    <mergeCell ref="N229:P229"/>
    <mergeCell ref="Q229:S229"/>
    <mergeCell ref="T229:V229"/>
    <mergeCell ref="N192:P192"/>
    <mergeCell ref="Q192:S192"/>
    <mergeCell ref="T192:V192"/>
    <mergeCell ref="W231:Y231"/>
    <mergeCell ref="T209:V209"/>
    <mergeCell ref="W209:Y209"/>
    <mergeCell ref="K221:M221"/>
    <mergeCell ref="W217:Y217"/>
    <mergeCell ref="W225:Y225"/>
    <mergeCell ref="W216:Y216"/>
    <mergeCell ref="W226:Y226"/>
    <mergeCell ref="Q197:S197"/>
    <mergeCell ref="T197:V197"/>
    <mergeCell ref="W197:Y197"/>
    <mergeCell ref="K220:M220"/>
    <mergeCell ref="N218:P218"/>
    <mergeCell ref="Q219:S219"/>
    <mergeCell ref="Q196:S196"/>
    <mergeCell ref="Q211:S211"/>
    <mergeCell ref="T211:V211"/>
    <mergeCell ref="W211:Y211"/>
    <mergeCell ref="S202:X202"/>
    <mergeCell ref="K209:M209"/>
    <mergeCell ref="T226:V226"/>
    <mergeCell ref="N217:P217"/>
    <mergeCell ref="E237:J237"/>
    <mergeCell ref="O264:Q264"/>
    <mergeCell ref="E241:Y241"/>
    <mergeCell ref="Q232:S232"/>
    <mergeCell ref="E258:Y258"/>
    <mergeCell ref="I264:K264"/>
    <mergeCell ref="L264:N264"/>
    <mergeCell ref="D228:D233"/>
    <mergeCell ref="E228:J228"/>
    <mergeCell ref="X293:Y295"/>
    <mergeCell ref="X296:Y298"/>
    <mergeCell ref="I357:J357"/>
    <mergeCell ref="K217:M217"/>
    <mergeCell ref="Q227:S227"/>
    <mergeCell ref="T227:V227"/>
    <mergeCell ref="E219:J219"/>
    <mergeCell ref="K219:M219"/>
    <mergeCell ref="N219:P219"/>
    <mergeCell ref="D327:F327"/>
    <mergeCell ref="Q230:S230"/>
    <mergeCell ref="M341:X341"/>
    <mergeCell ref="I341:L341"/>
    <mergeCell ref="P244:R244"/>
    <mergeCell ref="S244:X244"/>
    <mergeCell ref="D212:D217"/>
    <mergeCell ref="W232:Y232"/>
    <mergeCell ref="E233:J233"/>
    <mergeCell ref="W227:Y227"/>
    <mergeCell ref="K226:M226"/>
    <mergeCell ref="N226:P226"/>
    <mergeCell ref="Q226:S226"/>
    <mergeCell ref="E214:J214"/>
    <mergeCell ref="W221:Y221"/>
    <mergeCell ref="T188:V188"/>
    <mergeCell ref="W229:Y229"/>
    <mergeCell ref="E230:J230"/>
    <mergeCell ref="K230:M230"/>
    <mergeCell ref="K235:M235"/>
    <mergeCell ref="N235:P235"/>
    <mergeCell ref="Q235:S235"/>
    <mergeCell ref="T235:V235"/>
    <mergeCell ref="W235:Y235"/>
    <mergeCell ref="E236:J236"/>
    <mergeCell ref="K236:M236"/>
    <mergeCell ref="N236:P236"/>
    <mergeCell ref="Q236:S236"/>
    <mergeCell ref="T236:V236"/>
    <mergeCell ref="W236:Y236"/>
    <mergeCell ref="N230:P230"/>
    <mergeCell ref="Q217:S217"/>
    <mergeCell ref="N215:P215"/>
    <mergeCell ref="Q215:S215"/>
    <mergeCell ref="T215:V215"/>
    <mergeCell ref="K215:M215"/>
    <mergeCell ref="W228:Y228"/>
    <mergeCell ref="T225:V225"/>
    <mergeCell ref="K211:M211"/>
    <mergeCell ref="N211:P211"/>
    <mergeCell ref="N210:P210"/>
    <mergeCell ref="T196:V196"/>
    <mergeCell ref="W196:Y196"/>
    <mergeCell ref="E197:J197"/>
    <mergeCell ref="K197:M197"/>
    <mergeCell ref="N197:P197"/>
    <mergeCell ref="N213:P213"/>
    <mergeCell ref="T219:V219"/>
    <mergeCell ref="S275:U275"/>
    <mergeCell ref="P280:R280"/>
    <mergeCell ref="S280:X280"/>
    <mergeCell ref="D305:F307"/>
    <mergeCell ref="G305:I306"/>
    <mergeCell ref="X305:Y307"/>
    <mergeCell ref="N186:P186"/>
    <mergeCell ref="W192:Y192"/>
    <mergeCell ref="K214:M214"/>
    <mergeCell ref="N214:P214"/>
    <mergeCell ref="E193:J193"/>
    <mergeCell ref="K193:M193"/>
    <mergeCell ref="N193:P193"/>
    <mergeCell ref="Q193:S193"/>
    <mergeCell ref="T193:V193"/>
    <mergeCell ref="W193:Y193"/>
    <mergeCell ref="D283:F283"/>
    <mergeCell ref="T230:V230"/>
    <mergeCell ref="W237:Y237"/>
    <mergeCell ref="D218:D221"/>
    <mergeCell ref="K227:M227"/>
    <mergeCell ref="N227:P227"/>
    <mergeCell ref="Q297:W297"/>
    <mergeCell ref="G298:I298"/>
    <mergeCell ref="J298:P298"/>
    <mergeCell ref="T228:V228"/>
    <mergeCell ref="E229:J229"/>
    <mergeCell ref="K229:M229"/>
    <mergeCell ref="W186:Y186"/>
    <mergeCell ref="N187:P187"/>
    <mergeCell ref="T180:V180"/>
    <mergeCell ref="W180:Y180"/>
    <mergeCell ref="N191:P191"/>
    <mergeCell ref="Q191:S191"/>
    <mergeCell ref="T191:V191"/>
    <mergeCell ref="W191:Y191"/>
    <mergeCell ref="E188:J188"/>
    <mergeCell ref="K188:M188"/>
    <mergeCell ref="N188:P188"/>
    <mergeCell ref="E192:J192"/>
    <mergeCell ref="R264:T264"/>
    <mergeCell ref="U264:W264"/>
    <mergeCell ref="I265:K265"/>
    <mergeCell ref="L265:N265"/>
    <mergeCell ref="O265:Q265"/>
    <mergeCell ref="R265:T265"/>
    <mergeCell ref="U265:W265"/>
    <mergeCell ref="W188:Y188"/>
    <mergeCell ref="E189:J189"/>
    <mergeCell ref="K189:M189"/>
    <mergeCell ref="N189:P189"/>
    <mergeCell ref="Q189:S189"/>
    <mergeCell ref="T189:V189"/>
    <mergeCell ref="W189:Y189"/>
    <mergeCell ref="E190:J190"/>
    <mergeCell ref="K190:M190"/>
    <mergeCell ref="N190:P190"/>
    <mergeCell ref="Q190:S190"/>
    <mergeCell ref="T190:V190"/>
    <mergeCell ref="W190:Y190"/>
    <mergeCell ref="E191:J191"/>
    <mergeCell ref="K213:M213"/>
    <mergeCell ref="K192:M192"/>
    <mergeCell ref="D159:R159"/>
    <mergeCell ref="E148:Y148"/>
    <mergeCell ref="K182:M182"/>
    <mergeCell ref="K178:M178"/>
    <mergeCell ref="E221:J221"/>
    <mergeCell ref="N141:O141"/>
    <mergeCell ref="T174:V174"/>
    <mergeCell ref="W174:Y174"/>
    <mergeCell ref="P202:R202"/>
    <mergeCell ref="T182:V182"/>
    <mergeCell ref="W182:Y182"/>
    <mergeCell ref="N182:P182"/>
    <mergeCell ref="Q182:S182"/>
    <mergeCell ref="N221:P221"/>
    <mergeCell ref="Q221:S221"/>
    <mergeCell ref="T221:V221"/>
    <mergeCell ref="E173:J173"/>
    <mergeCell ref="Q171:S171"/>
    <mergeCell ref="K173:M173"/>
    <mergeCell ref="N173:P173"/>
    <mergeCell ref="Q186:S186"/>
    <mergeCell ref="Q181:S181"/>
    <mergeCell ref="T181:V181"/>
    <mergeCell ref="W181:Y181"/>
    <mergeCell ref="E180:J180"/>
    <mergeCell ref="K180:M180"/>
    <mergeCell ref="N180:P180"/>
    <mergeCell ref="Q180:S180"/>
    <mergeCell ref="E220:J220"/>
    <mergeCell ref="T216:V216"/>
    <mergeCell ref="K191:M191"/>
    <mergeCell ref="D87:F88"/>
    <mergeCell ref="G87:G88"/>
    <mergeCell ref="W87:X88"/>
    <mergeCell ref="E75:F75"/>
    <mergeCell ref="N174:P174"/>
    <mergeCell ref="Q174:S174"/>
    <mergeCell ref="I124:J124"/>
    <mergeCell ref="N220:P220"/>
    <mergeCell ref="D125:D132"/>
    <mergeCell ref="I125:I126"/>
    <mergeCell ref="Q218:S218"/>
    <mergeCell ref="T218:V218"/>
    <mergeCell ref="Q187:S187"/>
    <mergeCell ref="T187:V187"/>
    <mergeCell ref="Q176:S176"/>
    <mergeCell ref="E179:J179"/>
    <mergeCell ref="K179:M179"/>
    <mergeCell ref="N179:P179"/>
    <mergeCell ref="Q179:S179"/>
    <mergeCell ref="E182:J182"/>
    <mergeCell ref="Q220:S220"/>
    <mergeCell ref="T220:V220"/>
    <mergeCell ref="E218:J218"/>
    <mergeCell ref="K218:M218"/>
    <mergeCell ref="K186:M186"/>
    <mergeCell ref="K87:L88"/>
    <mergeCell ref="E181:J181"/>
    <mergeCell ref="K181:M181"/>
    <mergeCell ref="D188:D193"/>
    <mergeCell ref="Q188:S188"/>
    <mergeCell ref="K210:M210"/>
    <mergeCell ref="Q209:S209"/>
    <mergeCell ref="E117:V117"/>
    <mergeCell ref="D173:D178"/>
    <mergeCell ref="E178:J178"/>
    <mergeCell ref="E161:G161"/>
    <mergeCell ref="T178:V178"/>
    <mergeCell ref="N177:P177"/>
    <mergeCell ref="U125:V126"/>
    <mergeCell ref="U127:V128"/>
    <mergeCell ref="E147:X147"/>
    <mergeCell ref="R124:T124"/>
    <mergeCell ref="E174:J174"/>
    <mergeCell ref="Q177:S177"/>
    <mergeCell ref="N178:P178"/>
    <mergeCell ref="W175:Y175"/>
    <mergeCell ref="E155:Y155"/>
    <mergeCell ref="N145:O145"/>
    <mergeCell ref="I164:R164"/>
    <mergeCell ref="K171:M171"/>
    <mergeCell ref="N171:P171"/>
    <mergeCell ref="I129:I130"/>
    <mergeCell ref="I131:I132"/>
    <mergeCell ref="N144:O144"/>
    <mergeCell ref="E149:Y149"/>
    <mergeCell ref="S42:X42"/>
    <mergeCell ref="G78:H78"/>
    <mergeCell ref="Q11:X11"/>
    <mergeCell ref="M16:P18"/>
    <mergeCell ref="Q16:X16"/>
    <mergeCell ref="Q17:X17"/>
    <mergeCell ref="Q18:X18"/>
    <mergeCell ref="T179:V179"/>
    <mergeCell ref="W179:Y179"/>
    <mergeCell ref="T171:V171"/>
    <mergeCell ref="W171:Y171"/>
    <mergeCell ref="W79:X80"/>
    <mergeCell ref="W85:X86"/>
    <mergeCell ref="S96:X96"/>
    <mergeCell ref="P156:R156"/>
    <mergeCell ref="S156:X156"/>
    <mergeCell ref="W173:Y173"/>
    <mergeCell ref="T78:V78"/>
    <mergeCell ref="N75:W75"/>
    <mergeCell ref="K172:M172"/>
    <mergeCell ref="N172:P172"/>
    <mergeCell ref="Q172:S172"/>
    <mergeCell ref="N142:O142"/>
    <mergeCell ref="N140:O140"/>
    <mergeCell ref="J114:N114"/>
    <mergeCell ref="T159:Y159"/>
    <mergeCell ref="I152:J152"/>
    <mergeCell ref="I153:J153"/>
    <mergeCell ref="D114:I114"/>
    <mergeCell ref="W178:Y178"/>
    <mergeCell ref="K79:K86"/>
    <mergeCell ref="G81:G82"/>
    <mergeCell ref="R2:T2"/>
    <mergeCell ref="U2:W2"/>
    <mergeCell ref="R3:T3"/>
    <mergeCell ref="U3:W3"/>
    <mergeCell ref="N12:P12"/>
    <mergeCell ref="Q12:X12"/>
    <mergeCell ref="C5:W5"/>
    <mergeCell ref="M8:P8"/>
    <mergeCell ref="Q8:X8"/>
    <mergeCell ref="Q178:S178"/>
    <mergeCell ref="Q9:X9"/>
    <mergeCell ref="N146:O146"/>
    <mergeCell ref="M9:P9"/>
    <mergeCell ref="M10:M13"/>
    <mergeCell ref="N10:P10"/>
    <mergeCell ref="Q10:X10"/>
    <mergeCell ref="N11:P11"/>
    <mergeCell ref="N13:P13"/>
    <mergeCell ref="Q13:X13"/>
    <mergeCell ref="M14:P14"/>
    <mergeCell ref="R14:S14"/>
    <mergeCell ref="U14:X14"/>
    <mergeCell ref="I78:J78"/>
    <mergeCell ref="D37:E37"/>
    <mergeCell ref="D47:G47"/>
    <mergeCell ref="D48:G48"/>
    <mergeCell ref="D63:H63"/>
    <mergeCell ref="D64:H64"/>
    <mergeCell ref="T173:V173"/>
    <mergeCell ref="T172:V172"/>
    <mergeCell ref="W172:Y172"/>
    <mergeCell ref="P42:R42"/>
    <mergeCell ref="D79:D84"/>
    <mergeCell ref="G79:G80"/>
    <mergeCell ref="J115:N115"/>
    <mergeCell ref="E235:J235"/>
    <mergeCell ref="K176:M176"/>
    <mergeCell ref="D99:F99"/>
    <mergeCell ref="G99:M99"/>
    <mergeCell ref="D106:F106"/>
    <mergeCell ref="G106:M106"/>
    <mergeCell ref="P96:R96"/>
    <mergeCell ref="L79:L86"/>
    <mergeCell ref="D115:I115"/>
    <mergeCell ref="U129:V130"/>
    <mergeCell ref="U131:V132"/>
    <mergeCell ref="K124:Q124"/>
    <mergeCell ref="U124:V124"/>
    <mergeCell ref="E175:J175"/>
    <mergeCell ref="E176:J176"/>
    <mergeCell ref="E177:J177"/>
    <mergeCell ref="G85:H86"/>
    <mergeCell ref="I79:I80"/>
    <mergeCell ref="I81:I82"/>
    <mergeCell ref="I83:I84"/>
    <mergeCell ref="I87:I88"/>
    <mergeCell ref="I85:I86"/>
    <mergeCell ref="D101:F101"/>
    <mergeCell ref="D102:F102"/>
    <mergeCell ref="D103:F103"/>
    <mergeCell ref="D108:F108"/>
    <mergeCell ref="D109:F109"/>
    <mergeCell ref="Q173:S173"/>
    <mergeCell ref="D85:F86"/>
    <mergeCell ref="D308:F310"/>
    <mergeCell ref="G308:I309"/>
    <mergeCell ref="W234:Y234"/>
    <mergeCell ref="E232:J232"/>
    <mergeCell ref="K232:M232"/>
    <mergeCell ref="N232:P232"/>
    <mergeCell ref="T232:V232"/>
    <mergeCell ref="W230:Y230"/>
    <mergeCell ref="W187:Y187"/>
    <mergeCell ref="W219:Y219"/>
    <mergeCell ref="W220:Y220"/>
    <mergeCell ref="T177:V177"/>
    <mergeCell ref="W233:Y233"/>
    <mergeCell ref="D234:D237"/>
    <mergeCell ref="E234:J234"/>
    <mergeCell ref="K234:M234"/>
    <mergeCell ref="N234:P234"/>
    <mergeCell ref="Q234:S234"/>
    <mergeCell ref="Q210:S210"/>
    <mergeCell ref="T210:V210"/>
    <mergeCell ref="W210:Y210"/>
    <mergeCell ref="W218:Y218"/>
    <mergeCell ref="W177:Y177"/>
    <mergeCell ref="K228:M228"/>
    <mergeCell ref="N228:P228"/>
    <mergeCell ref="Q228:S228"/>
    <mergeCell ref="E212:J212"/>
    <mergeCell ref="E213:J213"/>
    <mergeCell ref="T186:V186"/>
    <mergeCell ref="N216:P216"/>
    <mergeCell ref="Q216:S216"/>
    <mergeCell ref="N181:P181"/>
    <mergeCell ref="F395:I395"/>
    <mergeCell ref="J395:K395"/>
    <mergeCell ref="J393:L393"/>
    <mergeCell ref="D366:K366"/>
    <mergeCell ref="D376:E376"/>
    <mergeCell ref="P361:R361"/>
    <mergeCell ref="D362:O362"/>
    <mergeCell ref="P362:R362"/>
    <mergeCell ref="F396:I396"/>
    <mergeCell ref="J396:K396"/>
    <mergeCell ref="D256:H256"/>
    <mergeCell ref="E231:J231"/>
    <mergeCell ref="K231:M231"/>
    <mergeCell ref="N231:P231"/>
    <mergeCell ref="Q231:S231"/>
    <mergeCell ref="T231:V231"/>
    <mergeCell ref="I291:L291"/>
    <mergeCell ref="T234:V234"/>
    <mergeCell ref="T237:V237"/>
    <mergeCell ref="Q233:S233"/>
    <mergeCell ref="T233:V233"/>
    <mergeCell ref="I251:O251"/>
    <mergeCell ref="I255:O255"/>
    <mergeCell ref="D271:M277"/>
    <mergeCell ref="D318:F318"/>
    <mergeCell ref="K237:M237"/>
    <mergeCell ref="S271:U271"/>
    <mergeCell ref="S272:U272"/>
    <mergeCell ref="S273:U273"/>
    <mergeCell ref="S274:U274"/>
    <mergeCell ref="S277:U277"/>
    <mergeCell ref="S276:U276"/>
    <mergeCell ref="M400:N400"/>
    <mergeCell ref="F397:I397"/>
    <mergeCell ref="J397:K397"/>
    <mergeCell ref="M397:N397"/>
    <mergeCell ref="D409:E409"/>
    <mergeCell ref="F407:I407"/>
    <mergeCell ref="J407:K407"/>
    <mergeCell ref="F408:I408"/>
    <mergeCell ref="J398:K398"/>
    <mergeCell ref="M398:N398"/>
    <mergeCell ref="L366:O366"/>
    <mergeCell ref="I355:S355"/>
    <mergeCell ref="F403:I403"/>
    <mergeCell ref="J403:K403"/>
    <mergeCell ref="M403:N403"/>
    <mergeCell ref="D389:G389"/>
    <mergeCell ref="H389:I389"/>
    <mergeCell ref="K389:L389"/>
    <mergeCell ref="N389:O389"/>
    <mergeCell ref="D393:E393"/>
    <mergeCell ref="D387:G387"/>
    <mergeCell ref="H387:I387"/>
    <mergeCell ref="K387:L387"/>
    <mergeCell ref="J401:K401"/>
    <mergeCell ref="M401:N401"/>
    <mergeCell ref="M395:N395"/>
    <mergeCell ref="D394:E394"/>
    <mergeCell ref="F398:I398"/>
    <mergeCell ref="N386:P386"/>
    <mergeCell ref="F394:I394"/>
    <mergeCell ref="J394:K394"/>
    <mergeCell ref="M394:N394"/>
    <mergeCell ref="I430:Q430"/>
    <mergeCell ref="D428:H428"/>
    <mergeCell ref="M408:N408"/>
    <mergeCell ref="D432:H432"/>
    <mergeCell ref="D433:H433"/>
    <mergeCell ref="M407:N407"/>
    <mergeCell ref="G415:I415"/>
    <mergeCell ref="D404:E404"/>
    <mergeCell ref="F404:I404"/>
    <mergeCell ref="J404:K404"/>
    <mergeCell ref="M404:N404"/>
    <mergeCell ref="O404:P404"/>
    <mergeCell ref="D368:K368"/>
    <mergeCell ref="L368:O368"/>
    <mergeCell ref="H388:I388"/>
    <mergeCell ref="K388:L388"/>
    <mergeCell ref="N388:O388"/>
    <mergeCell ref="P372:R372"/>
    <mergeCell ref="G418:I418"/>
    <mergeCell ref="J418:L418"/>
    <mergeCell ref="M418:Q418"/>
    <mergeCell ref="F406:I406"/>
    <mergeCell ref="J406:K406"/>
    <mergeCell ref="M406:N406"/>
    <mergeCell ref="O406:P406"/>
    <mergeCell ref="O394:P403"/>
    <mergeCell ref="D399:E399"/>
    <mergeCell ref="F399:I399"/>
    <mergeCell ref="J399:K399"/>
    <mergeCell ref="M399:N399"/>
    <mergeCell ref="F400:I400"/>
    <mergeCell ref="J400:K400"/>
    <mergeCell ref="N447:O447"/>
    <mergeCell ref="N455:W455"/>
    <mergeCell ref="I504:K504"/>
    <mergeCell ref="D505:D506"/>
    <mergeCell ref="E505:H505"/>
    <mergeCell ref="E506:H506"/>
    <mergeCell ref="I505:K505"/>
    <mergeCell ref="I506:K506"/>
    <mergeCell ref="I513:K513"/>
    <mergeCell ref="K526:M526"/>
    <mergeCell ref="K527:M527"/>
    <mergeCell ref="P523:R523"/>
    <mergeCell ref="D417:F417"/>
    <mergeCell ref="M409:N409"/>
    <mergeCell ref="O409:P409"/>
    <mergeCell ref="J402:K402"/>
    <mergeCell ref="M402:N402"/>
    <mergeCell ref="J438:Q438"/>
    <mergeCell ref="I500:T500"/>
    <mergeCell ref="D447:M447"/>
    <mergeCell ref="R418:X418"/>
    <mergeCell ref="R415:X415"/>
    <mergeCell ref="D416:F416"/>
    <mergeCell ref="G416:I416"/>
    <mergeCell ref="J416:L416"/>
    <mergeCell ref="M416:Q416"/>
    <mergeCell ref="R416:X416"/>
    <mergeCell ref="J417:L417"/>
    <mergeCell ref="I428:Q428"/>
    <mergeCell ref="D429:H429"/>
    <mergeCell ref="D430:H430"/>
    <mergeCell ref="I429:Q429"/>
    <mergeCell ref="L600:O600"/>
    <mergeCell ref="L598:O598"/>
    <mergeCell ref="T576:U576"/>
    <mergeCell ref="L577:O577"/>
    <mergeCell ref="P577:S577"/>
    <mergeCell ref="T577:W577"/>
    <mergeCell ref="J535:L535"/>
    <mergeCell ref="N535:P535"/>
    <mergeCell ref="D536:E536"/>
    <mergeCell ref="F536:H536"/>
    <mergeCell ref="J536:L536"/>
    <mergeCell ref="N536:P536"/>
    <mergeCell ref="I572:K572"/>
    <mergeCell ref="D570:H570"/>
    <mergeCell ref="I570:J570"/>
    <mergeCell ref="R570:S570"/>
    <mergeCell ref="L572:O572"/>
    <mergeCell ref="P572:S572"/>
    <mergeCell ref="T572:W572"/>
    <mergeCell ref="P573:Q573"/>
    <mergeCell ref="T573:U573"/>
    <mergeCell ref="L574:O575"/>
    <mergeCell ref="P574:S575"/>
    <mergeCell ref="T574:W575"/>
    <mergeCell ref="D562:R562"/>
    <mergeCell ref="S562:T562"/>
    <mergeCell ref="D563:R563"/>
    <mergeCell ref="S563:T563"/>
    <mergeCell ref="D564:R564"/>
    <mergeCell ref="S564:T564"/>
    <mergeCell ref="D551:R551"/>
    <mergeCell ref="S551:T551"/>
    <mergeCell ref="P595:S595"/>
    <mergeCell ref="P583:S583"/>
    <mergeCell ref="P590:S590"/>
    <mergeCell ref="T594:W594"/>
    <mergeCell ref="L581:O581"/>
    <mergeCell ref="P581:S581"/>
    <mergeCell ref="T581:W581"/>
    <mergeCell ref="T582:W582"/>
    <mergeCell ref="P576:Q576"/>
    <mergeCell ref="L576:M576"/>
    <mergeCell ref="L573:M573"/>
    <mergeCell ref="I575:J575"/>
    <mergeCell ref="D553:R553"/>
    <mergeCell ref="S553:T553"/>
    <mergeCell ref="D554:R554"/>
    <mergeCell ref="S554:T554"/>
    <mergeCell ref="D555:R555"/>
    <mergeCell ref="S555:T555"/>
    <mergeCell ref="S559:T559"/>
    <mergeCell ref="D560:R560"/>
    <mergeCell ref="S560:T560"/>
    <mergeCell ref="D561:R561"/>
    <mergeCell ref="S561:T561"/>
    <mergeCell ref="L578:O578"/>
    <mergeCell ref="P578:S578"/>
    <mergeCell ref="T578:W578"/>
    <mergeCell ref="L579:O579"/>
    <mergeCell ref="S557:T557"/>
    <mergeCell ref="D558:R558"/>
    <mergeCell ref="L589:O589"/>
    <mergeCell ref="P589:S589"/>
    <mergeCell ref="T589:W589"/>
    <mergeCell ref="T598:W598"/>
    <mergeCell ref="L599:O599"/>
    <mergeCell ref="P599:S599"/>
    <mergeCell ref="T599:W599"/>
    <mergeCell ref="T583:W583"/>
    <mergeCell ref="L584:O584"/>
    <mergeCell ref="P584:S584"/>
    <mergeCell ref="T584:W584"/>
    <mergeCell ref="L585:O585"/>
    <mergeCell ref="P585:S585"/>
    <mergeCell ref="T585:W585"/>
    <mergeCell ref="L586:O586"/>
    <mergeCell ref="T595:W595"/>
    <mergeCell ref="P596:S596"/>
    <mergeCell ref="K593:K594"/>
    <mergeCell ref="L594:O594"/>
    <mergeCell ref="L595:O595"/>
    <mergeCell ref="L583:O583"/>
    <mergeCell ref="L590:O590"/>
    <mergeCell ref="T591:W591"/>
    <mergeCell ref="L592:O592"/>
    <mergeCell ref="P592:S592"/>
    <mergeCell ref="L593:O593"/>
    <mergeCell ref="P593:S593"/>
    <mergeCell ref="P586:S586"/>
    <mergeCell ref="T586:W586"/>
    <mergeCell ref="L587:O587"/>
    <mergeCell ref="P587:S587"/>
    <mergeCell ref="T587:W587"/>
    <mergeCell ref="L588:O588"/>
    <mergeCell ref="T590:W590"/>
    <mergeCell ref="L591:O591"/>
    <mergeCell ref="T620:W620"/>
    <mergeCell ref="D577:H620"/>
    <mergeCell ref="I577:J620"/>
    <mergeCell ref="K577:K578"/>
    <mergeCell ref="K585:K586"/>
    <mergeCell ref="K583:K584"/>
    <mergeCell ref="K603:K604"/>
    <mergeCell ref="K601:K602"/>
    <mergeCell ref="K599:K600"/>
    <mergeCell ref="P600:S600"/>
    <mergeCell ref="T600:W600"/>
    <mergeCell ref="T596:W596"/>
    <mergeCell ref="L597:O597"/>
    <mergeCell ref="P597:S597"/>
    <mergeCell ref="T597:W597"/>
    <mergeCell ref="P594:S594"/>
    <mergeCell ref="K597:K598"/>
    <mergeCell ref="K595:K596"/>
    <mergeCell ref="L602:O602"/>
    <mergeCell ref="P602:S602"/>
    <mergeCell ref="T602:W602"/>
    <mergeCell ref="L603:O603"/>
    <mergeCell ref="K581:K582"/>
    <mergeCell ref="K591:K592"/>
    <mergeCell ref="K589:K590"/>
    <mergeCell ref="K587:K588"/>
    <mergeCell ref="P579:S579"/>
    <mergeCell ref="T579:W579"/>
    <mergeCell ref="L580:O580"/>
    <mergeCell ref="P580:S580"/>
    <mergeCell ref="L601:O601"/>
    <mergeCell ref="P601:S601"/>
    <mergeCell ref="D625:N625"/>
    <mergeCell ref="O625:Q625"/>
    <mergeCell ref="D637:J637"/>
    <mergeCell ref="K637:M637"/>
    <mergeCell ref="N637:V637"/>
    <mergeCell ref="D638:J638"/>
    <mergeCell ref="K638:M638"/>
    <mergeCell ref="N638:V638"/>
    <mergeCell ref="D639:J639"/>
    <mergeCell ref="K639:M639"/>
    <mergeCell ref="N639:V639"/>
    <mergeCell ref="D642:J642"/>
    <mergeCell ref="K642:M642"/>
    <mergeCell ref="N642:V642"/>
    <mergeCell ref="D649:J649"/>
    <mergeCell ref="K649:M649"/>
    <mergeCell ref="N649:V649"/>
    <mergeCell ref="G662:J662"/>
    <mergeCell ref="K662:N662"/>
    <mergeCell ref="O662:R662"/>
    <mergeCell ref="D662:F662"/>
    <mergeCell ref="D673:F673"/>
    <mergeCell ref="G673:J673"/>
    <mergeCell ref="K673:S673"/>
    <mergeCell ref="D674:F674"/>
    <mergeCell ref="G674:J674"/>
    <mergeCell ref="D647:J647"/>
    <mergeCell ref="K647:M647"/>
    <mergeCell ref="N647:V647"/>
    <mergeCell ref="D648:J648"/>
    <mergeCell ref="K648:M648"/>
    <mergeCell ref="N648:V648"/>
    <mergeCell ref="D643:J643"/>
    <mergeCell ref="K643:M643"/>
    <mergeCell ref="N643:V643"/>
    <mergeCell ref="D644:J644"/>
    <mergeCell ref="K644:M644"/>
    <mergeCell ref="N644:V644"/>
    <mergeCell ref="P655:X655"/>
    <mergeCell ref="K674:S674"/>
    <mergeCell ref="D665:F665"/>
    <mergeCell ref="G665:I665"/>
    <mergeCell ref="K665:M665"/>
    <mergeCell ref="O665:Q665"/>
    <mergeCell ref="D672:F672"/>
    <mergeCell ref="G672:J672"/>
    <mergeCell ref="K672:S672"/>
    <mergeCell ref="D663:F663"/>
    <mergeCell ref="G663:I663"/>
    <mergeCell ref="K663:M663"/>
    <mergeCell ref="O663:Q663"/>
    <mergeCell ref="D664:F664"/>
    <mergeCell ref="G664:I664"/>
    <mergeCell ref="K664:M664"/>
    <mergeCell ref="O664:Q664"/>
    <mergeCell ref="D798:F798"/>
    <mergeCell ref="G798:I798"/>
    <mergeCell ref="K798:R798"/>
    <mergeCell ref="D799:F799"/>
    <mergeCell ref="G799:I799"/>
    <mergeCell ref="K799:R799"/>
    <mergeCell ref="S810:V810"/>
    <mergeCell ref="D675:F675"/>
    <mergeCell ref="G675:J675"/>
    <mergeCell ref="K675:S675"/>
    <mergeCell ref="K690:M690"/>
    <mergeCell ref="N690:Q690"/>
    <mergeCell ref="D691:H691"/>
    <mergeCell ref="I691:J691"/>
    <mergeCell ref="K691:M691"/>
    <mergeCell ref="N691:Q691"/>
    <mergeCell ref="F684:K684"/>
    <mergeCell ref="D685:E685"/>
    <mergeCell ref="D686:E686"/>
    <mergeCell ref="N696:Q696"/>
    <mergeCell ref="H712:J712"/>
    <mergeCell ref="I718:R718"/>
    <mergeCell ref="D709:G709"/>
    <mergeCell ref="H709:J709"/>
    <mergeCell ref="R704:X704"/>
    <mergeCell ref="D705:G705"/>
    <mergeCell ref="H705:J705"/>
    <mergeCell ref="D695:H695"/>
    <mergeCell ref="K804:R804"/>
    <mergeCell ref="N808:P808"/>
    <mergeCell ref="D810:F810"/>
    <mergeCell ref="G810:J810"/>
    <mergeCell ref="K810:R810"/>
    <mergeCell ref="W813:X813"/>
    <mergeCell ref="K814:R814"/>
    <mergeCell ref="S814:U814"/>
    <mergeCell ref="Q808:R808"/>
    <mergeCell ref="K812:R812"/>
    <mergeCell ref="W812:X812"/>
    <mergeCell ref="S812:U812"/>
    <mergeCell ref="K802:R802"/>
    <mergeCell ref="D803:F803"/>
    <mergeCell ref="G803:I803"/>
    <mergeCell ref="K803:R803"/>
    <mergeCell ref="D800:F800"/>
    <mergeCell ref="G800:I800"/>
    <mergeCell ref="K800:R800"/>
    <mergeCell ref="D801:F801"/>
    <mergeCell ref="G801:I801"/>
    <mergeCell ref="K801:R801"/>
    <mergeCell ref="G804:I804"/>
    <mergeCell ref="P753:R753"/>
    <mergeCell ref="D743:H743"/>
    <mergeCell ref="D711:G711"/>
    <mergeCell ref="H711:J711"/>
    <mergeCell ref="D712:G712"/>
    <mergeCell ref="D745:H745"/>
    <mergeCell ref="I745:O745"/>
    <mergeCell ref="S822:U822"/>
    <mergeCell ref="W822:X822"/>
    <mergeCell ref="D823:F826"/>
    <mergeCell ref="G823:I826"/>
    <mergeCell ref="J823:J826"/>
    <mergeCell ref="K823:R823"/>
    <mergeCell ref="S823:U823"/>
    <mergeCell ref="W823:X823"/>
    <mergeCell ref="K825:R825"/>
    <mergeCell ref="S825:U825"/>
    <mergeCell ref="D819:F822"/>
    <mergeCell ref="G819:I822"/>
    <mergeCell ref="J819:J822"/>
    <mergeCell ref="K819:R819"/>
    <mergeCell ref="S819:U819"/>
    <mergeCell ref="W819:X819"/>
    <mergeCell ref="K821:R821"/>
    <mergeCell ref="S821:U821"/>
    <mergeCell ref="W821:X821"/>
    <mergeCell ref="K822:R822"/>
    <mergeCell ref="K824:R824"/>
    <mergeCell ref="S824:U824"/>
    <mergeCell ref="W824:X824"/>
    <mergeCell ref="W825:X825"/>
    <mergeCell ref="K826:R826"/>
    <mergeCell ref="S826:U826"/>
    <mergeCell ref="W826:X826"/>
    <mergeCell ref="S820:U820"/>
    <mergeCell ref="W820:X820"/>
    <mergeCell ref="D843:J843"/>
    <mergeCell ref="K843:M843"/>
    <mergeCell ref="O843:Q843"/>
    <mergeCell ref="D844:J844"/>
    <mergeCell ref="K844:M844"/>
    <mergeCell ref="O844:Q844"/>
    <mergeCell ref="D841:J841"/>
    <mergeCell ref="K841:M841"/>
    <mergeCell ref="O841:Q841"/>
    <mergeCell ref="D842:J842"/>
    <mergeCell ref="K842:M842"/>
    <mergeCell ref="O842:Q842"/>
    <mergeCell ref="D836:J836"/>
    <mergeCell ref="K836:M836"/>
    <mergeCell ref="O836:Q836"/>
    <mergeCell ref="D840:J840"/>
    <mergeCell ref="K840:M840"/>
    <mergeCell ref="O840:Q840"/>
    <mergeCell ref="D839:J839"/>
    <mergeCell ref="K839:M839"/>
    <mergeCell ref="O839:Q839"/>
    <mergeCell ref="D838:J838"/>
    <mergeCell ref="K838:M838"/>
    <mergeCell ref="O838:Q838"/>
    <mergeCell ref="D837:J837"/>
    <mergeCell ref="K837:M837"/>
    <mergeCell ref="O837:Q837"/>
    <mergeCell ref="D854:J854"/>
    <mergeCell ref="K854:M854"/>
    <mergeCell ref="O854:Q854"/>
    <mergeCell ref="D855:J855"/>
    <mergeCell ref="K855:M855"/>
    <mergeCell ref="O855:Q855"/>
    <mergeCell ref="D851:J851"/>
    <mergeCell ref="K851:M851"/>
    <mergeCell ref="O851:Q851"/>
    <mergeCell ref="D853:J853"/>
    <mergeCell ref="K853:M853"/>
    <mergeCell ref="O853:Q853"/>
    <mergeCell ref="D849:J849"/>
    <mergeCell ref="K849:N849"/>
    <mergeCell ref="O849:Q849"/>
    <mergeCell ref="R849:S849"/>
    <mergeCell ref="D850:J850"/>
    <mergeCell ref="K850:M850"/>
    <mergeCell ref="O850:Q850"/>
    <mergeCell ref="D852:J852"/>
    <mergeCell ref="K852:M852"/>
    <mergeCell ref="O852:Q852"/>
    <mergeCell ref="D860:J860"/>
    <mergeCell ref="K860:M860"/>
    <mergeCell ref="O860:Q860"/>
    <mergeCell ref="D861:J861"/>
    <mergeCell ref="K861:M861"/>
    <mergeCell ref="O861:Q861"/>
    <mergeCell ref="D858:J858"/>
    <mergeCell ref="K858:M858"/>
    <mergeCell ref="O858:Q858"/>
    <mergeCell ref="D859:J859"/>
    <mergeCell ref="K859:M859"/>
    <mergeCell ref="O859:Q859"/>
    <mergeCell ref="D856:J856"/>
    <mergeCell ref="K856:M856"/>
    <mergeCell ref="O856:Q856"/>
    <mergeCell ref="D857:J857"/>
    <mergeCell ref="K857:M857"/>
    <mergeCell ref="O857:Q857"/>
    <mergeCell ref="D867:F867"/>
    <mergeCell ref="G867:H867"/>
    <mergeCell ref="I867:K867"/>
    <mergeCell ref="M867:O867"/>
    <mergeCell ref="Q867:S867"/>
    <mergeCell ref="D895:F895"/>
    <mergeCell ref="G895:J895"/>
    <mergeCell ref="K895:Q895"/>
    <mergeCell ref="R895:S895"/>
    <mergeCell ref="D865:F865"/>
    <mergeCell ref="G865:H865"/>
    <mergeCell ref="I865:L865"/>
    <mergeCell ref="M865:P865"/>
    <mergeCell ref="Q865:T865"/>
    <mergeCell ref="D866:F866"/>
    <mergeCell ref="G866:H866"/>
    <mergeCell ref="I866:K866"/>
    <mergeCell ref="M866:O866"/>
    <mergeCell ref="Q866:S866"/>
    <mergeCell ref="P872:R872"/>
    <mergeCell ref="S872:X872"/>
    <mergeCell ref="O875:P875"/>
    <mergeCell ref="H876:I876"/>
    <mergeCell ref="J876:L876"/>
    <mergeCell ref="M876:N876"/>
    <mergeCell ref="O876:P876"/>
    <mergeCell ref="G882:J882"/>
    <mergeCell ref="D884:G884"/>
    <mergeCell ref="H884:K884"/>
    <mergeCell ref="L884:M884"/>
    <mergeCell ref="N884:O884"/>
    <mergeCell ref="P884:V884"/>
    <mergeCell ref="D898:F898"/>
    <mergeCell ref="G898:J898"/>
    <mergeCell ref="R898:S898"/>
    <mergeCell ref="T898:U898"/>
    <mergeCell ref="D903:F904"/>
    <mergeCell ref="G903:L904"/>
    <mergeCell ref="M903:R903"/>
    <mergeCell ref="S903:X903"/>
    <mergeCell ref="M904:N904"/>
    <mergeCell ref="O904:P904"/>
    <mergeCell ref="T895:U895"/>
    <mergeCell ref="D896:F896"/>
    <mergeCell ref="G896:J896"/>
    <mergeCell ref="R896:S896"/>
    <mergeCell ref="T896:U896"/>
    <mergeCell ref="D897:F897"/>
    <mergeCell ref="G897:J897"/>
    <mergeCell ref="R897:S897"/>
    <mergeCell ref="T897:U897"/>
    <mergeCell ref="D908:F908"/>
    <mergeCell ref="M908:N908"/>
    <mergeCell ref="O908:P908"/>
    <mergeCell ref="Q908:R908"/>
    <mergeCell ref="S908:T908"/>
    <mergeCell ref="U908:V908"/>
    <mergeCell ref="M907:N907"/>
    <mergeCell ref="O907:P907"/>
    <mergeCell ref="Q904:R904"/>
    <mergeCell ref="S904:T904"/>
    <mergeCell ref="U904:V904"/>
    <mergeCell ref="D905:F905"/>
    <mergeCell ref="M905:N905"/>
    <mergeCell ref="O905:P905"/>
    <mergeCell ref="Q905:R905"/>
    <mergeCell ref="S905:T905"/>
    <mergeCell ref="U905:V905"/>
    <mergeCell ref="Q907:R907"/>
    <mergeCell ref="S907:T907"/>
    <mergeCell ref="U907:V907"/>
    <mergeCell ref="D921:E921"/>
    <mergeCell ref="L921:P921"/>
    <mergeCell ref="Q921:R921"/>
    <mergeCell ref="D922:E922"/>
    <mergeCell ref="L922:P922"/>
    <mergeCell ref="Q922:R922"/>
    <mergeCell ref="D919:E919"/>
    <mergeCell ref="F919:K919"/>
    <mergeCell ref="L919:P919"/>
    <mergeCell ref="Q919:R919"/>
    <mergeCell ref="S919:T919"/>
    <mergeCell ref="D920:E920"/>
    <mergeCell ref="L920:P920"/>
    <mergeCell ref="Q920:R920"/>
    <mergeCell ref="M910:N910"/>
    <mergeCell ref="O910:P910"/>
    <mergeCell ref="Q910:R910"/>
    <mergeCell ref="D911:F911"/>
    <mergeCell ref="M911:N911"/>
    <mergeCell ref="O911:P911"/>
    <mergeCell ref="Q911:R911"/>
    <mergeCell ref="S914:X914"/>
    <mergeCell ref="S916:X916"/>
    <mergeCell ref="P916:R916"/>
    <mergeCell ref="D932:H933"/>
    <mergeCell ref="I932:N932"/>
    <mergeCell ref="O932:T932"/>
    <mergeCell ref="I933:J933"/>
    <mergeCell ref="K933:L933"/>
    <mergeCell ref="M933:N933"/>
    <mergeCell ref="O933:P933"/>
    <mergeCell ref="Q933:R933"/>
    <mergeCell ref="S933:T933"/>
    <mergeCell ref="D926:E926"/>
    <mergeCell ref="F926:H926"/>
    <mergeCell ref="J926:K926"/>
    <mergeCell ref="D927:E927"/>
    <mergeCell ref="F927:H927"/>
    <mergeCell ref="J927:K927"/>
    <mergeCell ref="D924:E924"/>
    <mergeCell ref="F924:I924"/>
    <mergeCell ref="J924:K924"/>
    <mergeCell ref="L924:M924"/>
    <mergeCell ref="D925:E925"/>
    <mergeCell ref="F925:H925"/>
    <mergeCell ref="J925:K925"/>
    <mergeCell ref="D937:H937"/>
    <mergeCell ref="I937:J937"/>
    <mergeCell ref="K937:L937"/>
    <mergeCell ref="M937:N937"/>
    <mergeCell ref="O937:P937"/>
    <mergeCell ref="Q937:R937"/>
    <mergeCell ref="S937:T937"/>
    <mergeCell ref="D936:H936"/>
    <mergeCell ref="I936:J936"/>
    <mergeCell ref="K936:L936"/>
    <mergeCell ref="M936:N936"/>
    <mergeCell ref="O936:P936"/>
    <mergeCell ref="Q936:R936"/>
    <mergeCell ref="S934:T934"/>
    <mergeCell ref="D935:H935"/>
    <mergeCell ref="I935:J935"/>
    <mergeCell ref="K935:L935"/>
    <mergeCell ref="M935:N935"/>
    <mergeCell ref="O935:P935"/>
    <mergeCell ref="Q935:R935"/>
    <mergeCell ref="S935:T935"/>
    <mergeCell ref="D934:H934"/>
    <mergeCell ref="I934:J934"/>
    <mergeCell ref="K934:L934"/>
    <mergeCell ref="M934:N934"/>
    <mergeCell ref="O934:P934"/>
    <mergeCell ref="Q934:R934"/>
    <mergeCell ref="S936:T936"/>
    <mergeCell ref="D941:H941"/>
    <mergeCell ref="I941:J941"/>
    <mergeCell ref="K941:L941"/>
    <mergeCell ref="M941:N941"/>
    <mergeCell ref="O941:P941"/>
    <mergeCell ref="Q941:R941"/>
    <mergeCell ref="S941:T941"/>
    <mergeCell ref="D940:H940"/>
    <mergeCell ref="I940:J940"/>
    <mergeCell ref="K940:L940"/>
    <mergeCell ref="M940:N940"/>
    <mergeCell ref="O940:P940"/>
    <mergeCell ref="Q940:R940"/>
    <mergeCell ref="S938:T938"/>
    <mergeCell ref="D939:H939"/>
    <mergeCell ref="I939:J939"/>
    <mergeCell ref="K939:L939"/>
    <mergeCell ref="M939:N939"/>
    <mergeCell ref="O939:P939"/>
    <mergeCell ref="Q939:R939"/>
    <mergeCell ref="S939:T939"/>
    <mergeCell ref="D938:H938"/>
    <mergeCell ref="I938:J938"/>
    <mergeCell ref="K938:L938"/>
    <mergeCell ref="M938:N938"/>
    <mergeCell ref="O938:P938"/>
    <mergeCell ref="Q938:R938"/>
    <mergeCell ref="S940:T940"/>
    <mergeCell ref="D945:H945"/>
    <mergeCell ref="I945:J945"/>
    <mergeCell ref="K945:L945"/>
    <mergeCell ref="M945:N945"/>
    <mergeCell ref="O945:P945"/>
    <mergeCell ref="Q945:R945"/>
    <mergeCell ref="S945:T945"/>
    <mergeCell ref="D944:H944"/>
    <mergeCell ref="I944:J944"/>
    <mergeCell ref="K944:L944"/>
    <mergeCell ref="M944:N944"/>
    <mergeCell ref="O944:P944"/>
    <mergeCell ref="Q944:R944"/>
    <mergeCell ref="S942:T942"/>
    <mergeCell ref="D943:H943"/>
    <mergeCell ref="I943:J943"/>
    <mergeCell ref="K943:L943"/>
    <mergeCell ref="M943:N943"/>
    <mergeCell ref="O943:P943"/>
    <mergeCell ref="Q943:R943"/>
    <mergeCell ref="S943:T943"/>
    <mergeCell ref="D942:H942"/>
    <mergeCell ref="I942:J942"/>
    <mergeCell ref="K942:L942"/>
    <mergeCell ref="M942:N942"/>
    <mergeCell ref="O942:P942"/>
    <mergeCell ref="Q942:R942"/>
    <mergeCell ref="S944:T944"/>
    <mergeCell ref="D967:E967"/>
    <mergeCell ref="L967:P967"/>
    <mergeCell ref="Q967:R967"/>
    <mergeCell ref="D970:E970"/>
    <mergeCell ref="F970:I970"/>
    <mergeCell ref="J970:K970"/>
    <mergeCell ref="L970:M970"/>
    <mergeCell ref="D957:E957"/>
    <mergeCell ref="G957:H957"/>
    <mergeCell ref="J957:T957"/>
    <mergeCell ref="D966:E966"/>
    <mergeCell ref="F966:K966"/>
    <mergeCell ref="L966:P966"/>
    <mergeCell ref="Q966:R966"/>
    <mergeCell ref="S966:T966"/>
    <mergeCell ref="S946:T946"/>
    <mergeCell ref="D951:G951"/>
    <mergeCell ref="H951:K951"/>
    <mergeCell ref="D952:G952"/>
    <mergeCell ref="H952:K952"/>
    <mergeCell ref="D956:F956"/>
    <mergeCell ref="G956:I956"/>
    <mergeCell ref="J956:T956"/>
    <mergeCell ref="D946:H946"/>
    <mergeCell ref="I946:J946"/>
    <mergeCell ref="K946:L946"/>
    <mergeCell ref="M946:N946"/>
    <mergeCell ref="O946:P946"/>
    <mergeCell ref="Q946:R946"/>
    <mergeCell ref="S961:X961"/>
    <mergeCell ref="S963:X963"/>
    <mergeCell ref="D979:I979"/>
    <mergeCell ref="J979:L979"/>
    <mergeCell ref="M979:O979"/>
    <mergeCell ref="D980:I980"/>
    <mergeCell ref="J980:L980"/>
    <mergeCell ref="M980:O980"/>
    <mergeCell ref="D977:I977"/>
    <mergeCell ref="J977:L977"/>
    <mergeCell ref="M977:O977"/>
    <mergeCell ref="D978:I978"/>
    <mergeCell ref="J978:L978"/>
    <mergeCell ref="M978:O978"/>
    <mergeCell ref="D971:E971"/>
    <mergeCell ref="F971:H971"/>
    <mergeCell ref="J971:K971"/>
    <mergeCell ref="D976:I976"/>
    <mergeCell ref="J976:L976"/>
    <mergeCell ref="M976:O976"/>
    <mergeCell ref="D985:I985"/>
    <mergeCell ref="J985:L985"/>
    <mergeCell ref="M985:O985"/>
    <mergeCell ref="D986:I986"/>
    <mergeCell ref="J986:L986"/>
    <mergeCell ref="M986:O986"/>
    <mergeCell ref="D983:I983"/>
    <mergeCell ref="J983:L983"/>
    <mergeCell ref="M983:O983"/>
    <mergeCell ref="D984:I984"/>
    <mergeCell ref="J984:L984"/>
    <mergeCell ref="M984:O984"/>
    <mergeCell ref="D981:I981"/>
    <mergeCell ref="J981:L981"/>
    <mergeCell ref="M981:O981"/>
    <mergeCell ref="D982:I982"/>
    <mergeCell ref="J982:L982"/>
    <mergeCell ref="M982:O982"/>
    <mergeCell ref="H1017:K1017"/>
    <mergeCell ref="D989:I989"/>
    <mergeCell ref="J989:L989"/>
    <mergeCell ref="M989:O989"/>
    <mergeCell ref="D990:I990"/>
    <mergeCell ref="J990:L990"/>
    <mergeCell ref="M990:O990"/>
    <mergeCell ref="D987:I987"/>
    <mergeCell ref="J987:L987"/>
    <mergeCell ref="M987:O987"/>
    <mergeCell ref="D988:I988"/>
    <mergeCell ref="J988:L988"/>
    <mergeCell ref="M988:O988"/>
    <mergeCell ref="F1006:H1006"/>
    <mergeCell ref="J1006:T1006"/>
    <mergeCell ref="D1012:G1012"/>
    <mergeCell ref="H1012:K1012"/>
    <mergeCell ref="L1012:R1012"/>
    <mergeCell ref="D1013:G1013"/>
    <mergeCell ref="H1013:K1013"/>
    <mergeCell ref="L1013:R1013"/>
    <mergeCell ref="D991:I991"/>
    <mergeCell ref="J991:L991"/>
    <mergeCell ref="M991:O991"/>
    <mergeCell ref="D1005:E1005"/>
    <mergeCell ref="F1005:I1005"/>
    <mergeCell ref="J1005:T1005"/>
    <mergeCell ref="T1008:X1008"/>
    <mergeCell ref="P1010:R1010"/>
    <mergeCell ref="S1010:X1010"/>
    <mergeCell ref="L1017:R1017"/>
    <mergeCell ref="D1041:F1042"/>
    <mergeCell ref="D1022:G1031"/>
    <mergeCell ref="H1022:K1022"/>
    <mergeCell ref="L1022:R1022"/>
    <mergeCell ref="H1023:K1023"/>
    <mergeCell ref="L1023:R1023"/>
    <mergeCell ref="H1024:K1024"/>
    <mergeCell ref="L1024:R1024"/>
    <mergeCell ref="H1030:K1030"/>
    <mergeCell ref="L1030:R1030"/>
    <mergeCell ref="H1031:K1031"/>
    <mergeCell ref="P1036:R1036"/>
    <mergeCell ref="G1041:L1041"/>
    <mergeCell ref="M1041:R1041"/>
    <mergeCell ref="G1042:I1042"/>
    <mergeCell ref="J1042:L1042"/>
    <mergeCell ref="M1042:O1042"/>
    <mergeCell ref="P1042:R1042"/>
    <mergeCell ref="H1029:K1029"/>
    <mergeCell ref="L1029:R1029"/>
    <mergeCell ref="H1028:K1028"/>
    <mergeCell ref="L1028:R1028"/>
    <mergeCell ref="H1027:K1027"/>
    <mergeCell ref="L1027:R1027"/>
    <mergeCell ref="H1026:K1026"/>
    <mergeCell ref="L1026:R1026"/>
    <mergeCell ref="H1025:K1025"/>
    <mergeCell ref="L1025:R1025"/>
    <mergeCell ref="H1019:K1019"/>
    <mergeCell ref="L1019:R1019"/>
    <mergeCell ref="H1016:K1016"/>
    <mergeCell ref="L1016:R1016"/>
    <mergeCell ref="H1015:K1015"/>
    <mergeCell ref="L1015:R1015"/>
    <mergeCell ref="H1018:K1018"/>
    <mergeCell ref="L1018:R1018"/>
    <mergeCell ref="D1057:F1057"/>
    <mergeCell ref="D1058:F1058"/>
    <mergeCell ref="N1050:N1051"/>
    <mergeCell ref="D1052:F1052"/>
    <mergeCell ref="E1054:I1054"/>
    <mergeCell ref="J1054:P1054"/>
    <mergeCell ref="T1038:X1038"/>
    <mergeCell ref="D1050:F1051"/>
    <mergeCell ref="G1050:G1051"/>
    <mergeCell ref="H1050:H1051"/>
    <mergeCell ref="I1050:I1051"/>
    <mergeCell ref="J1050:J1051"/>
    <mergeCell ref="K1050:K1051"/>
    <mergeCell ref="L1050:L1051"/>
    <mergeCell ref="M1050:M1051"/>
    <mergeCell ref="D1043:F1043"/>
    <mergeCell ref="D1044:F1044"/>
    <mergeCell ref="D1045:F1045"/>
    <mergeCell ref="J1047:P1047"/>
    <mergeCell ref="E1047:I1047"/>
    <mergeCell ref="G1048:L1048"/>
    <mergeCell ref="M1048:R1048"/>
    <mergeCell ref="S1048:W1049"/>
    <mergeCell ref="G1049:I1049"/>
    <mergeCell ref="I1091:K1091"/>
    <mergeCell ref="J1049:L1049"/>
    <mergeCell ref="M1049:O1049"/>
    <mergeCell ref="P1049:R1049"/>
    <mergeCell ref="O1050:O1051"/>
    <mergeCell ref="P1050:P1051"/>
    <mergeCell ref="Q1050:Q1051"/>
    <mergeCell ref="R1050:R1051"/>
    <mergeCell ref="G1055:L1055"/>
    <mergeCell ref="D1066:F1067"/>
    <mergeCell ref="G1066:G1067"/>
    <mergeCell ref="H1066:H1067"/>
    <mergeCell ref="I1066:I1067"/>
    <mergeCell ref="J1066:J1067"/>
    <mergeCell ref="D1068:F1069"/>
    <mergeCell ref="G1068:G1069"/>
    <mergeCell ref="H1068:H1069"/>
    <mergeCell ref="I1068:I1069"/>
    <mergeCell ref="J1068:J1069"/>
    <mergeCell ref="M1055:R1055"/>
    <mergeCell ref="G1056:I1056"/>
    <mergeCell ref="J1056:L1056"/>
    <mergeCell ref="M1056:O1056"/>
    <mergeCell ref="P1056:R1056"/>
    <mergeCell ref="Q1092:Q1093"/>
    <mergeCell ref="E1078:M1078"/>
    <mergeCell ref="D1060:H1060"/>
    <mergeCell ref="I1060:T1060"/>
    <mergeCell ref="D1064:F1065"/>
    <mergeCell ref="G1064:I1065"/>
    <mergeCell ref="J1064:L1065"/>
    <mergeCell ref="M1064:Q1065"/>
    <mergeCell ref="K1066:K1067"/>
    <mergeCell ref="L1066:L1067"/>
    <mergeCell ref="K1068:K1069"/>
    <mergeCell ref="L1068:L1069"/>
    <mergeCell ref="D1085:F1085"/>
    <mergeCell ref="D1086:H1086"/>
    <mergeCell ref="I1086:T1086"/>
    <mergeCell ref="D1090:E1091"/>
    <mergeCell ref="D1070:F1070"/>
    <mergeCell ref="D1071:H1071"/>
    <mergeCell ref="I1071:T1071"/>
    <mergeCell ref="D1083:F1084"/>
    <mergeCell ref="P1081:R1081"/>
    <mergeCell ref="S1081:X1081"/>
    <mergeCell ref="G1083:L1083"/>
    <mergeCell ref="M1083:R1083"/>
    <mergeCell ref="G1084:I1084"/>
    <mergeCell ref="J1084:L1084"/>
    <mergeCell ref="M1084:O1084"/>
    <mergeCell ref="P1084:R1084"/>
    <mergeCell ref="F1090:K1090"/>
    <mergeCell ref="L1090:Q1090"/>
    <mergeCell ref="R1090:V1091"/>
    <mergeCell ref="F1091:H1091"/>
    <mergeCell ref="P1117:R1117"/>
    <mergeCell ref="S1117:X1117"/>
    <mergeCell ref="D1125:J1125"/>
    <mergeCell ref="K1125:S1125"/>
    <mergeCell ref="E1126:K1126"/>
    <mergeCell ref="U1126:W1126"/>
    <mergeCell ref="R1129:X1129"/>
    <mergeCell ref="I1120:U1120"/>
    <mergeCell ref="L1091:N1091"/>
    <mergeCell ref="O1091:Q1091"/>
    <mergeCell ref="D1094:H1094"/>
    <mergeCell ref="I1094:T1094"/>
    <mergeCell ref="D1101:H1101"/>
    <mergeCell ref="E1102:J1102"/>
    <mergeCell ref="R1102:S1102"/>
    <mergeCell ref="K1102:P1102"/>
    <mergeCell ref="K1103:P1103"/>
    <mergeCell ref="K1107:P1107"/>
    <mergeCell ref="K1112:P1112"/>
    <mergeCell ref="D1092:E1093"/>
    <mergeCell ref="F1092:F1093"/>
    <mergeCell ref="G1092:G1093"/>
    <mergeCell ref="H1092:H1093"/>
    <mergeCell ref="I1092:I1093"/>
    <mergeCell ref="J1092:J1093"/>
    <mergeCell ref="K1092:K1093"/>
    <mergeCell ref="L1092:L1093"/>
    <mergeCell ref="M1092:M1093"/>
    <mergeCell ref="I1101:P1101"/>
    <mergeCell ref="N1092:N1093"/>
    <mergeCell ref="O1092:O1093"/>
    <mergeCell ref="P1092:P1093"/>
    <mergeCell ref="D1149:G1149"/>
    <mergeCell ref="D1150:G1150"/>
    <mergeCell ref="D1135:G1137"/>
    <mergeCell ref="D1138:G1140"/>
    <mergeCell ref="D1143:G1143"/>
    <mergeCell ref="H1143:K1143"/>
    <mergeCell ref="L1143:O1143"/>
    <mergeCell ref="D1144:G1144"/>
    <mergeCell ref="K1130:N1130"/>
    <mergeCell ref="O1130:P1130"/>
    <mergeCell ref="K1131:N1131"/>
    <mergeCell ref="O1131:P1131"/>
    <mergeCell ref="K1132:N1132"/>
    <mergeCell ref="O1132:P1132"/>
    <mergeCell ref="H1149:J1149"/>
    <mergeCell ref="K1149:N1149"/>
    <mergeCell ref="O1149:R1149"/>
    <mergeCell ref="H1150:J1150"/>
    <mergeCell ref="D1130:G1130"/>
    <mergeCell ref="H1130:I1130"/>
    <mergeCell ref="D1131:G1131"/>
    <mergeCell ref="H1131:I1131"/>
    <mergeCell ref="D1132:G1132"/>
    <mergeCell ref="H1132:I1132"/>
    <mergeCell ref="D1145:I1145"/>
    <mergeCell ref="D1159:H1159"/>
    <mergeCell ref="D1164:H1164"/>
    <mergeCell ref="I1164:M1164"/>
    <mergeCell ref="D1167:H1167"/>
    <mergeCell ref="I1167:M1167"/>
    <mergeCell ref="D1155:G1155"/>
    <mergeCell ref="D1156:G1156"/>
    <mergeCell ref="D1157:G1157"/>
    <mergeCell ref="D1153:G1153"/>
    <mergeCell ref="D1154:G1154"/>
    <mergeCell ref="I1159:V1159"/>
    <mergeCell ref="H1153:J1153"/>
    <mergeCell ref="K1153:N1153"/>
    <mergeCell ref="O1153:R1153"/>
    <mergeCell ref="H1154:J1154"/>
    <mergeCell ref="H1155:J1155"/>
    <mergeCell ref="H1156:J1156"/>
    <mergeCell ref="H1157:J1157"/>
    <mergeCell ref="D1185:G1185"/>
    <mergeCell ref="L1185:O1185"/>
    <mergeCell ref="P1185:Q1185"/>
    <mergeCell ref="D1186:G1187"/>
    <mergeCell ref="L1186:O1186"/>
    <mergeCell ref="P1186:Q1187"/>
    <mergeCell ref="L1187:O1187"/>
    <mergeCell ref="D1178:H1178"/>
    <mergeCell ref="Q1178:R1178"/>
    <mergeCell ref="D1179:H1179"/>
    <mergeCell ref="Q1179:R1179"/>
    <mergeCell ref="D1180:H1181"/>
    <mergeCell ref="I1180:L1180"/>
    <mergeCell ref="M1180:P1180"/>
    <mergeCell ref="Q1180:R1180"/>
    <mergeCell ref="Q1181:R1181"/>
    <mergeCell ref="D1174:H1174"/>
    <mergeCell ref="I1174:L1174"/>
    <mergeCell ref="M1174:P1174"/>
    <mergeCell ref="Q1174:R1174"/>
    <mergeCell ref="D1175:G1177"/>
    <mergeCell ref="Q1175:R1177"/>
    <mergeCell ref="D1202:G1204"/>
    <mergeCell ref="H1202:L1204"/>
    <mergeCell ref="D1205:G1207"/>
    <mergeCell ref="H1205:L1207"/>
    <mergeCell ref="D1198:G1198"/>
    <mergeCell ref="H1198:L1198"/>
    <mergeCell ref="M1198:Q1198"/>
    <mergeCell ref="R1198:V1198"/>
    <mergeCell ref="D1199:G1201"/>
    <mergeCell ref="H1199:L1201"/>
    <mergeCell ref="D1188:G1189"/>
    <mergeCell ref="L1188:O1188"/>
    <mergeCell ref="P1188:Q1189"/>
    <mergeCell ref="L1189:O1189"/>
    <mergeCell ref="D1190:G1191"/>
    <mergeCell ref="L1190:O1190"/>
    <mergeCell ref="P1190:Q1191"/>
    <mergeCell ref="L1191:O1191"/>
    <mergeCell ref="T1193:X1193"/>
    <mergeCell ref="J1229:N1229"/>
    <mergeCell ref="O1229:Q1229"/>
    <mergeCell ref="D1230:I1230"/>
    <mergeCell ref="J1230:X1230"/>
    <mergeCell ref="D1234:F1235"/>
    <mergeCell ref="G1234:J1235"/>
    <mergeCell ref="F1223:I1223"/>
    <mergeCell ref="D1227:I1227"/>
    <mergeCell ref="J1227:N1227"/>
    <mergeCell ref="J1228:N1228"/>
    <mergeCell ref="D1208:G1210"/>
    <mergeCell ref="H1208:L1210"/>
    <mergeCell ref="W1208:X1210"/>
    <mergeCell ref="D1217:G1217"/>
    <mergeCell ref="F1222:I1222"/>
    <mergeCell ref="J1222:P1222"/>
    <mergeCell ref="O1227:Q1227"/>
    <mergeCell ref="O1228:Q1228"/>
    <mergeCell ref="R1227:X1227"/>
    <mergeCell ref="R1228:X1228"/>
    <mergeCell ref="R1229:X1229"/>
    <mergeCell ref="D1222:E1222"/>
    <mergeCell ref="D1223:E1223"/>
    <mergeCell ref="K1234:S1234"/>
    <mergeCell ref="K1235:M1235"/>
    <mergeCell ref="N1235:P1235"/>
    <mergeCell ref="Q1235:S1235"/>
    <mergeCell ref="P1219:R1219"/>
    <mergeCell ref="S1219:X1219"/>
    <mergeCell ref="D1239:E1241"/>
    <mergeCell ref="D1236:E1238"/>
    <mergeCell ref="K1236:M1236"/>
    <mergeCell ref="N1236:P1236"/>
    <mergeCell ref="Q1236:S1236"/>
    <mergeCell ref="K1238:M1238"/>
    <mergeCell ref="N1238:P1238"/>
    <mergeCell ref="Q1238:S1238"/>
    <mergeCell ref="K1239:M1239"/>
    <mergeCell ref="N1239:P1239"/>
    <mergeCell ref="Q1239:S1239"/>
    <mergeCell ref="K1241:M1241"/>
    <mergeCell ref="N1241:P1241"/>
    <mergeCell ref="Q1241:S1241"/>
    <mergeCell ref="K1237:M1237"/>
    <mergeCell ref="N1237:P1237"/>
    <mergeCell ref="Q1237:S1237"/>
    <mergeCell ref="K1240:M1240"/>
    <mergeCell ref="N1240:P1240"/>
    <mergeCell ref="Q1240:S1240"/>
    <mergeCell ref="D1264:G1264"/>
    <mergeCell ref="H1264:L1264"/>
    <mergeCell ref="D1265:G1265"/>
    <mergeCell ref="H1265:L1265"/>
    <mergeCell ref="D1257:F1258"/>
    <mergeCell ref="G1257:X1257"/>
    <mergeCell ref="G1258:L1258"/>
    <mergeCell ref="M1258:N1258"/>
    <mergeCell ref="O1258:X1258"/>
    <mergeCell ref="D1259:F1259"/>
    <mergeCell ref="M1259:N1259"/>
    <mergeCell ref="O1259:X1260"/>
    <mergeCell ref="D1247:G1247"/>
    <mergeCell ref="E1248:O1248"/>
    <mergeCell ref="P1248:V1248"/>
    <mergeCell ref="E1249:L1249"/>
    <mergeCell ref="T1249:U1249"/>
    <mergeCell ref="M1249:R1249"/>
    <mergeCell ref="P1268:R1268"/>
    <mergeCell ref="S1268:X1268"/>
    <mergeCell ref="D1296:G1296"/>
    <mergeCell ref="H1296:K1296"/>
    <mergeCell ref="D1297:G1297"/>
    <mergeCell ref="H1297:K1297"/>
    <mergeCell ref="D1298:G1298"/>
    <mergeCell ref="H1298:K1298"/>
    <mergeCell ref="D1293:G1293"/>
    <mergeCell ref="H1293:K1293"/>
    <mergeCell ref="L1293:O1293"/>
    <mergeCell ref="D1294:G1294"/>
    <mergeCell ref="H1294:K1294"/>
    <mergeCell ref="D1295:G1295"/>
    <mergeCell ref="H1295:K1295"/>
    <mergeCell ref="D1282:L1282"/>
    <mergeCell ref="Q1282:U1282"/>
    <mergeCell ref="D1283:L1283"/>
    <mergeCell ref="D1284:L1284"/>
    <mergeCell ref="E1290:O1290"/>
    <mergeCell ref="D1311:F1311"/>
    <mergeCell ref="G1311:I1311"/>
    <mergeCell ref="J1311:M1311"/>
    <mergeCell ref="N1311:U1311"/>
    <mergeCell ref="D1312:F1312"/>
    <mergeCell ref="G1312:I1312"/>
    <mergeCell ref="J1312:M1312"/>
    <mergeCell ref="N1312:U1312"/>
    <mergeCell ref="D1271:L1271"/>
    <mergeCell ref="M1271:O1271"/>
    <mergeCell ref="P1271:R1271"/>
    <mergeCell ref="S1271:T1271"/>
    <mergeCell ref="D1276:H1276"/>
    <mergeCell ref="I1276:T1276"/>
    <mergeCell ref="D1270:L1270"/>
    <mergeCell ref="M1270:O1270"/>
    <mergeCell ref="P1270:T1270"/>
    <mergeCell ref="D1413:F1413"/>
    <mergeCell ref="G1413:H1413"/>
    <mergeCell ref="D1362:P1362"/>
    <mergeCell ref="D1326:G1326"/>
    <mergeCell ref="H1326:I1326"/>
    <mergeCell ref="D1327:G1327"/>
    <mergeCell ref="D1330:U1330"/>
    <mergeCell ref="D1335:F1335"/>
    <mergeCell ref="G1335:L1335"/>
    <mergeCell ref="D1321:F1321"/>
    <mergeCell ref="G1321:K1321"/>
    <mergeCell ref="D1322:F1322"/>
    <mergeCell ref="D1323:F1323"/>
    <mergeCell ref="H1323:I1323"/>
    <mergeCell ref="K1323:L1323"/>
    <mergeCell ref="D1316:F1316"/>
    <mergeCell ref="G1316:K1316"/>
    <mergeCell ref="D1317:F1317"/>
    <mergeCell ref="G1317:H1317"/>
    <mergeCell ref="D1318:F1318"/>
    <mergeCell ref="G1318:H1318"/>
    <mergeCell ref="G1411:K1411"/>
    <mergeCell ref="D1412:F1412"/>
    <mergeCell ref="G1412:H1412"/>
    <mergeCell ref="J1359:M1359"/>
    <mergeCell ref="N1359:U1359"/>
    <mergeCell ref="D1343:G1343"/>
    <mergeCell ref="H1343:I1343"/>
    <mergeCell ref="D1344:G1344"/>
    <mergeCell ref="D1345:G1345"/>
    <mergeCell ref="H1345:I1345"/>
    <mergeCell ref="D1348:U1348"/>
    <mergeCell ref="D1336:F1336"/>
    <mergeCell ref="D1337:J1337"/>
    <mergeCell ref="L1337:M1337"/>
    <mergeCell ref="O1337:P1337"/>
    <mergeCell ref="D1342:G1342"/>
    <mergeCell ref="H1342:I1342"/>
    <mergeCell ref="G1359:I1359"/>
    <mergeCell ref="D1369:F1369"/>
    <mergeCell ref="D1438:G1438"/>
    <mergeCell ref="H1438:I1438"/>
    <mergeCell ref="D1370:F1370"/>
    <mergeCell ref="D1443:U1443"/>
    <mergeCell ref="D1431:F1431"/>
    <mergeCell ref="D1432:J1432"/>
    <mergeCell ref="L1432:M1432"/>
    <mergeCell ref="O1432:P1432"/>
    <mergeCell ref="D1437:G1437"/>
    <mergeCell ref="H1437:I1437"/>
    <mergeCell ref="D1421:G1421"/>
    <mergeCell ref="H1421:I1421"/>
    <mergeCell ref="D1422:G1422"/>
    <mergeCell ref="D1425:U1425"/>
    <mergeCell ref="D1430:F1430"/>
    <mergeCell ref="G1430:L1430"/>
    <mergeCell ref="D1406:F1406"/>
    <mergeCell ref="G1406:I1406"/>
    <mergeCell ref="J1406:M1406"/>
    <mergeCell ref="N1406:U1406"/>
    <mergeCell ref="D1407:F1407"/>
    <mergeCell ref="G1407:I1407"/>
    <mergeCell ref="J1407:M1407"/>
    <mergeCell ref="N1407:U1407"/>
    <mergeCell ref="D1416:F1416"/>
    <mergeCell ref="G1416:K1416"/>
    <mergeCell ref="D1417:F1417"/>
    <mergeCell ref="D1418:F1418"/>
    <mergeCell ref="H1418:I1418"/>
    <mergeCell ref="K1418:L1418"/>
    <mergeCell ref="D1410:P1410"/>
    <mergeCell ref="D1411:F1411"/>
    <mergeCell ref="D1315:P1315"/>
    <mergeCell ref="D777:G777"/>
    <mergeCell ref="P963:R963"/>
    <mergeCell ref="D1014:G1021"/>
    <mergeCell ref="H1014:K1014"/>
    <mergeCell ref="D1439:G1439"/>
    <mergeCell ref="D1440:G1440"/>
    <mergeCell ref="H1440:I1440"/>
    <mergeCell ref="M1283:P1283"/>
    <mergeCell ref="M1284:P1284"/>
    <mergeCell ref="M1282:P1282"/>
    <mergeCell ref="D1390:G1390"/>
    <mergeCell ref="H1390:I1390"/>
    <mergeCell ref="D1391:G1391"/>
    <mergeCell ref="D1392:G1392"/>
    <mergeCell ref="H1392:I1392"/>
    <mergeCell ref="D1395:U1395"/>
    <mergeCell ref="D1383:F1383"/>
    <mergeCell ref="D1384:J1384"/>
    <mergeCell ref="L1384:M1384"/>
    <mergeCell ref="O1384:P1384"/>
    <mergeCell ref="D1389:G1389"/>
    <mergeCell ref="H1389:I1389"/>
    <mergeCell ref="D1373:G1373"/>
    <mergeCell ref="H1373:I1373"/>
    <mergeCell ref="D1374:G1374"/>
    <mergeCell ref="D1377:U1377"/>
    <mergeCell ref="D1382:F1382"/>
    <mergeCell ref="G1382:L1382"/>
    <mergeCell ref="D1368:F1368"/>
    <mergeCell ref="G1368:K1368"/>
    <mergeCell ref="H1020:K1020"/>
    <mergeCell ref="N237:P237"/>
    <mergeCell ref="Q237:S237"/>
    <mergeCell ref="R417:X417"/>
    <mergeCell ref="J415:L415"/>
    <mergeCell ref="O407:P407"/>
    <mergeCell ref="M396:N396"/>
    <mergeCell ref="F401:I401"/>
    <mergeCell ref="F405:I405"/>
    <mergeCell ref="M415:Q415"/>
    <mergeCell ref="S372:X372"/>
    <mergeCell ref="P336:R336"/>
    <mergeCell ref="N445:V445"/>
    <mergeCell ref="H1370:I1370"/>
    <mergeCell ref="K1370:L1370"/>
    <mergeCell ref="D1363:F1363"/>
    <mergeCell ref="G1363:K1363"/>
    <mergeCell ref="D1364:F1364"/>
    <mergeCell ref="G1364:H1364"/>
    <mergeCell ref="D1365:F1365"/>
    <mergeCell ref="G1365:H1365"/>
    <mergeCell ref="D1358:F1358"/>
    <mergeCell ref="G1358:I1358"/>
    <mergeCell ref="J1358:M1358"/>
    <mergeCell ref="N1358:U1358"/>
    <mergeCell ref="D1359:F1359"/>
    <mergeCell ref="I769:M769"/>
    <mergeCell ref="I770:M770"/>
    <mergeCell ref="I771:M771"/>
    <mergeCell ref="D762:H762"/>
    <mergeCell ref="X308:Y310"/>
    <mergeCell ref="D251:H251"/>
    <mergeCell ref="D559:R559"/>
    <mergeCell ref="E217:J217"/>
    <mergeCell ref="D284:F284"/>
    <mergeCell ref="K233:M233"/>
    <mergeCell ref="N233:P233"/>
    <mergeCell ref="N454:R454"/>
    <mergeCell ref="J440:V441"/>
    <mergeCell ref="D445:M445"/>
    <mergeCell ref="J437:Q437"/>
    <mergeCell ref="I433:K433"/>
    <mergeCell ref="J546:R546"/>
    <mergeCell ref="D532:E532"/>
    <mergeCell ref="F532:H532"/>
    <mergeCell ref="J532:L532"/>
    <mergeCell ref="N532:P532"/>
    <mergeCell ref="D533:E533"/>
    <mergeCell ref="P475:R475"/>
    <mergeCell ref="S475:X475"/>
    <mergeCell ref="D446:M446"/>
    <mergeCell ref="N446:O446"/>
    <mergeCell ref="I488:M488"/>
    <mergeCell ref="D478:S478"/>
    <mergeCell ref="T478:V478"/>
    <mergeCell ref="T479:V479"/>
    <mergeCell ref="T480:V480"/>
    <mergeCell ref="T481:V481"/>
    <mergeCell ref="T482:V482"/>
    <mergeCell ref="I498:N498"/>
    <mergeCell ref="D527:J527"/>
    <mergeCell ref="S523:X523"/>
    <mergeCell ref="N530:Q530"/>
    <mergeCell ref="R530:T530"/>
    <mergeCell ref="U530:W530"/>
    <mergeCell ref="D53:G53"/>
    <mergeCell ref="D56:G56"/>
    <mergeCell ref="D57:G57"/>
    <mergeCell ref="T176:V176"/>
    <mergeCell ref="W176:Y176"/>
    <mergeCell ref="K177:M177"/>
    <mergeCell ref="Q213:S213"/>
    <mergeCell ref="T213:V213"/>
    <mergeCell ref="W213:Y213"/>
    <mergeCell ref="D179:D182"/>
    <mergeCell ref="K187:M187"/>
    <mergeCell ref="K78:L78"/>
    <mergeCell ref="M78:S78"/>
    <mergeCell ref="W78:X78"/>
    <mergeCell ref="M405:N405"/>
    <mergeCell ref="O405:P405"/>
    <mergeCell ref="F402:I402"/>
    <mergeCell ref="R327:T327"/>
    <mergeCell ref="D386:G386"/>
    <mergeCell ref="H386:J386"/>
    <mergeCell ref="K386:M386"/>
    <mergeCell ref="F393:I393"/>
    <mergeCell ref="N387:O387"/>
    <mergeCell ref="D388:G388"/>
    <mergeCell ref="D361:O361"/>
    <mergeCell ref="N176:P176"/>
    <mergeCell ref="E215:J215"/>
    <mergeCell ref="K174:M174"/>
    <mergeCell ref="N531:P531"/>
    <mergeCell ref="D510:H510"/>
    <mergeCell ref="I510:M510"/>
    <mergeCell ref="D530:E530"/>
    <mergeCell ref="F530:I530"/>
    <mergeCell ref="W81:X82"/>
    <mergeCell ref="D556:R556"/>
    <mergeCell ref="D557:R557"/>
    <mergeCell ref="S558:T558"/>
    <mergeCell ref="G83:G84"/>
    <mergeCell ref="W83:X84"/>
    <mergeCell ref="W215:Y215"/>
    <mergeCell ref="D367:K367"/>
    <mergeCell ref="L367:O367"/>
    <mergeCell ref="O408:P408"/>
    <mergeCell ref="P413:R413"/>
    <mergeCell ref="S413:X413"/>
    <mergeCell ref="D418:F418"/>
    <mergeCell ref="J530:M530"/>
    <mergeCell ref="D503:D504"/>
    <mergeCell ref="E503:H503"/>
    <mergeCell ref="E504:H504"/>
    <mergeCell ref="I503:K503"/>
    <mergeCell ref="D552:R552"/>
    <mergeCell ref="S552:T552"/>
    <mergeCell ref="S556:T556"/>
    <mergeCell ref="J405:K405"/>
    <mergeCell ref="F537:H537"/>
    <mergeCell ref="J537:L537"/>
    <mergeCell ref="N537:P537"/>
    <mergeCell ref="H541:V541"/>
    <mergeCell ref="L1020:R1020"/>
    <mergeCell ref="H1021:K1021"/>
    <mergeCell ref="L1021:R1021"/>
    <mergeCell ref="H1002:K1002"/>
    <mergeCell ref="D52:G52"/>
    <mergeCell ref="Q214:S214"/>
    <mergeCell ref="T214:V214"/>
    <mergeCell ref="W214:Y214"/>
    <mergeCell ref="K175:M175"/>
    <mergeCell ref="N175:P175"/>
    <mergeCell ref="Q175:S175"/>
    <mergeCell ref="T175:V175"/>
    <mergeCell ref="D120:R120"/>
    <mergeCell ref="D121:R121"/>
    <mergeCell ref="D122:R122"/>
    <mergeCell ref="E133:Y133"/>
    <mergeCell ref="D152:H152"/>
    <mergeCell ref="D153:H153"/>
    <mergeCell ref="T217:V217"/>
    <mergeCell ref="K225:M225"/>
    <mergeCell ref="N225:P225"/>
    <mergeCell ref="Q225:S225"/>
    <mergeCell ref="K212:M212"/>
    <mergeCell ref="N212:P212"/>
    <mergeCell ref="Q212:S212"/>
    <mergeCell ref="T212:V212"/>
    <mergeCell ref="W212:Y212"/>
    <mergeCell ref="E216:J216"/>
    <mergeCell ref="K216:M216"/>
    <mergeCell ref="D537:E537"/>
    <mergeCell ref="J545:R545"/>
    <mergeCell ref="D535:E535"/>
    <mergeCell ref="F535:H535"/>
    <mergeCell ref="F533:H533"/>
    <mergeCell ref="J533:L533"/>
    <mergeCell ref="N533:P533"/>
    <mergeCell ref="D534:E534"/>
    <mergeCell ref="F534:H534"/>
    <mergeCell ref="J534:L534"/>
    <mergeCell ref="J408:K408"/>
    <mergeCell ref="P588:S588"/>
    <mergeCell ref="T588:W588"/>
    <mergeCell ref="G417:I417"/>
    <mergeCell ref="F409:I409"/>
    <mergeCell ref="J409:K409"/>
    <mergeCell ref="P425:R425"/>
    <mergeCell ref="S425:X425"/>
    <mergeCell ref="M417:Q417"/>
    <mergeCell ref="T423:X423"/>
    <mergeCell ref="D415:F415"/>
    <mergeCell ref="D547:I547"/>
    <mergeCell ref="J547:R547"/>
    <mergeCell ref="I499:K499"/>
    <mergeCell ref="L582:O582"/>
    <mergeCell ref="P582:S582"/>
    <mergeCell ref="K579:K580"/>
    <mergeCell ref="D531:E531"/>
    <mergeCell ref="D576:H576"/>
    <mergeCell ref="D573:H575"/>
    <mergeCell ref="I573:J573"/>
    <mergeCell ref="F531:H531"/>
    <mergeCell ref="J531:L531"/>
    <mergeCell ref="P598:S598"/>
    <mergeCell ref="L596:O596"/>
    <mergeCell ref="T593:W593"/>
    <mergeCell ref="W814:X814"/>
    <mergeCell ref="T603:W603"/>
    <mergeCell ref="L604:O604"/>
    <mergeCell ref="P604:S604"/>
    <mergeCell ref="T604:W604"/>
    <mergeCell ref="T580:W580"/>
    <mergeCell ref="I576:J576"/>
    <mergeCell ref="P603:S603"/>
    <mergeCell ref="D775:G776"/>
    <mergeCell ref="L775:N776"/>
    <mergeCell ref="L777:N777"/>
    <mergeCell ref="T601:W601"/>
    <mergeCell ref="P591:S591"/>
    <mergeCell ref="D763:H763"/>
    <mergeCell ref="D764:H764"/>
    <mergeCell ref="D769:H770"/>
    <mergeCell ref="N769:R770"/>
    <mergeCell ref="D771:H771"/>
    <mergeCell ref="W810:X810"/>
    <mergeCell ref="D811:F814"/>
    <mergeCell ref="G811:I814"/>
    <mergeCell ref="J811:J814"/>
    <mergeCell ref="K811:R811"/>
    <mergeCell ref="S811:U811"/>
    <mergeCell ref="W811:X811"/>
    <mergeCell ref="K813:R813"/>
    <mergeCell ref="S813:U813"/>
    <mergeCell ref="D804:F804"/>
    <mergeCell ref="P1171:R1171"/>
    <mergeCell ref="S1171:X1171"/>
    <mergeCell ref="P567:R567"/>
    <mergeCell ref="S567:X567"/>
    <mergeCell ref="P634:R634"/>
    <mergeCell ref="S634:X634"/>
    <mergeCell ref="P678:R678"/>
    <mergeCell ref="S678:X678"/>
    <mergeCell ref="P701:R701"/>
    <mergeCell ref="S701:X701"/>
    <mergeCell ref="P781:R781"/>
    <mergeCell ref="S781:X781"/>
    <mergeCell ref="P794:R794"/>
    <mergeCell ref="S794:X794"/>
    <mergeCell ref="P831:R831"/>
    <mergeCell ref="S831:X831"/>
    <mergeCell ref="T592:W592"/>
    <mergeCell ref="L1031:R1031"/>
    <mergeCell ref="L1014:R1014"/>
    <mergeCell ref="E1121:L1121"/>
    <mergeCell ref="E1122:L1122"/>
    <mergeCell ref="D1111:H1111"/>
    <mergeCell ref="E1112:J1112"/>
    <mergeCell ref="R1112:S1112"/>
    <mergeCell ref="D1120:H1120"/>
    <mergeCell ref="E1103:J1103"/>
    <mergeCell ref="R1103:S1103"/>
    <mergeCell ref="D1106:H1106"/>
    <mergeCell ref="E1107:J1107"/>
    <mergeCell ref="R1107:S1107"/>
    <mergeCell ref="I1106:P1106"/>
    <mergeCell ref="I1111:P1111"/>
  </mergeCells>
  <phoneticPr fontId="1"/>
  <dataValidations count="100">
    <dataValidation type="list" allowBlank="1" showInputMessage="1" showErrorMessage="1" sqref="G1335:K1335 G1382:K1382 G1430:K1430" xr:uid="{677E3319-7C80-41BE-A8EC-C1A91CBDDBA1}">
      <formula1>"1実施済⇒⑪⑫に入力,2未実施⇒⑬⑭⑮⑯に入力"</formula1>
    </dataValidation>
    <dataValidation type="list" allowBlank="1" showInputMessage="1" showErrorMessage="1" sqref="G1321:K1321 G1368:K1368 G1416:K1416" xr:uid="{FD0428CE-6537-4BBA-B769-A76F7E2F90AB}">
      <formula1>"1実施済⇒⑥⑦に入力,2未実施⇒⑧⑨に入力"</formula1>
    </dataValidation>
    <dataValidation type="list" allowBlank="1" showInputMessage="1" showErrorMessage="1" sqref="G673:J674" xr:uid="{BA9A4C25-B8BC-484F-8210-55783AA678B4}">
      <formula1>"1全て登記済み,2一部（全て）未登記"</formula1>
    </dataValidation>
    <dataValidation type="list" allowBlank="1" showInputMessage="1" showErrorMessage="1" sqref="N447:O447" xr:uid="{9B77F9A6-5D5F-4FFE-A70C-5BB4C5D4DC3F}">
      <formula1>"1届出有,2届出なし"</formula1>
    </dataValidation>
    <dataValidation type="list" allowBlank="1" showInputMessage="1" showErrorMessage="1" sqref="H1343:I1343 H1390:I1390 H1438:I1438" xr:uid="{155EB07F-2B2C-43C1-9E47-391E3CE69F57}">
      <formula1>"1改築,2補強"</formula1>
    </dataValidation>
    <dataValidation type="list" allowBlank="1" showInputMessage="1" showErrorMessage="1" sqref="H1294:K1294" xr:uid="{300E68A1-1809-4222-B08F-2E75A77ABF69}">
      <formula1>"1ブロック塀・有,2ブロック塀・なし"</formula1>
    </dataValidation>
    <dataValidation type="list" allowBlank="1" showInputMessage="1" showErrorMessage="1" sqref="M1283:O1284" xr:uid="{F59D682C-B933-4A4C-AC08-8AE70F536502}">
      <formula1>"1実施した⇒年月を入力,2実施していない"</formula1>
    </dataValidation>
    <dataValidation type="list" allowBlank="1" showInputMessage="1" showErrorMessage="1" sqref="D1271:J1271" xr:uid="{C4BEDD3E-86EF-4D86-8733-4BF9545D138E}">
      <formula1>"1電力会社に発電分を全量売電（収益事業に該当）,2電力会社に余剰電力を売電,3電力会社に売電せず全量を園で消費,4太陽光パネルを設置していない"</formula1>
    </dataValidation>
    <dataValidation type="list" allowBlank="1" showInputMessage="1" showErrorMessage="1" sqref="L1186:O1186 L1188:O1188 L1190:O1190" xr:uid="{7CD74D43-D48A-420A-8079-013F25B70069}">
      <formula1>"1毎日,2その他（下欄に入力）"</formula1>
    </dataValidation>
    <dataValidation type="list" allowBlank="1" showInputMessage="1" showErrorMessage="1" sqref="I1180:P1180" xr:uid="{D974C5D5-E537-4242-B26A-4FF1AD7D9391}">
      <formula1>"1実施している（下欄に入力）,2黒板なし（保育に使用しない）,3未実施"</formula1>
    </dataValidation>
    <dataValidation type="list" allowBlank="1" showInputMessage="1" showErrorMessage="1" sqref="I1164:L1164" xr:uid="{0F89ADA2-33CB-4825-A5AC-84892550BAA2}">
      <formula1>"1健康カード等で実施,2実施していない"</formula1>
    </dataValidation>
    <dataValidation type="list" allowBlank="1" showInputMessage="1" showErrorMessage="1" sqref="I934:N946 H1130:I1132 J977:L991 O1130:P1132 K1236:S1241" xr:uid="{0FF02E03-E215-449B-B546-374321D0CA81}">
      <formula1>"1実施,2未実施"</formula1>
    </dataValidation>
    <dataValidation type="list" allowBlank="1" showInputMessage="1" showErrorMessage="1" sqref="L1013:R1031" xr:uid="{9DB24B6E-F269-487F-BF5A-D6B0959E0308}">
      <formula1>"1確認（健康診断書の写しを保管）,2確認（その他）,3未確認,4該当なし"</formula1>
    </dataValidation>
    <dataValidation type="list" allowBlank="1" showInputMessage="1" showErrorMessage="1" sqref="H951:K951" xr:uid="{192E6AEC-12CC-4C98-AF09-BAB279588E32}">
      <formula1>"1通知している,2通知していない"</formula1>
    </dataValidation>
    <dataValidation type="list" allowBlank="1" showInputMessage="1" showErrorMessage="1" sqref="O850:Q861" xr:uid="{A797AED1-D0A5-458B-BB61-CF754D0E9D06}">
      <formula1>"1支払済み,2未払"</formula1>
    </dataValidation>
    <dataValidation type="list" allowBlank="1" showInputMessage="1" showErrorMessage="1" sqref="O836:Q844" xr:uid="{CAE3277A-5AAD-442B-98C3-9E26B24D2BC2}">
      <formula1>"1収納済み,2未収"</formula1>
    </dataValidation>
    <dataValidation type="list" allowBlank="1" showInputMessage="1" showErrorMessage="1" sqref="I504:K504 I506:K506" xr:uid="{E3CB2D24-8E61-4645-9CC2-D5F198B9C065}">
      <formula1>"1一致,2不一致"</formula1>
    </dataValidation>
    <dataValidation type="list" allowBlank="1" showInputMessage="1" showErrorMessage="1" sqref="G319:I319 I1167:M1167" xr:uid="{9E842F42-A763-4886-8CFA-7668EEDA5FD2}">
      <formula1>"1作成している,2作成していない"</formula1>
    </dataValidation>
    <dataValidation type="list" allowBlank="1" showInputMessage="1" showErrorMessage="1" sqref="I718:R718" xr:uid="{41052C29-4B1A-49D3-AD61-1546719B6EBD}">
      <formula1>"1管轄の警察署に届け出済み,2選任しているが管轄の警察署には届け出ていない,3選任していない⇒下のマスに入力"</formula1>
    </dataValidation>
    <dataValidation type="list" allowBlank="1" showInputMessage="1" showErrorMessage="1" sqref="K648:M649 K638:M639 K643:M644" xr:uid="{D476C75D-7480-4367-9620-C5B0E5A246AA}">
      <formula1>"1実施している,2実施していない"</formula1>
    </dataValidation>
    <dataValidation type="list" allowBlank="1" showInputMessage="1" showErrorMessage="1" sqref="O625" xr:uid="{8F3AAD90-C9E9-467E-A099-A78FA8060D63}">
      <formula1>"1加入している,2加入していない,3該当なし"</formula1>
    </dataValidation>
    <dataValidation type="list" allowBlank="1" showInputMessage="1" showErrorMessage="1" sqref="J545:R545" xr:uid="{25A18952-7375-4E10-8C92-5C2D2E94EE51}">
      <formula1>"1交付している⇒下のマスに入力,2交付していない,3該当する職員がいない"</formula1>
    </dataValidation>
    <dataValidation type="list" allowBlank="1" showInputMessage="1" showErrorMessage="1" sqref="H541:V541" xr:uid="{3E07BE3B-D1A6-4AF1-8EA9-720DDA4316ED}">
      <formula1>"1引当している,2引当していない（退職金財団給付額と同額を退職者に支給する場合を含む）"</formula1>
    </dataValidation>
    <dataValidation type="list" allowBlank="1" showInputMessage="1" showErrorMessage="1" sqref="I510:M510" xr:uid="{B0B8474F-337E-486C-AE1E-34A10E030892}">
      <formula1>"1口座払い,2現金払い（受領印あり）,3現金払い（受領印なし）"</formula1>
    </dataValidation>
    <dataValidation type="list" allowBlank="1" showInputMessage="1" showErrorMessage="1" sqref="M416:M418" xr:uid="{ED000226-D56E-4DAE-BB4B-13816824AA65}">
      <formula1>"1書面配布,2園内掲示,3インターネット,4その他"</formula1>
    </dataValidation>
    <dataValidation type="list" allowBlank="1" showInputMessage="1" showErrorMessage="1" sqref="I503:K503 I505:K505" xr:uid="{67641FA1-4DF5-4AB5-80F7-34031CCC010F}">
      <formula1>"1整合,2不整合"</formula1>
    </dataValidation>
    <dataValidation type="list" allowBlank="1" showInputMessage="1" showErrorMessage="1" sqref="H1265:L1265" xr:uid="{ECC1C649-21B0-48E6-8BB8-7BD997C06FEC}">
      <formula1>"1常備されている,2常備されていない"</formula1>
    </dataValidation>
    <dataValidation type="list" allowBlank="1" showInputMessage="1" showErrorMessage="1" sqref="D1265:G1265" xr:uid="{8692C20A-3B8F-4165-9CD6-6D1AD9CE4C15}">
      <formula1>"1保健室あり,2職員室に設置,3未設置"</formula1>
    </dataValidation>
    <dataValidation type="list" allowBlank="1" showInputMessage="1" showErrorMessage="1" sqref="H952:K952 H1002:K1002" xr:uid="{A42A260D-CFE4-4576-83BE-A2FB7B4AD320}">
      <formula1>"1講じている,2講じていない"</formula1>
    </dataValidation>
    <dataValidation type="list" allowBlank="1" showInputMessage="1" showErrorMessage="1" sqref="K896:K898 J1223 J439 J296 Q296 J308 H1344 Q310 T1050:T1051 N1066:N1069 S1092:S1093 G1322 H1327 G1336 J305 J299 J302 Q304:Q305 Q298:Q299 Q301:Q302 Q307:Q308 H56:H57 G284 D382 H1391 G1369 H1374 G1383 H1439 G1417 H1422 G1431 D885:D888" xr:uid="{91D13078-DA2D-4E51-A1D9-6D3A3A5F23A0}">
      <formula1>"令和,平成,昭和"</formula1>
    </dataValidation>
    <dataValidation type="list" allowBlank="1" showInputMessage="1" showErrorMessage="1" sqref="K705:K712 R705:R712 N681" xr:uid="{0F68DE73-F16F-4FF3-ABFB-5EB60B400CC9}">
      <formula1>"平成,令和"</formula1>
    </dataValidation>
    <dataValidation type="list" allowBlank="1" showInputMessage="1" showErrorMessage="1" sqref="G675:J675" xr:uid="{EC1D0CEE-BCBC-42A7-A197-2B718CEF99F4}">
      <formula1>"1全て登記済み,2一部（全て）未登記,3該当なし"</formula1>
    </dataValidation>
    <dataValidation type="list" allowBlank="1" showInputMessage="1" showErrorMessage="1" sqref="M340:N340" xr:uid="{3A9884B5-45E7-40B8-9752-D9D0398B7F6C}">
      <formula1>"1ある⇒下のマスに入力してください,2ない,3検討中"</formula1>
    </dataValidation>
    <dataValidation type="list" allowBlank="1" showInputMessage="1" showErrorMessage="1" sqref="I255:K255" xr:uid="{E785BDA4-209A-478C-BFB2-4BED7A338AA0}">
      <formula1>"1聴取した⇒下に日付を入力,2聴取していない"</formula1>
    </dataValidation>
    <dataValidation type="list" allowBlank="1" showInputMessage="1" showErrorMessage="1" sqref="M1259:N1259 W83:X84" xr:uid="{DD62789A-37F0-478F-B421-7011E2458EAE}">
      <formula1>"1有,2無"</formula1>
    </dataValidation>
    <dataValidation type="list" allowBlank="1" showInputMessage="1" showErrorMessage="1" sqref="G99:M99 G106:M106" xr:uid="{DFC1258B-ED44-4B14-A140-CD72BF943AE0}">
      <formula1>"1設置している⇒下表に入力,2設置していない"</formula1>
    </dataValidation>
    <dataValidation type="list" allowBlank="1" showInputMessage="1" showErrorMessage="1" sqref="J114:K114" xr:uid="{F3FCB1CD-6EB6-45D2-BF03-FD84852A95AC}">
      <formula1>"1提出した⇒下のマスに入力,2提出していない"</formula1>
    </dataValidation>
    <dataValidation type="list" allowBlank="1" showInputMessage="1" showErrorMessage="1" sqref="K209:Y209 K225:Y225" xr:uid="{1442C01E-2FCB-401F-8C4C-A56309B868B8}">
      <formula1>"1定時評議員会である,2定時評議員会ではない"</formula1>
    </dataValidation>
    <dataValidation type="list" allowBlank="1" showInputMessage="1" showErrorMessage="1" sqref="J1047:P1047" xr:uid="{4E792827-0C4B-4626-A902-FEF5D4CC4CFA}">
      <formula1>"1有⇒下記２種の検査が必要・下表に入力,2なし⇒下表の入力不要"</formula1>
    </dataValidation>
    <dataValidation type="list" allowBlank="1" showInputMessage="1" showErrorMessage="1" sqref="I1101:P1101" xr:uid="{47BCA411-E07C-4AC2-9D74-809D01D5B537}">
      <formula1>"1上水道（直結給水）,2上水道（貯水槽経由）⇒別紙４を作成,3井戸水等⇒別紙５を作成"</formula1>
    </dataValidation>
    <dataValidation type="list" allowBlank="1" showInputMessage="1" showErrorMessage="1" sqref="I1106:P1106" xr:uid="{8D2C7651-CC7D-44A1-A665-DB15490A1C34}">
      <formula1>"1利用している⇒別紙６を作成,2利用していない"</formula1>
    </dataValidation>
    <dataValidation type="list" allowBlank="1" showInputMessage="1" showErrorMessage="1" sqref="I1111:P1111" xr:uid="{7134884F-8261-427D-8B48-C4B3CC13FEE9}">
      <formula1>"1放流式水洗便所,2浄化槽式水洗便所⇒別紙７を作成,3くみ取り式便所"</formula1>
    </dataValidation>
    <dataValidation type="list" allowBlank="1" showInputMessage="1" showErrorMessage="1" sqref="S272:S277" xr:uid="{06695AF4-E51D-46D7-BF2F-47A4299FAD0F}">
      <formula1>"1記載有,2記載無,3非該当（開催予定）"</formula1>
    </dataValidation>
    <dataValidation type="list" allowBlank="1" showInputMessage="1" showErrorMessage="1" sqref="I428:Q428" xr:uid="{DD1C1C62-58EA-4B82-A737-23B73682C146}">
      <formula1>"1教員免許状所持(一種免許状),2教員免許状所持（専修免許状）,3教育に関する職に10年以上あった者,4その他⇒下のマスに入力"</formula1>
    </dataValidation>
    <dataValidation type="list" allowBlank="1" showInputMessage="1" showErrorMessage="1" sqref="I430:Q430" xr:uid="{418ED375-6892-4616-946D-7792BAF7EEB1}">
      <formula1>"1常勤,2非常勤⇒下表に入力"</formula1>
    </dataValidation>
    <dataValidation type="list" allowBlank="1" showInputMessage="1" showErrorMessage="1" sqref="N454:O454" xr:uid="{CF4EAC37-B358-483C-BC19-4702608A55D1}">
      <formula1>"1作成有⇒下に入力,2作成なし"</formula1>
    </dataValidation>
    <dataValidation type="list" allowBlank="1" showInputMessage="1" showErrorMessage="1" sqref="N682:O682" xr:uid="{5E6305DA-1A11-43C1-8377-43FB0F4580C0}">
      <formula1>"1有⇒下の明細に入力,2変更なし"</formula1>
    </dataValidation>
    <dataValidation type="list" allowBlank="1" showInputMessage="1" showErrorMessage="1" sqref="I1120:U1120" xr:uid="{EDAAD9D8-FF9F-4D49-82E0-5037D35C6734}">
      <formula1>"1設置していない,2常設（通年利用）⇒「イ～ク」を回答,3常設（下記期間利用）⇒利用期間を入力し、「イ～ク」を回答,4簡易組立式等常設でないもの⇒設置期間を入力し、「イ～ク」を回答"</formula1>
    </dataValidation>
    <dataValidation type="list" allowBlank="1" showInputMessage="1" showErrorMessage="1" sqref="H1186:K1191" xr:uid="{B8167ECF-FBD6-49A7-AB4E-B18868F8650D}">
      <formula1>"1実施（右欄に入力）,2未実施"</formula1>
    </dataValidation>
    <dataValidation type="list" allowBlank="1" showInputMessage="1" showErrorMessage="1" sqref="D1259:F1259" xr:uid="{24C013A3-E2E7-4BF9-9C4C-19E509D0B9F0}">
      <formula1>"1有⇒右欄に入力,2なし"</formula1>
    </dataValidation>
    <dataValidation type="list" allowBlank="1" showInputMessage="1" showErrorMessage="1" sqref="J1054:P1054" xr:uid="{570D0FAA-EB19-4859-A511-8E900094B781}">
      <formula1>"1有⇒下記２種の検査が必要・下表に入力,2無⇒下表の入力不要"</formula1>
    </dataValidation>
    <dataValidation type="list" allowBlank="1" showInputMessage="1" showErrorMessage="1" sqref="J437:Q437" xr:uid="{54C14BFD-1357-42A8-AC85-E73DF84899AB}">
      <formula1>"1作成有⇒下の届出有無と周知方法に入力,2作成なし"</formula1>
    </dataValidation>
    <dataValidation type="list" allowBlank="1" showInputMessage="1" showErrorMessage="1" sqref="I251:O251" xr:uid="{94E2AE84-9069-47BA-82E9-506F407FD10D}">
      <formula1>"1評議員会,2評議員会以外"</formula1>
    </dataValidation>
    <dataValidation type="list" allowBlank="1" showInputMessage="1" showErrorMessage="1" sqref="M338:R338" xr:uid="{41B4E924-AC20-4404-95F8-6B14F8DDFEC5}">
      <formula1>"1有⇒下に入力,2なし"</formula1>
    </dataValidation>
    <dataValidation type="list" allowBlank="1" showInputMessage="1" showErrorMessage="1" sqref="J115:N115" xr:uid="{11ECF3C7-6FA1-4F92-8DA1-428F5583D676}">
      <formula1>"1過半数の同意有,2過半数の同意なし"</formula1>
    </dataValidation>
    <dataValidation type="list" allowBlank="1" showInputMessage="1" showErrorMessage="1" sqref="U125:V132 T479:V482 W85:X88 S552:T564 I691:J696 D777:G777 L777:N777 D333:E333 K786:L788 G866:H867 R896:U898 M905:X905 M908:X908 M911:R911 Q920:R922 J925:K927 Q967:R967 J971:K971 M1271:O1271 H1342:I1342 H1345:I1345 N284 P284 R284 H1389:I1389 H1392:I1392 H1373:I1373 H1326:I1326 W79:X82 W811:X826 H1437:I1437 H1440:I1440 H1421:I1421 H876:I876 M876:N876 L885:L888 N885:N888" xr:uid="{FEF36578-3BBA-4F2D-8C77-B921C5A6B79D}">
      <formula1>"1有,2なし"</formula1>
    </dataValidation>
    <dataValidation type="list" allowBlank="1" showInputMessage="1" showErrorMessage="1" sqref="K179:Y181 K218:Y220 K234:Y236 K691:M696 N446:O446 K194:Y196" xr:uid="{7E0FE9EF-CB01-4564-AB73-E573CF82D98D}">
      <formula1>"1記載有,2記載なし"</formula1>
    </dataValidation>
    <dataValidation type="list" allowBlank="1" showInputMessage="1" showErrorMessage="1" sqref="K197:Y197 K182:Y182 K221:Y221 K237:Y237" xr:uid="{A4A7A188-1EAA-4F12-85B6-C8F4ADD6CBAD}">
      <formula1>"1記載有,2記載なし,3非該当（利害関係人含まれない）"</formula1>
    </dataValidation>
    <dataValidation type="list" allowBlank="1" showInputMessage="1" showErrorMessage="1" sqref="I291:L291 G882:J882" xr:uid="{CC77748D-8215-482A-8C40-77D79117C055}">
      <formula1>"1有⇒下表に入力,2なし"</formula1>
    </dataValidation>
    <dataValidation type="list" allowBlank="1" showInputMessage="1" showErrorMessage="1" sqref="X296 X308 X305 X302 X299" xr:uid="{A0224C36-6DD4-454E-B2C0-41B378CF4C3E}">
      <formula1>"1注記有,2注記なし"</formula1>
    </dataValidation>
    <dataValidation type="list" allowBlank="1" showInputMessage="1" showErrorMessage="1" sqref="J319:L319" xr:uid="{2730E395-DD30-4571-AE50-B8ABDDAEE803}">
      <formula1>"1報酬有,2報酬なし"</formula1>
    </dataValidation>
    <dataValidation type="list" allowBlank="1" showInputMessage="1" showErrorMessage="1" sqref="I433:K433 M394:N409 O404:P409" xr:uid="{CF136CFB-4775-4D2F-95E0-2228BC611E15}">
      <formula1>"1配置有,2配置なし"</formula1>
    </dataValidation>
    <dataValidation type="list" allowBlank="1" showInputMessage="1" showErrorMessage="1" sqref="G416:I418" xr:uid="{039B32A2-4A98-41D7-A88B-9434BB6ADCFD}">
      <formula1>"1実施有,2実施なし"</formula1>
    </dataValidation>
    <dataValidation type="list" allowBlank="1" showInputMessage="1" showErrorMessage="1" sqref="J416:L418" xr:uid="{6F22AFA2-F4C6-440B-8C50-C236DDDE65E4}">
      <formula1>"1公表有,2公表なし"</formula1>
    </dataValidation>
    <dataValidation type="list" allowBlank="1" showInputMessage="1" showErrorMessage="1" sqref="K526:M526 I499:K499" xr:uid="{EA0510E3-0B92-48C1-A102-DAB9C292F63F}">
      <formula1>"1作成有,2作成なし"</formula1>
    </dataValidation>
    <dataValidation type="list" allowBlank="1" showInputMessage="1" showErrorMessage="1" sqref="I513:K513" xr:uid="{8F0A91C8-1BD7-45A2-8274-81EB8743B23D}">
      <formula1>"1規定有,2規定なし"</formula1>
    </dataValidation>
    <dataValidation type="list" allowBlank="1" showInputMessage="1" showErrorMessage="1" sqref="K527:M527" xr:uid="{86EEDE9E-2882-4E32-ADD4-2DC90C24F199}">
      <formula1>"1添付有,2添付なし"</formula1>
    </dataValidation>
    <dataValidation type="list" allowBlank="1" showInputMessage="1" showErrorMessage="1" sqref="H705:J712" xr:uid="{51310727-1FE5-4A12-AD78-C2F47291FD78}">
      <formula1>"1有償運行有,2有償運行なし"</formula1>
    </dataValidation>
    <dataValidation type="list" allowBlank="1" showInputMessage="1" showErrorMessage="1" sqref="D771:H771" xr:uid="{DBA153C4-4DC5-46F0-B3F4-346BB1DBED2B}">
      <formula1>"1現金出納簿有,2現金出納簿なし,3仕訳伝票で代替"</formula1>
    </dataValidation>
    <dataValidation type="list" allowBlank="1" showInputMessage="1" showErrorMessage="1" sqref="G786:J788" xr:uid="{B3287451-F72E-4A97-A1CE-50441E815CF2}">
      <formula1>"1有⇒右の２マスに入力,2受入なし"</formula1>
    </dataValidation>
    <dataValidation type="list" allowBlank="1" showInputMessage="1" showErrorMessage="1" sqref="O934:T946 M977:O991" xr:uid="{A6F2452F-1F61-4D81-96A4-EEC0976EEE2C}">
      <formula1>"1記録有,2記録なし"</formula1>
    </dataValidation>
    <dataValidation type="list" allowBlank="1" showInputMessage="1" showErrorMessage="1" sqref="H1150:J1150 H1155:J1157" xr:uid="{E8C0064E-7A8C-4544-A40F-24FE5224401B}">
      <formula1>"1有⇒右に入力,2なし"</formula1>
    </dataValidation>
    <dataValidation type="list" allowBlank="1" showInputMessage="1" showErrorMessage="1" sqref="O1228:Q1229" xr:uid="{1E606D49-DD73-4862-A2B6-7585B4A2E922}">
      <formula1>"1有⇒右と下欄に入力,2なし"</formula1>
    </dataValidation>
    <dataValidation type="list" allowBlank="1" showInputMessage="1" showErrorMessage="1" sqref="I1276:T1276" xr:uid="{0E57F59A-7E76-4B98-89CB-BFAF06F2E614}">
      <formula1>"1昭和５６年５月３１日以前に建築確認を受けた園舎がある　　　　⇒「附帯調査別紙」（下記）に入力してください,2昭和５６年６月1日以降に建築確認を受けた園舎のみである"</formula1>
    </dataValidation>
    <dataValidation type="list" allowBlank="1" showInputMessage="1" showErrorMessage="1" sqref="H1295:K1298" xr:uid="{319DCF27-1154-40DC-AB20-641E9C66B6B6}">
      <formula1>"1有⇒実施年月を入力,2なし⇒実施予定年月を入力,3不要"</formula1>
    </dataValidation>
    <dataValidation type="list" allowBlank="1" showInputMessage="1" showErrorMessage="1" sqref="J546:R546" xr:uid="{DD650923-8D3D-493C-8406-64E94C36FFA2}">
      <formula1>"1雇用契約書,2雇用通知書（辞令を含む）,3労働条件通知書等労働条件のわかるもの,4賃金規程,5その他⇒下のマスに入力"</formula1>
    </dataValidation>
    <dataValidation type="list" allowBlank="1" showInputMessage="1" showErrorMessage="1" sqref="I498:N498" xr:uid="{408CC81E-E3F0-4117-ADB8-CB8E3E0109B2}">
      <formula1>"1作成有⇒周知方法に入力,2作成なし"</formula1>
    </dataValidation>
    <dataValidation type="list" allowBlank="1" showInputMessage="1" showErrorMessage="1" sqref="Q1175:R1179 W1199:X1210 P1186:Q1191 Q1181:R1181" xr:uid="{2275F947-1084-4902-BE33-E8F2744E693D}">
      <formula1>"1点検表,2園日誌,3記録なし"</formula1>
    </dataValidation>
    <dataValidation type="list" allowBlank="1" showInputMessage="1" showErrorMessage="1" sqref="K212:Y216 K228:Y232" xr:uid="{468943CA-0A8B-4739-9D9C-3F78AF3BE7F0}">
      <formula1>"1予算・事業計画,2決算・事業報告,3寄附行為の変更,4多額の借財,5重要な資産の処分及び譲受け,6園則の変更,7監事等の選任,8評議員の選任（該当がある場合）,9報酬等の支給基準の策定等"</formula1>
    </dataValidation>
    <dataValidation type="list" allowBlank="1" showInputMessage="1" showErrorMessage="1" sqref="I740:O747" xr:uid="{3113844C-E3DF-4BA7-9BF7-8804BEA5D4F1}">
      <formula1>"1安全装置有,2なし（座席が2列以下のため）,3なし（通園に使用していないため）,4なし"</formula1>
    </dataValidation>
    <dataValidation type="list" allowBlank="1" showInputMessage="1" showErrorMessage="1" sqref="M732:U733" xr:uid="{0A008A2C-2D97-4439-A318-78D214033D4D}">
      <formula1>"1作成している,2作成していない,3作成していない（通園用バスを所有していない）"</formula1>
    </dataValidation>
    <dataValidation type="list" allowBlank="1" showInputMessage="1" showErrorMessage="1" sqref="H1217:M1217" xr:uid="{ADBCEB2F-DE28-4663-B303-83C79626F9F8}">
      <formula1>"1実施（点検表で記録）,2実施（園日誌で記録）,3実施（点検表と園日誌で記録）,4実施（記録なし）,5未実施"</formula1>
    </dataValidation>
    <dataValidation type="list" allowBlank="1" showInputMessage="1" showErrorMessage="1" sqref="J726:O726" xr:uid="{C6FFDFF3-5702-49FD-988C-FCF0B17303B3}">
      <formula1>"1実施（記録あり）,2実施（記録なし）,3未実施"</formula1>
    </dataValidation>
    <dataValidation type="list" allowBlank="1" showInputMessage="1" showErrorMessage="1" sqref="I488:M488" xr:uid="{880595BE-B8A4-402E-A0C4-F5D0C01EFCB3}">
      <formula1>"1実施している,2実施していない,3令和４年度以降事例なし"</formula1>
    </dataValidation>
    <dataValidation type="list" allowBlank="1" showInputMessage="1" showErrorMessage="1" sqref="J438:Q438" xr:uid="{E19978F9-B804-48D3-8C9F-AF45FA47604A}">
      <formula1>"1届出有⇒下の届出日に入力,2届出なし,3届出義務なし"</formula1>
    </dataValidation>
    <dataValidation type="whole" operator="greaterThanOrEqual" allowBlank="1" showInputMessage="1" showErrorMessage="1" sqref="L129:L130" xr:uid="{053A92CF-9B57-449B-9611-A4CFEB88A6E9}">
      <formula1>0</formula1>
    </dataValidation>
    <dataValidation type="list" allowBlank="1" showInputMessage="1" showErrorMessage="1" sqref="I164:R164" xr:uid="{970C55A1-3E79-4E18-B93E-DAF6F5AEDB8F}">
      <formula1>"1私立学校法及び寄附行為の定めに合っている,2私立学校法及び寄附行為の定めに合っていない"</formula1>
    </dataValidation>
    <dataValidation type="list" allowBlank="1" showInputMessage="1" showErrorMessage="1" sqref="I152:J153" xr:uid="{A115D228-5F2A-41F4-902F-0E3C316AF58C}">
      <formula1>"1 有,2 なし"</formula1>
    </dataValidation>
    <dataValidation type="list" allowBlank="1" showInputMessage="1" showErrorMessage="1" sqref="K173:Y177 K188:Y192" xr:uid="{DB52A919-83A7-4CD3-AB5F-E59080ECCDF1}">
      <formula1>"1予算・事業計画,2決算・事業報告,3理事長等による職務報告,4寄附行為の変更,5多額の借財,6重要な資産の処分及び譲受け,7園則の変更,8報酬等の支給基準の策定等,9評議員会日時・議題の設定,10役員等の選任（該当がある場合）"</formula1>
    </dataValidation>
    <dataValidation type="list" allowBlank="1" showInputMessage="1" showErrorMessage="1" sqref="I265:W265" xr:uid="{B7057749-E041-4598-BD81-045993ADC732}">
      <formula1>"1園長理事とその他の理事,2園長理事のみ,3その他の理事のみ"</formula1>
    </dataValidation>
    <dataValidation type="list" allowBlank="1" showInputMessage="1" showErrorMessage="1" sqref="I355:S355" xr:uid="{1CC02C26-0C65-49A7-8B61-FD3EEA17E17E}">
      <formula1>"1保有している（元本保証有）⇒別紙３作成,2保有している（元本保証なし）⇒別紙３作成＆（８）入力,3保有していない"</formula1>
    </dataValidation>
    <dataValidation type="list" allowBlank="1" showInputMessage="1" showErrorMessage="1" sqref="H1247:R1247" xr:uid="{CF8E1601-FE41-4C58-859B-D7A831ECB3B1}">
      <formula1>"1実施していない,2給食会社等の給食を利用⇒下欄に入力,3給食設備を有し自園給食を行っている⇒「別紙８」を作成"</formula1>
    </dataValidation>
    <dataValidation imeMode="off" allowBlank="1" showInputMessage="1" showErrorMessage="1" sqref="U2:W2 L47:L48 K53 M53 I56:I57 K56:K57 M56:M57 J63:J64 L63:L64 N63:N64 J71:J73 J75 G79:G82 G87:G88 I79:I88 K79:K86 H101:H103 J102:J103 L102:L103 H108:H109 J109 L109 S120:S122 I125:I132 N140:O140 N144:O144 K171:Y172 K186:Y187 K226:Y227 K210:Y211 I248 J256 L256 N256 I264:W264 G326:H327 J326:L326 N327:P327 R326:T327 J349:M351 L366:O368 F376 E382 G382 I382 H387:I389 K387:L389 J394:K409 I432 K439 M439 O439 F531:H537 J531:L537 I570:J570 R570:S570 I573:J573 I575:J576 L573:M573 P573:Q573 T573:U573 L576:M576 P576:Q576 T576:U576 G663:I665 K663:M665 O681 Q681 S681 L705:L712 N705:N712 P705:P712 S705:S712 U705:U712 W705:W712 I719:J719 N771:Q771 O777:Q777 G798:I804 N808:P808 G811:I826 S811:U826 K836:M844 R836:R844 K850:M861 R850:R861 I866:K867 M866:O867 Q866:S867 L896:L898 N896:N898 P896:P898 S920:S922 F925:H927 L925:L927 D957:E957 G957:H957 S967 F971:H971 L971 D1006 F1006:H1006 M1121:M1122 P1121 O1122 R1122 T1122 H1135:H1140 J1135:J1140 L1135:L1140 N1135:N1140 P1135:P1140 R1135:R1140 T1135:T1140 V1135:V1140 H1144 J1144:J1145 L1144:L1145 N1144 K1150 M1150 O1150 Q1150 K1154:K1157 M1154:M1157 O1154:O1157 Q1154:Q1157 O1432:P1432 I1439 K1439 M1439 I1181 K1181 M1181 O1181 N1199:N1210 P1199:P1210 S1199:S1210 U1199:U1210 K1223 M1223 O1223 G1236:G1241 I1236:I1241 P1271:R1271 Q1283:Q1284 S1283:S1284 L1295:L1298 N1295:N1298 G1312:I1312 Q1315 G1317:H1318 H1322 J1322 L1322 H1323:I1323 K1323:L1323 I1327 K1327 M1327 H1336 J1336 L1336 L1337:M1337 O1337:P1337 I1344 K1344 M1344 G1359:I1359 Q1362 G1364:H1365 H1369 J1369 L1369 H1370:I1370 K1370:L1370 I1374 K1374 M1374 H1383 J1383 L1383 L1384:M1384 O1384:P1384 I1391 K1391 M1391 H1417 J1417 L1417 H1418:I1418 K1418:L1418 I1422 K1422 M1422 H1431 J1431 L1431 L1432:M1432 I1175:I1179 K1175:K1179 M1175:M1179 O1175:O1179 E885:G888" xr:uid="{24E4EB55-D337-4D8F-9502-02CC4BCA9E55}"/>
    <dataValidation type="whole" imeMode="off" operator="greaterThanOrEqual" allowBlank="1" showInputMessage="1" showErrorMessage="1" sqref="M79:O79 Q79:S79 N80 M81:O81 Q81:S81 N82 M85:O85 Q85:S85 N86 M87:O87 Q87:S87 N88 U82:U86 K125:M125 O125:Q125 L126 K127:M127 O127:Q127 L128 K131:M131 O131:Q131 L132 S127:S131 K169:Y170 K184:Y185 K207:Y208 K223:Y224 I262:W263 P272:R277 H284 J284 L284 K296 M296 O296 R296 T296 V296 V298:V299 T298:T299 R298:R299 K299 M299 O299 K302 M302 O302 R301:R302 T301:T302 V301:V302 K305 M305 O305 R304:R305 T304:T305 V304:V305 V307:V308 T307:T308 R307:R308 O308 M308 K308 R310 T310 V310 R531:W537 F685:F686 H685:H686 J685:J686 L685:L686 I1259 K1259 G905 I905 K905 K908 I908 G908 G911 I911 K911 J920:J922 H920:H922 F920:F922 F967 H967 J967 G1043:R1045 G1050:R1052 G1057:R1058 G1066:L1070 U1050:W1051 O1066:Q1069 G1085:R1085 F1092:Q1093 T1092:V1093 D1228:D1229 F1228:F1229 H1228:H1229 G1259" xr:uid="{E74F00E4-3F51-4E8E-A0A7-D28A15CE9C20}">
      <formula1>0</formula1>
    </dataValidation>
    <dataValidation type="list" allowBlank="1" showInputMessage="1" showErrorMessage="1" sqref="N445:V445" xr:uid="{6198D77A-5BA3-4A3E-9C7A-1BB81828D39B}">
      <formula1>"1_１年単位の変形労働時間制を採用⇒下に入力,2_1か月単位の変形労働時間制を採用⇒下に入力,3採用していない"</formula1>
    </dataValidation>
    <dataValidation type="list" allowBlank="1" showInputMessage="1" showErrorMessage="1" sqref="O876:P876" xr:uid="{F25237CE-AE0F-4A48-9689-144B8C2720F1}">
      <formula1>"1適,2否"</formula1>
    </dataValidation>
    <dataValidation type="list" allowBlank="1" showInputMessage="1" showErrorMessage="1" sqref="J876:L876" xr:uid="{F019F761-2FA4-4C41-98A7-0369B6668A28}">
      <formula1>"1適（漏れなし）,2否（漏れ有）,3該当なし"</formula1>
    </dataValidation>
    <dataValidation type="list" allowBlank="1" showInputMessage="1" showErrorMessage="1" sqref="K1125:S1125" xr:uid="{508EDA83-836C-4C8C-ACB2-638DD143AA8E}">
      <formula1>"1水道水,2飲料水に供している井戸水等,3飲料水に供していない井戸水等⇒「別紙５（イ）」を作成"</formula1>
    </dataValidation>
    <dataValidation type="list" allowBlank="1" showInputMessage="1" showErrorMessage="1" sqref="P362" xr:uid="{6FF9E350-2516-45B6-82B4-2B20AB0EFC97}">
      <formula1>"1承認有,2承認なし"</formula1>
    </dataValidation>
    <dataValidation type="list" allowBlank="1" showInputMessage="1" showErrorMessage="1" sqref="P361" xr:uid="{413B5BE7-CED6-4A9B-8277-BAFB15D115B2}">
      <formula1>"1規程有,2規程なし"</formula1>
    </dataValidation>
  </dataValidations>
  <hyperlinks>
    <hyperlink ref="F736:M736" r:id="rId1" display="送迎用バスの安全対策（こども家庭庁HP)" xr:uid="{82929361-0BC4-4637-86F7-8423B27A1FDA}"/>
    <hyperlink ref="R1103:S1103" location="別紙4・5・6・7!B27" display="別紙５" xr:uid="{C100FBC8-8012-45FD-A6A1-8D9BFEBAC4FA}"/>
    <hyperlink ref="R1107:S1107" location="別紙4・5・6・7!B74" display="別紙６" xr:uid="{F55E949D-C999-4296-83DB-F80F1C40C24C}"/>
    <hyperlink ref="T1249:U1249" location="別紙8!A1" display="別紙８" xr:uid="{047598A2-FDB3-4F7D-8E9C-EAD1831C3F53}"/>
    <hyperlink ref="T159:Y159" location="別紙１!B1" display="別紙１「役員・評議員名簿」" xr:uid="{340A396A-AB01-49A9-81CD-E53DFE00AF4E}"/>
    <hyperlink ref="E161:G161" location="別紙１参考!B1" display="別紙１参考" xr:uid="{ED2C8DCD-B3F7-4C93-A0F5-975575621A47}"/>
    <hyperlink ref="K345:L345" location="別紙2!A3" display="別紙２" xr:uid="{E76D569B-7C89-4965-8DCF-D446EEE55AE9}"/>
    <hyperlink ref="I357:J357" location="別紙3!A1" display="別紙３" xr:uid="{BFC410E2-5C3D-4C3F-A8BB-F44B264CAA26}"/>
    <hyperlink ref="R1112:S1112" location="別紙4・5・6・7!B102" display="別紙７" xr:uid="{220AFBC1-EE4A-4007-ADE8-E529DAAF0143}"/>
    <hyperlink ref="T423:V423" location="参考!C38" display="学校教育法等" xr:uid="{110DCB7D-1079-4283-8523-EDE333570EB2}"/>
    <hyperlink ref="E1290:M1290" r:id="rId2" display="学校施設の非構造部材の耐震化ガイドブック" xr:uid="{F1150E62-ACD0-4422-B74B-B02B297EAA8D}"/>
    <hyperlink ref="S736:U736" location="参考!C62" display="学校教育法等" xr:uid="{7E048639-56AB-4B0B-BE10-DDE99BC01059}"/>
    <hyperlink ref="S961:W961" location="参考!C116" display="学校保健安全法等" xr:uid="{C31E14AF-48DA-4D8E-B340-F5F92A394DFD}"/>
    <hyperlink ref="T1038:X1038" location="参考!C233" display="学校保健安全法等【抜粋】" xr:uid="{F4C544A2-3886-4A32-A0F3-D339B1D70F9B}"/>
    <hyperlink ref="S914:W914" location="参考!C75" display="学校保健安全法等" xr:uid="{4652D728-85B2-4462-95F8-41248C7DBC82}"/>
    <hyperlink ref="T1193:X1193" location="参考!C306" display="学校保健安全法等【抜粋】" xr:uid="{EDBEF171-0E9A-4E21-B8BE-F616F37E1B2B}"/>
    <hyperlink ref="P655:R655" r:id="rId3" display="厚生労働省HP" xr:uid="{8FBDB7B0-0B5E-402B-ABCB-50E1AE4D77B5}"/>
    <hyperlink ref="R1129:V1129" location="参考!C214" display="学校環境衛生管理マニュアル" xr:uid="{DB4CEB24-BABE-4107-8C19-FDEB59877166}"/>
    <hyperlink ref="T1008:X1008" location="参考!C178" display="学校保健安全法等【抜粋】" xr:uid="{6E4E488E-23D3-40D5-B8E8-FB6BA807F1C9}"/>
    <hyperlink ref="N75:U75" r:id="rId4" display="私立学校法の改正に関する説明資料" xr:uid="{88334A1E-A7C1-4CBE-9F3F-5C9D3E7E1E49}"/>
    <hyperlink ref="E1078:I1078" r:id="rId5" display="学校環境衛生管理マニュアル" xr:uid="{B5E2C283-46FE-4D09-AFA4-1EEA314C7A44}"/>
    <hyperlink ref="T423:X423" location="参考!C3" display="学校教育法等【抜粋】" xr:uid="{BC257A41-A1AB-42BB-90C1-21EFEF0F6F1B}"/>
    <hyperlink ref="R1129:X1129" location="参考!C262" display="学校環境衛生管理マニュアル【抜粋】" xr:uid="{603E57EF-CB06-42AE-A77A-C723EC29C6B4}"/>
    <hyperlink ref="S736:X736" location="参考!C29" display="学校保健安全法施行規則等【抜粋】" xr:uid="{EA23F430-E22C-4BAE-B15A-2FFD69798180}"/>
    <hyperlink ref="S914:X914" location="参考!C56" display="学校保健安全法等【抜粋】" xr:uid="{151AFFA6-701B-44B5-AC47-35DCB439D045}"/>
    <hyperlink ref="S961:X961" location="参考!C100" display="学校保健安全法等【抜粋】" xr:uid="{4D3AAD13-1680-4569-802A-EBC6E7AC5ED1}"/>
    <hyperlink ref="R1102:S1102" location="別紙4・5・6・7!B3" display="別紙４" xr:uid="{58751912-A148-4E0E-9EEC-E59136D48169}"/>
    <hyperlink ref="U1126:W1126" location="別紙4・5・6・7!B27" display="別紙５（イ）" xr:uid="{B218FF3B-77C6-4908-AFCC-BB298753C4AE}"/>
  </hyperlinks>
  <printOptions horizontalCentered="1"/>
  <pageMargins left="0.11811023622047245" right="0.11811023622047245" top="0.35433070866141736" bottom="0.35433070866141736" header="0.31496062992125984" footer="0.31496062992125984"/>
  <pageSetup paperSize="9" scale="91" firstPageNumber="0" fitToHeight="0" orientation="portrait" useFirstPageNumber="1" r:id="rId6"/>
  <headerFooter differentFirst="1">
    <oddFooter>&amp;P ページ</oddFooter>
  </headerFooter>
  <rowBreaks count="34" manualBreakCount="34">
    <brk id="21" max="24" man="1"/>
    <brk id="40" max="24" man="1"/>
    <brk id="95" max="24" man="1"/>
    <brk id="155" max="24" man="1"/>
    <brk id="200" max="24" man="1"/>
    <brk id="242" max="24" man="1"/>
    <brk id="279" max="24" man="1"/>
    <brk id="335" max="24" man="1"/>
    <brk id="370" max="24" man="1"/>
    <brk id="411" max="24" man="1"/>
    <brk id="423" max="24" man="1"/>
    <brk id="473" max="24" man="1"/>
    <brk id="521" max="24" man="1"/>
    <brk id="566" max="24" man="1"/>
    <brk id="632" max="24" man="1"/>
    <brk id="676" max="24" man="1"/>
    <brk id="700" max="24" man="1"/>
    <brk id="751" max="24" man="1"/>
    <brk id="779" max="24" man="1"/>
    <brk id="792" max="24" man="1"/>
    <brk id="829" max="24" man="1"/>
    <brk id="870" max="24" man="1"/>
    <brk id="890" max="24" man="1"/>
    <brk id="915" max="24" man="1"/>
    <brk id="961" max="24" man="1"/>
    <brk id="1008" max="24" man="1"/>
    <brk id="1034" max="24" man="1"/>
    <brk id="1079" max="24" man="1"/>
    <brk id="1116" max="24" man="1"/>
    <brk id="1169" max="24" man="1"/>
    <brk id="1218" max="24" man="1"/>
    <brk id="1265" max="24" man="1"/>
    <brk id="1301" max="24" man="1"/>
    <brk id="1348"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2D5AC-3E2A-4B9E-8DC5-696DA1B7942D}">
  <sheetPr codeName="Sheet10"/>
  <dimension ref="B1:E335"/>
  <sheetViews>
    <sheetView showGridLines="0" view="pageBreakPreview" zoomScaleNormal="100" zoomScaleSheetLayoutView="100" workbookViewId="0"/>
  </sheetViews>
  <sheetFormatPr defaultRowHeight="13"/>
  <cols>
    <col min="1" max="1" width="2.54296875" customWidth="1"/>
    <col min="2" max="2" width="1.7265625" customWidth="1"/>
    <col min="3" max="3" width="12.26953125" customWidth="1"/>
    <col min="4" max="4" width="116.81640625" customWidth="1"/>
    <col min="5" max="5" width="1.7265625" customWidth="1"/>
    <col min="6" max="6" width="1.6328125" customWidth="1"/>
  </cols>
  <sheetData>
    <row r="1" spans="2:5" ht="11" customHeight="1" thickBot="1"/>
    <row r="2" spans="2:5" ht="5.5" customHeight="1">
      <c r="B2" s="47"/>
      <c r="C2" s="48"/>
      <c r="D2" s="48"/>
      <c r="E2" s="49"/>
    </row>
    <row r="3" spans="2:5" ht="14">
      <c r="B3" s="50"/>
      <c r="C3" s="5" t="s">
        <v>1692</v>
      </c>
      <c r="E3" s="51"/>
    </row>
    <row r="4" spans="2:5" ht="6.5" customHeight="1">
      <c r="B4" s="50"/>
      <c r="C4" s="5"/>
      <c r="E4" s="51"/>
    </row>
    <row r="5" spans="2:5">
      <c r="B5" s="50"/>
      <c r="C5" s="6" t="s">
        <v>725</v>
      </c>
      <c r="E5" s="51"/>
    </row>
    <row r="6" spans="2:5" ht="19" customHeight="1">
      <c r="B6" s="50"/>
      <c r="C6" s="46" t="s">
        <v>726</v>
      </c>
      <c r="D6" s="34" t="s">
        <v>727</v>
      </c>
      <c r="E6" s="51"/>
    </row>
    <row r="7" spans="2:5" ht="32" customHeight="1">
      <c r="B7" s="50"/>
      <c r="C7" s="46" t="s">
        <v>728</v>
      </c>
      <c r="D7" s="34" t="s">
        <v>729</v>
      </c>
      <c r="E7" s="51"/>
    </row>
    <row r="8" spans="2:5" ht="32" customHeight="1">
      <c r="B8" s="50"/>
      <c r="C8" s="46" t="s">
        <v>1249</v>
      </c>
      <c r="D8" s="34" t="s">
        <v>1299</v>
      </c>
      <c r="E8" s="51"/>
    </row>
    <row r="9" spans="2:5" ht="16" customHeight="1">
      <c r="B9" s="50"/>
      <c r="C9" s="44"/>
      <c r="D9" s="2"/>
      <c r="E9" s="51"/>
    </row>
    <row r="10" spans="2:5">
      <c r="B10" s="50"/>
      <c r="C10" s="6" t="s">
        <v>722</v>
      </c>
      <c r="E10" s="51"/>
    </row>
    <row r="11" spans="2:5" ht="19" customHeight="1">
      <c r="B11" s="50"/>
      <c r="C11" s="33" t="s">
        <v>689</v>
      </c>
      <c r="D11" s="33" t="s">
        <v>690</v>
      </c>
      <c r="E11" s="51"/>
    </row>
    <row r="12" spans="2:5" ht="19" customHeight="1">
      <c r="B12" s="50"/>
      <c r="C12" s="26" t="s">
        <v>691</v>
      </c>
      <c r="D12" s="64" t="s">
        <v>692</v>
      </c>
      <c r="E12" s="51"/>
    </row>
    <row r="13" spans="2:5" ht="19" customHeight="1">
      <c r="B13" s="50"/>
      <c r="C13" s="35">
        <v>2</v>
      </c>
      <c r="D13" s="65" t="s">
        <v>693</v>
      </c>
      <c r="E13" s="51"/>
    </row>
    <row r="14" spans="2:5" ht="33" customHeight="1">
      <c r="B14" s="50"/>
      <c r="C14" s="41" t="s">
        <v>694</v>
      </c>
      <c r="D14" s="34" t="s">
        <v>695</v>
      </c>
      <c r="E14" s="51"/>
    </row>
    <row r="15" spans="2:5" ht="34" customHeight="1">
      <c r="B15" s="50"/>
      <c r="C15" s="41" t="s">
        <v>696</v>
      </c>
      <c r="D15" s="34" t="s">
        <v>697</v>
      </c>
      <c r="E15" s="51"/>
    </row>
    <row r="16" spans="2:5" ht="16.5" customHeight="1">
      <c r="B16" s="50"/>
      <c r="C16" s="40"/>
      <c r="D16" s="2"/>
      <c r="E16" s="51"/>
    </row>
    <row r="17" spans="2:5" ht="16.5" customHeight="1">
      <c r="B17" s="50"/>
      <c r="C17" s="6" t="s">
        <v>723</v>
      </c>
      <c r="D17" s="2"/>
      <c r="E17" s="51"/>
    </row>
    <row r="18" spans="2:5" ht="16.5" customHeight="1">
      <c r="B18" s="50"/>
      <c r="C18" s="40" t="s">
        <v>724</v>
      </c>
      <c r="D18" s="56" t="s">
        <v>1320</v>
      </c>
      <c r="E18" s="51"/>
    </row>
    <row r="19" spans="2:5" ht="16.5" customHeight="1">
      <c r="B19" s="50"/>
      <c r="C19" s="57" t="s">
        <v>730</v>
      </c>
      <c r="D19" s="38"/>
      <c r="E19" s="51"/>
    </row>
    <row r="20" spans="2:5" ht="47.5" customHeight="1">
      <c r="B20" s="50"/>
      <c r="C20" s="43"/>
      <c r="D20" s="34" t="s">
        <v>731</v>
      </c>
      <c r="E20" s="51"/>
    </row>
    <row r="21" spans="2:5" ht="16.5" customHeight="1">
      <c r="B21" s="50"/>
      <c r="C21" s="133" t="s">
        <v>732</v>
      </c>
      <c r="D21" s="28"/>
      <c r="E21" s="51"/>
    </row>
    <row r="22" spans="2:5" ht="71" customHeight="1">
      <c r="B22" s="50"/>
      <c r="C22" s="43"/>
      <c r="D22" s="34" t="s">
        <v>1319</v>
      </c>
      <c r="E22" s="51"/>
    </row>
    <row r="23" spans="2:5" ht="16.5" customHeight="1">
      <c r="B23" s="50"/>
      <c r="C23" s="57" t="s">
        <v>733</v>
      </c>
      <c r="D23" s="28"/>
      <c r="E23" s="51"/>
    </row>
    <row r="24" spans="2:5" ht="73.5" customHeight="1">
      <c r="B24" s="50"/>
      <c r="C24" s="43"/>
      <c r="D24" s="34" t="s">
        <v>1696</v>
      </c>
      <c r="E24" s="51"/>
    </row>
    <row r="25" spans="2:5" ht="20.5" customHeight="1">
      <c r="B25" s="50"/>
      <c r="C25" s="128" t="s">
        <v>1135</v>
      </c>
      <c r="D25" s="136" t="s">
        <v>1317</v>
      </c>
      <c r="E25" s="51"/>
    </row>
    <row r="26" spans="2:5" ht="5" customHeight="1" thickBot="1">
      <c r="B26" s="52"/>
      <c r="C26" s="53"/>
      <c r="D26" s="54"/>
      <c r="E26" s="55"/>
    </row>
    <row r="27" spans="2:5" ht="13.5" thickBot="1"/>
    <row r="28" spans="2:5" ht="6" customHeight="1">
      <c r="B28" s="47"/>
      <c r="C28" s="48"/>
      <c r="D28" s="48"/>
      <c r="E28" s="49"/>
    </row>
    <row r="29" spans="2:5" ht="14">
      <c r="B29" s="50"/>
      <c r="C29" s="5" t="s">
        <v>1215</v>
      </c>
      <c r="E29" s="51"/>
    </row>
    <row r="30" spans="2:5" ht="6.5" customHeight="1">
      <c r="B30" s="50"/>
      <c r="C30" s="5"/>
      <c r="E30" s="51"/>
    </row>
    <row r="31" spans="2:5">
      <c r="B31" s="50"/>
      <c r="C31" s="6" t="s">
        <v>1082</v>
      </c>
      <c r="E31" s="51"/>
    </row>
    <row r="32" spans="2:5">
      <c r="B32" s="50"/>
      <c r="C32" t="s">
        <v>1072</v>
      </c>
      <c r="E32" s="51"/>
    </row>
    <row r="33" spans="2:5" ht="16.5" customHeight="1">
      <c r="B33" s="50"/>
      <c r="C33" s="37" t="s">
        <v>1078</v>
      </c>
      <c r="D33" s="28"/>
      <c r="E33" s="51"/>
    </row>
    <row r="34" spans="2:5" ht="16.5" customHeight="1">
      <c r="B34" s="50"/>
      <c r="C34" s="3" t="s">
        <v>1079</v>
      </c>
      <c r="D34" s="87"/>
      <c r="E34" s="51"/>
    </row>
    <row r="35" spans="2:5" ht="42" customHeight="1">
      <c r="B35" s="50"/>
      <c r="C35" s="3"/>
      <c r="D35" s="59" t="s">
        <v>1080</v>
      </c>
      <c r="E35" s="51"/>
    </row>
    <row r="36" spans="2:5" ht="58" customHeight="1">
      <c r="B36" s="50"/>
      <c r="C36" s="43">
        <v>2</v>
      </c>
      <c r="D36" s="135" t="s">
        <v>1187</v>
      </c>
      <c r="E36" s="51"/>
    </row>
    <row r="37" spans="2:5" ht="20.5" customHeight="1">
      <c r="B37" s="50"/>
      <c r="C37" s="128" t="s">
        <v>1135</v>
      </c>
      <c r="D37" s="136" t="s">
        <v>1318</v>
      </c>
      <c r="E37" s="51"/>
    </row>
    <row r="38" spans="2:5" ht="7.5" customHeight="1">
      <c r="B38" s="50"/>
      <c r="E38" s="51"/>
    </row>
    <row r="39" spans="2:5" ht="16" customHeight="1">
      <c r="B39" s="50"/>
      <c r="C39" s="5" t="s">
        <v>1461</v>
      </c>
      <c r="E39" s="51"/>
    </row>
    <row r="40" spans="2:5" ht="16" customHeight="1">
      <c r="B40" s="50"/>
      <c r="C40" t="s">
        <v>1462</v>
      </c>
      <c r="E40" s="51"/>
    </row>
    <row r="41" spans="2:5" ht="16" customHeight="1">
      <c r="B41" s="50"/>
      <c r="C41" s="37" t="s">
        <v>1463</v>
      </c>
      <c r="D41" s="28"/>
      <c r="E41" s="51"/>
    </row>
    <row r="42" spans="2:5" ht="16" customHeight="1">
      <c r="B42" s="50"/>
      <c r="C42" s="3" t="s">
        <v>1464</v>
      </c>
      <c r="D42" s="87"/>
      <c r="E42" s="51"/>
    </row>
    <row r="43" spans="2:5" ht="39.5" customHeight="1">
      <c r="B43" s="50"/>
      <c r="C43" s="43">
        <v>2</v>
      </c>
      <c r="D43" s="34" t="s">
        <v>1465</v>
      </c>
      <c r="E43" s="51"/>
    </row>
    <row r="44" spans="2:5" ht="6" customHeight="1">
      <c r="B44" s="50"/>
      <c r="E44" s="51"/>
    </row>
    <row r="45" spans="2:5" ht="16" customHeight="1">
      <c r="B45" s="50"/>
      <c r="C45" s="5" t="s">
        <v>1447</v>
      </c>
      <c r="E45" s="51"/>
    </row>
    <row r="46" spans="2:5" ht="16" customHeight="1">
      <c r="B46" s="50"/>
      <c r="C46" t="s">
        <v>1448</v>
      </c>
      <c r="E46" s="51"/>
    </row>
    <row r="47" spans="2:5" ht="16" customHeight="1">
      <c r="B47" s="50"/>
      <c r="C47" s="37" t="s">
        <v>1449</v>
      </c>
      <c r="D47" s="28"/>
      <c r="E47" s="51"/>
    </row>
    <row r="48" spans="2:5" ht="16" customHeight="1">
      <c r="B48" s="50"/>
      <c r="C48" s="3" t="s">
        <v>1450</v>
      </c>
      <c r="D48" s="26" t="s">
        <v>1451</v>
      </c>
      <c r="E48" s="51"/>
    </row>
    <row r="49" spans="2:5" ht="16" customHeight="1">
      <c r="B49" s="50"/>
      <c r="C49" s="3"/>
      <c r="D49" s="92" t="s">
        <v>1452</v>
      </c>
      <c r="E49" s="51"/>
    </row>
    <row r="50" spans="2:5" ht="44.5" customHeight="1">
      <c r="B50" s="50"/>
      <c r="C50" s="125" t="s">
        <v>1453</v>
      </c>
      <c r="D50" s="62" t="s">
        <v>1454</v>
      </c>
      <c r="E50" s="51"/>
    </row>
    <row r="51" spans="2:5" ht="18" customHeight="1">
      <c r="B51" s="50"/>
      <c r="C51" s="125" t="s">
        <v>1455</v>
      </c>
      <c r="D51" s="92" t="s">
        <v>1456</v>
      </c>
      <c r="E51" s="51"/>
    </row>
    <row r="52" spans="2:5" ht="16" customHeight="1">
      <c r="B52" s="50"/>
      <c r="C52" s="4"/>
      <c r="D52" s="35" t="s">
        <v>1186</v>
      </c>
      <c r="E52" s="51"/>
    </row>
    <row r="53" spans="2:5" ht="9" customHeight="1" thickBot="1">
      <c r="B53" s="52"/>
      <c r="C53" s="39"/>
      <c r="D53" s="39"/>
      <c r="E53" s="55"/>
    </row>
    <row r="54" spans="2:5" ht="13.5" thickBot="1"/>
    <row r="55" spans="2:5" ht="4.5" customHeight="1">
      <c r="B55" s="47"/>
      <c r="C55" s="48"/>
      <c r="D55" s="48"/>
      <c r="E55" s="49"/>
    </row>
    <row r="56" spans="2:5" ht="14">
      <c r="B56" s="50"/>
      <c r="C56" s="5" t="s">
        <v>1216</v>
      </c>
      <c r="E56" s="51"/>
    </row>
    <row r="57" spans="2:5" ht="6.5" customHeight="1">
      <c r="B57" s="50"/>
      <c r="C57" s="5"/>
      <c r="E57" s="51"/>
    </row>
    <row r="58" spans="2:5">
      <c r="B58" s="50"/>
      <c r="C58" s="6" t="s">
        <v>1081</v>
      </c>
      <c r="E58" s="51"/>
    </row>
    <row r="59" spans="2:5">
      <c r="B59" s="50"/>
      <c r="C59" t="s">
        <v>735</v>
      </c>
      <c r="E59" s="51"/>
    </row>
    <row r="60" spans="2:5">
      <c r="B60" s="50"/>
      <c r="C60" s="37" t="s">
        <v>1368</v>
      </c>
      <c r="D60" s="28"/>
      <c r="E60" s="51"/>
    </row>
    <row r="61" spans="2:5" ht="39.5" customHeight="1">
      <c r="B61" s="50"/>
      <c r="C61" s="42" t="s">
        <v>1369</v>
      </c>
      <c r="D61" s="34" t="s">
        <v>1371</v>
      </c>
      <c r="E61" s="51"/>
    </row>
    <row r="62" spans="2:5" ht="17" customHeight="1">
      <c r="B62" s="50"/>
      <c r="C62" s="4">
        <v>2</v>
      </c>
      <c r="D62" s="35" t="s">
        <v>1370</v>
      </c>
      <c r="E62" s="51"/>
    </row>
    <row r="63" spans="2:5" ht="17" customHeight="1">
      <c r="B63" s="50"/>
      <c r="C63" s="37" t="s">
        <v>1311</v>
      </c>
      <c r="D63" s="28"/>
      <c r="E63" s="51"/>
    </row>
    <row r="64" spans="2:5" ht="32" customHeight="1">
      <c r="B64" s="50"/>
      <c r="C64" s="43" t="s">
        <v>737</v>
      </c>
      <c r="D64" s="34" t="s">
        <v>738</v>
      </c>
      <c r="E64" s="51"/>
    </row>
    <row r="65" spans="2:5" ht="17" customHeight="1">
      <c r="B65" s="50"/>
      <c r="C65" s="37" t="s">
        <v>1145</v>
      </c>
      <c r="D65" s="28"/>
      <c r="E65" s="51"/>
    </row>
    <row r="66" spans="2:5" ht="16" customHeight="1">
      <c r="B66" s="50"/>
      <c r="C66" s="3" t="s">
        <v>1146</v>
      </c>
      <c r="D66" s="64" t="s">
        <v>1147</v>
      </c>
      <c r="E66" s="51"/>
    </row>
    <row r="67" spans="2:5" ht="16" customHeight="1">
      <c r="B67" s="50"/>
      <c r="C67" s="3">
        <v>2</v>
      </c>
      <c r="D67" s="126" t="s">
        <v>1148</v>
      </c>
      <c r="E67" s="51"/>
    </row>
    <row r="68" spans="2:5" ht="16" customHeight="1">
      <c r="B68" s="50"/>
      <c r="C68" s="3">
        <v>3</v>
      </c>
      <c r="D68" s="126" t="s">
        <v>1149</v>
      </c>
      <c r="E68" s="51"/>
    </row>
    <row r="69" spans="2:5" ht="16" customHeight="1">
      <c r="B69" s="50"/>
      <c r="C69" s="3">
        <v>4</v>
      </c>
      <c r="D69" s="126" t="s">
        <v>1150</v>
      </c>
      <c r="E69" s="51"/>
    </row>
    <row r="70" spans="2:5" ht="16" customHeight="1">
      <c r="B70" s="50"/>
      <c r="C70" s="4">
        <v>5</v>
      </c>
      <c r="D70" s="65" t="s">
        <v>1312</v>
      </c>
      <c r="E70" s="51"/>
    </row>
    <row r="71" spans="2:5" ht="17" customHeight="1">
      <c r="B71" s="50"/>
      <c r="C71" s="3" t="s">
        <v>1313</v>
      </c>
      <c r="D71" s="87"/>
      <c r="E71" s="51"/>
    </row>
    <row r="72" spans="2:5" ht="42" customHeight="1">
      <c r="B72" s="50"/>
      <c r="C72" s="43" t="s">
        <v>740</v>
      </c>
      <c r="D72" s="34" t="s">
        <v>741</v>
      </c>
      <c r="E72" s="51"/>
    </row>
    <row r="73" spans="2:5" ht="16.5" customHeight="1">
      <c r="B73" s="50"/>
      <c r="C73" s="57" t="s">
        <v>1083</v>
      </c>
      <c r="D73" s="38"/>
      <c r="E73" s="51"/>
    </row>
    <row r="74" spans="2:5" ht="32.5" customHeight="1">
      <c r="B74" s="50"/>
      <c r="C74" s="42" t="s">
        <v>1084</v>
      </c>
      <c r="D74" s="59" t="s">
        <v>1085</v>
      </c>
      <c r="E74" s="51"/>
    </row>
    <row r="75" spans="2:5" ht="30.5" customHeight="1">
      <c r="B75" s="50"/>
      <c r="C75" s="42">
        <v>2</v>
      </c>
      <c r="D75" s="60" t="s">
        <v>1086</v>
      </c>
      <c r="E75" s="51"/>
    </row>
    <row r="76" spans="2:5" ht="16" customHeight="1">
      <c r="B76" s="50"/>
      <c r="C76" s="43"/>
      <c r="D76" s="61" t="s">
        <v>721</v>
      </c>
      <c r="E76" s="51"/>
    </row>
    <row r="77" spans="2:5" ht="7" customHeight="1">
      <c r="B77" s="50"/>
      <c r="E77" s="51"/>
    </row>
    <row r="78" spans="2:5">
      <c r="B78" s="50"/>
      <c r="C78" s="6" t="s">
        <v>1082</v>
      </c>
      <c r="E78" s="51"/>
    </row>
    <row r="79" spans="2:5">
      <c r="B79" s="50"/>
      <c r="C79" t="s">
        <v>1072</v>
      </c>
      <c r="E79" s="51"/>
    </row>
    <row r="80" spans="2:5" ht="16" customHeight="1">
      <c r="B80" s="50"/>
      <c r="C80" s="37" t="s">
        <v>1120</v>
      </c>
      <c r="D80" s="28"/>
      <c r="E80" s="51"/>
    </row>
    <row r="81" spans="2:5" ht="16" customHeight="1">
      <c r="B81" s="50"/>
      <c r="C81" s="3" t="s">
        <v>1121</v>
      </c>
      <c r="D81" s="64" t="s">
        <v>1122</v>
      </c>
      <c r="E81" s="51"/>
    </row>
    <row r="82" spans="2:5" ht="17.5" customHeight="1">
      <c r="B82" s="50"/>
      <c r="C82" s="125" t="s">
        <v>1111</v>
      </c>
      <c r="D82" s="162" t="s">
        <v>1300</v>
      </c>
      <c r="E82" s="51"/>
    </row>
    <row r="83" spans="2:5" ht="17.5" customHeight="1">
      <c r="B83" s="50"/>
      <c r="C83" s="125" t="s">
        <v>1112</v>
      </c>
      <c r="D83" s="126" t="s">
        <v>1123</v>
      </c>
      <c r="E83" s="51"/>
    </row>
    <row r="84" spans="2:5" ht="17.5" customHeight="1">
      <c r="B84" s="50"/>
      <c r="C84" s="3"/>
      <c r="D84" s="126" t="s">
        <v>1131</v>
      </c>
      <c r="E84" s="51"/>
    </row>
    <row r="85" spans="2:5" ht="17.5" customHeight="1">
      <c r="B85" s="50"/>
      <c r="C85" s="3">
        <v>2</v>
      </c>
      <c r="D85" s="65" t="s">
        <v>1314</v>
      </c>
      <c r="E85" s="51"/>
    </row>
    <row r="86" spans="2:5" ht="17.5" customHeight="1">
      <c r="B86" s="50"/>
      <c r="C86" s="37" t="s">
        <v>1124</v>
      </c>
      <c r="D86" s="28"/>
      <c r="E86" s="51"/>
    </row>
    <row r="87" spans="2:5" ht="17.5" customHeight="1">
      <c r="B87" s="50"/>
      <c r="C87" s="3" t="s">
        <v>1125</v>
      </c>
      <c r="D87" s="26" t="s">
        <v>1126</v>
      </c>
      <c r="E87" s="51"/>
    </row>
    <row r="88" spans="2:5" ht="17.5" customHeight="1">
      <c r="B88" s="50"/>
      <c r="C88" s="125" t="s">
        <v>1111</v>
      </c>
      <c r="D88" s="163" t="s">
        <v>1300</v>
      </c>
      <c r="E88" s="51"/>
    </row>
    <row r="89" spans="2:5" ht="17.5" customHeight="1">
      <c r="B89" s="50"/>
      <c r="C89" s="125"/>
      <c r="D89" s="92" t="s">
        <v>1131</v>
      </c>
      <c r="E89" s="51"/>
    </row>
    <row r="90" spans="2:5" ht="17.5" customHeight="1">
      <c r="B90" s="50"/>
      <c r="C90" s="4">
        <v>2</v>
      </c>
      <c r="D90" s="35" t="s">
        <v>1315</v>
      </c>
      <c r="E90" s="51"/>
    </row>
    <row r="91" spans="2:5" ht="17.5" customHeight="1">
      <c r="B91" s="50"/>
      <c r="C91" s="3" t="s">
        <v>1127</v>
      </c>
      <c r="D91" s="87"/>
      <c r="E91" s="51"/>
    </row>
    <row r="92" spans="2:5" ht="17.5" customHeight="1">
      <c r="B92" s="50"/>
      <c r="C92" s="3" t="s">
        <v>1128</v>
      </c>
      <c r="D92" s="26" t="s">
        <v>1129</v>
      </c>
      <c r="E92" s="51"/>
    </row>
    <row r="93" spans="2:5" ht="17.5" customHeight="1">
      <c r="B93" s="50"/>
      <c r="C93" s="125" t="s">
        <v>1111</v>
      </c>
      <c r="D93" s="163" t="s">
        <v>1300</v>
      </c>
      <c r="E93" s="51"/>
    </row>
    <row r="94" spans="2:5" ht="17.5" customHeight="1">
      <c r="B94" s="50"/>
      <c r="C94" s="125" t="s">
        <v>1112</v>
      </c>
      <c r="D94" s="92" t="s">
        <v>1130</v>
      </c>
      <c r="E94" s="51"/>
    </row>
    <row r="95" spans="2:5" ht="17.5" customHeight="1">
      <c r="B95" s="50"/>
      <c r="C95" s="3"/>
      <c r="D95" s="92" t="s">
        <v>1131</v>
      </c>
      <c r="E95" s="51"/>
    </row>
    <row r="96" spans="2:5" ht="17.5" customHeight="1">
      <c r="B96" s="50"/>
      <c r="C96" s="4">
        <v>2</v>
      </c>
      <c r="D96" s="35" t="s">
        <v>1316</v>
      </c>
      <c r="E96" s="51"/>
    </row>
    <row r="97" spans="2:5" ht="5.5" customHeight="1" thickBot="1">
      <c r="B97" s="52"/>
      <c r="C97" s="39"/>
      <c r="D97" s="39"/>
      <c r="E97" s="55"/>
    </row>
    <row r="98" spans="2:5" ht="8.5" customHeight="1" thickBot="1">
      <c r="C98" s="40"/>
      <c r="D98" s="2"/>
    </row>
    <row r="99" spans="2:5" ht="5.5" customHeight="1">
      <c r="B99" s="47"/>
      <c r="C99" s="48"/>
      <c r="D99" s="48"/>
      <c r="E99" s="49"/>
    </row>
    <row r="100" spans="2:5" ht="14">
      <c r="B100" s="50"/>
      <c r="C100" s="5" t="s">
        <v>1217</v>
      </c>
      <c r="E100" s="51"/>
    </row>
    <row r="101" spans="2:5" ht="6.5" customHeight="1">
      <c r="B101" s="50"/>
      <c r="C101" s="5"/>
      <c r="E101" s="51"/>
    </row>
    <row r="102" spans="2:5">
      <c r="B102" s="50"/>
      <c r="C102" s="6" t="s">
        <v>1081</v>
      </c>
      <c r="E102" s="51"/>
    </row>
    <row r="103" spans="2:5">
      <c r="B103" s="50"/>
      <c r="C103" t="s">
        <v>735</v>
      </c>
      <c r="E103" s="51"/>
    </row>
    <row r="104" spans="2:5">
      <c r="B104" s="50"/>
      <c r="C104" s="37" t="s">
        <v>1368</v>
      </c>
      <c r="D104" s="28"/>
      <c r="E104" s="51"/>
    </row>
    <row r="105" spans="2:5" ht="39.5" customHeight="1">
      <c r="B105" s="50"/>
      <c r="C105" s="42" t="s">
        <v>1369</v>
      </c>
      <c r="D105" s="34" t="s">
        <v>1372</v>
      </c>
      <c r="E105" s="51"/>
    </row>
    <row r="106" spans="2:5" ht="17" customHeight="1">
      <c r="B106" s="50"/>
      <c r="C106" s="4">
        <v>2</v>
      </c>
      <c r="D106" s="35" t="s">
        <v>1373</v>
      </c>
      <c r="E106" s="51"/>
    </row>
    <row r="107" spans="2:5" ht="16" customHeight="1">
      <c r="B107" s="50"/>
      <c r="C107" s="57" t="s">
        <v>1091</v>
      </c>
      <c r="D107" s="38"/>
      <c r="E107" s="51"/>
    </row>
    <row r="108" spans="2:5" ht="16" customHeight="1">
      <c r="B108" s="50"/>
      <c r="C108" s="42" t="s">
        <v>1092</v>
      </c>
      <c r="D108" s="36" t="s">
        <v>1093</v>
      </c>
      <c r="E108" s="51"/>
    </row>
    <row r="109" spans="2:5" ht="16" customHeight="1">
      <c r="B109" s="50"/>
      <c r="C109" s="42">
        <v>2</v>
      </c>
      <c r="D109" s="58" t="s">
        <v>1094</v>
      </c>
      <c r="E109" s="51"/>
    </row>
    <row r="110" spans="2:5" ht="30.5" customHeight="1">
      <c r="B110" s="50"/>
      <c r="C110" s="41" t="s">
        <v>1095</v>
      </c>
      <c r="D110" s="34" t="s">
        <v>1096</v>
      </c>
      <c r="E110" s="51"/>
    </row>
    <row r="111" spans="2:5" ht="15.5" customHeight="1">
      <c r="B111" s="50"/>
      <c r="C111" s="57" t="s">
        <v>1229</v>
      </c>
      <c r="D111" s="38"/>
      <c r="E111" s="51"/>
    </row>
    <row r="112" spans="2:5" ht="15.5" customHeight="1">
      <c r="B112" s="50"/>
      <c r="C112" s="42" t="s">
        <v>1230</v>
      </c>
      <c r="D112" s="137" t="s">
        <v>1231</v>
      </c>
      <c r="E112" s="51"/>
    </row>
    <row r="113" spans="2:5" ht="32.5" customHeight="1">
      <c r="B113" s="50"/>
      <c r="C113" s="43">
        <v>2</v>
      </c>
      <c r="D113" s="34" t="s">
        <v>1331</v>
      </c>
      <c r="E113" s="51"/>
    </row>
    <row r="114" spans="2:5" ht="7" customHeight="1">
      <c r="B114" s="50"/>
      <c r="E114" s="51"/>
    </row>
    <row r="115" spans="2:5">
      <c r="B115" s="50"/>
      <c r="C115" s="6" t="s">
        <v>1082</v>
      </c>
      <c r="E115" s="51"/>
    </row>
    <row r="116" spans="2:5">
      <c r="B116" s="50"/>
      <c r="C116" t="s">
        <v>1072</v>
      </c>
      <c r="E116" s="51"/>
    </row>
    <row r="117" spans="2:5">
      <c r="B117" s="50"/>
      <c r="C117" s="37" t="s">
        <v>1097</v>
      </c>
      <c r="D117" s="28"/>
      <c r="E117" s="51"/>
    </row>
    <row r="118" spans="2:5" ht="28.5" customHeight="1">
      <c r="B118" s="50"/>
      <c r="C118" s="43" t="s">
        <v>1098</v>
      </c>
      <c r="D118" s="130" t="s">
        <v>1221</v>
      </c>
      <c r="E118" s="51"/>
    </row>
    <row r="119" spans="2:5" ht="16.5" customHeight="1">
      <c r="B119" s="50"/>
      <c r="C119" s="57" t="s">
        <v>1235</v>
      </c>
      <c r="D119" s="164"/>
      <c r="E119" s="51"/>
    </row>
    <row r="120" spans="2:5" ht="16.5" customHeight="1">
      <c r="B120" s="50"/>
      <c r="C120" s="42" t="s">
        <v>1332</v>
      </c>
      <c r="D120" s="129" t="s">
        <v>1333</v>
      </c>
      <c r="E120" s="51"/>
    </row>
    <row r="121" spans="2:5" ht="16.5" customHeight="1">
      <c r="B121" s="50"/>
      <c r="C121" s="157" t="s">
        <v>1334</v>
      </c>
      <c r="D121" s="165" t="s">
        <v>1335</v>
      </c>
      <c r="E121" s="51"/>
    </row>
    <row r="122" spans="2:5" ht="16.5" customHeight="1">
      <c r="B122" s="50"/>
      <c r="C122" s="157" t="s">
        <v>1336</v>
      </c>
      <c r="D122" s="165" t="s">
        <v>1337</v>
      </c>
      <c r="E122" s="51"/>
    </row>
    <row r="123" spans="2:5" ht="16.5" customHeight="1">
      <c r="B123" s="50"/>
      <c r="C123" s="157" t="s">
        <v>1338</v>
      </c>
      <c r="D123" s="165" t="s">
        <v>1339</v>
      </c>
      <c r="E123" s="51"/>
    </row>
    <row r="124" spans="2:5" ht="16.5" customHeight="1">
      <c r="B124" s="50"/>
      <c r="C124" s="157" t="s">
        <v>1340</v>
      </c>
      <c r="D124" s="165" t="s">
        <v>1341</v>
      </c>
      <c r="E124" s="51"/>
    </row>
    <row r="125" spans="2:5" ht="16.5" customHeight="1">
      <c r="B125" s="50"/>
      <c r="C125" s="157" t="s">
        <v>1342</v>
      </c>
      <c r="D125" s="165" t="s">
        <v>1343</v>
      </c>
      <c r="E125" s="51"/>
    </row>
    <row r="126" spans="2:5" ht="16.5" customHeight="1">
      <c r="B126" s="50"/>
      <c r="C126" s="157" t="s">
        <v>1344</v>
      </c>
      <c r="D126" s="165" t="s">
        <v>1345</v>
      </c>
      <c r="E126" s="51"/>
    </row>
    <row r="127" spans="2:5" ht="16.5" customHeight="1">
      <c r="B127" s="50"/>
      <c r="C127" s="157" t="s">
        <v>1346</v>
      </c>
      <c r="D127" s="165" t="s">
        <v>1347</v>
      </c>
      <c r="E127" s="51"/>
    </row>
    <row r="128" spans="2:5" ht="16.5" customHeight="1">
      <c r="B128" s="50"/>
      <c r="C128" s="157" t="s">
        <v>1348</v>
      </c>
      <c r="D128" s="165" t="s">
        <v>1349</v>
      </c>
      <c r="E128" s="51"/>
    </row>
    <row r="129" spans="2:5" ht="16.5" customHeight="1">
      <c r="B129" s="50"/>
      <c r="C129" s="157" t="s">
        <v>1350</v>
      </c>
      <c r="D129" s="165" t="s">
        <v>1351</v>
      </c>
      <c r="E129" s="51"/>
    </row>
    <row r="130" spans="2:5" ht="16.5" customHeight="1">
      <c r="B130" s="50"/>
      <c r="C130" s="157" t="s">
        <v>1352</v>
      </c>
      <c r="D130" s="165" t="s">
        <v>1353</v>
      </c>
      <c r="E130" s="51"/>
    </row>
    <row r="131" spans="2:5" ht="16.5" customHeight="1">
      <c r="B131" s="50"/>
      <c r="C131" s="157" t="s">
        <v>1354</v>
      </c>
      <c r="D131" s="166" t="s">
        <v>1355</v>
      </c>
      <c r="E131" s="51"/>
    </row>
    <row r="132" spans="2:5" ht="16.5" customHeight="1">
      <c r="B132" s="50"/>
      <c r="C132" s="42">
        <v>2</v>
      </c>
      <c r="D132" s="130" t="s">
        <v>1356</v>
      </c>
      <c r="E132" s="51"/>
    </row>
    <row r="133" spans="2:5" ht="16.5" customHeight="1">
      <c r="B133" s="50"/>
      <c r="C133" s="42">
        <v>3</v>
      </c>
      <c r="D133" s="129" t="s">
        <v>1391</v>
      </c>
      <c r="E133" s="51"/>
    </row>
    <row r="134" spans="2:5" ht="16" customHeight="1">
      <c r="B134" s="50"/>
      <c r="C134" s="157" t="s">
        <v>1334</v>
      </c>
      <c r="D134" s="174" t="s">
        <v>1392</v>
      </c>
      <c r="E134" s="51"/>
    </row>
    <row r="135" spans="2:5" ht="30" customHeight="1">
      <c r="B135" s="50"/>
      <c r="C135" s="157" t="s">
        <v>1336</v>
      </c>
      <c r="D135" s="174" t="s">
        <v>1393</v>
      </c>
      <c r="E135" s="51"/>
    </row>
    <row r="136" spans="2:5" ht="30" customHeight="1">
      <c r="B136" s="50"/>
      <c r="C136" s="157" t="s">
        <v>1338</v>
      </c>
      <c r="D136" s="174" t="s">
        <v>1394</v>
      </c>
      <c r="E136" s="51"/>
    </row>
    <row r="137" spans="2:5" ht="16.5" customHeight="1">
      <c r="B137" s="50"/>
      <c r="C137" s="157" t="s">
        <v>1340</v>
      </c>
      <c r="D137" s="175" t="s">
        <v>1395</v>
      </c>
      <c r="E137" s="51"/>
    </row>
    <row r="138" spans="2:5" ht="16.5" customHeight="1">
      <c r="B138" s="50"/>
      <c r="C138" s="42"/>
      <c r="D138" s="167" t="s">
        <v>1367</v>
      </c>
      <c r="E138" s="51"/>
    </row>
    <row r="139" spans="2:5" ht="17.5" customHeight="1">
      <c r="B139" s="50"/>
      <c r="C139" s="57" t="s">
        <v>1357</v>
      </c>
      <c r="D139" s="164"/>
      <c r="E139" s="51"/>
    </row>
    <row r="140" spans="2:5" ht="44" customHeight="1">
      <c r="B140" s="50"/>
      <c r="C140" s="42" t="s">
        <v>1358</v>
      </c>
      <c r="D140" s="129" t="s">
        <v>1359</v>
      </c>
      <c r="E140" s="51"/>
    </row>
    <row r="141" spans="2:5" ht="45" customHeight="1">
      <c r="B141" s="50"/>
      <c r="C141" s="157">
        <v>6</v>
      </c>
      <c r="D141" s="165" t="s">
        <v>1374</v>
      </c>
      <c r="E141" s="51"/>
    </row>
    <row r="142" spans="2:5" ht="33" customHeight="1">
      <c r="B142" s="50"/>
      <c r="C142" s="168">
        <v>8</v>
      </c>
      <c r="D142" s="135" t="s">
        <v>1360</v>
      </c>
      <c r="E142" s="51"/>
    </row>
    <row r="143" spans="2:5" ht="15.5" customHeight="1">
      <c r="B143" s="50"/>
      <c r="C143" s="169" t="s">
        <v>1361</v>
      </c>
      <c r="D143" s="164"/>
      <c r="E143" s="51"/>
    </row>
    <row r="144" spans="2:5" ht="15.5" customHeight="1">
      <c r="B144" s="50"/>
      <c r="C144" s="157" t="s">
        <v>1362</v>
      </c>
      <c r="D144" s="130" t="s">
        <v>1363</v>
      </c>
      <c r="E144" s="51"/>
    </row>
    <row r="145" spans="2:5" ht="27" customHeight="1">
      <c r="B145" s="50"/>
      <c r="C145" s="157">
        <v>2</v>
      </c>
      <c r="D145" s="130" t="s">
        <v>1364</v>
      </c>
      <c r="E145" s="51"/>
    </row>
    <row r="146" spans="2:5" ht="27.5" customHeight="1">
      <c r="B146" s="50"/>
      <c r="C146" s="157">
        <v>3</v>
      </c>
      <c r="D146" s="130" t="s">
        <v>1365</v>
      </c>
      <c r="E146" s="51"/>
    </row>
    <row r="147" spans="2:5" ht="30.5" customHeight="1">
      <c r="B147" s="50"/>
      <c r="C147" s="168">
        <v>4</v>
      </c>
      <c r="D147" s="130" t="s">
        <v>1366</v>
      </c>
      <c r="E147" s="51"/>
    </row>
    <row r="148" spans="2:5">
      <c r="B148" s="50"/>
      <c r="C148" s="3" t="s">
        <v>1099</v>
      </c>
      <c r="D148" s="87"/>
      <c r="E148" s="51"/>
    </row>
    <row r="149" spans="2:5" ht="44" customHeight="1">
      <c r="B149" s="50"/>
      <c r="C149" s="42" t="s">
        <v>1100</v>
      </c>
      <c r="D149" s="129" t="s">
        <v>1141</v>
      </c>
      <c r="E149" s="51"/>
    </row>
    <row r="150" spans="2:5" ht="16" customHeight="1">
      <c r="B150" s="50"/>
      <c r="C150" s="125" t="s">
        <v>1111</v>
      </c>
      <c r="D150" s="126" t="s">
        <v>1101</v>
      </c>
      <c r="E150" s="51"/>
    </row>
    <row r="151" spans="2:5" ht="16" customHeight="1">
      <c r="B151" s="50"/>
      <c r="C151" s="125" t="s">
        <v>1112</v>
      </c>
      <c r="D151" s="126" t="s">
        <v>1102</v>
      </c>
      <c r="E151" s="51"/>
    </row>
    <row r="152" spans="2:5" ht="16" customHeight="1">
      <c r="B152" s="50"/>
      <c r="C152" s="125" t="s">
        <v>1113</v>
      </c>
      <c r="D152" s="126" t="s">
        <v>1103</v>
      </c>
      <c r="E152" s="51"/>
    </row>
    <row r="153" spans="2:5" ht="16" customHeight="1">
      <c r="B153" s="50"/>
      <c r="C153" s="125" t="s">
        <v>1114</v>
      </c>
      <c r="D153" s="126" t="s">
        <v>1104</v>
      </c>
      <c r="E153" s="51"/>
    </row>
    <row r="154" spans="2:5" ht="16" customHeight="1">
      <c r="B154" s="50"/>
      <c r="C154" s="125" t="s">
        <v>1115</v>
      </c>
      <c r="D154" s="126" t="s">
        <v>1105</v>
      </c>
      <c r="E154" s="51"/>
    </row>
    <row r="155" spans="2:5" ht="16" customHeight="1">
      <c r="B155" s="50"/>
      <c r="C155" s="125" t="s">
        <v>1116</v>
      </c>
      <c r="D155" s="126" t="s">
        <v>1106</v>
      </c>
      <c r="E155" s="51"/>
    </row>
    <row r="156" spans="2:5" ht="16" customHeight="1">
      <c r="B156" s="50"/>
      <c r="C156" s="125" t="s">
        <v>1117</v>
      </c>
      <c r="D156" s="126" t="s">
        <v>1107</v>
      </c>
      <c r="E156" s="51"/>
    </row>
    <row r="157" spans="2:5" ht="16" customHeight="1">
      <c r="B157" s="50"/>
      <c r="C157" s="125" t="s">
        <v>1118</v>
      </c>
      <c r="D157" s="126" t="s">
        <v>1108</v>
      </c>
      <c r="E157" s="51"/>
    </row>
    <row r="158" spans="2:5" ht="16" customHeight="1">
      <c r="B158" s="50"/>
      <c r="C158" s="125" t="s">
        <v>1119</v>
      </c>
      <c r="D158" s="127" t="s">
        <v>1109</v>
      </c>
      <c r="E158" s="51"/>
    </row>
    <row r="159" spans="2:5" ht="32" customHeight="1">
      <c r="B159" s="50"/>
      <c r="C159" s="43">
        <v>2</v>
      </c>
      <c r="D159" s="34" t="s">
        <v>1110</v>
      </c>
      <c r="E159" s="51"/>
    </row>
    <row r="160" spans="2:5" ht="16" customHeight="1">
      <c r="B160" s="50"/>
      <c r="C160" s="42" t="s">
        <v>1375</v>
      </c>
      <c r="D160" s="38"/>
      <c r="E160" s="51"/>
    </row>
    <row r="161" spans="2:5" ht="38" customHeight="1">
      <c r="B161" s="50"/>
      <c r="C161" s="42" t="s">
        <v>1376</v>
      </c>
      <c r="D161" s="34" t="s">
        <v>1377</v>
      </c>
      <c r="E161" s="51"/>
    </row>
    <row r="162" spans="2:5">
      <c r="B162" s="50"/>
      <c r="C162" s="37" t="s">
        <v>1120</v>
      </c>
      <c r="D162" s="28"/>
      <c r="E162" s="51"/>
    </row>
    <row r="163" spans="2:5" ht="16" customHeight="1">
      <c r="B163" s="50"/>
      <c r="C163" s="3" t="s">
        <v>1121</v>
      </c>
      <c r="D163" s="64" t="s">
        <v>1122</v>
      </c>
      <c r="E163" s="51"/>
    </row>
    <row r="164" spans="2:5" ht="16" customHeight="1">
      <c r="B164" s="50"/>
      <c r="C164" s="157" t="s">
        <v>1111</v>
      </c>
      <c r="D164" s="158" t="s">
        <v>1300</v>
      </c>
      <c r="E164" s="51"/>
    </row>
    <row r="165" spans="2:5" ht="16" customHeight="1">
      <c r="B165" s="50"/>
      <c r="C165" s="157" t="s">
        <v>1112</v>
      </c>
      <c r="D165" s="158" t="s">
        <v>1123</v>
      </c>
      <c r="E165" s="51"/>
    </row>
    <row r="166" spans="2:5" ht="16" customHeight="1">
      <c r="B166" s="50"/>
      <c r="C166" s="157" t="s">
        <v>1113</v>
      </c>
      <c r="D166" s="158" t="s">
        <v>1301</v>
      </c>
      <c r="E166" s="51"/>
    </row>
    <row r="167" spans="2:5" ht="16" customHeight="1">
      <c r="B167" s="50"/>
      <c r="C167" s="157" t="s">
        <v>1114</v>
      </c>
      <c r="D167" s="158" t="s">
        <v>1302</v>
      </c>
      <c r="E167" s="51"/>
    </row>
    <row r="168" spans="2:5" ht="18.5" customHeight="1">
      <c r="B168" s="50"/>
      <c r="C168" s="157" t="s">
        <v>1115</v>
      </c>
      <c r="D168" s="159" t="s">
        <v>1303</v>
      </c>
      <c r="E168" s="51"/>
    </row>
    <row r="169" spans="2:5" ht="18.5" customHeight="1">
      <c r="B169" s="50"/>
      <c r="C169" s="157" t="s">
        <v>1116</v>
      </c>
      <c r="D169" s="159" t="s">
        <v>1304</v>
      </c>
      <c r="E169" s="51"/>
    </row>
    <row r="170" spans="2:5" ht="16" customHeight="1">
      <c r="B170" s="50"/>
      <c r="C170" s="157" t="s">
        <v>1117</v>
      </c>
      <c r="D170" s="158" t="s">
        <v>1305</v>
      </c>
      <c r="E170" s="51"/>
    </row>
    <row r="171" spans="2:5" ht="16" customHeight="1">
      <c r="B171" s="50"/>
      <c r="C171" s="157" t="s">
        <v>1118</v>
      </c>
      <c r="D171" s="158" t="s">
        <v>1306</v>
      </c>
      <c r="E171" s="51"/>
    </row>
    <row r="172" spans="2:5" ht="16" customHeight="1">
      <c r="B172" s="50"/>
      <c r="C172" s="157" t="s">
        <v>1119</v>
      </c>
      <c r="D172" s="158" t="s">
        <v>1307</v>
      </c>
      <c r="E172" s="51"/>
    </row>
    <row r="173" spans="2:5" ht="16" customHeight="1">
      <c r="B173" s="50"/>
      <c r="C173" s="157" t="s">
        <v>1308</v>
      </c>
      <c r="D173" s="158" t="s">
        <v>1309</v>
      </c>
      <c r="E173" s="51"/>
    </row>
    <row r="174" spans="2:5" ht="16" customHeight="1">
      <c r="B174" s="50"/>
      <c r="C174" s="160">
        <v>2</v>
      </c>
      <c r="D174" s="161" t="s">
        <v>1310</v>
      </c>
      <c r="E174" s="51"/>
    </row>
    <row r="175" spans="2:5" ht="7" customHeight="1" thickBot="1">
      <c r="B175" s="52"/>
      <c r="C175" s="53"/>
      <c r="D175" s="54"/>
      <c r="E175" s="55"/>
    </row>
    <row r="176" spans="2:5" ht="8" customHeight="1" thickBot="1">
      <c r="C176" s="40"/>
      <c r="D176" s="2"/>
    </row>
    <row r="177" spans="2:5" ht="5.5" customHeight="1">
      <c r="B177" s="47"/>
      <c r="C177" s="48"/>
      <c r="D177" s="48"/>
      <c r="E177" s="49"/>
    </row>
    <row r="178" spans="2:5" ht="14">
      <c r="B178" s="50"/>
      <c r="C178" s="5" t="s">
        <v>1222</v>
      </c>
      <c r="E178" s="51"/>
    </row>
    <row r="179" spans="2:5" ht="6.5" customHeight="1">
      <c r="B179" s="50"/>
      <c r="C179" s="5"/>
      <c r="E179" s="51"/>
    </row>
    <row r="180" spans="2:5">
      <c r="B180" s="50"/>
      <c r="C180" s="6" t="s">
        <v>1081</v>
      </c>
      <c r="E180" s="51"/>
    </row>
    <row r="181" spans="2:5">
      <c r="B181" s="50"/>
      <c r="C181" t="s">
        <v>735</v>
      </c>
      <c r="E181" s="51"/>
    </row>
    <row r="182" spans="2:5" ht="16" customHeight="1">
      <c r="B182" s="50"/>
      <c r="C182" s="57" t="s">
        <v>1223</v>
      </c>
      <c r="D182" s="38"/>
      <c r="E182" s="51"/>
    </row>
    <row r="183" spans="2:5" ht="16" customHeight="1">
      <c r="B183" s="50"/>
      <c r="C183" s="42" t="s">
        <v>1224</v>
      </c>
      <c r="D183" s="36" t="s">
        <v>1225</v>
      </c>
      <c r="E183" s="51"/>
    </row>
    <row r="184" spans="2:5" ht="16" customHeight="1">
      <c r="B184" s="50"/>
      <c r="C184" s="42">
        <v>2</v>
      </c>
      <c r="D184" s="58" t="s">
        <v>1226</v>
      </c>
      <c r="E184" s="51"/>
    </row>
    <row r="185" spans="2:5" ht="17.5" customHeight="1">
      <c r="B185" s="50"/>
      <c r="C185" s="41" t="s">
        <v>1227</v>
      </c>
      <c r="D185" s="34" t="s">
        <v>1228</v>
      </c>
      <c r="E185" s="51"/>
    </row>
    <row r="186" spans="2:5" ht="17" customHeight="1">
      <c r="B186" s="50"/>
      <c r="C186" s="57" t="s">
        <v>1229</v>
      </c>
      <c r="D186" s="38"/>
      <c r="E186" s="51"/>
    </row>
    <row r="187" spans="2:5" ht="17" customHeight="1">
      <c r="B187" s="50"/>
      <c r="C187" s="42" t="s">
        <v>1230</v>
      </c>
      <c r="D187" s="59" t="s">
        <v>1231</v>
      </c>
      <c r="E187" s="51"/>
    </row>
    <row r="188" spans="2:5" ht="44.5" customHeight="1">
      <c r="B188" s="50"/>
      <c r="C188" s="42">
        <v>2</v>
      </c>
      <c r="D188" s="60" t="s">
        <v>1232</v>
      </c>
      <c r="E188" s="51"/>
    </row>
    <row r="189" spans="2:5" ht="17" customHeight="1">
      <c r="B189" s="50"/>
      <c r="C189" s="43"/>
      <c r="D189" s="61" t="s">
        <v>721</v>
      </c>
      <c r="E189" s="51"/>
    </row>
    <row r="190" spans="2:5" ht="8" customHeight="1">
      <c r="B190" s="50"/>
      <c r="C190" s="40"/>
      <c r="D190" s="2"/>
      <c r="E190" s="51"/>
    </row>
    <row r="191" spans="2:5">
      <c r="B191" s="50"/>
      <c r="C191" s="6" t="s">
        <v>1082</v>
      </c>
      <c r="E191" s="51"/>
    </row>
    <row r="192" spans="2:5">
      <c r="B192" s="50"/>
      <c r="C192" t="s">
        <v>1072</v>
      </c>
      <c r="E192" s="51"/>
    </row>
    <row r="193" spans="2:5" ht="17" customHeight="1">
      <c r="B193" s="50"/>
      <c r="C193" s="37" t="s">
        <v>1097</v>
      </c>
      <c r="D193" s="28"/>
      <c r="E193" s="51"/>
    </row>
    <row r="194" spans="2:5" ht="33" customHeight="1">
      <c r="B194" s="50"/>
      <c r="C194" s="43" t="s">
        <v>1233</v>
      </c>
      <c r="D194" s="130" t="s">
        <v>1234</v>
      </c>
      <c r="E194" s="51"/>
    </row>
    <row r="195" spans="2:5" ht="17" customHeight="1">
      <c r="B195" s="50"/>
      <c r="C195" s="37" t="s">
        <v>1235</v>
      </c>
      <c r="D195" s="28"/>
      <c r="E195" s="51"/>
    </row>
    <row r="196" spans="2:5" ht="17" customHeight="1">
      <c r="B196" s="50"/>
      <c r="C196" s="45" t="s">
        <v>1236</v>
      </c>
      <c r="D196" s="145" t="s">
        <v>1378</v>
      </c>
      <c r="E196" s="51"/>
    </row>
    <row r="197" spans="2:5" ht="15" customHeight="1">
      <c r="B197" s="50"/>
      <c r="C197" s="171" t="s">
        <v>1334</v>
      </c>
      <c r="D197" s="170" t="s">
        <v>1379</v>
      </c>
      <c r="E197" s="51"/>
    </row>
    <row r="198" spans="2:5" ht="15" customHeight="1">
      <c r="B198" s="50"/>
      <c r="C198" s="171" t="s">
        <v>1336</v>
      </c>
      <c r="D198" s="170" t="s">
        <v>1341</v>
      </c>
      <c r="E198" s="51"/>
    </row>
    <row r="199" spans="2:5" ht="15" customHeight="1">
      <c r="B199" s="50"/>
      <c r="C199" s="171" t="s">
        <v>1338</v>
      </c>
      <c r="D199" s="170" t="s">
        <v>1349</v>
      </c>
      <c r="E199" s="51"/>
    </row>
    <row r="200" spans="2:5" ht="15" customHeight="1">
      <c r="B200" s="50"/>
      <c r="C200" s="171" t="s">
        <v>1340</v>
      </c>
      <c r="D200" s="170" t="s">
        <v>1380</v>
      </c>
      <c r="E200" s="51"/>
    </row>
    <row r="201" spans="2:5" ht="15" customHeight="1">
      <c r="B201" s="50"/>
      <c r="C201" s="171" t="s">
        <v>1342</v>
      </c>
      <c r="D201" s="170" t="s">
        <v>1353</v>
      </c>
      <c r="E201" s="51"/>
    </row>
    <row r="202" spans="2:5" ht="15" customHeight="1">
      <c r="B202" s="50"/>
      <c r="C202" s="171" t="s">
        <v>1344</v>
      </c>
      <c r="D202" s="172" t="s">
        <v>1381</v>
      </c>
      <c r="E202" s="51"/>
    </row>
    <row r="203" spans="2:5" ht="15" customHeight="1">
      <c r="B203" s="50"/>
      <c r="C203" s="171" t="s">
        <v>1346</v>
      </c>
      <c r="D203" s="170" t="s">
        <v>1382</v>
      </c>
      <c r="E203" s="51"/>
    </row>
    <row r="204" spans="2:5" ht="15" customHeight="1">
      <c r="B204" s="50"/>
      <c r="C204" s="171" t="s">
        <v>1348</v>
      </c>
      <c r="D204" s="170" t="s">
        <v>1383</v>
      </c>
      <c r="E204" s="51"/>
    </row>
    <row r="205" spans="2:5" ht="15" customHeight="1">
      <c r="B205" s="50"/>
      <c r="C205" s="171" t="s">
        <v>1350</v>
      </c>
      <c r="D205" s="170" t="s">
        <v>1384</v>
      </c>
      <c r="E205" s="51"/>
    </row>
    <row r="206" spans="2:5" ht="15" customHeight="1">
      <c r="B206" s="50"/>
      <c r="C206" s="171" t="s">
        <v>1352</v>
      </c>
      <c r="D206" s="170" t="s">
        <v>1385</v>
      </c>
      <c r="E206" s="51"/>
    </row>
    <row r="207" spans="2:5" ht="15" customHeight="1">
      <c r="B207" s="50"/>
      <c r="C207" s="171" t="s">
        <v>1354</v>
      </c>
      <c r="D207" s="170" t="s">
        <v>1386</v>
      </c>
      <c r="E207" s="51"/>
    </row>
    <row r="208" spans="2:5" ht="15" customHeight="1">
      <c r="B208" s="50"/>
      <c r="C208" s="171" t="s">
        <v>1387</v>
      </c>
      <c r="D208" s="173" t="s">
        <v>1355</v>
      </c>
      <c r="E208" s="51"/>
    </row>
    <row r="209" spans="2:5" ht="17" customHeight="1">
      <c r="B209" s="50"/>
      <c r="C209" s="45">
        <v>2</v>
      </c>
      <c r="D209" s="60" t="s">
        <v>1237</v>
      </c>
      <c r="E209" s="51"/>
    </row>
    <row r="210" spans="2:5" ht="124.5" customHeight="1">
      <c r="B210" s="50"/>
      <c r="C210" s="146">
        <v>3</v>
      </c>
      <c r="D210" s="61" t="s">
        <v>1252</v>
      </c>
      <c r="E210" s="51"/>
    </row>
    <row r="211" spans="2:5" ht="17" customHeight="1">
      <c r="B211" s="50"/>
      <c r="C211" s="57" t="s">
        <v>1099</v>
      </c>
      <c r="D211" s="134"/>
      <c r="E211" s="51"/>
    </row>
    <row r="212" spans="2:5" ht="42" customHeight="1">
      <c r="B212" s="50"/>
      <c r="C212" s="42" t="s">
        <v>1238</v>
      </c>
      <c r="D212" s="59" t="s">
        <v>1239</v>
      </c>
      <c r="E212" s="51"/>
    </row>
    <row r="213" spans="2:5" ht="17" customHeight="1">
      <c r="B213" s="50"/>
      <c r="C213" s="42">
        <v>2</v>
      </c>
      <c r="D213" s="147" t="s">
        <v>1240</v>
      </c>
      <c r="E213" s="51"/>
    </row>
    <row r="214" spans="2:5" ht="17" customHeight="1">
      <c r="B214" s="50"/>
      <c r="C214" s="42"/>
      <c r="D214" s="62" t="s">
        <v>1241</v>
      </c>
      <c r="E214" s="51"/>
    </row>
    <row r="215" spans="2:5" ht="32" customHeight="1">
      <c r="B215" s="50"/>
      <c r="C215" s="42"/>
      <c r="D215" s="62" t="s">
        <v>1247</v>
      </c>
      <c r="E215" s="51"/>
    </row>
    <row r="216" spans="2:5" ht="17" customHeight="1">
      <c r="B216" s="50"/>
      <c r="C216" s="42"/>
      <c r="D216" s="62" t="s">
        <v>1242</v>
      </c>
      <c r="E216" s="51"/>
    </row>
    <row r="217" spans="2:5" ht="17" customHeight="1">
      <c r="B217" s="50"/>
      <c r="C217" s="42"/>
      <c r="D217" s="62" t="s">
        <v>1243</v>
      </c>
      <c r="E217" s="51"/>
    </row>
    <row r="218" spans="2:5" ht="17" customHeight="1">
      <c r="B218" s="50"/>
      <c r="C218" s="42"/>
      <c r="D218" s="62" t="s">
        <v>1244</v>
      </c>
      <c r="E218" s="51"/>
    </row>
    <row r="219" spans="2:5" ht="17" customHeight="1">
      <c r="B219" s="50"/>
      <c r="C219" s="42"/>
      <c r="D219" s="62" t="s">
        <v>1245</v>
      </c>
      <c r="E219" s="51"/>
    </row>
    <row r="220" spans="2:5" ht="17" customHeight="1">
      <c r="B220" s="50"/>
      <c r="C220" s="42"/>
      <c r="D220" s="62" t="s">
        <v>1246</v>
      </c>
      <c r="E220" s="51"/>
    </row>
    <row r="221" spans="2:5" ht="17" customHeight="1">
      <c r="B221" s="50"/>
      <c r="C221" s="45"/>
      <c r="D221" s="62"/>
      <c r="E221" s="51"/>
    </row>
    <row r="222" spans="2:5" ht="17" customHeight="1">
      <c r="B222" s="50"/>
      <c r="C222" s="45"/>
      <c r="D222" s="62"/>
      <c r="E222" s="51"/>
    </row>
    <row r="223" spans="2:5" ht="17" customHeight="1">
      <c r="B223" s="50"/>
      <c r="C223" s="146"/>
      <c r="D223" s="58"/>
      <c r="E223" s="51"/>
    </row>
    <row r="224" spans="2:5" ht="9.5" customHeight="1">
      <c r="B224" s="50"/>
      <c r="C224" s="40"/>
      <c r="D224" s="2"/>
      <c r="E224" s="51"/>
    </row>
    <row r="225" spans="2:5" ht="17" customHeight="1">
      <c r="B225" s="50"/>
      <c r="C225" s="148" t="s">
        <v>1388</v>
      </c>
      <c r="D225" s="2"/>
      <c r="E225" s="51"/>
    </row>
    <row r="226" spans="2:5" ht="17" customHeight="1">
      <c r="B226" s="50"/>
      <c r="C226" s="149" t="s">
        <v>1250</v>
      </c>
      <c r="D226" s="2"/>
      <c r="E226" s="51"/>
    </row>
    <row r="227" spans="2:5" ht="17" customHeight="1">
      <c r="B227" s="50"/>
      <c r="C227" s="57" t="s">
        <v>1248</v>
      </c>
      <c r="D227" s="38"/>
      <c r="E227" s="51"/>
    </row>
    <row r="228" spans="2:5" ht="216.5" customHeight="1">
      <c r="B228" s="50"/>
      <c r="C228" s="43" t="s">
        <v>1249</v>
      </c>
      <c r="D228" s="130" t="s">
        <v>1251</v>
      </c>
      <c r="E228" s="51"/>
    </row>
    <row r="229" spans="2:5" ht="7" customHeight="1" thickBot="1">
      <c r="B229" s="52"/>
      <c r="C229" s="53"/>
      <c r="D229" s="54"/>
      <c r="E229" s="55"/>
    </row>
    <row r="230" spans="2:5" ht="8" customHeight="1">
      <c r="C230" s="40"/>
      <c r="D230" s="2"/>
    </row>
    <row r="231" spans="2:5" ht="8" customHeight="1" thickBot="1">
      <c r="C231" s="40"/>
      <c r="D231" s="2"/>
    </row>
    <row r="232" spans="2:5" ht="5.5" customHeight="1">
      <c r="B232" s="47"/>
      <c r="C232" s="48"/>
      <c r="D232" s="48"/>
      <c r="E232" s="49"/>
    </row>
    <row r="233" spans="2:5" ht="14">
      <c r="B233" s="50"/>
      <c r="C233" s="5" t="s">
        <v>1218</v>
      </c>
      <c r="E233" s="51"/>
    </row>
    <row r="234" spans="2:5" ht="6.5" customHeight="1">
      <c r="B234" s="50"/>
      <c r="C234" s="5"/>
      <c r="E234" s="51"/>
    </row>
    <row r="235" spans="2:5">
      <c r="B235" s="50"/>
      <c r="C235" s="6" t="s">
        <v>1081</v>
      </c>
      <c r="E235" s="51"/>
    </row>
    <row r="236" spans="2:5">
      <c r="B236" s="50"/>
      <c r="C236" t="s">
        <v>735</v>
      </c>
      <c r="E236" s="51"/>
    </row>
    <row r="237" spans="2:5" ht="17" customHeight="1">
      <c r="B237" s="50"/>
      <c r="C237" s="37" t="s">
        <v>736</v>
      </c>
      <c r="D237" s="28"/>
      <c r="E237" s="51"/>
    </row>
    <row r="238" spans="2:5" ht="32" customHeight="1">
      <c r="B238" s="50"/>
      <c r="C238" s="43" t="s">
        <v>737</v>
      </c>
      <c r="D238" s="34" t="s">
        <v>738</v>
      </c>
      <c r="E238" s="51"/>
    </row>
    <row r="239" spans="2:5" ht="16" customHeight="1">
      <c r="B239" s="50"/>
      <c r="C239" s="57" t="s">
        <v>1087</v>
      </c>
      <c r="D239" s="38"/>
      <c r="E239" s="51"/>
    </row>
    <row r="240" spans="2:5" ht="71" customHeight="1">
      <c r="B240" s="50"/>
      <c r="C240" s="42" t="s">
        <v>1088</v>
      </c>
      <c r="D240" s="129" t="s">
        <v>1143</v>
      </c>
      <c r="E240" s="51"/>
    </row>
    <row r="241" spans="2:5" ht="17" customHeight="1">
      <c r="B241" s="50"/>
      <c r="C241" s="42">
        <v>2</v>
      </c>
      <c r="D241" s="60" t="s">
        <v>1089</v>
      </c>
      <c r="E241" s="51"/>
    </row>
    <row r="242" spans="2:5" ht="29" customHeight="1">
      <c r="B242" s="50"/>
      <c r="C242" s="43">
        <v>3</v>
      </c>
      <c r="D242" s="61" t="s">
        <v>1090</v>
      </c>
      <c r="E242" s="51"/>
    </row>
    <row r="243" spans="2:5" ht="8.5" customHeight="1">
      <c r="B243" s="50"/>
      <c r="C243" s="40"/>
      <c r="D243" s="2"/>
      <c r="E243" s="51"/>
    </row>
    <row r="244" spans="2:5">
      <c r="B244" s="50"/>
      <c r="C244" s="6" t="s">
        <v>1082</v>
      </c>
      <c r="E244" s="51"/>
    </row>
    <row r="245" spans="2:5">
      <c r="B245" s="50"/>
      <c r="C245" t="s">
        <v>1072</v>
      </c>
      <c r="E245" s="51"/>
    </row>
    <row r="246" spans="2:5">
      <c r="B246" s="50"/>
      <c r="C246" s="37" t="s">
        <v>1136</v>
      </c>
      <c r="D246" s="28"/>
      <c r="E246" s="51"/>
    </row>
    <row r="247" spans="2:5" ht="26">
      <c r="B247" s="50"/>
      <c r="C247" s="43" t="s">
        <v>1137</v>
      </c>
      <c r="D247" s="34" t="s">
        <v>1138</v>
      </c>
      <c r="E247" s="51"/>
    </row>
    <row r="248" spans="2:5" ht="17" customHeight="1">
      <c r="B248" s="50"/>
      <c r="C248" s="37" t="s">
        <v>1139</v>
      </c>
      <c r="D248" s="28"/>
      <c r="E248" s="51"/>
    </row>
    <row r="249" spans="2:5" ht="21" customHeight="1">
      <c r="B249" s="50"/>
      <c r="C249" s="43" t="s">
        <v>1140</v>
      </c>
      <c r="D249" s="34" t="s">
        <v>1144</v>
      </c>
      <c r="E249" s="51"/>
    </row>
    <row r="250" spans="2:5" ht="10" customHeight="1">
      <c r="B250" s="50"/>
      <c r="C250" s="40"/>
      <c r="D250" s="2"/>
      <c r="E250" s="51"/>
    </row>
    <row r="251" spans="2:5">
      <c r="B251" s="50"/>
      <c r="C251" s="6" t="s">
        <v>1160</v>
      </c>
      <c r="E251" s="51"/>
    </row>
    <row r="252" spans="2:5" ht="39.5" customHeight="1">
      <c r="B252" s="50"/>
      <c r="C252" s="150" t="s">
        <v>1203</v>
      </c>
      <c r="D252" s="151" t="s">
        <v>1205</v>
      </c>
      <c r="E252" s="51"/>
    </row>
    <row r="253" spans="2:5" ht="45" customHeight="1">
      <c r="B253" s="50"/>
      <c r="C253" s="153" t="s">
        <v>1204</v>
      </c>
      <c r="D253" s="152" t="s">
        <v>1213</v>
      </c>
      <c r="E253" s="51"/>
    </row>
    <row r="254" spans="2:5" ht="207" customHeight="1">
      <c r="B254" s="50"/>
      <c r="C254" s="154" t="s">
        <v>1206</v>
      </c>
      <c r="D254" s="139" t="s">
        <v>1695</v>
      </c>
      <c r="E254" s="51"/>
    </row>
    <row r="255" spans="2:5" ht="122" customHeight="1">
      <c r="B255" s="50"/>
      <c r="C255" s="140" t="s">
        <v>1208</v>
      </c>
      <c r="D255" s="141" t="s">
        <v>1210</v>
      </c>
      <c r="E255" s="51"/>
    </row>
    <row r="256" spans="2:5" ht="34" customHeight="1">
      <c r="B256" s="50"/>
      <c r="C256" s="140" t="s">
        <v>1209</v>
      </c>
      <c r="D256" s="139" t="s">
        <v>1211</v>
      </c>
      <c r="E256" s="51"/>
    </row>
    <row r="257" spans="2:5" ht="155" customHeight="1">
      <c r="B257" s="50"/>
      <c r="C257" s="144" t="s">
        <v>1199</v>
      </c>
      <c r="D257" s="143" t="s">
        <v>1212</v>
      </c>
      <c r="E257" s="51"/>
    </row>
    <row r="258" spans="2:5" ht="23" customHeight="1">
      <c r="B258" s="50"/>
      <c r="C258" s="128" t="s">
        <v>1135</v>
      </c>
      <c r="D258" s="130" t="s">
        <v>1142</v>
      </c>
      <c r="E258" s="51"/>
    </row>
    <row r="259" spans="2:5" ht="5.5" customHeight="1" thickBot="1">
      <c r="B259" s="52"/>
      <c r="C259" s="53"/>
      <c r="D259" s="54"/>
      <c r="E259" s="55"/>
    </row>
    <row r="260" spans="2:5" ht="6" customHeight="1" thickBot="1"/>
    <row r="261" spans="2:5" ht="4.5" customHeight="1">
      <c r="B261" s="47"/>
      <c r="C261" s="48"/>
      <c r="D261" s="48"/>
      <c r="E261" s="49"/>
    </row>
    <row r="262" spans="2:5" ht="14">
      <c r="B262" s="50"/>
      <c r="C262" s="5" t="s">
        <v>1220</v>
      </c>
      <c r="E262" s="51"/>
    </row>
    <row r="263" spans="2:5" ht="7" customHeight="1">
      <c r="B263" s="50"/>
      <c r="E263" s="51"/>
    </row>
    <row r="264" spans="2:5">
      <c r="B264" s="50"/>
      <c r="C264" s="6" t="s">
        <v>1160</v>
      </c>
      <c r="E264" s="51"/>
    </row>
    <row r="265" spans="2:5" ht="17" customHeight="1">
      <c r="B265" s="50"/>
      <c r="C265" s="37" t="s">
        <v>1191</v>
      </c>
      <c r="D265" s="27"/>
      <c r="E265" s="51"/>
    </row>
    <row r="266" spans="2:5" ht="45" customHeight="1">
      <c r="B266" s="50"/>
      <c r="C266" s="3">
        <v>2</v>
      </c>
      <c r="D266" s="152" t="s">
        <v>1214</v>
      </c>
      <c r="E266" s="51"/>
    </row>
    <row r="267" spans="2:5" ht="115" customHeight="1">
      <c r="B267" s="50"/>
      <c r="C267" s="138" t="s">
        <v>1192</v>
      </c>
      <c r="D267" s="139" t="s">
        <v>1193</v>
      </c>
      <c r="E267" s="51"/>
    </row>
    <row r="268" spans="2:5" ht="43" customHeight="1">
      <c r="B268" s="50"/>
      <c r="C268" s="2576" t="s">
        <v>1194</v>
      </c>
      <c r="D268" s="141" t="s">
        <v>1195</v>
      </c>
      <c r="E268" s="51"/>
    </row>
    <row r="269" spans="2:5" ht="55" customHeight="1">
      <c r="B269" s="50"/>
      <c r="C269" s="2577"/>
      <c r="D269" s="142" t="s">
        <v>1196</v>
      </c>
      <c r="E269" s="51"/>
    </row>
    <row r="270" spans="2:5" ht="43" customHeight="1">
      <c r="B270" s="50"/>
      <c r="C270" s="2577"/>
      <c r="D270" s="142" t="s">
        <v>1197</v>
      </c>
      <c r="E270" s="51"/>
    </row>
    <row r="271" spans="2:5" ht="56" customHeight="1">
      <c r="B271" s="50"/>
      <c r="C271" s="2577"/>
      <c r="D271" s="63" t="s">
        <v>1198</v>
      </c>
      <c r="E271" s="51"/>
    </row>
    <row r="272" spans="2:5" ht="66.5" customHeight="1">
      <c r="B272" s="50"/>
      <c r="C272" s="144" t="s">
        <v>1199</v>
      </c>
      <c r="D272" s="143" t="s">
        <v>1207</v>
      </c>
      <c r="E272" s="51"/>
    </row>
    <row r="273" spans="2:5" ht="9" customHeight="1">
      <c r="B273" s="50"/>
      <c r="C273" s="3"/>
      <c r="D273" s="87"/>
      <c r="E273" s="51"/>
    </row>
    <row r="274" spans="2:5" ht="17" customHeight="1">
      <c r="B274" s="50"/>
      <c r="C274" s="3" t="s">
        <v>1200</v>
      </c>
      <c r="D274" s="87"/>
      <c r="E274" s="51"/>
    </row>
    <row r="275" spans="2:5" ht="87" customHeight="1">
      <c r="B275" s="50"/>
      <c r="C275" s="3"/>
      <c r="D275" s="59" t="s">
        <v>1201</v>
      </c>
      <c r="E275" s="51"/>
    </row>
    <row r="276" spans="2:5" ht="44.5" customHeight="1">
      <c r="B276" s="50"/>
      <c r="C276" s="4"/>
      <c r="D276" s="61" t="s">
        <v>1202</v>
      </c>
      <c r="E276" s="51"/>
    </row>
    <row r="277" spans="2:5" ht="23" customHeight="1">
      <c r="B277" s="50"/>
      <c r="C277" s="128" t="s">
        <v>1135</v>
      </c>
      <c r="D277" s="130" t="s">
        <v>1142</v>
      </c>
      <c r="E277" s="51"/>
    </row>
    <row r="278" spans="2:5" ht="6" customHeight="1" thickBot="1">
      <c r="B278" s="52"/>
      <c r="C278" s="39"/>
      <c r="D278" s="39"/>
      <c r="E278" s="55"/>
    </row>
    <row r="279" spans="2:5" ht="6" customHeight="1" thickBot="1"/>
    <row r="280" spans="2:5" ht="5.5" customHeight="1">
      <c r="B280" s="47"/>
      <c r="C280" s="48"/>
      <c r="D280" s="48"/>
      <c r="E280" s="49"/>
    </row>
    <row r="281" spans="2:5" ht="13" customHeight="1">
      <c r="B281" s="50"/>
      <c r="C281" s="6" t="s">
        <v>1219</v>
      </c>
      <c r="D281" s="2"/>
      <c r="E281" s="51"/>
    </row>
    <row r="282" spans="2:5" ht="6.5" customHeight="1">
      <c r="B282" s="50"/>
      <c r="C282" s="5"/>
      <c r="E282" s="51"/>
    </row>
    <row r="283" spans="2:5">
      <c r="B283" s="50"/>
      <c r="C283" s="6" t="s">
        <v>1081</v>
      </c>
      <c r="E283" s="51"/>
    </row>
    <row r="284" spans="2:5">
      <c r="B284" s="50"/>
      <c r="C284" t="s">
        <v>735</v>
      </c>
      <c r="E284" s="51"/>
    </row>
    <row r="285" spans="2:5" ht="17" customHeight="1">
      <c r="B285" s="50"/>
      <c r="C285" s="37" t="s">
        <v>736</v>
      </c>
      <c r="D285" s="28"/>
      <c r="E285" s="51"/>
    </row>
    <row r="286" spans="2:5" ht="32" customHeight="1">
      <c r="B286" s="50"/>
      <c r="C286" s="43" t="s">
        <v>737</v>
      </c>
      <c r="D286" s="34" t="s">
        <v>738</v>
      </c>
      <c r="E286" s="51"/>
    </row>
    <row r="287" spans="2:5" ht="16.5" customHeight="1">
      <c r="B287" s="50"/>
      <c r="C287" s="42" t="s">
        <v>1087</v>
      </c>
      <c r="D287" s="137"/>
      <c r="E287" s="51"/>
    </row>
    <row r="288" spans="2:5" ht="69" customHeight="1">
      <c r="B288" s="50"/>
      <c r="C288" s="42" t="s">
        <v>1088</v>
      </c>
      <c r="D288" s="59" t="s">
        <v>1262</v>
      </c>
      <c r="E288" s="51"/>
    </row>
    <row r="289" spans="2:5" ht="19" customHeight="1">
      <c r="B289" s="50"/>
      <c r="C289" s="42">
        <v>2</v>
      </c>
      <c r="D289" s="60" t="s">
        <v>1089</v>
      </c>
      <c r="E289" s="51"/>
    </row>
    <row r="290" spans="2:5" ht="35" customHeight="1">
      <c r="B290" s="50"/>
      <c r="C290" s="43">
        <v>3</v>
      </c>
      <c r="D290" s="61" t="s">
        <v>1090</v>
      </c>
      <c r="E290" s="51"/>
    </row>
    <row r="291" spans="2:5" ht="17" customHeight="1">
      <c r="B291" s="50"/>
      <c r="C291" s="3" t="s">
        <v>739</v>
      </c>
      <c r="D291" s="87"/>
      <c r="E291" s="51"/>
    </row>
    <row r="292" spans="2:5" ht="42" customHeight="1">
      <c r="B292" s="50"/>
      <c r="C292" s="43" t="s">
        <v>740</v>
      </c>
      <c r="D292" s="34" t="s">
        <v>741</v>
      </c>
      <c r="E292" s="51"/>
    </row>
    <row r="293" spans="2:5">
      <c r="B293" s="50"/>
      <c r="E293" s="51"/>
    </row>
    <row r="294" spans="2:5">
      <c r="B294" s="50"/>
      <c r="C294" s="6" t="s">
        <v>1082</v>
      </c>
      <c r="E294" s="51"/>
    </row>
    <row r="295" spans="2:5">
      <c r="B295" s="50"/>
      <c r="C295" t="s">
        <v>1072</v>
      </c>
      <c r="E295" s="51"/>
    </row>
    <row r="296" spans="2:5" ht="17" customHeight="1">
      <c r="B296" s="50"/>
      <c r="C296" s="37" t="s">
        <v>1136</v>
      </c>
      <c r="D296" s="28"/>
      <c r="E296" s="51"/>
    </row>
    <row r="297" spans="2:5" ht="34.5" customHeight="1">
      <c r="B297" s="50"/>
      <c r="C297" s="43" t="s">
        <v>1137</v>
      </c>
      <c r="D297" s="34" t="s">
        <v>1260</v>
      </c>
      <c r="E297" s="51"/>
    </row>
    <row r="298" spans="2:5" ht="17" customHeight="1">
      <c r="B298" s="50"/>
      <c r="C298" s="37" t="s">
        <v>1139</v>
      </c>
      <c r="D298" s="28"/>
      <c r="E298" s="51"/>
    </row>
    <row r="299" spans="2:5" ht="21" customHeight="1">
      <c r="B299" s="50"/>
      <c r="C299" s="43" t="s">
        <v>1140</v>
      </c>
      <c r="D299" s="34" t="s">
        <v>1144</v>
      </c>
      <c r="E299" s="51"/>
    </row>
    <row r="300" spans="2:5">
      <c r="B300" s="50"/>
      <c r="C300" s="37" t="s">
        <v>1073</v>
      </c>
      <c r="D300" s="28"/>
      <c r="E300" s="51"/>
    </row>
    <row r="301" spans="2:5" ht="36" customHeight="1">
      <c r="B301" s="50"/>
      <c r="C301" s="42" t="s">
        <v>1074</v>
      </c>
      <c r="D301" s="59" t="s">
        <v>1261</v>
      </c>
      <c r="E301" s="51"/>
    </row>
    <row r="302" spans="2:5" ht="17" customHeight="1">
      <c r="B302" s="50"/>
      <c r="C302" s="4">
        <v>2</v>
      </c>
      <c r="D302" s="65" t="s">
        <v>1075</v>
      </c>
      <c r="E302" s="51"/>
    </row>
    <row r="303" spans="2:5" ht="17" customHeight="1">
      <c r="B303" s="50"/>
      <c r="C303" s="37" t="s">
        <v>1076</v>
      </c>
      <c r="D303" s="28"/>
      <c r="E303" s="51"/>
    </row>
    <row r="304" spans="2:5" ht="20" customHeight="1">
      <c r="B304" s="50"/>
      <c r="C304" s="4" t="s">
        <v>1077</v>
      </c>
      <c r="D304" s="33" t="s">
        <v>1259</v>
      </c>
      <c r="E304" s="51"/>
    </row>
    <row r="305" spans="2:5" ht="10" customHeight="1">
      <c r="B305" s="50"/>
      <c r="E305" s="51"/>
    </row>
    <row r="306" spans="2:5">
      <c r="B306" s="50"/>
      <c r="C306" s="6" t="s">
        <v>1160</v>
      </c>
      <c r="E306" s="51"/>
    </row>
    <row r="307" spans="2:5" ht="17" customHeight="1">
      <c r="B307" s="50"/>
      <c r="C307" s="37" t="s">
        <v>1153</v>
      </c>
      <c r="D307" s="28"/>
      <c r="E307" s="51"/>
    </row>
    <row r="308" spans="2:5" ht="31.5" customHeight="1">
      <c r="B308" s="50"/>
      <c r="C308" s="35"/>
      <c r="D308" s="34" t="s">
        <v>1151</v>
      </c>
      <c r="E308" s="51"/>
    </row>
    <row r="309" spans="2:5" ht="17" customHeight="1">
      <c r="B309" s="50"/>
      <c r="C309" s="3" t="s">
        <v>1154</v>
      </c>
      <c r="D309" s="87"/>
      <c r="E309" s="51"/>
    </row>
    <row r="310" spans="2:5" ht="71" customHeight="1">
      <c r="B310" s="50"/>
      <c r="C310" s="35"/>
      <c r="D310" s="34" t="s">
        <v>1152</v>
      </c>
      <c r="E310" s="51"/>
    </row>
    <row r="311" spans="2:5" ht="17" customHeight="1">
      <c r="B311" s="50"/>
      <c r="C311" s="3" t="s">
        <v>1155</v>
      </c>
      <c r="D311" s="87"/>
      <c r="E311" s="51"/>
    </row>
    <row r="312" spans="2:5" ht="17" customHeight="1">
      <c r="B312" s="50"/>
      <c r="C312" s="131" t="s">
        <v>1156</v>
      </c>
      <c r="D312" s="87" t="s">
        <v>1157</v>
      </c>
      <c r="E312" s="51"/>
    </row>
    <row r="313" spans="2:5" ht="17" customHeight="1">
      <c r="B313" s="50"/>
      <c r="C313" s="131"/>
      <c r="D313" s="64" t="s">
        <v>1168</v>
      </c>
      <c r="E313" s="51"/>
    </row>
    <row r="314" spans="2:5" ht="17" customHeight="1">
      <c r="B314" s="50"/>
      <c r="C314" s="3"/>
      <c r="D314" s="126" t="s">
        <v>1158</v>
      </c>
      <c r="E314" s="51"/>
    </row>
    <row r="315" spans="2:5" ht="17" customHeight="1">
      <c r="B315" s="50"/>
      <c r="C315" s="3"/>
      <c r="D315" s="65" t="s">
        <v>1164</v>
      </c>
      <c r="E315" s="51"/>
    </row>
    <row r="316" spans="2:5" ht="17" customHeight="1">
      <c r="B316" s="50"/>
      <c r="C316" s="131" t="s">
        <v>1159</v>
      </c>
      <c r="D316" s="87" t="s">
        <v>1162</v>
      </c>
      <c r="E316" s="51"/>
    </row>
    <row r="317" spans="2:5" ht="17" customHeight="1">
      <c r="B317" s="50"/>
      <c r="C317" s="3"/>
      <c r="D317" s="132" t="s">
        <v>1169</v>
      </c>
      <c r="E317" s="51"/>
    </row>
    <row r="318" spans="2:5" ht="17" customHeight="1">
      <c r="B318" s="50"/>
      <c r="C318" s="3"/>
      <c r="D318" s="126" t="s">
        <v>1161</v>
      </c>
      <c r="E318" s="51"/>
    </row>
    <row r="319" spans="2:5" ht="17" customHeight="1">
      <c r="B319" s="50"/>
      <c r="C319" s="3"/>
      <c r="D319" s="126" t="s">
        <v>1163</v>
      </c>
      <c r="E319" s="51"/>
    </row>
    <row r="320" spans="2:5" ht="17" customHeight="1">
      <c r="B320" s="50"/>
      <c r="C320" s="3"/>
      <c r="D320" s="65" t="s">
        <v>1165</v>
      </c>
      <c r="E320" s="51"/>
    </row>
    <row r="321" spans="2:5" ht="17" customHeight="1">
      <c r="B321" s="50"/>
      <c r="C321" s="125" t="s">
        <v>1167</v>
      </c>
      <c r="D321" s="87" t="s">
        <v>1166</v>
      </c>
      <c r="E321" s="51"/>
    </row>
    <row r="322" spans="2:5" ht="17" customHeight="1">
      <c r="B322" s="50"/>
      <c r="C322" s="3"/>
      <c r="D322" s="64" t="s">
        <v>1170</v>
      </c>
      <c r="E322" s="51"/>
    </row>
    <row r="323" spans="2:5" ht="44.5" customHeight="1">
      <c r="B323" s="50"/>
      <c r="C323" s="3"/>
      <c r="D323" s="60" t="s">
        <v>1171</v>
      </c>
      <c r="E323" s="51"/>
    </row>
    <row r="324" spans="2:5" ht="17" customHeight="1">
      <c r="B324" s="50"/>
      <c r="C324" s="3"/>
      <c r="D324" s="126" t="s">
        <v>1172</v>
      </c>
      <c r="E324" s="51"/>
    </row>
    <row r="325" spans="2:5" ht="17" customHeight="1">
      <c r="B325" s="50"/>
      <c r="C325" s="3"/>
      <c r="D325" s="65" t="s">
        <v>721</v>
      </c>
      <c r="E325" s="51"/>
    </row>
    <row r="326" spans="2:5" ht="17" customHeight="1">
      <c r="B326" s="50"/>
      <c r="C326" s="125" t="s">
        <v>1174</v>
      </c>
      <c r="D326" s="87" t="s">
        <v>1173</v>
      </c>
      <c r="E326" s="51"/>
    </row>
    <row r="327" spans="2:5" ht="30" customHeight="1">
      <c r="B327" s="50"/>
      <c r="C327" s="3"/>
      <c r="D327" s="59" t="s">
        <v>1175</v>
      </c>
      <c r="E327" s="51"/>
    </row>
    <row r="328" spans="2:5" ht="17" customHeight="1">
      <c r="B328" s="50"/>
      <c r="C328" s="3"/>
      <c r="D328" s="126" t="s">
        <v>1176</v>
      </c>
      <c r="E328" s="51"/>
    </row>
    <row r="329" spans="2:5" ht="17" customHeight="1">
      <c r="B329" s="50"/>
      <c r="C329" s="3"/>
      <c r="D329" s="126" t="s">
        <v>1177</v>
      </c>
      <c r="E329" s="51"/>
    </row>
    <row r="330" spans="2:5" ht="17" customHeight="1">
      <c r="B330" s="50"/>
      <c r="C330" s="3"/>
      <c r="D330" s="126" t="s">
        <v>1178</v>
      </c>
      <c r="E330" s="51"/>
    </row>
    <row r="331" spans="2:5" ht="29" customHeight="1">
      <c r="B331" s="50"/>
      <c r="C331" s="4"/>
      <c r="D331" s="61" t="s">
        <v>1179</v>
      </c>
      <c r="E331" s="51"/>
    </row>
    <row r="332" spans="2:5" ht="23" customHeight="1">
      <c r="B332" s="50"/>
      <c r="C332" s="128" t="s">
        <v>1135</v>
      </c>
      <c r="D332" s="130" t="s">
        <v>1142</v>
      </c>
      <c r="E332" s="51"/>
    </row>
    <row r="333" spans="2:5" ht="23" customHeight="1">
      <c r="B333" s="50"/>
      <c r="C333" s="128" t="s">
        <v>1135</v>
      </c>
      <c r="D333" s="130" t="s">
        <v>1263</v>
      </c>
      <c r="E333" s="51"/>
    </row>
    <row r="334" spans="2:5" ht="6" customHeight="1" thickBot="1">
      <c r="B334" s="52"/>
      <c r="C334" s="39"/>
      <c r="D334" s="39"/>
      <c r="E334" s="55"/>
    </row>
    <row r="335" spans="2:5" ht="6" customHeight="1"/>
  </sheetData>
  <sheetProtection algorithmName="SHA-512" hashValue="MSAaet9mFnHaAehh81hbLxRnMLiw/ddr4j0enCDHtQNYGtjc6aD3h0Navn3hdjn/sx7MbfHt7lXQ5eB73tJVHw==" saltValue="QFLuoNG6G5qA+znR/UhIow==" spinCount="100000" sheet="1" objects="1" scenarios="1" formatCells="0"/>
  <mergeCells count="1">
    <mergeCell ref="C268:C271"/>
  </mergeCells>
  <phoneticPr fontId="1"/>
  <hyperlinks>
    <hyperlink ref="C258" r:id="rId1" display="右記リンク" xr:uid="{83E8D24B-EB92-4B06-9F6E-0F0F5FAE4DDA}"/>
    <hyperlink ref="C333" r:id="rId2" xr:uid="{E8038716-014E-42ED-98FE-2EFB800D5AD2}"/>
    <hyperlink ref="C37" r:id="rId3" xr:uid="{AFBEBED8-7D02-4D77-A630-7EC8202E2BF3}"/>
    <hyperlink ref="C277" r:id="rId4" display="右記リンク" xr:uid="{2B7AFA1A-54E7-4C0B-AC86-15F12BCF9314}"/>
    <hyperlink ref="C332" r:id="rId5" display="右記リンク" xr:uid="{CDA5615D-FB9F-4623-BF99-7394A0703E5E}"/>
    <hyperlink ref="C25" r:id="rId6" xr:uid="{BDBC4886-B2CA-46BC-B766-2F9137890185}"/>
  </hyperlinks>
  <printOptions horizontalCentered="1"/>
  <pageMargins left="0.11811023622047245" right="0.11811023622047245" top="0.35433070866141736" bottom="0.35433070866141736" header="0.31496062992125984" footer="0.31496062992125984"/>
  <pageSetup paperSize="9" scale="75" orientation="portrait" r:id="rId7"/>
  <rowBreaks count="5" manualBreakCount="5">
    <brk id="97" max="16383" man="1"/>
    <brk id="189" max="16383" man="1"/>
    <brk id="230" max="16383" man="1"/>
    <brk id="259" max="16383" man="1"/>
    <brk id="278" max="16383" man="1"/>
  </rowBreaks>
  <ignoredErrors>
    <ignoredError sqref="C312 C316" numberStoredAsText="1"/>
  </ignoredError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C116-C5A1-4A7E-B437-0852CFFE7B9B}">
  <sheetPr codeName="Sheet3"/>
  <dimension ref="A1:Y1"/>
  <sheetViews>
    <sheetView view="pageBreakPreview" zoomScaleNormal="100" zoomScaleSheetLayoutView="100" workbookViewId="0">
      <selection sqref="A1:Y1"/>
    </sheetView>
  </sheetViews>
  <sheetFormatPr defaultColWidth="4.6328125" defaultRowHeight="13"/>
  <cols>
    <col min="1" max="16384" width="4.6328125" style="93"/>
  </cols>
  <sheetData>
    <row r="1" spans="1:25">
      <c r="A1" s="1622" t="s">
        <v>1701</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row>
  </sheetData>
  <mergeCells count="1">
    <mergeCell ref="A1:Y1"/>
  </mergeCells>
  <phoneticPr fontId="1"/>
  <pageMargins left="0.70866141732283472" right="0.70866141732283472" top="0.74803149606299213" bottom="0.74803149606299213" header="0.31496062992125984" footer="0.31496062992125984"/>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A402A-25AA-440C-AE63-6F8497B622F8}">
  <sheetPr codeName="Sheet7">
    <pageSetUpPr fitToPage="1"/>
  </sheetPr>
  <dimension ref="A1:AM1350"/>
  <sheetViews>
    <sheetView showGridLines="0" view="pageBreakPreview" zoomScale="85" zoomScaleNormal="100" zoomScaleSheetLayoutView="85" workbookViewId="0">
      <selection sqref="A1:Y1"/>
    </sheetView>
  </sheetViews>
  <sheetFormatPr defaultRowHeight="13"/>
  <cols>
    <col min="1" max="1" width="2.90625" style="354" customWidth="1"/>
    <col min="2" max="2" width="3.6328125" style="355" customWidth="1"/>
    <col min="3" max="3" width="4.08984375" style="355" customWidth="1"/>
    <col min="4" max="25" width="4.6328125" style="355" customWidth="1"/>
    <col min="26" max="26" width="147" style="356" customWidth="1"/>
    <col min="27" max="40" width="4.6328125" style="355" customWidth="1"/>
    <col min="41" max="16384" width="8.7265625" style="355"/>
  </cols>
  <sheetData>
    <row r="1" spans="1:26" s="353" customFormat="1" ht="44.5" customHeight="1" thickTop="1">
      <c r="A1" s="2446" t="s">
        <v>1515</v>
      </c>
      <c r="B1" s="2447"/>
      <c r="C1" s="2447"/>
      <c r="D1" s="2447"/>
      <c r="E1" s="2447"/>
      <c r="F1" s="2447"/>
      <c r="G1" s="2447"/>
      <c r="H1" s="2447"/>
      <c r="I1" s="2447"/>
      <c r="J1" s="2447"/>
      <c r="K1" s="2447"/>
      <c r="L1" s="2447"/>
      <c r="M1" s="2447"/>
      <c r="N1" s="2447"/>
      <c r="O1" s="2447"/>
      <c r="P1" s="2447"/>
      <c r="Q1" s="2447"/>
      <c r="R1" s="2447"/>
      <c r="S1" s="2447"/>
      <c r="T1" s="2447"/>
      <c r="U1" s="2447"/>
      <c r="V1" s="2447"/>
      <c r="W1" s="2447"/>
      <c r="X1" s="2447"/>
      <c r="Y1" s="2448"/>
      <c r="Z1" s="279" t="s">
        <v>1516</v>
      </c>
    </row>
    <row r="2" spans="1:26" ht="44.5" customHeight="1"/>
    <row r="3" spans="1:26" ht="22.5" customHeight="1">
      <c r="R3" s="1623" t="s">
        <v>584</v>
      </c>
      <c r="S3" s="1623"/>
      <c r="T3" s="1624"/>
      <c r="U3" s="1625">
        <v>12345</v>
      </c>
      <c r="V3" s="1626"/>
      <c r="W3" s="1627"/>
    </row>
    <row r="4" spans="1:26" ht="22.5" customHeight="1">
      <c r="R4" s="1623" t="s">
        <v>1676</v>
      </c>
      <c r="S4" s="1623"/>
      <c r="T4" s="1623"/>
      <c r="U4" s="1628"/>
      <c r="V4" s="1628"/>
      <c r="W4" s="1628"/>
    </row>
    <row r="5" spans="1:26" ht="59" customHeight="1"/>
    <row r="6" spans="1:26" ht="32.5">
      <c r="C6" s="1445" t="s">
        <v>1786</v>
      </c>
      <c r="D6" s="1446"/>
      <c r="E6" s="1446"/>
      <c r="F6" s="1446"/>
      <c r="G6" s="1446"/>
      <c r="H6" s="1446"/>
      <c r="I6" s="1446"/>
      <c r="J6" s="1446"/>
      <c r="K6" s="1446"/>
      <c r="L6" s="1446"/>
      <c r="M6" s="1446"/>
      <c r="N6" s="1446"/>
      <c r="O6" s="1446"/>
      <c r="P6" s="1446"/>
      <c r="Q6" s="1446"/>
      <c r="R6" s="1446"/>
      <c r="S6" s="1446"/>
      <c r="T6" s="1446"/>
      <c r="U6" s="1446"/>
      <c r="V6" s="1446"/>
      <c r="W6" s="1446"/>
    </row>
    <row r="7" spans="1:26" ht="21">
      <c r="C7" s="1568"/>
      <c r="D7" s="1569"/>
      <c r="E7" s="1569"/>
      <c r="F7" s="1569"/>
      <c r="G7" s="1569"/>
      <c r="H7" s="1569"/>
      <c r="I7" s="1569"/>
      <c r="J7" s="1569"/>
      <c r="K7" s="1569"/>
      <c r="L7" s="1569"/>
      <c r="M7" s="1569"/>
      <c r="N7" s="1569"/>
      <c r="O7" s="1569"/>
      <c r="P7" s="1569"/>
      <c r="Q7" s="1569"/>
      <c r="R7" s="1569"/>
      <c r="S7" s="1569"/>
      <c r="T7" s="1569"/>
      <c r="U7" s="1569"/>
      <c r="V7" s="1569"/>
      <c r="W7" s="1569"/>
    </row>
    <row r="8" spans="1:26" ht="127" customHeight="1">
      <c r="C8" s="1570" t="s">
        <v>1677</v>
      </c>
      <c r="D8" s="1571"/>
      <c r="E8" s="1571"/>
      <c r="F8" s="1571"/>
      <c r="G8" s="1571"/>
      <c r="H8" s="1571"/>
      <c r="I8" s="1571"/>
      <c r="J8" s="1571"/>
      <c r="K8" s="1571"/>
      <c r="L8" s="1571"/>
      <c r="M8" s="1571"/>
      <c r="N8" s="1571"/>
      <c r="O8" s="1571"/>
      <c r="P8" s="1571"/>
      <c r="Q8" s="1571"/>
      <c r="R8" s="1571"/>
      <c r="S8" s="1571"/>
      <c r="T8" s="1571"/>
      <c r="U8" s="1571"/>
      <c r="V8" s="1571"/>
      <c r="W8" s="1571"/>
    </row>
    <row r="9" spans="1:26" ht="29" customHeight="1">
      <c r="M9" s="1440" t="s">
        <v>33</v>
      </c>
      <c r="N9" s="1440"/>
      <c r="O9" s="1440"/>
      <c r="P9" s="1441"/>
      <c r="Q9" s="1629" t="s">
        <v>998</v>
      </c>
      <c r="R9" s="1630"/>
      <c r="S9" s="1630"/>
      <c r="T9" s="1630"/>
      <c r="U9" s="1630"/>
      <c r="V9" s="1630"/>
      <c r="W9" s="1630"/>
      <c r="X9" s="1631"/>
    </row>
    <row r="10" spans="1:26" ht="29" customHeight="1">
      <c r="M10" s="1440" t="s">
        <v>632</v>
      </c>
      <c r="N10" s="1440"/>
      <c r="O10" s="1440"/>
      <c r="P10" s="1441"/>
      <c r="Q10" s="1629" t="s">
        <v>1533</v>
      </c>
      <c r="R10" s="1630"/>
      <c r="S10" s="1630"/>
      <c r="T10" s="1630"/>
      <c r="U10" s="1630"/>
      <c r="V10" s="1630"/>
      <c r="W10" s="1630"/>
      <c r="X10" s="1631"/>
    </row>
    <row r="11" spans="1:26" ht="29" customHeight="1">
      <c r="M11" s="1449" t="s">
        <v>637</v>
      </c>
      <c r="N11" s="1440" t="s">
        <v>633</v>
      </c>
      <c r="O11" s="1440"/>
      <c r="P11" s="1441"/>
      <c r="Q11" s="1629" t="s">
        <v>999</v>
      </c>
      <c r="R11" s="1630"/>
      <c r="S11" s="1630"/>
      <c r="T11" s="1630"/>
      <c r="U11" s="1630"/>
      <c r="V11" s="1630"/>
      <c r="W11" s="1630"/>
      <c r="X11" s="1631"/>
    </row>
    <row r="12" spans="1:26" ht="29" customHeight="1">
      <c r="M12" s="1449"/>
      <c r="N12" s="1440" t="s">
        <v>634</v>
      </c>
      <c r="O12" s="1440"/>
      <c r="P12" s="1441"/>
      <c r="Q12" s="1629" t="s">
        <v>1672</v>
      </c>
      <c r="R12" s="1630"/>
      <c r="S12" s="1630"/>
      <c r="T12" s="1630"/>
      <c r="U12" s="1630"/>
      <c r="V12" s="1630"/>
      <c r="W12" s="1630"/>
      <c r="X12" s="1631"/>
    </row>
    <row r="13" spans="1:26" ht="29" customHeight="1">
      <c r="M13" s="1449"/>
      <c r="N13" s="1440" t="s">
        <v>635</v>
      </c>
      <c r="O13" s="1440"/>
      <c r="P13" s="1441"/>
      <c r="Q13" s="1629" t="s">
        <v>1673</v>
      </c>
      <c r="R13" s="1630"/>
      <c r="S13" s="1630"/>
      <c r="T13" s="1630"/>
      <c r="U13" s="1630"/>
      <c r="V13" s="1630"/>
      <c r="W13" s="1630"/>
      <c r="X13" s="1631"/>
    </row>
    <row r="14" spans="1:26" ht="29" customHeight="1">
      <c r="M14" s="1449"/>
      <c r="N14" s="1440" t="s">
        <v>636</v>
      </c>
      <c r="O14" s="1440"/>
      <c r="P14" s="1441"/>
      <c r="Q14" s="1629" t="s">
        <v>1533</v>
      </c>
      <c r="R14" s="1630"/>
      <c r="S14" s="1630"/>
      <c r="T14" s="1630"/>
      <c r="U14" s="1630"/>
      <c r="V14" s="1630"/>
      <c r="W14" s="1630"/>
      <c r="X14" s="1631"/>
    </row>
    <row r="15" spans="1:26" ht="32" customHeight="1">
      <c r="M15" s="1450" t="s">
        <v>1678</v>
      </c>
      <c r="N15" s="1440"/>
      <c r="O15" s="1440"/>
      <c r="P15" s="1440"/>
      <c r="Q15" s="357" t="s">
        <v>638</v>
      </c>
      <c r="R15" s="1629" t="s">
        <v>759</v>
      </c>
      <c r="S15" s="1631"/>
      <c r="T15" s="358" t="s">
        <v>396</v>
      </c>
      <c r="U15" s="1629" t="s">
        <v>1532</v>
      </c>
      <c r="V15" s="1630"/>
      <c r="W15" s="1630"/>
      <c r="X15" s="1631"/>
    </row>
    <row r="16" spans="1:26" ht="27.5" customHeight="1">
      <c r="M16" s="359"/>
      <c r="N16" s="359"/>
      <c r="O16" s="359"/>
      <c r="P16" s="359"/>
      <c r="Q16" s="360"/>
      <c r="R16" s="359"/>
      <c r="S16" s="359"/>
      <c r="T16" s="359"/>
      <c r="U16" s="359"/>
      <c r="V16" s="359"/>
      <c r="W16" s="359"/>
      <c r="X16" s="359"/>
    </row>
    <row r="17" spans="2:24" ht="27.5" customHeight="1">
      <c r="M17" s="1450" t="s">
        <v>1679</v>
      </c>
      <c r="N17" s="1450"/>
      <c r="O17" s="1450"/>
      <c r="P17" s="1450"/>
      <c r="Q17" s="1453"/>
      <c r="R17" s="1440"/>
      <c r="S17" s="1440"/>
      <c r="T17" s="1440"/>
      <c r="U17" s="1440"/>
      <c r="V17" s="1440"/>
      <c r="W17" s="1440"/>
      <c r="X17" s="1440"/>
    </row>
    <row r="18" spans="2:24" ht="27.5" customHeight="1">
      <c r="M18" s="1440"/>
      <c r="N18" s="1440"/>
      <c r="O18" s="1440"/>
      <c r="P18" s="1440"/>
      <c r="Q18" s="1453"/>
      <c r="R18" s="1440"/>
      <c r="S18" s="1440"/>
      <c r="T18" s="1440"/>
      <c r="U18" s="1440"/>
      <c r="V18" s="1440"/>
      <c r="W18" s="1440"/>
      <c r="X18" s="1440"/>
    </row>
    <row r="19" spans="2:24" ht="27.5" customHeight="1">
      <c r="M19" s="1440"/>
      <c r="N19" s="1440"/>
      <c r="O19" s="1440"/>
      <c r="P19" s="1440"/>
      <c r="Q19" s="1453"/>
      <c r="R19" s="1440"/>
      <c r="S19" s="1440"/>
      <c r="T19" s="1440"/>
      <c r="U19" s="1440"/>
      <c r="V19" s="1440"/>
      <c r="W19" s="1440"/>
      <c r="X19" s="1440"/>
    </row>
    <row r="21" spans="2:24" ht="14">
      <c r="M21" s="361" t="s">
        <v>1035</v>
      </c>
    </row>
    <row r="24" spans="2:24" ht="14">
      <c r="B24" s="362" t="s">
        <v>1680</v>
      </c>
    </row>
    <row r="25" spans="2:24" ht="14">
      <c r="B25" s="362"/>
      <c r="C25" s="363" t="s">
        <v>1633</v>
      </c>
    </row>
    <row r="26" spans="2:24" ht="14">
      <c r="B26" s="362"/>
    </row>
    <row r="27" spans="2:24" ht="17.5" customHeight="1">
      <c r="C27" s="267" t="s">
        <v>1634</v>
      </c>
    </row>
    <row r="28" spans="2:24" ht="17.5" customHeight="1">
      <c r="C28" s="267" t="s">
        <v>1635</v>
      </c>
    </row>
    <row r="29" spans="2:24" ht="23.5" customHeight="1"/>
    <row r="30" spans="2:24" ht="22" customHeight="1">
      <c r="D30" s="364"/>
      <c r="E30" s="364"/>
      <c r="F30" s="355" t="s">
        <v>639</v>
      </c>
      <c r="J30" s="267" t="s">
        <v>1650</v>
      </c>
    </row>
    <row r="31" spans="2:24" ht="7.5" customHeight="1">
      <c r="J31" s="267"/>
    </row>
    <row r="32" spans="2:24" ht="22" customHeight="1">
      <c r="D32" s="365"/>
      <c r="E32" s="365"/>
      <c r="F32" s="355" t="s">
        <v>859</v>
      </c>
      <c r="J32" s="267" t="s">
        <v>1651</v>
      </c>
    </row>
    <row r="33" spans="1:24" ht="7.5" customHeight="1">
      <c r="J33" s="267"/>
    </row>
    <row r="34" spans="1:24" ht="22" customHeight="1">
      <c r="D34" s="366"/>
      <c r="E34" s="367"/>
      <c r="F34" s="355" t="s">
        <v>640</v>
      </c>
      <c r="J34" s="267" t="s">
        <v>1652</v>
      </c>
    </row>
    <row r="35" spans="1:24" ht="7.5" customHeight="1">
      <c r="J35" s="267"/>
    </row>
    <row r="36" spans="1:24" ht="22" customHeight="1">
      <c r="D36" s="368"/>
      <c r="E36" s="369"/>
      <c r="F36" s="355" t="s">
        <v>641</v>
      </c>
      <c r="J36" s="267" t="s">
        <v>1653</v>
      </c>
    </row>
    <row r="37" spans="1:24" ht="7" customHeight="1"/>
    <row r="38" spans="1:24" ht="22" customHeight="1">
      <c r="D38" s="1451" t="s">
        <v>720</v>
      </c>
      <c r="E38" s="1452"/>
      <c r="F38" s="355" t="s">
        <v>860</v>
      </c>
      <c r="J38" s="355" t="s">
        <v>1654</v>
      </c>
      <c r="K38" s="355" t="s">
        <v>1655</v>
      </c>
    </row>
    <row r="39" spans="1:24" ht="22" customHeight="1">
      <c r="E39" s="370"/>
      <c r="K39" s="225" t="s">
        <v>1681</v>
      </c>
    </row>
    <row r="40" spans="1:24" ht="22" customHeight="1">
      <c r="E40" s="370"/>
      <c r="K40" s="88" t="s">
        <v>1270</v>
      </c>
    </row>
    <row r="42" spans="1:24" ht="13" customHeight="1"/>
    <row r="43" spans="1:24" ht="15.5" customHeight="1">
      <c r="P43" s="1633" t="s">
        <v>33</v>
      </c>
      <c r="Q43" s="1633"/>
      <c r="R43" s="1633"/>
      <c r="S43" s="1645" t="str">
        <f>$Q$9</f>
        <v>学校法人○△学園</v>
      </c>
      <c r="T43" s="1645"/>
      <c r="U43" s="1645"/>
      <c r="V43" s="1645"/>
      <c r="W43" s="1645"/>
      <c r="X43" s="1645"/>
    </row>
    <row r="44" spans="1:24" ht="16.5">
      <c r="A44" s="371" t="s">
        <v>34</v>
      </c>
    </row>
    <row r="45" spans="1:24" ht="16.5" customHeight="1">
      <c r="B45" s="362" t="s">
        <v>13</v>
      </c>
    </row>
    <row r="46" spans="1:24" ht="16.5" customHeight="1">
      <c r="C46" s="89" t="s">
        <v>808</v>
      </c>
    </row>
    <row r="47" spans="1:24" ht="16.5" customHeight="1">
      <c r="D47" s="355" t="s">
        <v>946</v>
      </c>
    </row>
    <row r="48" spans="1:24" ht="16.5" customHeight="1">
      <c r="D48" s="804" t="s">
        <v>947</v>
      </c>
      <c r="E48" s="1643"/>
      <c r="F48" s="1643"/>
      <c r="G48" s="1644"/>
      <c r="H48" s="366" t="s">
        <v>16</v>
      </c>
      <c r="I48" s="372"/>
      <c r="J48" s="372"/>
      <c r="K48" s="372"/>
      <c r="L48" s="373">
        <v>3</v>
      </c>
      <c r="M48" s="372" t="s">
        <v>17</v>
      </c>
      <c r="N48" s="367"/>
    </row>
    <row r="49" spans="3:26" ht="16.5" customHeight="1">
      <c r="D49" s="804" t="s">
        <v>15</v>
      </c>
      <c r="E49" s="1643"/>
      <c r="F49" s="1643"/>
      <c r="G49" s="1644"/>
      <c r="H49" s="366" t="s">
        <v>263</v>
      </c>
      <c r="I49" s="372"/>
      <c r="J49" s="372"/>
      <c r="K49" s="374"/>
      <c r="L49" s="373">
        <v>63</v>
      </c>
      <c r="M49" s="375" t="s">
        <v>19</v>
      </c>
      <c r="N49" s="367"/>
    </row>
    <row r="50" spans="3:26" ht="9.5" customHeight="1">
      <c r="G50" s="89"/>
    </row>
    <row r="51" spans="3:26" ht="16.5" customHeight="1">
      <c r="D51" s="355" t="s">
        <v>14</v>
      </c>
    </row>
    <row r="52" spans="3:26" ht="16.5" customHeight="1">
      <c r="E52" s="355" t="s">
        <v>1787</v>
      </c>
      <c r="H52" s="376"/>
      <c r="I52" s="376"/>
      <c r="J52" s="376"/>
      <c r="K52" s="376"/>
      <c r="L52" s="376"/>
      <c r="M52" s="376"/>
      <c r="N52" s="376"/>
    </row>
    <row r="53" spans="3:26" ht="16.5" customHeight="1">
      <c r="D53" s="866" t="s">
        <v>0</v>
      </c>
      <c r="E53" s="866"/>
      <c r="F53" s="866"/>
      <c r="G53" s="866"/>
      <c r="H53" s="377" t="s">
        <v>20</v>
      </c>
      <c r="I53" s="378">
        <v>7</v>
      </c>
      <c r="J53" s="379" t="s">
        <v>21</v>
      </c>
      <c r="K53" s="379">
        <v>3</v>
      </c>
      <c r="L53" s="372" t="s">
        <v>22</v>
      </c>
      <c r="M53" s="379">
        <v>31</v>
      </c>
      <c r="N53" s="367" t="s">
        <v>23</v>
      </c>
    </row>
    <row r="54" spans="3:26" ht="16.5" customHeight="1">
      <c r="D54" s="866" t="s">
        <v>1</v>
      </c>
      <c r="E54" s="866"/>
      <c r="F54" s="866"/>
      <c r="G54" s="866"/>
      <c r="H54" s="366" t="s">
        <v>20</v>
      </c>
      <c r="I54" s="380">
        <v>7</v>
      </c>
      <c r="J54" s="372" t="s">
        <v>21</v>
      </c>
      <c r="K54" s="373">
        <v>6</v>
      </c>
      <c r="L54" s="381" t="s">
        <v>22</v>
      </c>
      <c r="M54" s="373">
        <v>10</v>
      </c>
      <c r="N54" s="382" t="s">
        <v>23</v>
      </c>
    </row>
    <row r="55" spans="3:26" ht="6" customHeight="1">
      <c r="D55" s="262"/>
      <c r="E55" s="262"/>
      <c r="F55" s="262"/>
      <c r="G55" s="262"/>
    </row>
    <row r="56" spans="3:26" ht="16.5" customHeight="1">
      <c r="E56" s="355" t="s">
        <v>2</v>
      </c>
    </row>
    <row r="57" spans="3:26" ht="16.5" customHeight="1">
      <c r="D57" s="866" t="s">
        <v>0</v>
      </c>
      <c r="E57" s="866"/>
      <c r="F57" s="866"/>
      <c r="G57" s="866"/>
      <c r="H57" s="373" t="s">
        <v>791</v>
      </c>
      <c r="I57" s="373">
        <v>7</v>
      </c>
      <c r="J57" s="381" t="s">
        <v>21</v>
      </c>
      <c r="K57" s="373">
        <v>6</v>
      </c>
      <c r="L57" s="381" t="s">
        <v>22</v>
      </c>
      <c r="M57" s="373">
        <v>1</v>
      </c>
      <c r="N57" s="382" t="s">
        <v>23</v>
      </c>
      <c r="Z57" s="356" t="s">
        <v>1703</v>
      </c>
    </row>
    <row r="58" spans="3:26" ht="16.5" customHeight="1">
      <c r="D58" s="866" t="s">
        <v>1</v>
      </c>
      <c r="E58" s="866"/>
      <c r="F58" s="866"/>
      <c r="G58" s="866"/>
      <c r="H58" s="373" t="s">
        <v>791</v>
      </c>
      <c r="I58" s="373">
        <v>7</v>
      </c>
      <c r="J58" s="381" t="s">
        <v>21</v>
      </c>
      <c r="K58" s="373">
        <v>6</v>
      </c>
      <c r="L58" s="381" t="s">
        <v>22</v>
      </c>
      <c r="M58" s="373">
        <v>10</v>
      </c>
      <c r="N58" s="382" t="s">
        <v>23</v>
      </c>
      <c r="Z58" s="356" t="s">
        <v>1703</v>
      </c>
    </row>
    <row r="59" spans="3:26" ht="16.5" customHeight="1">
      <c r="D59" s="88"/>
      <c r="E59" s="225" t="s">
        <v>1788</v>
      </c>
    </row>
    <row r="60" spans="3:26" ht="16.5" customHeight="1">
      <c r="D60" s="88"/>
      <c r="E60" s="88" t="s">
        <v>1789</v>
      </c>
    </row>
    <row r="61" spans="3:26" ht="16.5" customHeight="1">
      <c r="D61" s="88"/>
      <c r="E61" s="88" t="s">
        <v>1534</v>
      </c>
    </row>
    <row r="62" spans="3:26" ht="10" customHeight="1">
      <c r="C62" s="88" t="s">
        <v>157</v>
      </c>
      <c r="D62" s="88"/>
    </row>
    <row r="63" spans="3:26" ht="16.5" customHeight="1">
      <c r="C63" s="89" t="s">
        <v>1535</v>
      </c>
    </row>
    <row r="64" spans="3:26" ht="16.5" customHeight="1">
      <c r="D64" s="866" t="s">
        <v>3</v>
      </c>
      <c r="E64" s="866"/>
      <c r="F64" s="866"/>
      <c r="G64" s="866"/>
      <c r="H64" s="866"/>
      <c r="I64" s="383" t="s">
        <v>20</v>
      </c>
      <c r="J64" s="384">
        <v>7</v>
      </c>
      <c r="K64" s="381" t="s">
        <v>21</v>
      </c>
      <c r="L64" s="384">
        <v>4</v>
      </c>
      <c r="M64" s="381" t="s">
        <v>22</v>
      </c>
      <c r="N64" s="384">
        <v>1</v>
      </c>
      <c r="O64" s="382" t="s">
        <v>23</v>
      </c>
    </row>
    <row r="65" spans="2:26" ht="16.5" customHeight="1">
      <c r="D65" s="866" t="s">
        <v>4</v>
      </c>
      <c r="E65" s="866"/>
      <c r="F65" s="866"/>
      <c r="G65" s="866"/>
      <c r="H65" s="866"/>
      <c r="I65" s="383" t="s">
        <v>20</v>
      </c>
      <c r="J65" s="384">
        <v>7</v>
      </c>
      <c r="K65" s="381" t="s">
        <v>21</v>
      </c>
      <c r="L65" s="384">
        <v>4</v>
      </c>
      <c r="M65" s="381" t="s">
        <v>22</v>
      </c>
      <c r="N65" s="384">
        <v>1</v>
      </c>
      <c r="O65" s="382" t="s">
        <v>23</v>
      </c>
    </row>
    <row r="66" spans="2:26" ht="16.5" customHeight="1">
      <c r="E66" s="225" t="s">
        <v>948</v>
      </c>
    </row>
    <row r="67" spans="2:26" ht="16.5" customHeight="1">
      <c r="E67" s="88" t="s">
        <v>892</v>
      </c>
    </row>
    <row r="68" spans="2:26" ht="16.5" customHeight="1">
      <c r="E68" s="88" t="s">
        <v>1467</v>
      </c>
    </row>
    <row r="69" spans="2:26" ht="16.5" customHeight="1"/>
    <row r="70" spans="2:26" ht="16.5" customHeight="1">
      <c r="B70" s="362" t="s">
        <v>1674</v>
      </c>
      <c r="C70" s="89"/>
    </row>
    <row r="71" spans="2:26" ht="16.5" customHeight="1">
      <c r="B71" s="89"/>
      <c r="C71" s="89" t="s">
        <v>48</v>
      </c>
    </row>
    <row r="72" spans="2:26" ht="16.5" customHeight="1">
      <c r="D72" s="270" t="s">
        <v>555</v>
      </c>
      <c r="E72" s="385"/>
      <c r="F72" s="386"/>
      <c r="G72" s="271"/>
      <c r="H72" s="387" t="s">
        <v>25</v>
      </c>
      <c r="I72" s="388" t="s">
        <v>27</v>
      </c>
      <c r="J72" s="281">
        <v>9</v>
      </c>
      <c r="K72" s="389" t="s">
        <v>18</v>
      </c>
    </row>
    <row r="73" spans="2:26" ht="16.5" customHeight="1">
      <c r="D73" s="270" t="s">
        <v>556</v>
      </c>
      <c r="E73" s="385"/>
      <c r="F73" s="386"/>
      <c r="G73" s="271"/>
      <c r="H73" s="387" t="s">
        <v>25</v>
      </c>
      <c r="I73" s="388" t="s">
        <v>27</v>
      </c>
      <c r="J73" s="281">
        <v>24</v>
      </c>
      <c r="K73" s="389" t="s">
        <v>18</v>
      </c>
    </row>
    <row r="74" spans="2:26" ht="16.5" customHeight="1">
      <c r="D74" s="270" t="s">
        <v>557</v>
      </c>
      <c r="E74" s="385"/>
      <c r="F74" s="386"/>
      <c r="G74" s="271"/>
      <c r="H74" s="387" t="s">
        <v>25</v>
      </c>
      <c r="I74" s="388" t="s">
        <v>27</v>
      </c>
      <c r="J74" s="281">
        <v>33</v>
      </c>
      <c r="K74" s="389" t="s">
        <v>18</v>
      </c>
    </row>
    <row r="75" spans="2:26" ht="16.5" customHeight="1">
      <c r="D75" s="390" t="s">
        <v>926</v>
      </c>
      <c r="E75" s="267"/>
      <c r="F75" s="267"/>
      <c r="G75" s="267"/>
      <c r="H75" s="267"/>
      <c r="I75" s="267"/>
      <c r="J75" s="267"/>
    </row>
    <row r="76" spans="2:26" ht="16.5" customHeight="1">
      <c r="D76" s="267"/>
      <c r="E76" s="804" t="s">
        <v>558</v>
      </c>
      <c r="F76" s="926"/>
      <c r="G76" s="271"/>
      <c r="H76" s="387" t="s">
        <v>945</v>
      </c>
      <c r="I76" s="388" t="s">
        <v>27</v>
      </c>
      <c r="J76" s="282">
        <v>4</v>
      </c>
      <c r="K76" s="382" t="s">
        <v>1429</v>
      </c>
      <c r="N76" s="1085" t="s">
        <v>1271</v>
      </c>
      <c r="O76" s="1086"/>
      <c r="P76" s="1086"/>
      <c r="Q76" s="1086"/>
      <c r="R76" s="1086"/>
      <c r="S76" s="1086"/>
      <c r="T76" s="1086"/>
      <c r="U76" s="1086"/>
      <c r="V76" s="1454"/>
      <c r="W76" s="1328"/>
    </row>
    <row r="77" spans="2:26" ht="9.5" customHeight="1">
      <c r="L77" s="332"/>
      <c r="N77" s="225" t="s">
        <v>1272</v>
      </c>
      <c r="V77" s="391"/>
    </row>
    <row r="78" spans="2:26" ht="16.5" customHeight="1">
      <c r="C78" s="89" t="s">
        <v>1536</v>
      </c>
    </row>
    <row r="79" spans="2:26" ht="40" customHeight="1">
      <c r="D79" s="392" t="s">
        <v>28</v>
      </c>
      <c r="E79" s="393"/>
      <c r="F79" s="394"/>
      <c r="G79" s="1632" t="s">
        <v>5</v>
      </c>
      <c r="H79" s="1633"/>
      <c r="I79" s="1632" t="s">
        <v>44</v>
      </c>
      <c r="J79" s="1633"/>
      <c r="K79" s="1634" t="s">
        <v>1790</v>
      </c>
      <c r="L79" s="1635"/>
      <c r="M79" s="1636" t="s">
        <v>1537</v>
      </c>
      <c r="N79" s="1637"/>
      <c r="O79" s="1637"/>
      <c r="P79" s="1637"/>
      <c r="Q79" s="1637"/>
      <c r="R79" s="1637"/>
      <c r="S79" s="1638"/>
      <c r="T79" s="1639" t="s">
        <v>1791</v>
      </c>
      <c r="U79" s="1640"/>
      <c r="V79" s="1641"/>
      <c r="W79" s="1636" t="s">
        <v>31</v>
      </c>
      <c r="X79" s="1642"/>
    </row>
    <row r="80" spans="2:26" ht="16.5" customHeight="1">
      <c r="D80" s="1654" t="s">
        <v>36</v>
      </c>
      <c r="E80" s="395" t="s">
        <v>6</v>
      </c>
      <c r="F80" s="395"/>
      <c r="G80" s="1656">
        <v>1</v>
      </c>
      <c r="H80" s="267" t="s">
        <v>32</v>
      </c>
      <c r="I80" s="1656">
        <v>1</v>
      </c>
      <c r="J80" s="267" t="s">
        <v>32</v>
      </c>
      <c r="K80" s="1658">
        <v>2</v>
      </c>
      <c r="L80" s="926" t="s">
        <v>32</v>
      </c>
      <c r="M80" s="283">
        <v>7</v>
      </c>
      <c r="N80" s="284">
        <v>6</v>
      </c>
      <c r="O80" s="285">
        <v>1</v>
      </c>
      <c r="P80" s="286" t="s">
        <v>29</v>
      </c>
      <c r="Q80" s="287"/>
      <c r="R80" s="288"/>
      <c r="S80" s="289"/>
      <c r="T80" s="290" t="s">
        <v>39</v>
      </c>
      <c r="U80" s="273"/>
      <c r="V80" s="273"/>
      <c r="W80" s="1428" t="s">
        <v>778</v>
      </c>
      <c r="X80" s="1428"/>
      <c r="Z80" s="356" t="s">
        <v>1704</v>
      </c>
    </row>
    <row r="81" spans="4:39" ht="16.5" customHeight="1">
      <c r="D81" s="1654"/>
      <c r="E81" s="396"/>
      <c r="F81" s="397"/>
      <c r="G81" s="1657"/>
      <c r="H81" s="275"/>
      <c r="I81" s="1657"/>
      <c r="J81" s="275"/>
      <c r="K81" s="1659"/>
      <c r="L81" s="926"/>
      <c r="M81" s="291" t="s">
        <v>30</v>
      </c>
      <c r="N81" s="282">
        <v>11</v>
      </c>
      <c r="O81" s="292" t="s">
        <v>35</v>
      </c>
      <c r="P81" s="275"/>
      <c r="Q81" s="275"/>
      <c r="R81" s="275"/>
      <c r="S81" s="293"/>
      <c r="T81" s="294" t="s">
        <v>40</v>
      </c>
      <c r="U81" s="267"/>
      <c r="V81" s="267"/>
      <c r="W81" s="1428"/>
      <c r="X81" s="1428"/>
    </row>
    <row r="82" spans="4:39" ht="16.5" customHeight="1">
      <c r="D82" s="1654"/>
      <c r="E82" s="398" t="s">
        <v>893</v>
      </c>
      <c r="F82" s="395"/>
      <c r="G82" s="1652">
        <v>5</v>
      </c>
      <c r="H82" s="267" t="s">
        <v>32</v>
      </c>
      <c r="I82" s="1652">
        <v>5</v>
      </c>
      <c r="J82" s="267" t="s">
        <v>32</v>
      </c>
      <c r="K82" s="1660"/>
      <c r="L82" s="925"/>
      <c r="M82" s="281">
        <v>7</v>
      </c>
      <c r="N82" s="295">
        <v>6</v>
      </c>
      <c r="O82" s="281">
        <v>1</v>
      </c>
      <c r="P82" s="286" t="s">
        <v>29</v>
      </c>
      <c r="Q82" s="287"/>
      <c r="R82" s="288"/>
      <c r="S82" s="289"/>
      <c r="T82" s="216"/>
      <c r="U82" s="267"/>
      <c r="V82" s="267"/>
      <c r="W82" s="1428" t="s">
        <v>778</v>
      </c>
      <c r="X82" s="1428"/>
      <c r="Z82" s="356" t="s">
        <v>1704</v>
      </c>
    </row>
    <row r="83" spans="4:39" ht="16.5" customHeight="1">
      <c r="D83" s="1654"/>
      <c r="E83" s="396" t="s">
        <v>894</v>
      </c>
      <c r="F83" s="397"/>
      <c r="G83" s="1653"/>
      <c r="H83" s="275"/>
      <c r="I83" s="1653"/>
      <c r="J83" s="275"/>
      <c r="K83" s="1660"/>
      <c r="L83" s="926"/>
      <c r="M83" s="296" t="s">
        <v>30</v>
      </c>
      <c r="N83" s="282">
        <v>11</v>
      </c>
      <c r="O83" s="297" t="s">
        <v>35</v>
      </c>
      <c r="P83" s="275"/>
      <c r="Q83" s="275"/>
      <c r="R83" s="275"/>
      <c r="S83" s="293"/>
      <c r="T83" s="216"/>
      <c r="U83" s="281">
        <v>7</v>
      </c>
      <c r="V83" s="267" t="s">
        <v>21</v>
      </c>
      <c r="W83" s="1428"/>
      <c r="X83" s="1428"/>
    </row>
    <row r="84" spans="4:39" ht="16.5" hidden="1" customHeight="1">
      <c r="D84" s="1654"/>
      <c r="E84" s="298"/>
      <c r="F84" s="298"/>
      <c r="G84" s="932"/>
      <c r="H84" s="298"/>
      <c r="I84" s="932"/>
      <c r="J84" s="298"/>
      <c r="K84" s="1660"/>
      <c r="L84" s="926"/>
      <c r="M84" s="299"/>
      <c r="N84" s="300"/>
      <c r="O84" s="301"/>
      <c r="P84" s="302"/>
      <c r="Q84" s="299"/>
      <c r="R84" s="300"/>
      <c r="S84" s="301"/>
      <c r="T84" s="216"/>
      <c r="U84" s="267"/>
      <c r="V84" s="267"/>
      <c r="W84" s="836"/>
      <c r="X84" s="836"/>
      <c r="Z84" s="356" t="s">
        <v>1705</v>
      </c>
    </row>
    <row r="85" spans="4:39" ht="16.5" hidden="1" customHeight="1">
      <c r="D85" s="1655"/>
      <c r="E85" s="303"/>
      <c r="F85" s="303"/>
      <c r="G85" s="933"/>
      <c r="H85" s="303"/>
      <c r="I85" s="933"/>
      <c r="J85" s="303"/>
      <c r="K85" s="1660"/>
      <c r="L85" s="926"/>
      <c r="M85" s="304"/>
      <c r="N85" s="305"/>
      <c r="O85" s="306"/>
      <c r="P85" s="303"/>
      <c r="Q85" s="303"/>
      <c r="R85" s="303"/>
      <c r="S85" s="307"/>
      <c r="T85" s="216"/>
      <c r="U85" s="267"/>
      <c r="V85" s="267"/>
      <c r="W85" s="836"/>
      <c r="X85" s="836"/>
    </row>
    <row r="86" spans="4:39" ht="16.5" customHeight="1">
      <c r="D86" s="1646" t="s">
        <v>37</v>
      </c>
      <c r="E86" s="1647"/>
      <c r="F86" s="1648"/>
      <c r="G86" s="1429" t="s">
        <v>41</v>
      </c>
      <c r="H86" s="1430"/>
      <c r="I86" s="1652">
        <v>1</v>
      </c>
      <c r="J86" s="267" t="s">
        <v>32</v>
      </c>
      <c r="K86" s="1660"/>
      <c r="L86" s="925"/>
      <c r="M86" s="281">
        <v>7</v>
      </c>
      <c r="N86" s="295">
        <v>6</v>
      </c>
      <c r="O86" s="281">
        <v>1</v>
      </c>
      <c r="P86" s="286" t="s">
        <v>29</v>
      </c>
      <c r="Q86" s="287"/>
      <c r="R86" s="288"/>
      <c r="S86" s="289"/>
      <c r="T86" s="216"/>
      <c r="U86" s="281">
        <v>6</v>
      </c>
      <c r="V86" s="267" t="s">
        <v>22</v>
      </c>
      <c r="W86" s="1428" t="s">
        <v>778</v>
      </c>
      <c r="X86" s="1428"/>
      <c r="Z86" s="356" t="s">
        <v>1704</v>
      </c>
      <c r="AG86" s="399"/>
      <c r="AM86" s="399"/>
    </row>
    <row r="87" spans="4:39" ht="16.5" customHeight="1">
      <c r="D87" s="1649"/>
      <c r="E87" s="1650"/>
      <c r="F87" s="1651"/>
      <c r="G87" s="1431"/>
      <c r="H87" s="1432"/>
      <c r="I87" s="1653"/>
      <c r="J87" s="275"/>
      <c r="K87" s="1661"/>
      <c r="L87" s="926"/>
      <c r="M87" s="291" t="s">
        <v>30</v>
      </c>
      <c r="N87" s="282">
        <v>11</v>
      </c>
      <c r="O87" s="292" t="s">
        <v>35</v>
      </c>
      <c r="P87" s="275"/>
      <c r="Q87" s="275"/>
      <c r="R87" s="275"/>
      <c r="S87" s="293"/>
      <c r="T87" s="216"/>
      <c r="U87" s="281">
        <v>8</v>
      </c>
      <c r="V87" s="267" t="s">
        <v>23</v>
      </c>
      <c r="W87" s="1428"/>
      <c r="X87" s="1428"/>
    </row>
    <row r="88" spans="4:39" ht="16.5" customHeight="1">
      <c r="D88" s="1646" t="s">
        <v>38</v>
      </c>
      <c r="E88" s="1647"/>
      <c r="F88" s="1648"/>
      <c r="G88" s="1652">
        <v>2</v>
      </c>
      <c r="H88" s="267" t="s">
        <v>32</v>
      </c>
      <c r="I88" s="1652">
        <v>2</v>
      </c>
      <c r="J88" s="267" t="s">
        <v>32</v>
      </c>
      <c r="K88" s="1474" t="s">
        <v>895</v>
      </c>
      <c r="L88" s="1430"/>
      <c r="M88" s="281">
        <v>7</v>
      </c>
      <c r="N88" s="295">
        <v>6</v>
      </c>
      <c r="O88" s="281">
        <v>1</v>
      </c>
      <c r="P88" s="286" t="s">
        <v>29</v>
      </c>
      <c r="Q88" s="287"/>
      <c r="R88" s="288"/>
      <c r="S88" s="289"/>
      <c r="T88" s="216"/>
      <c r="U88" s="267"/>
      <c r="V88" s="267"/>
      <c r="W88" s="1428" t="s">
        <v>778</v>
      </c>
      <c r="X88" s="1428"/>
      <c r="Z88" s="356" t="s">
        <v>1704</v>
      </c>
    </row>
    <row r="89" spans="4:39" ht="16.5" customHeight="1">
      <c r="D89" s="1649"/>
      <c r="E89" s="1650"/>
      <c r="F89" s="1651"/>
      <c r="G89" s="1653"/>
      <c r="H89" s="275"/>
      <c r="I89" s="1653"/>
      <c r="J89" s="275"/>
      <c r="K89" s="1431"/>
      <c r="L89" s="1432"/>
      <c r="M89" s="296" t="s">
        <v>30</v>
      </c>
      <c r="N89" s="282">
        <v>11</v>
      </c>
      <c r="O89" s="297" t="s">
        <v>35</v>
      </c>
      <c r="P89" s="275"/>
      <c r="Q89" s="275"/>
      <c r="R89" s="275"/>
      <c r="S89" s="293"/>
      <c r="T89" s="274"/>
      <c r="U89" s="275"/>
      <c r="V89" s="275"/>
      <c r="W89" s="1428"/>
      <c r="X89" s="1428"/>
    </row>
    <row r="90" spans="4:39" ht="16.5" customHeight="1">
      <c r="E90" s="88" t="s">
        <v>1538</v>
      </c>
    </row>
    <row r="91" spans="4:39" ht="16.5" customHeight="1">
      <c r="E91" s="88"/>
      <c r="F91" s="225" t="s">
        <v>1009</v>
      </c>
    </row>
    <row r="92" spans="4:39" ht="16.5" customHeight="1">
      <c r="E92" s="88" t="s">
        <v>1539</v>
      </c>
      <c r="F92" s="267"/>
    </row>
    <row r="93" spans="4:39" ht="16.5" customHeight="1">
      <c r="E93" s="88"/>
      <c r="F93" s="225" t="s">
        <v>1000</v>
      </c>
    </row>
    <row r="94" spans="4:39" ht="16.5" customHeight="1">
      <c r="E94" s="88" t="s">
        <v>896</v>
      </c>
    </row>
    <row r="95" spans="4:39" ht="16.5" customHeight="1">
      <c r="E95" s="88" t="s">
        <v>1468</v>
      </c>
    </row>
    <row r="96" spans="4:39" ht="9.5" customHeight="1"/>
    <row r="97" spans="3:26" ht="16" customHeight="1">
      <c r="P97" s="1633" t="s">
        <v>33</v>
      </c>
      <c r="Q97" s="1633"/>
      <c r="R97" s="1633"/>
      <c r="S97" s="1645" t="str">
        <f>$Q$9</f>
        <v>学校法人○△学園</v>
      </c>
      <c r="T97" s="1645"/>
      <c r="U97" s="1645"/>
      <c r="V97" s="1645"/>
      <c r="W97" s="1645"/>
      <c r="X97" s="1645"/>
    </row>
    <row r="98" spans="3:26" ht="16.5" customHeight="1">
      <c r="C98" s="89" t="s">
        <v>897</v>
      </c>
    </row>
    <row r="99" spans="3:26" ht="15" customHeight="1">
      <c r="D99" s="400" t="s">
        <v>42</v>
      </c>
    </row>
    <row r="100" spans="3:26" ht="19" customHeight="1">
      <c r="D100" s="801" t="s">
        <v>927</v>
      </c>
      <c r="E100" s="802"/>
      <c r="F100" s="950"/>
      <c r="G100" s="1664" t="s">
        <v>1010</v>
      </c>
      <c r="H100" s="1665"/>
      <c r="I100" s="1665"/>
      <c r="J100" s="1665"/>
      <c r="K100" s="1665"/>
      <c r="L100" s="1665"/>
      <c r="M100" s="1666"/>
      <c r="Z100" s="356" t="s">
        <v>1706</v>
      </c>
    </row>
    <row r="101" spans="3:26" ht="15" customHeight="1">
      <c r="E101" s="390" t="s">
        <v>1279</v>
      </c>
    </row>
    <row r="102" spans="3:26" ht="16.5" customHeight="1">
      <c r="D102" s="804" t="s">
        <v>26</v>
      </c>
      <c r="E102" s="805"/>
      <c r="F102" s="806"/>
      <c r="G102" s="401" t="s">
        <v>27</v>
      </c>
      <c r="H102" s="282">
        <v>14</v>
      </c>
      <c r="I102" s="308" t="s">
        <v>19</v>
      </c>
      <c r="J102" s="273"/>
      <c r="K102" s="308"/>
      <c r="L102" s="273"/>
      <c r="M102" s="367"/>
    </row>
    <row r="103" spans="3:26" ht="16.5" customHeight="1">
      <c r="D103" s="804" t="s">
        <v>1613</v>
      </c>
      <c r="E103" s="805"/>
      <c r="F103" s="806"/>
      <c r="G103" s="271" t="s">
        <v>20</v>
      </c>
      <c r="H103" s="282">
        <v>7</v>
      </c>
      <c r="I103" s="308" t="s">
        <v>21</v>
      </c>
      <c r="J103" s="282">
        <v>6</v>
      </c>
      <c r="K103" s="308" t="s">
        <v>22</v>
      </c>
      <c r="L103" s="282">
        <v>1</v>
      </c>
      <c r="M103" s="323" t="s">
        <v>23</v>
      </c>
    </row>
    <row r="104" spans="3:26" ht="16.5" customHeight="1">
      <c r="D104" s="804" t="s">
        <v>264</v>
      </c>
      <c r="E104" s="805"/>
      <c r="F104" s="806"/>
      <c r="G104" s="271" t="s">
        <v>20</v>
      </c>
      <c r="H104" s="282">
        <v>7</v>
      </c>
      <c r="I104" s="308" t="s">
        <v>21</v>
      </c>
      <c r="J104" s="282">
        <v>6</v>
      </c>
      <c r="K104" s="308" t="s">
        <v>22</v>
      </c>
      <c r="L104" s="282">
        <v>10</v>
      </c>
      <c r="M104" s="323" t="s">
        <v>23</v>
      </c>
    </row>
    <row r="105" spans="3:26" ht="9.5" customHeight="1">
      <c r="J105" s="89"/>
    </row>
    <row r="106" spans="3:26" ht="15" customHeight="1">
      <c r="D106" s="400" t="s">
        <v>43</v>
      </c>
    </row>
    <row r="107" spans="3:26" ht="19" customHeight="1">
      <c r="D107" s="804" t="s">
        <v>928</v>
      </c>
      <c r="E107" s="805"/>
      <c r="F107" s="806"/>
      <c r="G107" s="1668" t="s">
        <v>1010</v>
      </c>
      <c r="H107" s="1669"/>
      <c r="I107" s="1669"/>
      <c r="J107" s="1669"/>
      <c r="K107" s="1669"/>
      <c r="L107" s="1669"/>
      <c r="M107" s="1670"/>
      <c r="Z107" s="356" t="s">
        <v>1706</v>
      </c>
    </row>
    <row r="108" spans="3:26" ht="15" customHeight="1">
      <c r="E108" s="390" t="s">
        <v>1253</v>
      </c>
    </row>
    <row r="109" spans="3:26" ht="16.5" customHeight="1">
      <c r="D109" s="804" t="s">
        <v>26</v>
      </c>
      <c r="E109" s="805"/>
      <c r="F109" s="806"/>
      <c r="G109" s="401" t="s">
        <v>27</v>
      </c>
      <c r="H109" s="282">
        <v>14</v>
      </c>
      <c r="I109" s="308" t="s">
        <v>19</v>
      </c>
      <c r="J109" s="273"/>
      <c r="K109" s="308"/>
      <c r="L109" s="273"/>
      <c r="M109" s="367"/>
    </row>
    <row r="110" spans="3:26" ht="16.5" customHeight="1">
      <c r="D110" s="804" t="s">
        <v>1613</v>
      </c>
      <c r="E110" s="805"/>
      <c r="F110" s="806"/>
      <c r="G110" s="271" t="s">
        <v>20</v>
      </c>
      <c r="H110" s="282">
        <v>7</v>
      </c>
      <c r="I110" s="308" t="s">
        <v>21</v>
      </c>
      <c r="J110" s="282">
        <v>6</v>
      </c>
      <c r="K110" s="308" t="s">
        <v>22</v>
      </c>
      <c r="L110" s="282">
        <v>1</v>
      </c>
      <c r="M110" s="323" t="s">
        <v>23</v>
      </c>
    </row>
    <row r="111" spans="3:26" ht="13.5" customHeight="1">
      <c r="E111" s="88" t="s">
        <v>1632</v>
      </c>
    </row>
    <row r="112" spans="3:26" ht="13.5" customHeight="1">
      <c r="E112" s="88" t="s">
        <v>898</v>
      </c>
    </row>
    <row r="113" spans="3:26" ht="9.5" customHeight="1"/>
    <row r="114" spans="3:26" ht="16.5" customHeight="1">
      <c r="C114" s="89" t="s">
        <v>1469</v>
      </c>
    </row>
    <row r="115" spans="3:26" ht="19" customHeight="1">
      <c r="D115" s="866" t="s">
        <v>1639</v>
      </c>
      <c r="E115" s="1041"/>
      <c r="F115" s="1041"/>
      <c r="G115" s="1041"/>
      <c r="H115" s="1041"/>
      <c r="I115" s="1041"/>
      <c r="J115" s="1664" t="s">
        <v>899</v>
      </c>
      <c r="K115" s="1665"/>
      <c r="L115" s="1665"/>
      <c r="M115" s="1665"/>
      <c r="N115" s="1666"/>
      <c r="Z115" s="356" t="s">
        <v>1707</v>
      </c>
    </row>
    <row r="116" spans="3:26" ht="19" customHeight="1">
      <c r="D116" s="866" t="s">
        <v>265</v>
      </c>
      <c r="E116" s="1041"/>
      <c r="F116" s="1041"/>
      <c r="G116" s="1041"/>
      <c r="H116" s="1041"/>
      <c r="I116" s="1041"/>
      <c r="J116" s="1667" t="s">
        <v>900</v>
      </c>
      <c r="K116" s="791"/>
      <c r="L116" s="991"/>
      <c r="M116" s="991"/>
      <c r="N116" s="992"/>
      <c r="Z116" s="356" t="s">
        <v>1708</v>
      </c>
    </row>
    <row r="117" spans="3:26" ht="15" customHeight="1">
      <c r="E117" s="225" t="s">
        <v>1614</v>
      </c>
    </row>
    <row r="118" spans="3:26" ht="15" customHeight="1">
      <c r="E118" s="1463" t="s">
        <v>1470</v>
      </c>
      <c r="F118" s="1464"/>
      <c r="G118" s="1464"/>
      <c r="H118" s="1464"/>
      <c r="I118" s="1464"/>
      <c r="J118" s="1464"/>
      <c r="K118" s="1464"/>
      <c r="L118" s="1464"/>
      <c r="M118" s="1464"/>
      <c r="N118" s="1464"/>
      <c r="O118" s="1464"/>
      <c r="P118" s="1464"/>
      <c r="Q118" s="1464"/>
      <c r="R118" s="1464"/>
      <c r="S118" s="1464"/>
      <c r="T118" s="1464"/>
      <c r="U118" s="1464"/>
      <c r="V118" s="859"/>
    </row>
    <row r="119" spans="3:26" ht="9.5" customHeight="1"/>
    <row r="120" spans="3:26" ht="16.5" customHeight="1">
      <c r="C120" s="89" t="s">
        <v>1041</v>
      </c>
    </row>
    <row r="121" spans="3:26" ht="16.5" customHeight="1">
      <c r="C121" s="89"/>
      <c r="D121" s="1662" t="s">
        <v>1615</v>
      </c>
      <c r="E121" s="1662"/>
      <c r="F121" s="1662"/>
      <c r="G121" s="1662"/>
      <c r="H121" s="1662"/>
      <c r="I121" s="1662"/>
      <c r="J121" s="1662"/>
      <c r="K121" s="1662"/>
      <c r="L121" s="1662"/>
      <c r="M121" s="1662"/>
      <c r="N121" s="1662"/>
      <c r="O121" s="1662"/>
      <c r="P121" s="1662"/>
      <c r="Q121" s="1662"/>
      <c r="R121" s="1663"/>
      <c r="S121" s="373">
        <v>2</v>
      </c>
      <c r="T121" s="367" t="s">
        <v>32</v>
      </c>
    </row>
    <row r="122" spans="3:26" ht="16.5" customHeight="1">
      <c r="C122" s="89"/>
      <c r="D122" s="1662" t="s">
        <v>1616</v>
      </c>
      <c r="E122" s="1662"/>
      <c r="F122" s="1662"/>
      <c r="G122" s="1662"/>
      <c r="H122" s="1662"/>
      <c r="I122" s="1662"/>
      <c r="J122" s="1662"/>
      <c r="K122" s="1662"/>
      <c r="L122" s="1662"/>
      <c r="M122" s="1662"/>
      <c r="N122" s="1662"/>
      <c r="O122" s="1662"/>
      <c r="P122" s="1662"/>
      <c r="Q122" s="1662"/>
      <c r="R122" s="1663"/>
      <c r="S122" s="373">
        <v>2</v>
      </c>
      <c r="T122" s="367" t="s">
        <v>32</v>
      </c>
    </row>
    <row r="123" spans="3:26" ht="16.5" customHeight="1">
      <c r="C123" s="89"/>
      <c r="D123" s="1662" t="s">
        <v>1656</v>
      </c>
      <c r="E123" s="1662"/>
      <c r="F123" s="1662"/>
      <c r="G123" s="1662"/>
      <c r="H123" s="1662"/>
      <c r="I123" s="1662"/>
      <c r="J123" s="1662"/>
      <c r="K123" s="1662"/>
      <c r="L123" s="1662"/>
      <c r="M123" s="1662"/>
      <c r="N123" s="1662"/>
      <c r="O123" s="1662"/>
      <c r="P123" s="1662"/>
      <c r="Q123" s="1662"/>
      <c r="R123" s="1663"/>
      <c r="S123" s="373">
        <v>2</v>
      </c>
      <c r="T123" s="367" t="s">
        <v>32</v>
      </c>
    </row>
    <row r="124" spans="3:26" ht="16.5" customHeight="1">
      <c r="C124" s="89"/>
    </row>
    <row r="125" spans="3:26" ht="37" customHeight="1">
      <c r="D125" s="392" t="s">
        <v>47</v>
      </c>
      <c r="E125" s="393"/>
      <c r="F125" s="393"/>
      <c r="G125" s="393"/>
      <c r="H125" s="393"/>
      <c r="I125" s="958" t="s">
        <v>44</v>
      </c>
      <c r="J125" s="1074"/>
      <c r="K125" s="958" t="s">
        <v>1540</v>
      </c>
      <c r="L125" s="959"/>
      <c r="M125" s="959"/>
      <c r="N125" s="959"/>
      <c r="O125" s="959"/>
      <c r="P125" s="959"/>
      <c r="Q125" s="960"/>
      <c r="R125" s="1186" t="s">
        <v>1254</v>
      </c>
      <c r="S125" s="791"/>
      <c r="T125" s="792"/>
      <c r="U125" s="958" t="s">
        <v>31</v>
      </c>
      <c r="V125" s="961"/>
    </row>
    <row r="126" spans="3:26" ht="15" customHeight="1">
      <c r="D126" s="1423" t="s">
        <v>46</v>
      </c>
      <c r="E126" s="398" t="s">
        <v>1657</v>
      </c>
      <c r="F126" s="398"/>
      <c r="G126" s="398"/>
      <c r="H126" s="398"/>
      <c r="I126" s="1677">
        <v>2</v>
      </c>
      <c r="J126" s="402" t="s">
        <v>32</v>
      </c>
      <c r="K126" s="403">
        <v>7</v>
      </c>
      <c r="L126" s="404">
        <v>6</v>
      </c>
      <c r="M126" s="405">
        <v>1</v>
      </c>
      <c r="N126" s="286" t="s">
        <v>29</v>
      </c>
      <c r="O126" s="406"/>
      <c r="P126" s="407"/>
      <c r="Q126" s="408"/>
      <c r="R126" s="290" t="s">
        <v>39</v>
      </c>
      <c r="S126" s="273"/>
      <c r="T126" s="273"/>
      <c r="U126" s="1673" t="s">
        <v>778</v>
      </c>
      <c r="V126" s="1673"/>
      <c r="Z126" s="356" t="s">
        <v>1704</v>
      </c>
    </row>
    <row r="127" spans="3:26" ht="15" customHeight="1">
      <c r="D127" s="1423"/>
      <c r="E127" s="409"/>
      <c r="F127" s="396"/>
      <c r="G127" s="396"/>
      <c r="H127" s="396"/>
      <c r="I127" s="1677"/>
      <c r="J127" s="293"/>
      <c r="K127" s="296" t="s">
        <v>30</v>
      </c>
      <c r="L127" s="410">
        <v>11</v>
      </c>
      <c r="M127" s="297" t="s">
        <v>35</v>
      </c>
      <c r="N127" s="376"/>
      <c r="O127" s="376"/>
      <c r="P127" s="376"/>
      <c r="Q127" s="411"/>
      <c r="R127" s="294" t="s">
        <v>40</v>
      </c>
      <c r="S127" s="267"/>
      <c r="T127" s="267"/>
      <c r="U127" s="1673"/>
      <c r="V127" s="1673"/>
    </row>
    <row r="128" spans="3:26" ht="15" customHeight="1">
      <c r="D128" s="1423"/>
      <c r="E128" s="412" t="s">
        <v>1658</v>
      </c>
      <c r="F128" s="413"/>
      <c r="G128" s="414"/>
      <c r="H128" s="414"/>
      <c r="I128" s="415">
        <v>2</v>
      </c>
      <c r="J128" s="402" t="s">
        <v>32</v>
      </c>
      <c r="K128" s="403">
        <v>7</v>
      </c>
      <c r="L128" s="404">
        <v>6</v>
      </c>
      <c r="M128" s="405">
        <v>1</v>
      </c>
      <c r="N128" s="286" t="s">
        <v>29</v>
      </c>
      <c r="O128" s="406"/>
      <c r="P128" s="407"/>
      <c r="Q128" s="408"/>
      <c r="R128" s="377"/>
      <c r="S128" s="373">
        <v>7</v>
      </c>
      <c r="T128" s="267" t="s">
        <v>21</v>
      </c>
      <c r="U128" s="1673" t="s">
        <v>778</v>
      </c>
      <c r="V128" s="1673"/>
      <c r="Z128" s="356" t="s">
        <v>1704</v>
      </c>
    </row>
    <row r="129" spans="3:26" ht="15" customHeight="1">
      <c r="D129" s="1423"/>
      <c r="E129" s="409" t="s">
        <v>45</v>
      </c>
      <c r="F129" s="416"/>
      <c r="G129" s="396"/>
      <c r="H129" s="396"/>
      <c r="I129" s="417"/>
      <c r="J129" s="293"/>
      <c r="K129" s="296" t="s">
        <v>30</v>
      </c>
      <c r="L129" s="410">
        <v>11</v>
      </c>
      <c r="M129" s="297" t="s">
        <v>35</v>
      </c>
      <c r="N129" s="376"/>
      <c r="O129" s="376"/>
      <c r="P129" s="376"/>
      <c r="Q129" s="411"/>
      <c r="R129" s="377"/>
      <c r="S129" s="373">
        <v>6</v>
      </c>
      <c r="T129" s="267" t="s">
        <v>22</v>
      </c>
      <c r="U129" s="1673"/>
      <c r="V129" s="1673"/>
    </row>
    <row r="130" spans="3:26" ht="15" hidden="1" customHeight="1">
      <c r="D130" s="1423"/>
      <c r="E130" s="418" t="s">
        <v>7</v>
      </c>
      <c r="F130" s="419"/>
      <c r="G130" s="418"/>
      <c r="H130" s="418"/>
      <c r="I130" s="1677"/>
      <c r="J130" s="402" t="s">
        <v>32</v>
      </c>
      <c r="K130" s="299"/>
      <c r="L130" s="300"/>
      <c r="M130" s="301"/>
      <c r="N130" s="302"/>
      <c r="O130" s="299"/>
      <c r="P130" s="300"/>
      <c r="Q130" s="301"/>
      <c r="R130" s="377"/>
      <c r="T130" s="267"/>
      <c r="U130" s="1678" t="s">
        <v>778</v>
      </c>
      <c r="V130" s="1678"/>
      <c r="Z130" s="356" t="s">
        <v>1704</v>
      </c>
    </row>
    <row r="131" spans="3:26" ht="15" hidden="1" customHeight="1">
      <c r="D131" s="1423"/>
      <c r="E131" s="420"/>
      <c r="F131" s="421"/>
      <c r="G131" s="421"/>
      <c r="H131" s="421"/>
      <c r="I131" s="1677"/>
      <c r="J131" s="293"/>
      <c r="K131" s="422"/>
      <c r="L131" s="305"/>
      <c r="M131" s="423"/>
      <c r="N131" s="303"/>
      <c r="O131" s="303"/>
      <c r="P131" s="303"/>
      <c r="Q131" s="307"/>
      <c r="R131" s="377"/>
      <c r="S131" s="384">
        <v>6</v>
      </c>
      <c r="T131" s="267" t="s">
        <v>22</v>
      </c>
      <c r="U131" s="1678"/>
      <c r="V131" s="1678"/>
    </row>
    <row r="132" spans="3:26" ht="15" customHeight="1">
      <c r="D132" s="1471"/>
      <c r="E132" s="398" t="s">
        <v>8</v>
      </c>
      <c r="F132" s="424"/>
      <c r="G132" s="398"/>
      <c r="H132" s="398"/>
      <c r="I132" s="1677">
        <v>2</v>
      </c>
      <c r="J132" s="402" t="s">
        <v>32</v>
      </c>
      <c r="K132" s="403">
        <v>7</v>
      </c>
      <c r="L132" s="404">
        <v>6</v>
      </c>
      <c r="M132" s="405">
        <v>1</v>
      </c>
      <c r="N132" s="286" t="s">
        <v>29</v>
      </c>
      <c r="O132" s="406"/>
      <c r="P132" s="407"/>
      <c r="Q132" s="408"/>
      <c r="R132" s="377"/>
      <c r="S132" s="373">
        <v>8</v>
      </c>
      <c r="T132" s="267" t="s">
        <v>23</v>
      </c>
      <c r="U132" s="1673" t="s">
        <v>778</v>
      </c>
      <c r="V132" s="1673"/>
      <c r="Z132" s="356" t="s">
        <v>1704</v>
      </c>
    </row>
    <row r="133" spans="3:26" ht="15" customHeight="1">
      <c r="D133" s="1472"/>
      <c r="E133" s="409"/>
      <c r="F133" s="396"/>
      <c r="G133" s="396"/>
      <c r="H133" s="396"/>
      <c r="I133" s="1677"/>
      <c r="J133" s="293"/>
      <c r="K133" s="296" t="s">
        <v>30</v>
      </c>
      <c r="L133" s="410">
        <v>11</v>
      </c>
      <c r="M133" s="297" t="s">
        <v>35</v>
      </c>
      <c r="N133" s="376"/>
      <c r="O133" s="376"/>
      <c r="P133" s="376"/>
      <c r="Q133" s="411"/>
      <c r="R133" s="425"/>
      <c r="S133" s="376"/>
      <c r="T133" s="411"/>
      <c r="U133" s="1673"/>
      <c r="V133" s="1673"/>
    </row>
    <row r="134" spans="3:26" ht="13.5" customHeight="1">
      <c r="E134" s="911" t="s">
        <v>1617</v>
      </c>
      <c r="F134" s="911"/>
      <c r="G134" s="911"/>
      <c r="H134" s="911"/>
      <c r="I134" s="911"/>
      <c r="J134" s="911"/>
      <c r="K134" s="911"/>
      <c r="L134" s="911"/>
      <c r="M134" s="911"/>
      <c r="N134" s="911"/>
      <c r="O134" s="911"/>
      <c r="P134" s="911"/>
      <c r="Q134" s="911"/>
      <c r="R134" s="911"/>
      <c r="S134" s="911"/>
      <c r="T134" s="911"/>
      <c r="U134" s="911"/>
      <c r="V134" s="911"/>
      <c r="W134" s="911"/>
      <c r="X134" s="911"/>
      <c r="Y134" s="911"/>
    </row>
    <row r="135" spans="3:26" ht="13.5" customHeight="1">
      <c r="E135" s="88" t="s">
        <v>1471</v>
      </c>
      <c r="F135" s="267"/>
      <c r="G135" s="267"/>
    </row>
    <row r="136" spans="3:26" ht="13.5" customHeight="1">
      <c r="E136" s="88" t="s">
        <v>1001</v>
      </c>
      <c r="F136" s="267"/>
      <c r="G136" s="267"/>
    </row>
    <row r="137" spans="3:26" ht="13.5" customHeight="1">
      <c r="E137" s="88" t="s">
        <v>1472</v>
      </c>
      <c r="F137" s="267"/>
      <c r="G137" s="267"/>
    </row>
    <row r="138" spans="3:26" ht="10" customHeight="1"/>
    <row r="139" spans="3:26" ht="16.5" customHeight="1">
      <c r="C139" s="89" t="s">
        <v>1054</v>
      </c>
    </row>
    <row r="140" spans="3:26" ht="15.5" customHeight="1">
      <c r="C140" s="89"/>
      <c r="D140" s="426" t="s">
        <v>1466</v>
      </c>
      <c r="E140" s="267"/>
    </row>
    <row r="141" spans="3:26" ht="16.5" customHeight="1">
      <c r="D141" s="270" t="s">
        <v>1698</v>
      </c>
      <c r="E141" s="385"/>
      <c r="F141" s="393"/>
      <c r="G141" s="393"/>
      <c r="H141" s="393"/>
      <c r="I141" s="393"/>
      <c r="J141" s="393"/>
      <c r="K141" s="393"/>
      <c r="L141" s="393"/>
      <c r="M141" s="427"/>
      <c r="N141" s="1674">
        <v>2</v>
      </c>
      <c r="O141" s="1675"/>
      <c r="P141" s="323" t="s">
        <v>49</v>
      </c>
    </row>
    <row r="142" spans="3:26" ht="16.5" customHeight="1">
      <c r="D142" s="270" t="s">
        <v>1541</v>
      </c>
      <c r="E142" s="385"/>
      <c r="F142" s="393"/>
      <c r="G142" s="393"/>
      <c r="H142" s="393"/>
      <c r="I142" s="393"/>
      <c r="J142" s="393"/>
      <c r="K142" s="393"/>
      <c r="L142" s="393"/>
      <c r="M142" s="428"/>
      <c r="N142" s="1676">
        <f>I126+I128+I129+I132</f>
        <v>6</v>
      </c>
      <c r="O142" s="1643"/>
      <c r="P142" s="367" t="s">
        <v>49</v>
      </c>
    </row>
    <row r="143" spans="3:26" ht="16.5" customHeight="1">
      <c r="D143" s="270" t="s">
        <v>1417</v>
      </c>
      <c r="E143" s="385"/>
      <c r="F143" s="393"/>
      <c r="G143" s="393"/>
      <c r="H143" s="393"/>
      <c r="I143" s="393"/>
      <c r="J143" s="393"/>
      <c r="K143" s="393"/>
      <c r="L143" s="393"/>
      <c r="M143" s="428"/>
      <c r="N143" s="1671">
        <f>N141/N142</f>
        <v>0.33333333333333331</v>
      </c>
      <c r="O143" s="1672"/>
      <c r="P143" s="429" t="str">
        <f>IF(N143&lt;=1/3,"○","×")</f>
        <v>○</v>
      </c>
    </row>
    <row r="144" spans="3:26" ht="16" customHeight="1">
      <c r="C144" s="89"/>
      <c r="D144" s="400" t="s">
        <v>1419</v>
      </c>
    </row>
    <row r="145" spans="3:26" ht="16.5" customHeight="1">
      <c r="D145" s="270" t="s">
        <v>1473</v>
      </c>
      <c r="E145" s="393"/>
      <c r="F145" s="393"/>
      <c r="G145" s="393"/>
      <c r="H145" s="393"/>
      <c r="I145" s="393"/>
      <c r="J145" s="393"/>
      <c r="K145" s="393"/>
      <c r="L145" s="393"/>
      <c r="M145" s="427"/>
      <c r="N145" s="1674">
        <v>3</v>
      </c>
      <c r="O145" s="1675"/>
      <c r="P145" s="323" t="s">
        <v>49</v>
      </c>
    </row>
    <row r="146" spans="3:26" ht="16.5" customHeight="1">
      <c r="D146" s="392" t="s">
        <v>1541</v>
      </c>
      <c r="E146" s="393"/>
      <c r="F146" s="393"/>
      <c r="G146" s="393"/>
      <c r="H146" s="393"/>
      <c r="I146" s="393"/>
      <c r="J146" s="393"/>
      <c r="K146" s="393"/>
      <c r="L146" s="393"/>
      <c r="M146" s="428"/>
      <c r="N146" s="1676">
        <f>I126+I128+I129+I132</f>
        <v>6</v>
      </c>
      <c r="O146" s="1643"/>
      <c r="P146" s="367" t="s">
        <v>49</v>
      </c>
    </row>
    <row r="147" spans="3:26" ht="16.5" customHeight="1">
      <c r="D147" s="270" t="s">
        <v>1474</v>
      </c>
      <c r="E147" s="393"/>
      <c r="F147" s="393"/>
      <c r="G147" s="393"/>
      <c r="H147" s="393"/>
      <c r="I147" s="393"/>
      <c r="J147" s="393"/>
      <c r="K147" s="393"/>
      <c r="L147" s="393"/>
      <c r="M147" s="428"/>
      <c r="N147" s="1671">
        <f>N145/N146</f>
        <v>0.5</v>
      </c>
      <c r="O147" s="1672"/>
      <c r="P147" s="429" t="str">
        <f>IF(N147&lt;=0.5,"○","×")</f>
        <v>○</v>
      </c>
    </row>
    <row r="148" spans="3:26" ht="16.5" customHeight="1">
      <c r="E148" s="1463" t="s">
        <v>1618</v>
      </c>
      <c r="F148" s="1464"/>
      <c r="G148" s="1464"/>
      <c r="H148" s="1464"/>
      <c r="I148" s="1464"/>
      <c r="J148" s="1464"/>
      <c r="K148" s="1464"/>
      <c r="L148" s="1464"/>
      <c r="M148" s="1464"/>
      <c r="N148" s="1464"/>
      <c r="O148" s="1464"/>
      <c r="P148" s="1464"/>
      <c r="Q148" s="1464"/>
      <c r="R148" s="1464"/>
      <c r="S148" s="1464"/>
      <c r="T148" s="1464"/>
      <c r="U148" s="1464"/>
      <c r="V148" s="1464"/>
      <c r="W148" s="1464"/>
      <c r="X148" s="1464"/>
      <c r="Y148" s="267"/>
    </row>
    <row r="149" spans="3:26" ht="16.5" customHeight="1">
      <c r="E149" s="1463" t="s">
        <v>1619</v>
      </c>
      <c r="F149" s="1464"/>
      <c r="G149" s="1464"/>
      <c r="H149" s="1464"/>
      <c r="I149" s="1464"/>
      <c r="J149" s="1464"/>
      <c r="K149" s="1464"/>
      <c r="L149" s="1464"/>
      <c r="M149" s="1464"/>
      <c r="N149" s="1464"/>
      <c r="O149" s="1464"/>
      <c r="P149" s="1464"/>
      <c r="Q149" s="1464"/>
      <c r="R149" s="1464"/>
      <c r="S149" s="1464"/>
      <c r="T149" s="1464"/>
      <c r="U149" s="1464"/>
      <c r="V149" s="1464"/>
      <c r="W149" s="1464"/>
      <c r="X149" s="1464"/>
      <c r="Y149" s="859"/>
    </row>
    <row r="150" spans="3:26" ht="16.5" customHeight="1">
      <c r="E150" s="1463" t="s">
        <v>1620</v>
      </c>
      <c r="F150" s="1464"/>
      <c r="G150" s="1464"/>
      <c r="H150" s="1464"/>
      <c r="I150" s="1464"/>
      <c r="J150" s="1464"/>
      <c r="K150" s="1464"/>
      <c r="L150" s="1464"/>
      <c r="M150" s="1464"/>
      <c r="N150" s="1464"/>
      <c r="O150" s="1464"/>
      <c r="P150" s="1464"/>
      <c r="Q150" s="1464"/>
      <c r="R150" s="1464"/>
      <c r="S150" s="1464"/>
      <c r="T150" s="1464"/>
      <c r="U150" s="1464"/>
      <c r="V150" s="1464"/>
      <c r="W150" s="1464"/>
      <c r="X150" s="1464"/>
      <c r="Y150" s="859"/>
    </row>
    <row r="151" spans="3:26" ht="10" customHeight="1"/>
    <row r="152" spans="3:26" ht="16.5" customHeight="1">
      <c r="C152" s="89" t="s">
        <v>1621</v>
      </c>
    </row>
    <row r="153" spans="3:26" ht="16.5" customHeight="1">
      <c r="D153" s="1662" t="s">
        <v>1622</v>
      </c>
      <c r="E153" s="909"/>
      <c r="F153" s="909"/>
      <c r="G153" s="909"/>
      <c r="H153" s="909"/>
      <c r="I153" s="1673" t="s">
        <v>1783</v>
      </c>
      <c r="J153" s="1673"/>
      <c r="Z153" s="356" t="s">
        <v>1709</v>
      </c>
    </row>
    <row r="154" spans="3:26" ht="16.5" customHeight="1">
      <c r="D154" s="909" t="s">
        <v>1623</v>
      </c>
      <c r="E154" s="909"/>
      <c r="F154" s="909"/>
      <c r="G154" s="909"/>
      <c r="H154" s="909"/>
      <c r="I154" s="1673" t="s">
        <v>1783</v>
      </c>
      <c r="J154" s="1673"/>
      <c r="Z154" s="356" t="s">
        <v>1709</v>
      </c>
    </row>
    <row r="155" spans="3:26" ht="16.5" customHeight="1">
      <c r="D155" s="430"/>
      <c r="E155" s="430" t="s">
        <v>1624</v>
      </c>
      <c r="F155" s="430"/>
      <c r="G155" s="430"/>
      <c r="H155" s="430"/>
      <c r="I155" s="431"/>
      <c r="J155" s="431"/>
    </row>
    <row r="156" spans="3:26" ht="16.5" customHeight="1">
      <c r="D156" s="430"/>
      <c r="E156" s="1469" t="s">
        <v>1659</v>
      </c>
      <c r="F156" s="1469"/>
      <c r="G156" s="1469"/>
      <c r="H156" s="1469"/>
      <c r="I156" s="1469"/>
      <c r="J156" s="1469"/>
      <c r="K156" s="1469"/>
      <c r="L156" s="1469"/>
      <c r="M156" s="1469"/>
      <c r="N156" s="1469"/>
      <c r="O156" s="1469"/>
      <c r="P156" s="1469"/>
      <c r="Q156" s="1469"/>
      <c r="R156" s="1469"/>
      <c r="S156" s="1469"/>
      <c r="T156" s="1469"/>
      <c r="U156" s="1469"/>
      <c r="V156" s="1469"/>
      <c r="W156" s="1469"/>
      <c r="X156" s="1469"/>
      <c r="Y156" s="1469"/>
    </row>
    <row r="157" spans="3:26" ht="16" customHeight="1">
      <c r="P157" s="1633" t="s">
        <v>33</v>
      </c>
      <c r="Q157" s="1633"/>
      <c r="R157" s="1633"/>
      <c r="S157" s="1645" t="str">
        <f>$Q$9</f>
        <v>学校法人○△学園</v>
      </c>
      <c r="T157" s="1645"/>
      <c r="U157" s="1645"/>
      <c r="V157" s="1645"/>
      <c r="W157" s="1645"/>
      <c r="X157" s="1645"/>
    </row>
    <row r="158" spans="3:26" ht="16.5" customHeight="1">
      <c r="C158" s="89" t="s">
        <v>1625</v>
      </c>
    </row>
    <row r="159" spans="3:26" ht="15" customHeight="1">
      <c r="D159" s="267" t="s">
        <v>905</v>
      </c>
      <c r="E159" s="355" t="s">
        <v>906</v>
      </c>
    </row>
    <row r="160" spans="3:26" ht="16.5" customHeight="1">
      <c r="D160" s="1475" t="s">
        <v>1792</v>
      </c>
      <c r="E160" s="1688"/>
      <c r="F160" s="1688"/>
      <c r="G160" s="1688"/>
      <c r="H160" s="1688"/>
      <c r="I160" s="1688"/>
      <c r="J160" s="1688"/>
      <c r="K160" s="1688"/>
      <c r="L160" s="1688"/>
      <c r="M160" s="1688"/>
      <c r="N160" s="1688"/>
      <c r="O160" s="1688"/>
      <c r="P160" s="1688"/>
      <c r="Q160" s="1688"/>
      <c r="R160" s="1689"/>
      <c r="S160" s="432" t="s">
        <v>677</v>
      </c>
      <c r="T160" s="882" t="s">
        <v>901</v>
      </c>
      <c r="U160" s="883"/>
      <c r="V160" s="883"/>
      <c r="W160" s="883"/>
      <c r="X160" s="883"/>
      <c r="Y160" s="884"/>
    </row>
    <row r="161" spans="2:26" ht="15" customHeight="1">
      <c r="D161" s="267" t="s">
        <v>1002</v>
      </c>
      <c r="E161" s="355" t="s">
        <v>1055</v>
      </c>
    </row>
    <row r="162" spans="2:26" ht="15" customHeight="1">
      <c r="E162" s="1468" t="s">
        <v>861</v>
      </c>
      <c r="F162" s="1468"/>
      <c r="G162" s="1468"/>
      <c r="H162" s="355" t="s">
        <v>1446</v>
      </c>
    </row>
    <row r="163" spans="2:26" ht="15" customHeight="1">
      <c r="E163" s="267" t="s">
        <v>907</v>
      </c>
    </row>
    <row r="164" spans="2:26" ht="3" customHeight="1"/>
    <row r="165" spans="2:26" ht="19" customHeight="1">
      <c r="D165" s="392" t="s">
        <v>50</v>
      </c>
      <c r="E165" s="393"/>
      <c r="F165" s="393"/>
      <c r="G165" s="393"/>
      <c r="H165" s="427"/>
      <c r="I165" s="1685" t="s">
        <v>1565</v>
      </c>
      <c r="J165" s="1686"/>
      <c r="K165" s="1686"/>
      <c r="L165" s="1686"/>
      <c r="M165" s="1686"/>
      <c r="N165" s="1686"/>
      <c r="O165" s="1686"/>
      <c r="P165" s="1686"/>
      <c r="Q165" s="1686"/>
      <c r="R165" s="1687"/>
      <c r="Z165" s="356" t="s">
        <v>1710</v>
      </c>
    </row>
    <row r="166" spans="2:26" ht="16" customHeight="1">
      <c r="P166" s="433"/>
      <c r="Q166" s="433"/>
      <c r="R166" s="433"/>
      <c r="S166" s="434"/>
      <c r="T166" s="434"/>
      <c r="U166" s="434"/>
      <c r="V166" s="434"/>
      <c r="W166" s="434"/>
      <c r="X166" s="434"/>
    </row>
    <row r="167" spans="2:26" ht="16.5" customHeight="1">
      <c r="B167" s="362" t="s">
        <v>1542</v>
      </c>
    </row>
    <row r="168" spans="2:26" ht="16.5" customHeight="1">
      <c r="C168" s="89" t="s">
        <v>1793</v>
      </c>
    </row>
    <row r="169" spans="2:26" ht="16.5" customHeight="1">
      <c r="E169" s="225" t="s">
        <v>1475</v>
      </c>
    </row>
    <row r="170" spans="2:26" ht="16.5" customHeight="1">
      <c r="D170" s="435" t="s">
        <v>73</v>
      </c>
      <c r="E170" s="436"/>
      <c r="F170" s="437"/>
      <c r="G170" s="437"/>
      <c r="H170" s="437"/>
      <c r="I170" s="437"/>
      <c r="J170" s="437"/>
      <c r="K170" s="309">
        <v>6</v>
      </c>
      <c r="L170" s="310">
        <v>5</v>
      </c>
      <c r="M170" s="311">
        <v>20</v>
      </c>
      <c r="N170" s="309">
        <v>6</v>
      </c>
      <c r="O170" s="310">
        <v>9</v>
      </c>
      <c r="P170" s="311">
        <v>20</v>
      </c>
      <c r="Q170" s="309">
        <v>7</v>
      </c>
      <c r="R170" s="310">
        <v>3</v>
      </c>
      <c r="S170" s="311">
        <v>15</v>
      </c>
      <c r="T170" s="309">
        <v>7</v>
      </c>
      <c r="U170" s="310">
        <v>5</v>
      </c>
      <c r="V170" s="311">
        <v>20</v>
      </c>
      <c r="W170" s="309">
        <v>7</v>
      </c>
      <c r="X170" s="310">
        <v>6</v>
      </c>
      <c r="Y170" s="312">
        <v>1</v>
      </c>
    </row>
    <row r="171" spans="2:26" ht="16.5" customHeight="1">
      <c r="D171" s="438" t="s">
        <v>908</v>
      </c>
      <c r="E171" s="439"/>
      <c r="F171" s="440"/>
      <c r="G171" s="440"/>
      <c r="H171" s="440"/>
      <c r="I171" s="440"/>
      <c r="J171" s="440"/>
      <c r="K171" s="313">
        <v>13</v>
      </c>
      <c r="L171" s="314">
        <v>30</v>
      </c>
      <c r="M171" s="315"/>
      <c r="N171" s="313">
        <v>13</v>
      </c>
      <c r="O171" s="314">
        <v>30</v>
      </c>
      <c r="P171" s="315"/>
      <c r="Q171" s="313">
        <v>13</v>
      </c>
      <c r="R171" s="314">
        <v>30</v>
      </c>
      <c r="S171" s="315"/>
      <c r="T171" s="313">
        <v>13</v>
      </c>
      <c r="U171" s="314">
        <v>30</v>
      </c>
      <c r="V171" s="315"/>
      <c r="W171" s="313">
        <v>13</v>
      </c>
      <c r="X171" s="314">
        <v>30</v>
      </c>
      <c r="Y171" s="316"/>
    </row>
    <row r="172" spans="2:26" ht="16.5" customHeight="1">
      <c r="D172" s="230" t="s">
        <v>887</v>
      </c>
      <c r="E172" s="436"/>
      <c r="F172" s="437"/>
      <c r="G172" s="437"/>
      <c r="H172" s="437"/>
      <c r="I172" s="437"/>
      <c r="J172" s="437"/>
      <c r="K172" s="1679">
        <v>6</v>
      </c>
      <c r="L172" s="1680"/>
      <c r="M172" s="1681"/>
      <c r="N172" s="1679">
        <v>6</v>
      </c>
      <c r="O172" s="1680"/>
      <c r="P172" s="1681"/>
      <c r="Q172" s="1679">
        <v>6</v>
      </c>
      <c r="R172" s="1680"/>
      <c r="S172" s="1681"/>
      <c r="T172" s="1679">
        <v>6</v>
      </c>
      <c r="U172" s="1680"/>
      <c r="V172" s="1681"/>
      <c r="W172" s="1679">
        <v>6</v>
      </c>
      <c r="X172" s="1680"/>
      <c r="Y172" s="1681"/>
    </row>
    <row r="173" spans="2:26" ht="16.5" customHeight="1">
      <c r="D173" s="231" t="s">
        <v>889</v>
      </c>
      <c r="E173" s="439"/>
      <c r="F173" s="440"/>
      <c r="G173" s="440"/>
      <c r="H173" s="440"/>
      <c r="I173" s="440"/>
      <c r="J173" s="440"/>
      <c r="K173" s="1682">
        <v>2</v>
      </c>
      <c r="L173" s="1683"/>
      <c r="M173" s="1684"/>
      <c r="N173" s="1682">
        <v>2</v>
      </c>
      <c r="O173" s="1683"/>
      <c r="P173" s="1684"/>
      <c r="Q173" s="1682">
        <v>2</v>
      </c>
      <c r="R173" s="1683"/>
      <c r="S173" s="1684"/>
      <c r="T173" s="1682">
        <v>2</v>
      </c>
      <c r="U173" s="1683"/>
      <c r="V173" s="1684"/>
      <c r="W173" s="1682">
        <v>2</v>
      </c>
      <c r="X173" s="1683"/>
      <c r="Y173" s="1684"/>
    </row>
    <row r="174" spans="2:26" ht="30" customHeight="1">
      <c r="D174" s="1696" t="s">
        <v>1286</v>
      </c>
      <c r="E174" s="1417" t="s">
        <v>1287</v>
      </c>
      <c r="F174" s="1418"/>
      <c r="G174" s="1418"/>
      <c r="H174" s="1418"/>
      <c r="I174" s="1418"/>
      <c r="J174" s="1419"/>
      <c r="K174" s="1690" t="s">
        <v>934</v>
      </c>
      <c r="L174" s="1691"/>
      <c r="M174" s="1692"/>
      <c r="N174" s="1690" t="s">
        <v>1566</v>
      </c>
      <c r="O174" s="1691"/>
      <c r="P174" s="1692"/>
      <c r="Q174" s="1690" t="s">
        <v>936</v>
      </c>
      <c r="R174" s="1691"/>
      <c r="S174" s="1692"/>
      <c r="T174" s="1690" t="s">
        <v>934</v>
      </c>
      <c r="U174" s="1691"/>
      <c r="V174" s="1692"/>
      <c r="W174" s="1690" t="s">
        <v>1567</v>
      </c>
      <c r="X174" s="1691"/>
      <c r="Y174" s="1692"/>
      <c r="Z174" s="441" t="s">
        <v>1711</v>
      </c>
    </row>
    <row r="175" spans="2:26" ht="30" customHeight="1">
      <c r="D175" s="1697"/>
      <c r="E175" s="919" t="s">
        <v>1288</v>
      </c>
      <c r="F175" s="920"/>
      <c r="G175" s="920"/>
      <c r="H175" s="920"/>
      <c r="I175" s="920"/>
      <c r="J175" s="921"/>
      <c r="K175" s="1693"/>
      <c r="L175" s="1694"/>
      <c r="M175" s="1695"/>
      <c r="N175" s="1693"/>
      <c r="O175" s="1694"/>
      <c r="P175" s="1695"/>
      <c r="Q175" s="1693"/>
      <c r="R175" s="1694"/>
      <c r="S175" s="1695"/>
      <c r="T175" s="1693" t="s">
        <v>1292</v>
      </c>
      <c r="U175" s="1694"/>
      <c r="V175" s="1695"/>
      <c r="W175" s="1693"/>
      <c r="X175" s="1694"/>
      <c r="Y175" s="1695"/>
      <c r="Z175" s="441" t="s">
        <v>1711</v>
      </c>
    </row>
    <row r="176" spans="2:26" ht="30" customHeight="1">
      <c r="D176" s="1697"/>
      <c r="E176" s="919" t="s">
        <v>1289</v>
      </c>
      <c r="F176" s="920"/>
      <c r="G176" s="920"/>
      <c r="H176" s="920"/>
      <c r="I176" s="920"/>
      <c r="J176" s="921"/>
      <c r="K176" s="1693"/>
      <c r="L176" s="1694"/>
      <c r="M176" s="1695"/>
      <c r="N176" s="1693"/>
      <c r="O176" s="1694"/>
      <c r="P176" s="1695"/>
      <c r="Q176" s="1693"/>
      <c r="R176" s="1694"/>
      <c r="S176" s="1695"/>
      <c r="T176" s="1693"/>
      <c r="U176" s="1694"/>
      <c r="V176" s="1695"/>
      <c r="W176" s="1693"/>
      <c r="X176" s="1694"/>
      <c r="Y176" s="1695"/>
      <c r="Z176" s="441" t="s">
        <v>1711</v>
      </c>
    </row>
    <row r="177" spans="4:26" ht="30" customHeight="1">
      <c r="D177" s="1697"/>
      <c r="E177" s="919" t="s">
        <v>1290</v>
      </c>
      <c r="F177" s="920"/>
      <c r="G177" s="920"/>
      <c r="H177" s="920"/>
      <c r="I177" s="920"/>
      <c r="J177" s="921"/>
      <c r="K177" s="1693"/>
      <c r="L177" s="1694"/>
      <c r="M177" s="1695"/>
      <c r="N177" s="1693"/>
      <c r="O177" s="1694"/>
      <c r="P177" s="1695"/>
      <c r="Q177" s="1693"/>
      <c r="R177" s="1694"/>
      <c r="S177" s="1695"/>
      <c r="T177" s="1693"/>
      <c r="U177" s="1694"/>
      <c r="V177" s="1695"/>
      <c r="W177" s="1693"/>
      <c r="X177" s="1694"/>
      <c r="Y177" s="1695"/>
      <c r="Z177" s="441" t="s">
        <v>1711</v>
      </c>
    </row>
    <row r="178" spans="4:26" ht="30" customHeight="1">
      <c r="D178" s="1697"/>
      <c r="E178" s="919" t="s">
        <v>1291</v>
      </c>
      <c r="F178" s="920"/>
      <c r="G178" s="920"/>
      <c r="H178" s="920"/>
      <c r="I178" s="920"/>
      <c r="J178" s="921"/>
      <c r="K178" s="1702"/>
      <c r="L178" s="1703"/>
      <c r="M178" s="1704"/>
      <c r="N178" s="1702"/>
      <c r="O178" s="1703"/>
      <c r="P178" s="1704"/>
      <c r="Q178" s="1702"/>
      <c r="R178" s="1703"/>
      <c r="S178" s="1704"/>
      <c r="T178" s="1702"/>
      <c r="U178" s="1703"/>
      <c r="V178" s="1704"/>
      <c r="W178" s="1702"/>
      <c r="X178" s="1703"/>
      <c r="Y178" s="1704"/>
      <c r="Z178" s="441" t="s">
        <v>1711</v>
      </c>
    </row>
    <row r="179" spans="4:26" ht="36.5" customHeight="1">
      <c r="D179" s="1698"/>
      <c r="E179" s="993" t="s">
        <v>1285</v>
      </c>
      <c r="F179" s="994"/>
      <c r="G179" s="994"/>
      <c r="H179" s="994"/>
      <c r="I179" s="994"/>
      <c r="J179" s="995"/>
      <c r="K179" s="1699"/>
      <c r="L179" s="1700"/>
      <c r="M179" s="1701"/>
      <c r="N179" s="1699"/>
      <c r="O179" s="1700"/>
      <c r="P179" s="1701"/>
      <c r="Q179" s="1699"/>
      <c r="R179" s="1700"/>
      <c r="S179" s="1701"/>
      <c r="T179" s="1699"/>
      <c r="U179" s="1700"/>
      <c r="V179" s="1701"/>
      <c r="W179" s="1699" t="s">
        <v>1568</v>
      </c>
      <c r="X179" s="1700"/>
      <c r="Y179" s="1701"/>
    </row>
    <row r="180" spans="4:26" ht="16.5" customHeight="1">
      <c r="D180" s="953" t="s">
        <v>9</v>
      </c>
      <c r="E180" s="942" t="s">
        <v>10</v>
      </c>
      <c r="F180" s="1088"/>
      <c r="G180" s="1088"/>
      <c r="H180" s="1088"/>
      <c r="I180" s="1088"/>
      <c r="J180" s="1089"/>
      <c r="K180" s="1705" t="s">
        <v>764</v>
      </c>
      <c r="L180" s="1706"/>
      <c r="M180" s="1707"/>
      <c r="N180" s="1705" t="s">
        <v>764</v>
      </c>
      <c r="O180" s="1706"/>
      <c r="P180" s="1707"/>
      <c r="Q180" s="1705" t="s">
        <v>764</v>
      </c>
      <c r="R180" s="1706"/>
      <c r="S180" s="1707"/>
      <c r="T180" s="1705" t="s">
        <v>764</v>
      </c>
      <c r="U180" s="1706"/>
      <c r="V180" s="1707"/>
      <c r="W180" s="1705" t="s">
        <v>764</v>
      </c>
      <c r="X180" s="1706"/>
      <c r="Y180" s="1707"/>
      <c r="Z180" s="356" t="s">
        <v>1712</v>
      </c>
    </row>
    <row r="181" spans="4:26" ht="16.5" customHeight="1">
      <c r="D181" s="953"/>
      <c r="E181" s="1427" t="s">
        <v>1476</v>
      </c>
      <c r="F181" s="1427"/>
      <c r="G181" s="1427"/>
      <c r="H181" s="1427"/>
      <c r="I181" s="1427"/>
      <c r="J181" s="1427"/>
      <c r="K181" s="1705" t="s">
        <v>764</v>
      </c>
      <c r="L181" s="1706"/>
      <c r="M181" s="1707"/>
      <c r="N181" s="1705" t="s">
        <v>764</v>
      </c>
      <c r="O181" s="1706"/>
      <c r="P181" s="1707"/>
      <c r="Q181" s="1705" t="s">
        <v>1011</v>
      </c>
      <c r="R181" s="1706"/>
      <c r="S181" s="1707"/>
      <c r="T181" s="1705" t="s">
        <v>764</v>
      </c>
      <c r="U181" s="1706"/>
      <c r="V181" s="1707"/>
      <c r="W181" s="1705" t="s">
        <v>764</v>
      </c>
      <c r="X181" s="1706"/>
      <c r="Y181" s="1707"/>
      <c r="Z181" s="356" t="s">
        <v>1712</v>
      </c>
    </row>
    <row r="182" spans="4:26" ht="16.5" customHeight="1">
      <c r="D182" s="953"/>
      <c r="E182" s="1427" t="s">
        <v>11</v>
      </c>
      <c r="F182" s="1427"/>
      <c r="G182" s="1427"/>
      <c r="H182" s="1427"/>
      <c r="I182" s="1427"/>
      <c r="J182" s="1427"/>
      <c r="K182" s="1705" t="s">
        <v>764</v>
      </c>
      <c r="L182" s="1706"/>
      <c r="M182" s="1707"/>
      <c r="N182" s="1705" t="s">
        <v>764</v>
      </c>
      <c r="O182" s="1706"/>
      <c r="P182" s="1707"/>
      <c r="Q182" s="1705" t="s">
        <v>764</v>
      </c>
      <c r="R182" s="1706"/>
      <c r="S182" s="1707"/>
      <c r="T182" s="1705" t="s">
        <v>764</v>
      </c>
      <c r="U182" s="1706"/>
      <c r="V182" s="1707"/>
      <c r="W182" s="1705" t="s">
        <v>764</v>
      </c>
      <c r="X182" s="1706"/>
      <c r="Y182" s="1707"/>
      <c r="Z182" s="356" t="s">
        <v>1712</v>
      </c>
    </row>
    <row r="183" spans="4:26" ht="26.5" customHeight="1">
      <c r="D183" s="953"/>
      <c r="E183" s="1473" t="s">
        <v>1003</v>
      </c>
      <c r="F183" s="1473"/>
      <c r="G183" s="1473"/>
      <c r="H183" s="1473"/>
      <c r="I183" s="1473"/>
      <c r="J183" s="1473"/>
      <c r="K183" s="1714" t="s">
        <v>935</v>
      </c>
      <c r="L183" s="1715"/>
      <c r="M183" s="1716"/>
      <c r="N183" s="1714" t="s">
        <v>935</v>
      </c>
      <c r="O183" s="1715"/>
      <c r="P183" s="1716"/>
      <c r="Q183" s="1714" t="s">
        <v>935</v>
      </c>
      <c r="R183" s="1715"/>
      <c r="S183" s="1716"/>
      <c r="T183" s="1714" t="s">
        <v>935</v>
      </c>
      <c r="U183" s="1715"/>
      <c r="V183" s="1716"/>
      <c r="W183" s="1714" t="s">
        <v>935</v>
      </c>
      <c r="X183" s="1715"/>
      <c r="Y183" s="1716"/>
      <c r="Z183" s="356" t="s">
        <v>1713</v>
      </c>
    </row>
    <row r="184" spans="4:26" ht="16.5" customHeight="1">
      <c r="E184" s="225"/>
    </row>
    <row r="185" spans="4:26" ht="16.5" customHeight="1">
      <c r="D185" s="435" t="s">
        <v>73</v>
      </c>
      <c r="E185" s="436"/>
      <c r="F185" s="437"/>
      <c r="G185" s="437"/>
      <c r="H185" s="437"/>
      <c r="I185" s="437"/>
      <c r="J185" s="437"/>
      <c r="K185" s="442"/>
      <c r="L185" s="443"/>
      <c r="M185" s="444"/>
      <c r="N185" s="442"/>
      <c r="O185" s="443"/>
      <c r="P185" s="444"/>
      <c r="Q185" s="442"/>
      <c r="R185" s="443"/>
      <c r="S185" s="444"/>
      <c r="T185" s="442"/>
      <c r="U185" s="443"/>
      <c r="V185" s="444"/>
      <c r="W185" s="442"/>
      <c r="X185" s="443"/>
      <c r="Y185" s="445"/>
    </row>
    <row r="186" spans="4:26" ht="16.5" customHeight="1">
      <c r="D186" s="438" t="s">
        <v>908</v>
      </c>
      <c r="E186" s="439"/>
      <c r="F186" s="440"/>
      <c r="G186" s="440"/>
      <c r="H186" s="440"/>
      <c r="I186" s="440"/>
      <c r="J186" s="440"/>
      <c r="K186" s="446"/>
      <c r="L186" s="447"/>
      <c r="M186" s="448"/>
      <c r="N186" s="446"/>
      <c r="O186" s="447"/>
      <c r="P186" s="448"/>
      <c r="Q186" s="446"/>
      <c r="R186" s="447"/>
      <c r="S186" s="448"/>
      <c r="T186" s="446"/>
      <c r="U186" s="447"/>
      <c r="V186" s="448"/>
      <c r="W186" s="446"/>
      <c r="X186" s="447"/>
      <c r="Y186" s="449"/>
    </row>
    <row r="187" spans="4:26" ht="16.5" customHeight="1">
      <c r="D187" s="230" t="s">
        <v>887</v>
      </c>
      <c r="E187" s="436"/>
      <c r="F187" s="437"/>
      <c r="G187" s="437"/>
      <c r="H187" s="437"/>
      <c r="I187" s="437"/>
      <c r="J187" s="437"/>
      <c r="K187" s="1708"/>
      <c r="L187" s="1709"/>
      <c r="M187" s="1710"/>
      <c r="N187" s="1708"/>
      <c r="O187" s="1709"/>
      <c r="P187" s="1710"/>
      <c r="Q187" s="1708"/>
      <c r="R187" s="1709"/>
      <c r="S187" s="1710"/>
      <c r="T187" s="1708"/>
      <c r="U187" s="1709"/>
      <c r="V187" s="1710"/>
      <c r="W187" s="1708"/>
      <c r="X187" s="1709"/>
      <c r="Y187" s="1710"/>
    </row>
    <row r="188" spans="4:26" ht="16.5" customHeight="1">
      <c r="D188" s="231" t="s">
        <v>889</v>
      </c>
      <c r="E188" s="439"/>
      <c r="F188" s="440"/>
      <c r="G188" s="440"/>
      <c r="H188" s="440"/>
      <c r="I188" s="440"/>
      <c r="J188" s="440"/>
      <c r="K188" s="1711"/>
      <c r="L188" s="1712"/>
      <c r="M188" s="1713"/>
      <c r="N188" s="1711"/>
      <c r="O188" s="1712"/>
      <c r="P188" s="1713"/>
      <c r="Q188" s="1711"/>
      <c r="R188" s="1712"/>
      <c r="S188" s="1713"/>
      <c r="T188" s="1711"/>
      <c r="U188" s="1712"/>
      <c r="V188" s="1713"/>
      <c r="W188" s="1711"/>
      <c r="X188" s="1712"/>
      <c r="Y188" s="1713"/>
    </row>
    <row r="189" spans="4:26" ht="30" customHeight="1">
      <c r="D189" s="1696" t="s">
        <v>1286</v>
      </c>
      <c r="E189" s="1417" t="s">
        <v>1287</v>
      </c>
      <c r="F189" s="1418"/>
      <c r="G189" s="1418"/>
      <c r="H189" s="1418"/>
      <c r="I189" s="1418"/>
      <c r="J189" s="1419"/>
      <c r="K189" s="1717"/>
      <c r="L189" s="1718"/>
      <c r="M189" s="1719"/>
      <c r="N189" s="1717"/>
      <c r="O189" s="1718"/>
      <c r="P189" s="1719"/>
      <c r="Q189" s="1717"/>
      <c r="R189" s="1718"/>
      <c r="S189" s="1719"/>
      <c r="T189" s="1717"/>
      <c r="U189" s="1718"/>
      <c r="V189" s="1719"/>
      <c r="W189" s="1717"/>
      <c r="X189" s="1718"/>
      <c r="Y189" s="1719"/>
      <c r="Z189" s="441" t="s">
        <v>1711</v>
      </c>
    </row>
    <row r="190" spans="4:26" ht="30" customHeight="1">
      <c r="D190" s="1697"/>
      <c r="E190" s="919" t="s">
        <v>1288</v>
      </c>
      <c r="F190" s="920"/>
      <c r="G190" s="920"/>
      <c r="H190" s="920"/>
      <c r="I190" s="920"/>
      <c r="J190" s="921"/>
      <c r="K190" s="1720"/>
      <c r="L190" s="1721"/>
      <c r="M190" s="1722"/>
      <c r="N190" s="1720"/>
      <c r="O190" s="1721"/>
      <c r="P190" s="1722"/>
      <c r="Q190" s="1720"/>
      <c r="R190" s="1721"/>
      <c r="S190" s="1722"/>
      <c r="T190" s="1720"/>
      <c r="U190" s="1721"/>
      <c r="V190" s="1722"/>
      <c r="W190" s="1720"/>
      <c r="X190" s="1721"/>
      <c r="Y190" s="1722"/>
      <c r="Z190" s="441" t="s">
        <v>1711</v>
      </c>
    </row>
    <row r="191" spans="4:26" ht="30" customHeight="1">
      <c r="D191" s="1697"/>
      <c r="E191" s="919" t="s">
        <v>1289</v>
      </c>
      <c r="F191" s="920"/>
      <c r="G191" s="920"/>
      <c r="H191" s="920"/>
      <c r="I191" s="920"/>
      <c r="J191" s="921"/>
      <c r="K191" s="1720"/>
      <c r="L191" s="1721"/>
      <c r="M191" s="1722"/>
      <c r="N191" s="1720"/>
      <c r="O191" s="1721"/>
      <c r="P191" s="1722"/>
      <c r="Q191" s="1720"/>
      <c r="R191" s="1721"/>
      <c r="S191" s="1722"/>
      <c r="T191" s="1720"/>
      <c r="U191" s="1721"/>
      <c r="V191" s="1722"/>
      <c r="W191" s="1720"/>
      <c r="X191" s="1721"/>
      <c r="Y191" s="1722"/>
      <c r="Z191" s="441" t="s">
        <v>1711</v>
      </c>
    </row>
    <row r="192" spans="4:26" ht="30" customHeight="1">
      <c r="D192" s="1697"/>
      <c r="E192" s="919" t="s">
        <v>1290</v>
      </c>
      <c r="F192" s="920"/>
      <c r="G192" s="920"/>
      <c r="H192" s="920"/>
      <c r="I192" s="920"/>
      <c r="J192" s="921"/>
      <c r="K192" s="1720"/>
      <c r="L192" s="1721"/>
      <c r="M192" s="1722"/>
      <c r="N192" s="1720"/>
      <c r="O192" s="1721"/>
      <c r="P192" s="1722"/>
      <c r="Q192" s="1720"/>
      <c r="R192" s="1721"/>
      <c r="S192" s="1722"/>
      <c r="T192" s="1720"/>
      <c r="U192" s="1721"/>
      <c r="V192" s="1722"/>
      <c r="W192" s="1720"/>
      <c r="X192" s="1721"/>
      <c r="Y192" s="1722"/>
      <c r="Z192" s="441" t="s">
        <v>1711</v>
      </c>
    </row>
    <row r="193" spans="3:26" ht="30" customHeight="1">
      <c r="D193" s="1697"/>
      <c r="E193" s="919" t="s">
        <v>1291</v>
      </c>
      <c r="F193" s="920"/>
      <c r="G193" s="920"/>
      <c r="H193" s="920"/>
      <c r="I193" s="920"/>
      <c r="J193" s="921"/>
      <c r="K193" s="1726"/>
      <c r="L193" s="1727"/>
      <c r="M193" s="1728"/>
      <c r="N193" s="1726"/>
      <c r="O193" s="1727"/>
      <c r="P193" s="1728"/>
      <c r="Q193" s="1726"/>
      <c r="R193" s="1727"/>
      <c r="S193" s="1728"/>
      <c r="T193" s="1726"/>
      <c r="U193" s="1727"/>
      <c r="V193" s="1728"/>
      <c r="W193" s="1726"/>
      <c r="X193" s="1727"/>
      <c r="Y193" s="1728"/>
      <c r="Z193" s="441" t="s">
        <v>1711</v>
      </c>
    </row>
    <row r="194" spans="3:26" ht="36.5" customHeight="1">
      <c r="D194" s="1698"/>
      <c r="E194" s="993" t="s">
        <v>1285</v>
      </c>
      <c r="F194" s="994"/>
      <c r="G194" s="994"/>
      <c r="H194" s="994"/>
      <c r="I194" s="994"/>
      <c r="J194" s="995"/>
      <c r="K194" s="1723"/>
      <c r="L194" s="1724"/>
      <c r="M194" s="1725"/>
      <c r="N194" s="1723"/>
      <c r="O194" s="1724"/>
      <c r="P194" s="1725"/>
      <c r="Q194" s="1723"/>
      <c r="R194" s="1724"/>
      <c r="S194" s="1725"/>
      <c r="T194" s="1723"/>
      <c r="U194" s="1724"/>
      <c r="V194" s="1725"/>
      <c r="W194" s="1723"/>
      <c r="X194" s="1724"/>
      <c r="Y194" s="1725"/>
    </row>
    <row r="195" spans="3:26" ht="16.5" customHeight="1">
      <c r="D195" s="953" t="s">
        <v>9</v>
      </c>
      <c r="E195" s="942" t="s">
        <v>10</v>
      </c>
      <c r="F195" s="1088"/>
      <c r="G195" s="1088"/>
      <c r="H195" s="1088"/>
      <c r="I195" s="1088"/>
      <c r="J195" s="1089"/>
      <c r="K195" s="1729"/>
      <c r="L195" s="1730"/>
      <c r="M195" s="1731"/>
      <c r="N195" s="1729"/>
      <c r="O195" s="1730"/>
      <c r="P195" s="1731"/>
      <c r="Q195" s="1729"/>
      <c r="R195" s="1730"/>
      <c r="S195" s="1731"/>
      <c r="T195" s="1729"/>
      <c r="U195" s="1730"/>
      <c r="V195" s="1731"/>
      <c r="W195" s="1729"/>
      <c r="X195" s="1730"/>
      <c r="Y195" s="1731"/>
      <c r="Z195" s="356" t="s">
        <v>1712</v>
      </c>
    </row>
    <row r="196" spans="3:26" ht="16.5" customHeight="1">
      <c r="D196" s="953"/>
      <c r="E196" s="1427" t="s">
        <v>1476</v>
      </c>
      <c r="F196" s="1427"/>
      <c r="G196" s="1427"/>
      <c r="H196" s="1427"/>
      <c r="I196" s="1427"/>
      <c r="J196" s="1427"/>
      <c r="K196" s="1729"/>
      <c r="L196" s="1730"/>
      <c r="M196" s="1731"/>
      <c r="N196" s="1729"/>
      <c r="O196" s="1730"/>
      <c r="P196" s="1731"/>
      <c r="Q196" s="1729"/>
      <c r="R196" s="1730"/>
      <c r="S196" s="1731"/>
      <c r="T196" s="1729"/>
      <c r="U196" s="1730"/>
      <c r="V196" s="1731"/>
      <c r="W196" s="1729"/>
      <c r="X196" s="1730"/>
      <c r="Y196" s="1731"/>
      <c r="Z196" s="356" t="s">
        <v>1712</v>
      </c>
    </row>
    <row r="197" spans="3:26" ht="16.5" customHeight="1">
      <c r="D197" s="953"/>
      <c r="E197" s="1427" t="s">
        <v>11</v>
      </c>
      <c r="F197" s="1427"/>
      <c r="G197" s="1427"/>
      <c r="H197" s="1427"/>
      <c r="I197" s="1427"/>
      <c r="J197" s="1427"/>
      <c r="K197" s="1729"/>
      <c r="L197" s="1730"/>
      <c r="M197" s="1731"/>
      <c r="N197" s="1729"/>
      <c r="O197" s="1730"/>
      <c r="P197" s="1731"/>
      <c r="Q197" s="1729"/>
      <c r="R197" s="1730"/>
      <c r="S197" s="1731"/>
      <c r="T197" s="1729"/>
      <c r="U197" s="1730"/>
      <c r="V197" s="1731"/>
      <c r="W197" s="1729"/>
      <c r="X197" s="1730"/>
      <c r="Y197" s="1731"/>
      <c r="Z197" s="356" t="s">
        <v>1712</v>
      </c>
    </row>
    <row r="198" spans="3:26" ht="26.5" customHeight="1">
      <c r="D198" s="953"/>
      <c r="E198" s="1473" t="s">
        <v>1003</v>
      </c>
      <c r="F198" s="1473"/>
      <c r="G198" s="1473"/>
      <c r="H198" s="1473"/>
      <c r="I198" s="1473"/>
      <c r="J198" s="1473"/>
      <c r="K198" s="1732"/>
      <c r="L198" s="1733"/>
      <c r="M198" s="1734"/>
      <c r="N198" s="1732"/>
      <c r="O198" s="1733"/>
      <c r="P198" s="1734"/>
      <c r="Q198" s="1732"/>
      <c r="R198" s="1733"/>
      <c r="S198" s="1734"/>
      <c r="T198" s="1732"/>
      <c r="U198" s="1733"/>
      <c r="V198" s="1734"/>
      <c r="W198" s="1732"/>
      <c r="X198" s="1733"/>
      <c r="Y198" s="1734"/>
      <c r="Z198" s="356" t="s">
        <v>1713</v>
      </c>
    </row>
    <row r="199" spans="3:26" ht="16.5" customHeight="1">
      <c r="E199" s="225" t="s">
        <v>75</v>
      </c>
    </row>
    <row r="200" spans="3:26" ht="16.5" customHeight="1">
      <c r="E200" s="88" t="s">
        <v>1626</v>
      </c>
    </row>
    <row r="201" spans="3:26" ht="16.5" customHeight="1">
      <c r="E201" s="88" t="s">
        <v>1330</v>
      </c>
    </row>
    <row r="202" spans="3:26" ht="10.5" customHeight="1"/>
    <row r="203" spans="3:26" ht="16" customHeight="1">
      <c r="P203" s="1633" t="s">
        <v>33</v>
      </c>
      <c r="Q203" s="1633"/>
      <c r="R203" s="1633"/>
      <c r="S203" s="1645" t="str">
        <f>$Q$9</f>
        <v>学校法人○△学園</v>
      </c>
      <c r="T203" s="1645"/>
      <c r="U203" s="1645"/>
      <c r="V203" s="1645"/>
      <c r="W203" s="1645"/>
      <c r="X203" s="1645"/>
    </row>
    <row r="204" spans="3:26" ht="16" customHeight="1">
      <c r="P204" s="433"/>
      <c r="Q204" s="433"/>
      <c r="R204" s="433"/>
      <c r="S204" s="434"/>
      <c r="T204" s="434"/>
      <c r="U204" s="434"/>
      <c r="V204" s="434"/>
      <c r="W204" s="434"/>
      <c r="X204" s="434"/>
    </row>
    <row r="205" spans="3:26" ht="16.5" customHeight="1">
      <c r="C205" s="89" t="s">
        <v>1543</v>
      </c>
    </row>
    <row r="206" spans="3:26" ht="16.5" customHeight="1">
      <c r="C206" s="89"/>
      <c r="E206" s="225" t="s">
        <v>1569</v>
      </c>
    </row>
    <row r="207" spans="3:26" ht="16.5" customHeight="1">
      <c r="E207" s="225" t="s">
        <v>1475</v>
      </c>
    </row>
    <row r="208" spans="3:26" ht="16.5" customHeight="1">
      <c r="D208" s="230" t="s">
        <v>73</v>
      </c>
      <c r="E208" s="412"/>
      <c r="F208" s="414"/>
      <c r="G208" s="414"/>
      <c r="H208" s="414"/>
      <c r="I208" s="414"/>
      <c r="J208" s="414"/>
      <c r="K208" s="309">
        <v>6</v>
      </c>
      <c r="L208" s="310">
        <v>5</v>
      </c>
      <c r="M208" s="311">
        <v>20</v>
      </c>
      <c r="N208" s="309">
        <v>6</v>
      </c>
      <c r="O208" s="310">
        <v>9</v>
      </c>
      <c r="P208" s="311">
        <v>20</v>
      </c>
      <c r="Q208" s="309">
        <v>7</v>
      </c>
      <c r="R208" s="310">
        <v>3</v>
      </c>
      <c r="S208" s="311">
        <v>15</v>
      </c>
      <c r="T208" s="309">
        <v>7</v>
      </c>
      <c r="U208" s="310">
        <v>5</v>
      </c>
      <c r="V208" s="311">
        <v>20</v>
      </c>
      <c r="W208" s="309">
        <v>7</v>
      </c>
      <c r="X208" s="310">
        <v>6</v>
      </c>
      <c r="Y208" s="312">
        <v>1</v>
      </c>
    </row>
    <row r="209" spans="4:26" ht="16.5" customHeight="1">
      <c r="D209" s="231" t="s">
        <v>908</v>
      </c>
      <c r="E209" s="450"/>
      <c r="F209" s="451"/>
      <c r="G209" s="451"/>
      <c r="H209" s="451"/>
      <c r="I209" s="451"/>
      <c r="J209" s="451"/>
      <c r="K209" s="313">
        <v>15</v>
      </c>
      <c r="L209" s="314">
        <v>0</v>
      </c>
      <c r="M209" s="315"/>
      <c r="N209" s="313">
        <v>10</v>
      </c>
      <c r="O209" s="314">
        <v>30</v>
      </c>
      <c r="P209" s="315"/>
      <c r="Q209" s="313">
        <v>10</v>
      </c>
      <c r="R209" s="314">
        <v>30</v>
      </c>
      <c r="S209" s="315"/>
      <c r="T209" s="313">
        <v>15</v>
      </c>
      <c r="U209" s="314">
        <v>0</v>
      </c>
      <c r="V209" s="315"/>
      <c r="W209" s="313">
        <v>10</v>
      </c>
      <c r="X209" s="314">
        <v>30</v>
      </c>
      <c r="Y209" s="316"/>
    </row>
    <row r="210" spans="4:26" ht="16.5" customHeight="1">
      <c r="D210" s="270" t="s">
        <v>902</v>
      </c>
      <c r="E210" s="385"/>
      <c r="F210" s="385"/>
      <c r="G210" s="385"/>
      <c r="H210" s="385"/>
      <c r="I210" s="385"/>
      <c r="J210" s="386"/>
      <c r="K210" s="1743" t="s">
        <v>1644</v>
      </c>
      <c r="L210" s="1744"/>
      <c r="M210" s="1745"/>
      <c r="N210" s="1743" t="s">
        <v>1644</v>
      </c>
      <c r="O210" s="1744"/>
      <c r="P210" s="1745"/>
      <c r="Q210" s="1743" t="s">
        <v>1644</v>
      </c>
      <c r="R210" s="1744"/>
      <c r="S210" s="1745"/>
      <c r="T210" s="1743" t="s">
        <v>1644</v>
      </c>
      <c r="U210" s="1744"/>
      <c r="V210" s="1745"/>
      <c r="W210" s="1743" t="s">
        <v>1643</v>
      </c>
      <c r="X210" s="1744"/>
      <c r="Y210" s="1746"/>
      <c r="Z210" s="356" t="s">
        <v>1714</v>
      </c>
    </row>
    <row r="211" spans="4:26" ht="16.5" customHeight="1">
      <c r="D211" s="412" t="s">
        <v>888</v>
      </c>
      <c r="E211" s="414"/>
      <c r="F211" s="414"/>
      <c r="G211" s="414"/>
      <c r="H211" s="414"/>
      <c r="I211" s="414"/>
      <c r="J211" s="414"/>
      <c r="K211" s="1735">
        <v>7</v>
      </c>
      <c r="L211" s="1736"/>
      <c r="M211" s="1737"/>
      <c r="N211" s="1735">
        <v>7</v>
      </c>
      <c r="O211" s="1736"/>
      <c r="P211" s="1737"/>
      <c r="Q211" s="1735">
        <v>7</v>
      </c>
      <c r="R211" s="1736"/>
      <c r="S211" s="1737"/>
      <c r="T211" s="1735">
        <v>7</v>
      </c>
      <c r="U211" s="1736"/>
      <c r="V211" s="1737"/>
      <c r="W211" s="1735">
        <v>7</v>
      </c>
      <c r="X211" s="1736"/>
      <c r="Y211" s="1738"/>
    </row>
    <row r="212" spans="4:26" ht="16.5" customHeight="1">
      <c r="D212" s="450" t="s">
        <v>889</v>
      </c>
      <c r="E212" s="451"/>
      <c r="F212" s="451"/>
      <c r="G212" s="451"/>
      <c r="H212" s="451"/>
      <c r="I212" s="451"/>
      <c r="J212" s="451"/>
      <c r="K212" s="1739">
        <v>2</v>
      </c>
      <c r="L212" s="1740"/>
      <c r="M212" s="1741"/>
      <c r="N212" s="1739">
        <v>2</v>
      </c>
      <c r="O212" s="1740"/>
      <c r="P212" s="1741"/>
      <c r="Q212" s="1739">
        <v>2</v>
      </c>
      <c r="R212" s="1740"/>
      <c r="S212" s="1741"/>
      <c r="T212" s="1739">
        <v>2</v>
      </c>
      <c r="U212" s="1740"/>
      <c r="V212" s="1741"/>
      <c r="W212" s="1739">
        <v>2</v>
      </c>
      <c r="X212" s="1740"/>
      <c r="Y212" s="1742"/>
    </row>
    <row r="213" spans="4:26" ht="33" customHeight="1">
      <c r="D213" s="1465" t="s">
        <v>1286</v>
      </c>
      <c r="E213" s="1417" t="s">
        <v>1287</v>
      </c>
      <c r="F213" s="1418"/>
      <c r="G213" s="1418"/>
      <c r="H213" s="1418"/>
      <c r="I213" s="1418"/>
      <c r="J213" s="1419"/>
      <c r="K213" s="1690" t="s">
        <v>934</v>
      </c>
      <c r="L213" s="1691"/>
      <c r="M213" s="1692"/>
      <c r="N213" s="1690" t="s">
        <v>1570</v>
      </c>
      <c r="O213" s="1691"/>
      <c r="P213" s="1692"/>
      <c r="Q213" s="1690" t="s">
        <v>936</v>
      </c>
      <c r="R213" s="1691"/>
      <c r="S213" s="1692"/>
      <c r="T213" s="1690" t="s">
        <v>934</v>
      </c>
      <c r="U213" s="1691"/>
      <c r="V213" s="1692"/>
      <c r="W213" s="1690" t="s">
        <v>1567</v>
      </c>
      <c r="X213" s="1691"/>
      <c r="Y213" s="1692"/>
      <c r="Z213" s="441" t="s">
        <v>1715</v>
      </c>
    </row>
    <row r="214" spans="4:26" ht="33" customHeight="1">
      <c r="D214" s="1466"/>
      <c r="E214" s="919" t="s">
        <v>1288</v>
      </c>
      <c r="F214" s="920"/>
      <c r="G214" s="920"/>
      <c r="H214" s="920"/>
      <c r="I214" s="920"/>
      <c r="J214" s="921"/>
      <c r="K214" s="1693"/>
      <c r="L214" s="1694"/>
      <c r="M214" s="1695"/>
      <c r="N214" s="1693"/>
      <c r="O214" s="1694"/>
      <c r="P214" s="1695"/>
      <c r="Q214" s="1693"/>
      <c r="R214" s="1694"/>
      <c r="S214" s="1695"/>
      <c r="T214" s="1693"/>
      <c r="U214" s="1694"/>
      <c r="V214" s="1695"/>
      <c r="W214" s="1693"/>
      <c r="X214" s="1694"/>
      <c r="Y214" s="1695"/>
      <c r="Z214" s="441" t="s">
        <v>1715</v>
      </c>
    </row>
    <row r="215" spans="4:26" ht="33" customHeight="1">
      <c r="D215" s="1466"/>
      <c r="E215" s="919" t="s">
        <v>1289</v>
      </c>
      <c r="F215" s="920"/>
      <c r="G215" s="920"/>
      <c r="H215" s="920"/>
      <c r="I215" s="920"/>
      <c r="J215" s="921"/>
      <c r="K215" s="1693"/>
      <c r="L215" s="1694"/>
      <c r="M215" s="1695"/>
      <c r="N215" s="1693"/>
      <c r="O215" s="1694"/>
      <c r="P215" s="1695"/>
      <c r="Q215" s="1693"/>
      <c r="R215" s="1694"/>
      <c r="S215" s="1695"/>
      <c r="T215" s="1693"/>
      <c r="U215" s="1694"/>
      <c r="V215" s="1695"/>
      <c r="W215" s="1693"/>
      <c r="X215" s="1694"/>
      <c r="Y215" s="1695"/>
      <c r="Z215" s="441" t="s">
        <v>1715</v>
      </c>
    </row>
    <row r="216" spans="4:26" ht="33" customHeight="1">
      <c r="D216" s="1466"/>
      <c r="E216" s="919" t="s">
        <v>1290</v>
      </c>
      <c r="F216" s="920"/>
      <c r="G216" s="920"/>
      <c r="H216" s="920"/>
      <c r="I216" s="920"/>
      <c r="J216" s="921"/>
      <c r="K216" s="1693"/>
      <c r="L216" s="1694"/>
      <c r="M216" s="1695"/>
      <c r="N216" s="1693"/>
      <c r="O216" s="1694"/>
      <c r="P216" s="1695"/>
      <c r="Q216" s="1693"/>
      <c r="R216" s="1694"/>
      <c r="S216" s="1695"/>
      <c r="T216" s="1693"/>
      <c r="U216" s="1694"/>
      <c r="V216" s="1695"/>
      <c r="W216" s="1693"/>
      <c r="X216" s="1694"/>
      <c r="Y216" s="1695"/>
      <c r="Z216" s="441" t="s">
        <v>1715</v>
      </c>
    </row>
    <row r="217" spans="4:26" ht="33" customHeight="1">
      <c r="D217" s="1466"/>
      <c r="E217" s="919" t="s">
        <v>1291</v>
      </c>
      <c r="F217" s="920"/>
      <c r="G217" s="920"/>
      <c r="H217" s="920"/>
      <c r="I217" s="920"/>
      <c r="J217" s="921"/>
      <c r="K217" s="1702"/>
      <c r="L217" s="1703"/>
      <c r="M217" s="1704"/>
      <c r="N217" s="1702"/>
      <c r="O217" s="1703"/>
      <c r="P217" s="1704"/>
      <c r="Q217" s="1702"/>
      <c r="R217" s="1703"/>
      <c r="S217" s="1704"/>
      <c r="T217" s="1702"/>
      <c r="U217" s="1703"/>
      <c r="V217" s="1704"/>
      <c r="W217" s="1702"/>
      <c r="X217" s="1703"/>
      <c r="Y217" s="1704"/>
      <c r="Z217" s="441" t="s">
        <v>1715</v>
      </c>
    </row>
    <row r="218" spans="4:26" ht="36" customHeight="1">
      <c r="D218" s="1467"/>
      <c r="E218" s="993" t="s">
        <v>1285</v>
      </c>
      <c r="F218" s="994"/>
      <c r="G218" s="994"/>
      <c r="H218" s="994"/>
      <c r="I218" s="994"/>
      <c r="J218" s="995"/>
      <c r="K218" s="1747"/>
      <c r="L218" s="1748"/>
      <c r="M218" s="1749"/>
      <c r="N218" s="1747"/>
      <c r="O218" s="1748"/>
      <c r="P218" s="1749"/>
      <c r="Q218" s="1747"/>
      <c r="R218" s="1748"/>
      <c r="S218" s="1749"/>
      <c r="T218" s="1747"/>
      <c r="U218" s="1748"/>
      <c r="V218" s="1749"/>
      <c r="W218" s="1747" t="s">
        <v>1568</v>
      </c>
      <c r="X218" s="1748"/>
      <c r="Y218" s="1750"/>
    </row>
    <row r="219" spans="4:26" ht="16.5" customHeight="1">
      <c r="D219" s="1413" t="s">
        <v>9</v>
      </c>
      <c r="E219" s="942" t="s">
        <v>10</v>
      </c>
      <c r="F219" s="1088"/>
      <c r="G219" s="1088"/>
      <c r="H219" s="1088"/>
      <c r="I219" s="1088"/>
      <c r="J219" s="1089"/>
      <c r="K219" s="1751" t="s">
        <v>764</v>
      </c>
      <c r="L219" s="1752"/>
      <c r="M219" s="1758"/>
      <c r="N219" s="1751" t="s">
        <v>764</v>
      </c>
      <c r="O219" s="1752"/>
      <c r="P219" s="1758"/>
      <c r="Q219" s="1751" t="s">
        <v>764</v>
      </c>
      <c r="R219" s="1752"/>
      <c r="S219" s="1758"/>
      <c r="T219" s="1751" t="s">
        <v>764</v>
      </c>
      <c r="U219" s="1752"/>
      <c r="V219" s="1758"/>
      <c r="W219" s="1751" t="s">
        <v>764</v>
      </c>
      <c r="X219" s="1752"/>
      <c r="Y219" s="1753"/>
      <c r="Z219" s="356" t="s">
        <v>1712</v>
      </c>
    </row>
    <row r="220" spans="4:26" ht="16.5" customHeight="1">
      <c r="D220" s="1413"/>
      <c r="E220" s="1427" t="s">
        <v>1627</v>
      </c>
      <c r="F220" s="1427"/>
      <c r="G220" s="1427"/>
      <c r="H220" s="1427"/>
      <c r="I220" s="1427"/>
      <c r="J220" s="1427"/>
      <c r="K220" s="1754" t="s">
        <v>764</v>
      </c>
      <c r="L220" s="1755"/>
      <c r="M220" s="1756"/>
      <c r="N220" s="1754" t="s">
        <v>764</v>
      </c>
      <c r="O220" s="1755"/>
      <c r="P220" s="1756"/>
      <c r="Q220" s="1754" t="s">
        <v>1011</v>
      </c>
      <c r="R220" s="1755"/>
      <c r="S220" s="1756"/>
      <c r="T220" s="1754" t="s">
        <v>764</v>
      </c>
      <c r="U220" s="1755"/>
      <c r="V220" s="1756"/>
      <c r="W220" s="1754" t="s">
        <v>764</v>
      </c>
      <c r="X220" s="1755"/>
      <c r="Y220" s="1757"/>
      <c r="Z220" s="356" t="s">
        <v>1712</v>
      </c>
    </row>
    <row r="221" spans="4:26" ht="16.5" customHeight="1">
      <c r="D221" s="1413"/>
      <c r="E221" s="1427" t="s">
        <v>958</v>
      </c>
      <c r="F221" s="1427"/>
      <c r="G221" s="1427"/>
      <c r="H221" s="1427"/>
      <c r="I221" s="1427"/>
      <c r="J221" s="1427"/>
      <c r="K221" s="1754" t="s">
        <v>764</v>
      </c>
      <c r="L221" s="1755"/>
      <c r="M221" s="1756"/>
      <c r="N221" s="1754" t="s">
        <v>764</v>
      </c>
      <c r="O221" s="1755"/>
      <c r="P221" s="1756"/>
      <c r="Q221" s="1754" t="s">
        <v>764</v>
      </c>
      <c r="R221" s="1755"/>
      <c r="S221" s="1756"/>
      <c r="T221" s="1754" t="s">
        <v>764</v>
      </c>
      <c r="U221" s="1755"/>
      <c r="V221" s="1756"/>
      <c r="W221" s="1754" t="s">
        <v>764</v>
      </c>
      <c r="X221" s="1755"/>
      <c r="Y221" s="1757"/>
      <c r="Z221" s="356" t="s">
        <v>1712</v>
      </c>
    </row>
    <row r="222" spans="4:26" ht="29" customHeight="1">
      <c r="D222" s="1413"/>
      <c r="E222" s="1473" t="s">
        <v>1004</v>
      </c>
      <c r="F222" s="1473"/>
      <c r="G222" s="1473"/>
      <c r="H222" s="1473"/>
      <c r="I222" s="1473"/>
      <c r="J222" s="1473"/>
      <c r="K222" s="1714" t="s">
        <v>935</v>
      </c>
      <c r="L222" s="1715"/>
      <c r="M222" s="1716"/>
      <c r="N222" s="1714" t="s">
        <v>935</v>
      </c>
      <c r="O222" s="1715"/>
      <c r="P222" s="1716"/>
      <c r="Q222" s="1714" t="s">
        <v>935</v>
      </c>
      <c r="R222" s="1715"/>
      <c r="S222" s="1716"/>
      <c r="T222" s="1714" t="s">
        <v>935</v>
      </c>
      <c r="U222" s="1715"/>
      <c r="V222" s="1716"/>
      <c r="W222" s="1714" t="s">
        <v>935</v>
      </c>
      <c r="X222" s="1715"/>
      <c r="Y222" s="1716"/>
      <c r="Z222" s="356" t="s">
        <v>1713</v>
      </c>
    </row>
    <row r="223" spans="4:26" ht="16.5" customHeight="1">
      <c r="E223" s="225"/>
    </row>
    <row r="224" spans="4:26" ht="16.5" customHeight="1">
      <c r="D224" s="230" t="s">
        <v>73</v>
      </c>
      <c r="E224" s="412"/>
      <c r="F224" s="414"/>
      <c r="G224" s="414"/>
      <c r="H224" s="414"/>
      <c r="I224" s="414"/>
      <c r="J224" s="414"/>
      <c r="K224" s="442"/>
      <c r="L224" s="443"/>
      <c r="M224" s="444"/>
      <c r="N224" s="442"/>
      <c r="O224" s="443"/>
      <c r="P224" s="444"/>
      <c r="Q224" s="442"/>
      <c r="R224" s="443"/>
      <c r="S224" s="444"/>
      <c r="T224" s="442"/>
      <c r="U224" s="443"/>
      <c r="V224" s="444"/>
      <c r="W224" s="442"/>
      <c r="X224" s="443"/>
      <c r="Y224" s="445"/>
    </row>
    <row r="225" spans="4:26" ht="16.5" customHeight="1">
      <c r="D225" s="231" t="s">
        <v>908</v>
      </c>
      <c r="E225" s="450"/>
      <c r="F225" s="451"/>
      <c r="G225" s="451"/>
      <c r="H225" s="451"/>
      <c r="I225" s="451"/>
      <c r="J225" s="451"/>
      <c r="K225" s="446"/>
      <c r="L225" s="447"/>
      <c r="M225" s="448"/>
      <c r="N225" s="446"/>
      <c r="O225" s="447"/>
      <c r="P225" s="448"/>
      <c r="Q225" s="446"/>
      <c r="R225" s="447"/>
      <c r="S225" s="448"/>
      <c r="T225" s="446"/>
      <c r="U225" s="447"/>
      <c r="V225" s="448"/>
      <c r="W225" s="446"/>
      <c r="X225" s="447"/>
      <c r="Y225" s="449"/>
    </row>
    <row r="226" spans="4:26" ht="16.5" customHeight="1">
      <c r="D226" s="270" t="s">
        <v>902</v>
      </c>
      <c r="E226" s="385"/>
      <c r="F226" s="385"/>
      <c r="G226" s="385"/>
      <c r="H226" s="385"/>
      <c r="I226" s="385"/>
      <c r="J226" s="386"/>
      <c r="K226" s="1759"/>
      <c r="L226" s="1759"/>
      <c r="M226" s="1759"/>
      <c r="N226" s="1759"/>
      <c r="O226" s="1759"/>
      <c r="P226" s="1759"/>
      <c r="Q226" s="1759"/>
      <c r="R226" s="1759"/>
      <c r="S226" s="1759"/>
      <c r="T226" s="1759"/>
      <c r="U226" s="1759"/>
      <c r="V226" s="1759"/>
      <c r="W226" s="1759"/>
      <c r="X226" s="1759"/>
      <c r="Y226" s="1759"/>
      <c r="Z226" s="356" t="s">
        <v>1714</v>
      </c>
    </row>
    <row r="227" spans="4:26" ht="16.5" customHeight="1">
      <c r="D227" s="412" t="s">
        <v>888</v>
      </c>
      <c r="E227" s="414"/>
      <c r="F227" s="414"/>
      <c r="G227" s="414"/>
      <c r="H227" s="414"/>
      <c r="I227" s="414"/>
      <c r="J227" s="414"/>
      <c r="K227" s="1760"/>
      <c r="L227" s="1761"/>
      <c r="M227" s="1762"/>
      <c r="N227" s="1760"/>
      <c r="O227" s="1761"/>
      <c r="P227" s="1762"/>
      <c r="Q227" s="1760"/>
      <c r="R227" s="1761"/>
      <c r="S227" s="1762"/>
      <c r="T227" s="1760"/>
      <c r="U227" s="1761"/>
      <c r="V227" s="1762"/>
      <c r="W227" s="1760"/>
      <c r="X227" s="1761"/>
      <c r="Y227" s="1762"/>
    </row>
    <row r="228" spans="4:26" ht="16.5" customHeight="1">
      <c r="D228" s="450" t="s">
        <v>889</v>
      </c>
      <c r="E228" s="451"/>
      <c r="F228" s="451"/>
      <c r="G228" s="451"/>
      <c r="H228" s="451"/>
      <c r="I228" s="451"/>
      <c r="J228" s="451"/>
      <c r="K228" s="1763"/>
      <c r="L228" s="1764"/>
      <c r="M228" s="1765"/>
      <c r="N228" s="1763"/>
      <c r="O228" s="1764"/>
      <c r="P228" s="1765"/>
      <c r="Q228" s="1763"/>
      <c r="R228" s="1764"/>
      <c r="S228" s="1765"/>
      <c r="T228" s="1763"/>
      <c r="U228" s="1764"/>
      <c r="V228" s="1765"/>
      <c r="W228" s="1763"/>
      <c r="X228" s="1764"/>
      <c r="Y228" s="1765"/>
    </row>
    <row r="229" spans="4:26" ht="33" customHeight="1">
      <c r="D229" s="1465" t="s">
        <v>1286</v>
      </c>
      <c r="E229" s="1417" t="s">
        <v>1287</v>
      </c>
      <c r="F229" s="1418"/>
      <c r="G229" s="1418"/>
      <c r="H229" s="1418"/>
      <c r="I229" s="1418"/>
      <c r="J229" s="1419"/>
      <c r="K229" s="916"/>
      <c r="L229" s="917"/>
      <c r="M229" s="918"/>
      <c r="N229" s="916"/>
      <c r="O229" s="917"/>
      <c r="P229" s="918"/>
      <c r="Q229" s="916"/>
      <c r="R229" s="917"/>
      <c r="S229" s="918"/>
      <c r="T229" s="916"/>
      <c r="U229" s="917"/>
      <c r="V229" s="918"/>
      <c r="W229" s="916"/>
      <c r="X229" s="917"/>
      <c r="Y229" s="918"/>
      <c r="Z229" s="441" t="s">
        <v>1715</v>
      </c>
    </row>
    <row r="230" spans="4:26" ht="33" customHeight="1">
      <c r="D230" s="1466"/>
      <c r="E230" s="919" t="s">
        <v>1288</v>
      </c>
      <c r="F230" s="920"/>
      <c r="G230" s="920"/>
      <c r="H230" s="920"/>
      <c r="I230" s="920"/>
      <c r="J230" s="921"/>
      <c r="K230" s="906"/>
      <c r="L230" s="907"/>
      <c r="M230" s="908"/>
      <c r="N230" s="906"/>
      <c r="O230" s="907"/>
      <c r="P230" s="908"/>
      <c r="Q230" s="906"/>
      <c r="R230" s="907"/>
      <c r="S230" s="908"/>
      <c r="T230" s="906"/>
      <c r="U230" s="907"/>
      <c r="V230" s="908"/>
      <c r="W230" s="906"/>
      <c r="X230" s="907"/>
      <c r="Y230" s="908"/>
      <c r="Z230" s="441" t="s">
        <v>1715</v>
      </c>
    </row>
    <row r="231" spans="4:26" ht="33" customHeight="1">
      <c r="D231" s="1466"/>
      <c r="E231" s="919" t="s">
        <v>1289</v>
      </c>
      <c r="F231" s="920"/>
      <c r="G231" s="920"/>
      <c r="H231" s="920"/>
      <c r="I231" s="920"/>
      <c r="J231" s="921"/>
      <c r="K231" s="906"/>
      <c r="L231" s="907"/>
      <c r="M231" s="908"/>
      <c r="N231" s="906"/>
      <c r="O231" s="907"/>
      <c r="P231" s="908"/>
      <c r="Q231" s="906"/>
      <c r="R231" s="907"/>
      <c r="S231" s="908"/>
      <c r="T231" s="906"/>
      <c r="U231" s="907"/>
      <c r="V231" s="908"/>
      <c r="W231" s="906"/>
      <c r="X231" s="907"/>
      <c r="Y231" s="908"/>
      <c r="Z231" s="441" t="s">
        <v>1715</v>
      </c>
    </row>
    <row r="232" spans="4:26" ht="33" customHeight="1">
      <c r="D232" s="1466"/>
      <c r="E232" s="919" t="s">
        <v>1290</v>
      </c>
      <c r="F232" s="920"/>
      <c r="G232" s="920"/>
      <c r="H232" s="920"/>
      <c r="I232" s="920"/>
      <c r="J232" s="921"/>
      <c r="K232" s="906"/>
      <c r="L232" s="907"/>
      <c r="M232" s="908"/>
      <c r="N232" s="906"/>
      <c r="O232" s="907"/>
      <c r="P232" s="908"/>
      <c r="Q232" s="906"/>
      <c r="R232" s="907"/>
      <c r="S232" s="908"/>
      <c r="T232" s="906"/>
      <c r="U232" s="907"/>
      <c r="V232" s="908"/>
      <c r="W232" s="906"/>
      <c r="X232" s="907"/>
      <c r="Y232" s="908"/>
      <c r="Z232" s="441" t="s">
        <v>1715</v>
      </c>
    </row>
    <row r="233" spans="4:26" ht="33" customHeight="1">
      <c r="D233" s="1466"/>
      <c r="E233" s="919" t="s">
        <v>1291</v>
      </c>
      <c r="F233" s="920"/>
      <c r="G233" s="920"/>
      <c r="H233" s="920"/>
      <c r="I233" s="920"/>
      <c r="J233" s="921"/>
      <c r="K233" s="922"/>
      <c r="L233" s="923"/>
      <c r="M233" s="924"/>
      <c r="N233" s="922"/>
      <c r="O233" s="923"/>
      <c r="P233" s="924"/>
      <c r="Q233" s="922"/>
      <c r="R233" s="923"/>
      <c r="S233" s="924"/>
      <c r="T233" s="922"/>
      <c r="U233" s="923"/>
      <c r="V233" s="924"/>
      <c r="W233" s="922"/>
      <c r="X233" s="923"/>
      <c r="Y233" s="924"/>
      <c r="Z233" s="441" t="s">
        <v>1715</v>
      </c>
    </row>
    <row r="234" spans="4:26" ht="36" customHeight="1">
      <c r="D234" s="1467"/>
      <c r="E234" s="993" t="s">
        <v>1285</v>
      </c>
      <c r="F234" s="994"/>
      <c r="G234" s="994"/>
      <c r="H234" s="994"/>
      <c r="I234" s="994"/>
      <c r="J234" s="995"/>
      <c r="K234" s="1723"/>
      <c r="L234" s="1724"/>
      <c r="M234" s="1725"/>
      <c r="N234" s="1723"/>
      <c r="O234" s="1724"/>
      <c r="P234" s="1725"/>
      <c r="Q234" s="1723"/>
      <c r="R234" s="1724"/>
      <c r="S234" s="1725"/>
      <c r="T234" s="1723"/>
      <c r="U234" s="1724"/>
      <c r="V234" s="1725"/>
      <c r="W234" s="1723"/>
      <c r="X234" s="1724"/>
      <c r="Y234" s="1725"/>
    </row>
    <row r="235" spans="4:26" ht="16.5" customHeight="1">
      <c r="D235" s="1413" t="s">
        <v>9</v>
      </c>
      <c r="E235" s="942" t="s">
        <v>10</v>
      </c>
      <c r="F235" s="1088"/>
      <c r="G235" s="1088"/>
      <c r="H235" s="1088"/>
      <c r="I235" s="1088"/>
      <c r="J235" s="1089"/>
      <c r="K235" s="1729"/>
      <c r="L235" s="1730"/>
      <c r="M235" s="1731"/>
      <c r="N235" s="1729"/>
      <c r="O235" s="1730"/>
      <c r="P235" s="1731"/>
      <c r="Q235" s="1729"/>
      <c r="R235" s="1730"/>
      <c r="S235" s="1731"/>
      <c r="T235" s="1729"/>
      <c r="U235" s="1730"/>
      <c r="V235" s="1731"/>
      <c r="W235" s="1729"/>
      <c r="X235" s="1730"/>
      <c r="Y235" s="1731"/>
      <c r="Z235" s="356" t="s">
        <v>1712</v>
      </c>
    </row>
    <row r="236" spans="4:26" ht="16.5" customHeight="1">
      <c r="D236" s="1413"/>
      <c r="E236" s="1427" t="s">
        <v>1627</v>
      </c>
      <c r="F236" s="1427"/>
      <c r="G236" s="1427"/>
      <c r="H236" s="1427"/>
      <c r="I236" s="1427"/>
      <c r="J236" s="1427"/>
      <c r="K236" s="1729"/>
      <c r="L236" s="1730"/>
      <c r="M236" s="1731"/>
      <c r="N236" s="1729"/>
      <c r="O236" s="1730"/>
      <c r="P236" s="1731"/>
      <c r="Q236" s="1729"/>
      <c r="R236" s="1730"/>
      <c r="S236" s="1731"/>
      <c r="T236" s="1729"/>
      <c r="U236" s="1730"/>
      <c r="V236" s="1731"/>
      <c r="W236" s="1729"/>
      <c r="X236" s="1730"/>
      <c r="Y236" s="1731"/>
      <c r="Z236" s="356" t="s">
        <v>1712</v>
      </c>
    </row>
    <row r="237" spans="4:26" ht="16.5" customHeight="1">
      <c r="D237" s="1413"/>
      <c r="E237" s="1427" t="s">
        <v>958</v>
      </c>
      <c r="F237" s="1427"/>
      <c r="G237" s="1427"/>
      <c r="H237" s="1427"/>
      <c r="I237" s="1427"/>
      <c r="J237" s="1427"/>
      <c r="K237" s="1729"/>
      <c r="L237" s="1730"/>
      <c r="M237" s="1731"/>
      <c r="N237" s="1729"/>
      <c r="O237" s="1730"/>
      <c r="P237" s="1731"/>
      <c r="Q237" s="1729"/>
      <c r="R237" s="1730"/>
      <c r="S237" s="1731"/>
      <c r="T237" s="1729"/>
      <c r="U237" s="1730"/>
      <c r="V237" s="1731"/>
      <c r="W237" s="1729"/>
      <c r="X237" s="1730"/>
      <c r="Y237" s="1731"/>
      <c r="Z237" s="356" t="s">
        <v>1712</v>
      </c>
    </row>
    <row r="238" spans="4:26" ht="29" customHeight="1">
      <c r="D238" s="1413"/>
      <c r="E238" s="1473" t="s">
        <v>1004</v>
      </c>
      <c r="F238" s="1473"/>
      <c r="G238" s="1473"/>
      <c r="H238" s="1473"/>
      <c r="I238" s="1473"/>
      <c r="J238" s="1473"/>
      <c r="K238" s="1732"/>
      <c r="L238" s="1733"/>
      <c r="M238" s="1734"/>
      <c r="N238" s="1732"/>
      <c r="O238" s="1733"/>
      <c r="P238" s="1734"/>
      <c r="Q238" s="1732"/>
      <c r="R238" s="1733"/>
      <c r="S238" s="1734"/>
      <c r="T238" s="1732"/>
      <c r="U238" s="1733"/>
      <c r="V238" s="1734"/>
      <c r="W238" s="1732"/>
      <c r="X238" s="1733"/>
      <c r="Y238" s="1734"/>
      <c r="Z238" s="356" t="s">
        <v>1713</v>
      </c>
    </row>
    <row r="239" spans="4:26" ht="16.5" customHeight="1">
      <c r="E239" s="225" t="s">
        <v>1628</v>
      </c>
    </row>
    <row r="240" spans="4:26" ht="16.5" customHeight="1">
      <c r="E240" s="88" t="s">
        <v>1629</v>
      </c>
    </row>
    <row r="241" spans="3:26" ht="16.5" customHeight="1">
      <c r="E241" s="88" t="s">
        <v>949</v>
      </c>
    </row>
    <row r="242" spans="3:26" ht="16.5" customHeight="1">
      <c r="E242" s="1463" t="s">
        <v>1005</v>
      </c>
      <c r="F242" s="1766"/>
      <c r="G242" s="1766"/>
      <c r="H242" s="1766"/>
      <c r="I242" s="1766"/>
      <c r="J242" s="1766"/>
      <c r="K242" s="1766"/>
      <c r="L242" s="1766"/>
      <c r="M242" s="1766"/>
      <c r="N242" s="1766"/>
      <c r="O242" s="1766"/>
      <c r="P242" s="1766"/>
      <c r="Q242" s="1766"/>
      <c r="R242" s="1766"/>
      <c r="S242" s="1766"/>
      <c r="T242" s="1766"/>
      <c r="U242" s="1766"/>
      <c r="V242" s="1766"/>
      <c r="W242" s="1766"/>
      <c r="X242" s="1766"/>
      <c r="Y242" s="1766"/>
    </row>
    <row r="243" spans="3:26" ht="10.5" customHeight="1">
      <c r="E243" s="88"/>
    </row>
    <row r="244" spans="3:26" ht="9" customHeight="1"/>
    <row r="245" spans="3:26" ht="16" customHeight="1">
      <c r="P245" s="1633" t="s">
        <v>33</v>
      </c>
      <c r="Q245" s="1633"/>
      <c r="R245" s="1633"/>
      <c r="S245" s="1645" t="str">
        <f>$Q$9</f>
        <v>学校法人○△学園</v>
      </c>
      <c r="T245" s="1645"/>
      <c r="U245" s="1645"/>
      <c r="V245" s="1645"/>
      <c r="W245" s="1645"/>
      <c r="X245" s="1645"/>
    </row>
    <row r="246" spans="3:26" ht="16" customHeight="1">
      <c r="P246" s="433"/>
      <c r="Q246" s="433"/>
      <c r="R246" s="433"/>
      <c r="S246" s="434"/>
      <c r="T246" s="434"/>
      <c r="U246" s="434"/>
      <c r="V246" s="434"/>
      <c r="W246" s="434"/>
      <c r="X246" s="434"/>
    </row>
    <row r="247" spans="3:26" ht="16.5" customHeight="1">
      <c r="C247" s="89" t="s">
        <v>12</v>
      </c>
    </row>
    <row r="248" spans="3:26" ht="16.5" customHeight="1">
      <c r="D248" s="267" t="s">
        <v>266</v>
      </c>
    </row>
    <row r="249" spans="3:26" ht="16.5" customHeight="1">
      <c r="D249" s="392"/>
      <c r="E249" s="452" t="s">
        <v>267</v>
      </c>
      <c r="F249" s="271"/>
      <c r="G249" s="308"/>
      <c r="H249" s="387" t="s">
        <v>24</v>
      </c>
      <c r="I249" s="373">
        <v>6</v>
      </c>
      <c r="J249" s="367" t="s">
        <v>19</v>
      </c>
    </row>
    <row r="250" spans="3:26" ht="7" customHeight="1">
      <c r="D250" s="89"/>
      <c r="N250" s="453"/>
    </row>
    <row r="251" spans="3:26" ht="16.5" customHeight="1">
      <c r="D251" s="267" t="s">
        <v>1027</v>
      </c>
    </row>
    <row r="252" spans="3:26" ht="19" customHeight="1">
      <c r="D252" s="1767" t="s">
        <v>1028</v>
      </c>
      <c r="E252" s="991"/>
      <c r="F252" s="991"/>
      <c r="G252" s="991"/>
      <c r="H252" s="992"/>
      <c r="I252" s="1685" t="s">
        <v>1029</v>
      </c>
      <c r="J252" s="1768"/>
      <c r="K252" s="1768"/>
      <c r="L252" s="1768"/>
      <c r="M252" s="1686"/>
      <c r="N252" s="1769"/>
      <c r="O252" s="1770"/>
      <c r="Z252" s="356" t="s">
        <v>1716</v>
      </c>
    </row>
    <row r="253" spans="3:26" ht="16.5" customHeight="1">
      <c r="E253" s="225" t="s">
        <v>1531</v>
      </c>
      <c r="J253" s="453"/>
    </row>
    <row r="254" spans="3:26" ht="7" customHeight="1">
      <c r="E254" s="225"/>
      <c r="J254" s="453"/>
    </row>
    <row r="255" spans="3:26" ht="16.5" customHeight="1">
      <c r="D255" s="267" t="s">
        <v>903</v>
      </c>
    </row>
    <row r="256" spans="3:26" ht="16.5" customHeight="1">
      <c r="D256" s="392" t="s">
        <v>268</v>
      </c>
      <c r="E256" s="385"/>
      <c r="F256" s="385"/>
      <c r="G256" s="385"/>
      <c r="H256" s="385"/>
      <c r="I256" s="1771"/>
      <c r="J256" s="1772"/>
      <c r="K256" s="1772"/>
      <c r="L256" s="1686"/>
      <c r="M256" s="1686"/>
      <c r="N256" s="1769"/>
      <c r="O256" s="1770"/>
      <c r="Z256" s="356" t="s">
        <v>1717</v>
      </c>
    </row>
    <row r="257" spans="2:26" ht="16.5" customHeight="1">
      <c r="D257" s="801" t="s">
        <v>909</v>
      </c>
      <c r="E257" s="991"/>
      <c r="F257" s="991"/>
      <c r="G257" s="991"/>
      <c r="H257" s="992"/>
      <c r="I257" s="274" t="s">
        <v>20</v>
      </c>
      <c r="J257" s="454"/>
      <c r="K257" s="275" t="s">
        <v>21</v>
      </c>
      <c r="L257" s="454"/>
      <c r="M257" s="275" t="s">
        <v>22</v>
      </c>
      <c r="N257" s="454"/>
      <c r="O257" s="293" t="s">
        <v>23</v>
      </c>
    </row>
    <row r="258" spans="2:26" ht="16.5" customHeight="1">
      <c r="E258" s="225" t="s">
        <v>1059</v>
      </c>
    </row>
    <row r="259" spans="2:26" ht="16.5" customHeight="1">
      <c r="E259" s="1463" t="s">
        <v>1630</v>
      </c>
      <c r="F259" s="1464"/>
      <c r="G259" s="1464"/>
      <c r="H259" s="1464"/>
      <c r="I259" s="1464"/>
      <c r="J259" s="1464"/>
      <c r="K259" s="1464"/>
      <c r="L259" s="1464"/>
      <c r="M259" s="1464"/>
      <c r="N259" s="1464"/>
      <c r="O259" s="1464"/>
      <c r="P259" s="1464"/>
      <c r="Q259" s="1464"/>
      <c r="R259" s="1464"/>
      <c r="S259" s="1464"/>
      <c r="T259" s="1464"/>
      <c r="U259" s="1464"/>
      <c r="V259" s="1464"/>
      <c r="W259" s="1464"/>
      <c r="X259" s="1464"/>
      <c r="Y259" s="1464"/>
    </row>
    <row r="260" spans="2:26" ht="7" customHeight="1"/>
    <row r="261" spans="2:26" ht="16.5" customHeight="1">
      <c r="D261" s="267" t="s">
        <v>950</v>
      </c>
      <c r="E261" s="267"/>
      <c r="F261" s="267"/>
    </row>
    <row r="262" spans="2:26" ht="16.5" customHeight="1">
      <c r="D262" s="267"/>
      <c r="E262" s="225" t="s">
        <v>1475</v>
      </c>
      <c r="F262" s="267"/>
    </row>
    <row r="263" spans="2:26" ht="16.5" customHeight="1">
      <c r="D263" s="435" t="s">
        <v>73</v>
      </c>
      <c r="E263" s="412"/>
      <c r="F263" s="437"/>
      <c r="G263" s="437"/>
      <c r="H263" s="437"/>
      <c r="I263" s="317">
        <v>7</v>
      </c>
      <c r="J263" s="318">
        <v>6</v>
      </c>
      <c r="K263" s="319">
        <v>1</v>
      </c>
      <c r="L263" s="455"/>
      <c r="M263" s="456"/>
      <c r="N263" s="457"/>
      <c r="O263" s="455"/>
      <c r="P263" s="456"/>
      <c r="Q263" s="457"/>
      <c r="R263" s="455"/>
      <c r="S263" s="456"/>
      <c r="T263" s="457"/>
      <c r="U263" s="455"/>
      <c r="V263" s="456"/>
      <c r="W263" s="457"/>
    </row>
    <row r="264" spans="2:26" ht="16.5" customHeight="1">
      <c r="D264" s="231" t="s">
        <v>908</v>
      </c>
      <c r="E264" s="450"/>
      <c r="F264" s="440"/>
      <c r="G264" s="440"/>
      <c r="H264" s="440"/>
      <c r="I264" s="320">
        <v>15</v>
      </c>
      <c r="J264" s="321">
        <v>0</v>
      </c>
      <c r="K264" s="322"/>
      <c r="L264" s="458"/>
      <c r="M264" s="459"/>
      <c r="N264" s="460"/>
      <c r="O264" s="458"/>
      <c r="P264" s="459"/>
      <c r="Q264" s="460"/>
      <c r="R264" s="458"/>
      <c r="S264" s="459"/>
      <c r="T264" s="460"/>
      <c r="U264" s="458"/>
      <c r="V264" s="459"/>
      <c r="W264" s="460"/>
    </row>
    <row r="265" spans="2:26" ht="16.5" customHeight="1">
      <c r="D265" s="461" t="s">
        <v>74</v>
      </c>
      <c r="E265" s="270"/>
      <c r="F265" s="393"/>
      <c r="G265" s="393"/>
      <c r="H265" s="393"/>
      <c r="I265" s="1788">
        <v>13</v>
      </c>
      <c r="J265" s="1789"/>
      <c r="K265" s="1790"/>
      <c r="L265" s="1791"/>
      <c r="M265" s="1792"/>
      <c r="N265" s="1793"/>
      <c r="O265" s="1791"/>
      <c r="P265" s="1792"/>
      <c r="Q265" s="1793"/>
      <c r="R265" s="1791"/>
      <c r="S265" s="1792"/>
      <c r="T265" s="1793"/>
      <c r="U265" s="1791"/>
      <c r="V265" s="1792"/>
      <c r="W265" s="1793"/>
    </row>
    <row r="266" spans="2:26" ht="16.5" customHeight="1">
      <c r="D266" s="270" t="s">
        <v>929</v>
      </c>
      <c r="E266" s="385"/>
      <c r="F266" s="393"/>
      <c r="G266" s="393"/>
      <c r="H266" s="394"/>
      <c r="I266" s="1773" t="s">
        <v>1631</v>
      </c>
      <c r="J266" s="1773"/>
      <c r="K266" s="1773"/>
      <c r="L266" s="1774"/>
      <c r="M266" s="1774"/>
      <c r="N266" s="1774"/>
      <c r="O266" s="1774"/>
      <c r="P266" s="1774"/>
      <c r="Q266" s="1774"/>
      <c r="R266" s="1774"/>
      <c r="S266" s="1774"/>
      <c r="T266" s="1774"/>
      <c r="U266" s="1774"/>
      <c r="V266" s="1774"/>
      <c r="W266" s="1774"/>
      <c r="Z266" s="356" t="s">
        <v>1718</v>
      </c>
    </row>
    <row r="267" spans="2:26" ht="16.5" customHeight="1">
      <c r="E267" s="88" t="s">
        <v>1058</v>
      </c>
    </row>
    <row r="268" spans="2:26" ht="16.5" customHeight="1">
      <c r="E268" s="88" t="s">
        <v>904</v>
      </c>
    </row>
    <row r="269" spans="2:26" ht="9.5" customHeight="1"/>
    <row r="270" spans="2:26" ht="16.5" customHeight="1">
      <c r="B270" s="362" t="s">
        <v>1255</v>
      </c>
    </row>
    <row r="271" spans="2:26" ht="16.5" customHeight="1">
      <c r="C271" s="89" t="s">
        <v>1477</v>
      </c>
    </row>
    <row r="272" spans="2:26" ht="16.5" customHeight="1" thickBot="1">
      <c r="D272" s="1775" t="s">
        <v>1794</v>
      </c>
      <c r="E272" s="1380"/>
      <c r="F272" s="1380"/>
      <c r="G272" s="1380"/>
      <c r="H272" s="1380"/>
      <c r="I272" s="1380"/>
      <c r="J272" s="1380"/>
      <c r="K272" s="1380"/>
      <c r="L272" s="1380"/>
      <c r="M272" s="1776"/>
      <c r="N272" s="462" t="s">
        <v>92</v>
      </c>
      <c r="O272" s="463"/>
      <c r="P272" s="281">
        <v>2</v>
      </c>
      <c r="Q272" s="323" t="s">
        <v>91</v>
      </c>
      <c r="R272" s="324"/>
      <c r="S272" s="1389" t="s">
        <v>910</v>
      </c>
      <c r="T272" s="1390"/>
      <c r="U272" s="1391"/>
    </row>
    <row r="273" spans="2:26" ht="16.5" customHeight="1" thickTop="1">
      <c r="D273" s="1382"/>
      <c r="E273" s="1383"/>
      <c r="F273" s="1383"/>
      <c r="G273" s="1383"/>
      <c r="H273" s="1383"/>
      <c r="I273" s="1383"/>
      <c r="J273" s="1383"/>
      <c r="K273" s="1383"/>
      <c r="L273" s="1383"/>
      <c r="M273" s="1777"/>
      <c r="N273" s="464" t="s">
        <v>93</v>
      </c>
      <c r="O273" s="465"/>
      <c r="P273" s="325">
        <v>7</v>
      </c>
      <c r="Q273" s="325">
        <v>5</v>
      </c>
      <c r="R273" s="326">
        <v>20</v>
      </c>
      <c r="S273" s="1779" t="s">
        <v>764</v>
      </c>
      <c r="T273" s="1780"/>
      <c r="U273" s="1781"/>
      <c r="Z273" s="356" t="s">
        <v>1719</v>
      </c>
    </row>
    <row r="274" spans="2:26" ht="16.5" customHeight="1">
      <c r="D274" s="1382"/>
      <c r="E274" s="1383"/>
      <c r="F274" s="1383"/>
      <c r="G274" s="1383"/>
      <c r="H274" s="1383"/>
      <c r="I274" s="1383"/>
      <c r="J274" s="1383"/>
      <c r="K274" s="1383"/>
      <c r="L274" s="1383"/>
      <c r="M274" s="1777"/>
      <c r="N274" s="466" t="s">
        <v>94</v>
      </c>
      <c r="O274" s="467"/>
      <c r="P274" s="327">
        <v>7</v>
      </c>
      <c r="Q274" s="327">
        <v>3</v>
      </c>
      <c r="R274" s="327">
        <v>20</v>
      </c>
      <c r="S274" s="1782" t="s">
        <v>943</v>
      </c>
      <c r="T274" s="1783"/>
      <c r="U274" s="1784"/>
      <c r="Z274" s="356" t="s">
        <v>1719</v>
      </c>
    </row>
    <row r="275" spans="2:26" ht="16.5" customHeight="1">
      <c r="D275" s="1382"/>
      <c r="E275" s="1383"/>
      <c r="F275" s="1383"/>
      <c r="G275" s="1383"/>
      <c r="H275" s="1383"/>
      <c r="I275" s="1383"/>
      <c r="J275" s="1383"/>
      <c r="K275" s="1383"/>
      <c r="L275" s="1383"/>
      <c r="M275" s="1777"/>
      <c r="N275" s="466" t="s">
        <v>95</v>
      </c>
      <c r="O275" s="467"/>
      <c r="P275" s="468"/>
      <c r="Q275" s="468"/>
      <c r="R275" s="468"/>
      <c r="S275" s="1785"/>
      <c r="T275" s="1786"/>
      <c r="U275" s="1787"/>
      <c r="Z275" s="356" t="s">
        <v>1719</v>
      </c>
    </row>
    <row r="276" spans="2:26" ht="16.5" customHeight="1">
      <c r="D276" s="1382"/>
      <c r="E276" s="1383"/>
      <c r="F276" s="1383"/>
      <c r="G276" s="1383"/>
      <c r="H276" s="1383"/>
      <c r="I276" s="1383"/>
      <c r="J276" s="1383"/>
      <c r="K276" s="1383"/>
      <c r="L276" s="1383"/>
      <c r="M276" s="1777"/>
      <c r="N276" s="450" t="s">
        <v>96</v>
      </c>
      <c r="O276" s="440"/>
      <c r="P276" s="468"/>
      <c r="Q276" s="468"/>
      <c r="R276" s="468"/>
      <c r="S276" s="1785"/>
      <c r="T276" s="1786"/>
      <c r="U276" s="1787"/>
      <c r="Z276" s="356" t="s">
        <v>1719</v>
      </c>
    </row>
    <row r="277" spans="2:26" ht="16.5" customHeight="1">
      <c r="D277" s="1382"/>
      <c r="E277" s="1383"/>
      <c r="F277" s="1383"/>
      <c r="G277" s="1383"/>
      <c r="H277" s="1383"/>
      <c r="I277" s="1383"/>
      <c r="J277" s="1383"/>
      <c r="K277" s="1383"/>
      <c r="L277" s="1383"/>
      <c r="M277" s="1777"/>
      <c r="N277" s="450" t="s">
        <v>1511</v>
      </c>
      <c r="O277" s="440"/>
      <c r="P277" s="468"/>
      <c r="Q277" s="468"/>
      <c r="R277" s="468"/>
      <c r="S277" s="1785"/>
      <c r="T277" s="1786"/>
      <c r="U277" s="1787"/>
      <c r="Z277" s="356" t="s">
        <v>1719</v>
      </c>
    </row>
    <row r="278" spans="2:26" ht="16.5" customHeight="1">
      <c r="D278" s="1385"/>
      <c r="E278" s="1386"/>
      <c r="F278" s="1386"/>
      <c r="G278" s="1386"/>
      <c r="H278" s="1386"/>
      <c r="I278" s="1386"/>
      <c r="J278" s="1386"/>
      <c r="K278" s="1386"/>
      <c r="L278" s="1386"/>
      <c r="M278" s="1778"/>
      <c r="N278" s="450" t="s">
        <v>1512</v>
      </c>
      <c r="O278" s="440"/>
      <c r="P278" s="417"/>
      <c r="Q278" s="417"/>
      <c r="R278" s="469"/>
      <c r="S278" s="1821"/>
      <c r="T278" s="1822"/>
      <c r="U278" s="1823"/>
      <c r="Z278" s="356" t="s">
        <v>1719</v>
      </c>
    </row>
    <row r="279" spans="2:26" ht="16.5" customHeight="1">
      <c r="E279" s="88" t="s">
        <v>1057</v>
      </c>
    </row>
    <row r="280" spans="2:26" ht="16.5" customHeight="1">
      <c r="E280" s="88" t="s">
        <v>1478</v>
      </c>
    </row>
    <row r="281" spans="2:26" ht="16" customHeight="1">
      <c r="P281" s="1633" t="s">
        <v>33</v>
      </c>
      <c r="Q281" s="1633"/>
      <c r="R281" s="1633"/>
      <c r="S281" s="1645" t="str">
        <f>$Q$9</f>
        <v>学校法人○△学園</v>
      </c>
      <c r="T281" s="1645"/>
      <c r="U281" s="1645"/>
      <c r="V281" s="1645"/>
      <c r="W281" s="1645"/>
      <c r="X281" s="1645"/>
    </row>
    <row r="282" spans="2:26" ht="16.5" customHeight="1">
      <c r="B282" s="362" t="s">
        <v>911</v>
      </c>
    </row>
    <row r="283" spans="2:26" ht="16.5" customHeight="1">
      <c r="C283" s="89" t="s">
        <v>1544</v>
      </c>
    </row>
    <row r="284" spans="2:26" ht="28" customHeight="1">
      <c r="D284" s="1804"/>
      <c r="E284" s="1804"/>
      <c r="F284" s="1804"/>
      <c r="G284" s="1824" t="s">
        <v>1649</v>
      </c>
      <c r="H284" s="1825"/>
      <c r="I284" s="1825"/>
      <c r="J284" s="1825"/>
      <c r="K284" s="1825"/>
      <c r="L284" s="1825"/>
      <c r="M284" s="1826"/>
      <c r="N284" s="1827" t="s">
        <v>99</v>
      </c>
      <c r="O284" s="1828"/>
      <c r="P284" s="1827" t="s">
        <v>100</v>
      </c>
      <c r="Q284" s="1828"/>
      <c r="R284" s="1827" t="s">
        <v>101</v>
      </c>
      <c r="S284" s="1829"/>
      <c r="T284" s="1828"/>
    </row>
    <row r="285" spans="2:26" ht="16.5" customHeight="1">
      <c r="D285" s="1804" t="s">
        <v>97</v>
      </c>
      <c r="E285" s="1804"/>
      <c r="F285" s="1805"/>
      <c r="G285" s="384" t="s">
        <v>791</v>
      </c>
      <c r="H285" s="384">
        <v>7</v>
      </c>
      <c r="I285" s="470" t="s">
        <v>21</v>
      </c>
      <c r="J285" s="384">
        <v>5</v>
      </c>
      <c r="K285" s="471" t="s">
        <v>98</v>
      </c>
      <c r="L285" s="384">
        <v>20</v>
      </c>
      <c r="M285" s="472" t="s">
        <v>23</v>
      </c>
      <c r="N285" s="1806" t="s">
        <v>778</v>
      </c>
      <c r="O285" s="1807"/>
      <c r="P285" s="1806" t="s">
        <v>1012</v>
      </c>
      <c r="Q285" s="1807"/>
      <c r="R285" s="1806" t="s">
        <v>778</v>
      </c>
      <c r="S285" s="1808"/>
      <c r="T285" s="1807"/>
      <c r="Z285" s="356" t="s">
        <v>1720</v>
      </c>
    </row>
    <row r="286" spans="2:26" ht="16.5" customHeight="1">
      <c r="E286" s="225" t="s">
        <v>102</v>
      </c>
    </row>
    <row r="287" spans="2:26" ht="16.5" customHeight="1">
      <c r="E287" s="88" t="s">
        <v>1545</v>
      </c>
      <c r="F287" s="267"/>
    </row>
    <row r="288" spans="2:26" ht="16.5" customHeight="1">
      <c r="E288" s="88" t="s">
        <v>1546</v>
      </c>
      <c r="F288" s="267"/>
    </row>
    <row r="289" spans="3:26" ht="16.5" customHeight="1">
      <c r="E289" s="88"/>
      <c r="F289" s="88" t="s">
        <v>912</v>
      </c>
    </row>
    <row r="290" spans="3:26" ht="10" customHeight="1"/>
    <row r="291" spans="3:26" ht="16.5" customHeight="1">
      <c r="C291" s="89" t="s">
        <v>930</v>
      </c>
    </row>
    <row r="292" spans="3:26" ht="18" customHeight="1">
      <c r="C292" s="89"/>
      <c r="D292" s="392" t="s">
        <v>269</v>
      </c>
      <c r="E292" s="393"/>
      <c r="F292" s="393"/>
      <c r="G292" s="393"/>
      <c r="H292" s="427"/>
      <c r="I292" s="1664" t="s">
        <v>913</v>
      </c>
      <c r="J292" s="791"/>
      <c r="K292" s="991"/>
      <c r="L292" s="992"/>
      <c r="Z292" s="356" t="s">
        <v>1721</v>
      </c>
    </row>
    <row r="293" spans="3:26" ht="6.5" customHeight="1">
      <c r="C293" s="89"/>
      <c r="E293" s="88"/>
    </row>
    <row r="294" spans="3:26" ht="15.5" customHeight="1">
      <c r="D294" s="1646" t="s">
        <v>104</v>
      </c>
      <c r="E294" s="1637"/>
      <c r="F294" s="1638"/>
      <c r="G294" s="1646" t="s">
        <v>103</v>
      </c>
      <c r="H294" s="1637"/>
      <c r="I294" s="1638"/>
      <c r="J294" s="1818" t="s">
        <v>105</v>
      </c>
      <c r="K294" s="1819"/>
      <c r="L294" s="1819"/>
      <c r="M294" s="1819"/>
      <c r="N294" s="1819"/>
      <c r="O294" s="1819"/>
      <c r="P294" s="1820"/>
      <c r="Q294" s="1818" t="s">
        <v>107</v>
      </c>
      <c r="R294" s="1819"/>
      <c r="S294" s="1819"/>
      <c r="T294" s="1819"/>
      <c r="U294" s="1819"/>
      <c r="V294" s="1819"/>
      <c r="W294" s="1820"/>
      <c r="X294" s="1494" t="s">
        <v>914</v>
      </c>
      <c r="Y294" s="1495"/>
    </row>
    <row r="295" spans="3:26" ht="15.5" customHeight="1">
      <c r="D295" s="1809"/>
      <c r="E295" s="1810"/>
      <c r="F295" s="1811"/>
      <c r="G295" s="1815"/>
      <c r="H295" s="1816"/>
      <c r="I295" s="1817"/>
      <c r="J295" s="1794" t="s">
        <v>554</v>
      </c>
      <c r="K295" s="1795"/>
      <c r="L295" s="1795"/>
      <c r="M295" s="1795"/>
      <c r="N295" s="1795"/>
      <c r="O295" s="1795"/>
      <c r="P295" s="1796"/>
      <c r="Q295" s="1794" t="s">
        <v>552</v>
      </c>
      <c r="R295" s="1795"/>
      <c r="S295" s="1795"/>
      <c r="T295" s="1795"/>
      <c r="U295" s="1795"/>
      <c r="V295" s="1795"/>
      <c r="W295" s="1796"/>
      <c r="X295" s="1496"/>
      <c r="Y295" s="1497"/>
    </row>
    <row r="296" spans="3:26" ht="15.5" customHeight="1">
      <c r="D296" s="1812"/>
      <c r="E296" s="1813"/>
      <c r="F296" s="1814"/>
      <c r="G296" s="1797" t="s">
        <v>951</v>
      </c>
      <c r="H296" s="1798"/>
      <c r="I296" s="1799"/>
      <c r="J296" s="1800" t="s">
        <v>106</v>
      </c>
      <c r="K296" s="1801"/>
      <c r="L296" s="1802"/>
      <c r="M296" s="1801"/>
      <c r="N296" s="1802"/>
      <c r="O296" s="1801"/>
      <c r="P296" s="1803"/>
      <c r="Q296" s="1800" t="s">
        <v>553</v>
      </c>
      <c r="R296" s="1801"/>
      <c r="S296" s="1802"/>
      <c r="T296" s="1801"/>
      <c r="U296" s="1802"/>
      <c r="V296" s="1801"/>
      <c r="W296" s="1803"/>
      <c r="X296" s="1498"/>
      <c r="Y296" s="1499"/>
    </row>
    <row r="297" spans="3:26" ht="16.5" customHeight="1">
      <c r="D297" s="1847" t="s">
        <v>937</v>
      </c>
      <c r="E297" s="1848"/>
      <c r="F297" s="1849"/>
      <c r="G297" s="1847" t="s">
        <v>1571</v>
      </c>
      <c r="H297" s="1848"/>
      <c r="I297" s="1849"/>
      <c r="J297" s="282" t="s">
        <v>791</v>
      </c>
      <c r="K297" s="282">
        <v>5</v>
      </c>
      <c r="L297" s="267" t="s">
        <v>21</v>
      </c>
      <c r="M297" s="282">
        <v>4</v>
      </c>
      <c r="N297" s="276" t="s">
        <v>22</v>
      </c>
      <c r="O297" s="282">
        <v>1</v>
      </c>
      <c r="P297" s="267" t="s">
        <v>23</v>
      </c>
      <c r="Q297" s="282" t="s">
        <v>791</v>
      </c>
      <c r="R297" s="282">
        <v>5</v>
      </c>
      <c r="S297" s="267" t="s">
        <v>21</v>
      </c>
      <c r="T297" s="282">
        <v>3</v>
      </c>
      <c r="U297" s="267" t="s">
        <v>22</v>
      </c>
      <c r="V297" s="282">
        <v>15</v>
      </c>
      <c r="W297" s="267" t="s">
        <v>23</v>
      </c>
      <c r="X297" s="1859" t="s">
        <v>939</v>
      </c>
      <c r="Y297" s="1860"/>
      <c r="Z297" s="356" t="s">
        <v>1645</v>
      </c>
    </row>
    <row r="298" spans="3:26" ht="16.5" customHeight="1">
      <c r="D298" s="1850"/>
      <c r="E298" s="1851"/>
      <c r="F298" s="1852"/>
      <c r="G298" s="1856"/>
      <c r="H298" s="1857"/>
      <c r="I298" s="1858"/>
      <c r="J298" s="1865">
        <v>45017</v>
      </c>
      <c r="K298" s="1866"/>
      <c r="L298" s="328"/>
      <c r="M298" s="329" t="s">
        <v>108</v>
      </c>
      <c r="N298" s="330"/>
      <c r="O298" s="1865">
        <v>46112</v>
      </c>
      <c r="P298" s="1866"/>
      <c r="Q298" s="1867"/>
      <c r="R298" s="1868"/>
      <c r="S298" s="1868"/>
      <c r="T298" s="1868"/>
      <c r="U298" s="1868"/>
      <c r="V298" s="1868"/>
      <c r="W298" s="1869"/>
      <c r="X298" s="1861"/>
      <c r="Y298" s="1862"/>
    </row>
    <row r="299" spans="3:26" ht="16.5" customHeight="1">
      <c r="D299" s="1853"/>
      <c r="E299" s="1854"/>
      <c r="F299" s="1855"/>
      <c r="G299" s="1870"/>
      <c r="H299" s="1871"/>
      <c r="I299" s="1872"/>
      <c r="J299" s="1873" t="s">
        <v>938</v>
      </c>
      <c r="K299" s="1874"/>
      <c r="L299" s="1874"/>
      <c r="M299" s="1874"/>
      <c r="N299" s="1874"/>
      <c r="O299" s="1874"/>
      <c r="P299" s="1875"/>
      <c r="Q299" s="282"/>
      <c r="R299" s="331"/>
      <c r="S299" s="267" t="s">
        <v>21</v>
      </c>
      <c r="T299" s="331"/>
      <c r="U299" s="267" t="s">
        <v>22</v>
      </c>
      <c r="V299" s="331"/>
      <c r="W299" s="267" t="s">
        <v>23</v>
      </c>
      <c r="X299" s="1863"/>
      <c r="Y299" s="1864"/>
    </row>
    <row r="300" spans="3:26" ht="16.5" customHeight="1">
      <c r="D300" s="1830"/>
      <c r="E300" s="1831"/>
      <c r="F300" s="1831"/>
      <c r="G300" s="1830"/>
      <c r="H300" s="1831"/>
      <c r="I300" s="1831"/>
      <c r="J300" s="410"/>
      <c r="K300" s="473"/>
      <c r="L300" s="355" t="s">
        <v>21</v>
      </c>
      <c r="M300" s="454"/>
      <c r="N300" s="474" t="s">
        <v>22</v>
      </c>
      <c r="O300" s="473"/>
      <c r="P300" s="355" t="s">
        <v>23</v>
      </c>
      <c r="Q300" s="410"/>
      <c r="R300" s="475"/>
      <c r="S300" s="379" t="s">
        <v>21</v>
      </c>
      <c r="T300" s="475"/>
      <c r="U300" s="379" t="s">
        <v>22</v>
      </c>
      <c r="V300" s="475"/>
      <c r="W300" s="379" t="s">
        <v>23</v>
      </c>
      <c r="X300" s="985"/>
      <c r="Y300" s="986"/>
      <c r="Z300" s="356" t="s">
        <v>1645</v>
      </c>
    </row>
    <row r="301" spans="3:26" ht="16.5" customHeight="1">
      <c r="D301" s="1832"/>
      <c r="E301" s="1833"/>
      <c r="F301" s="1833"/>
      <c r="G301" s="1836"/>
      <c r="H301" s="1837"/>
      <c r="I301" s="1838"/>
      <c r="J301" s="1839"/>
      <c r="K301" s="1840"/>
      <c r="L301" s="476"/>
      <c r="M301" s="477" t="s">
        <v>108</v>
      </c>
      <c r="N301" s="478"/>
      <c r="O301" s="1841"/>
      <c r="P301" s="1842"/>
      <c r="Q301" s="1839"/>
      <c r="R301" s="1843"/>
      <c r="S301" s="1843"/>
      <c r="T301" s="1843"/>
      <c r="U301" s="1843"/>
      <c r="V301" s="1843"/>
      <c r="W301" s="1843"/>
      <c r="X301" s="987"/>
      <c r="Y301" s="988"/>
    </row>
    <row r="302" spans="3:26" ht="16.5" customHeight="1">
      <c r="D302" s="1834"/>
      <c r="E302" s="1835"/>
      <c r="F302" s="1835"/>
      <c r="G302" s="1844"/>
      <c r="H302" s="1845"/>
      <c r="I302" s="1846"/>
      <c r="J302" s="1839"/>
      <c r="K302" s="1843"/>
      <c r="L302" s="1843"/>
      <c r="M302" s="1843"/>
      <c r="N302" s="1843"/>
      <c r="O302" s="1843"/>
      <c r="P302" s="1840"/>
      <c r="Q302" s="410"/>
      <c r="R302" s="410"/>
      <c r="S302" s="376" t="s">
        <v>21</v>
      </c>
      <c r="T302" s="410"/>
      <c r="U302" s="376" t="s">
        <v>22</v>
      </c>
      <c r="V302" s="410"/>
      <c r="W302" s="376" t="s">
        <v>23</v>
      </c>
      <c r="X302" s="989"/>
      <c r="Y302" s="990"/>
    </row>
    <row r="303" spans="3:26" ht="16.5" customHeight="1">
      <c r="D303" s="1830"/>
      <c r="E303" s="1831"/>
      <c r="F303" s="1831"/>
      <c r="G303" s="1830"/>
      <c r="H303" s="1831"/>
      <c r="I303" s="1831"/>
      <c r="J303" s="410"/>
      <c r="K303" s="473"/>
      <c r="L303" s="355" t="s">
        <v>21</v>
      </c>
      <c r="M303" s="454"/>
      <c r="N303" s="474" t="s">
        <v>22</v>
      </c>
      <c r="O303" s="473"/>
      <c r="P303" s="355" t="s">
        <v>23</v>
      </c>
      <c r="Q303" s="410"/>
      <c r="R303" s="475"/>
      <c r="S303" s="379" t="s">
        <v>21</v>
      </c>
      <c r="T303" s="475"/>
      <c r="U303" s="379" t="s">
        <v>22</v>
      </c>
      <c r="V303" s="475"/>
      <c r="W303" s="379" t="s">
        <v>23</v>
      </c>
      <c r="X303" s="985"/>
      <c r="Y303" s="986"/>
      <c r="Z303" s="356" t="s">
        <v>1645</v>
      </c>
    </row>
    <row r="304" spans="3:26" ht="16.5" customHeight="1">
      <c r="D304" s="1832"/>
      <c r="E304" s="1833"/>
      <c r="F304" s="1833"/>
      <c r="G304" s="1836"/>
      <c r="H304" s="1837"/>
      <c r="I304" s="1838"/>
      <c r="J304" s="1839"/>
      <c r="K304" s="1840"/>
      <c r="L304" s="476"/>
      <c r="M304" s="477" t="s">
        <v>108</v>
      </c>
      <c r="N304" s="478"/>
      <c r="O304" s="1841"/>
      <c r="P304" s="1842"/>
      <c r="Q304" s="1839"/>
      <c r="R304" s="1843"/>
      <c r="S304" s="1843"/>
      <c r="T304" s="1843"/>
      <c r="U304" s="1843"/>
      <c r="V304" s="1843"/>
      <c r="W304" s="1843"/>
      <c r="X304" s="987"/>
      <c r="Y304" s="988"/>
    </row>
    <row r="305" spans="3:26" ht="16.5" customHeight="1">
      <c r="D305" s="1834"/>
      <c r="E305" s="1835"/>
      <c r="F305" s="1835"/>
      <c r="G305" s="1844"/>
      <c r="H305" s="1845"/>
      <c r="I305" s="1846"/>
      <c r="J305" s="1839"/>
      <c r="K305" s="1843"/>
      <c r="L305" s="1843"/>
      <c r="M305" s="1843"/>
      <c r="N305" s="1843"/>
      <c r="O305" s="1843"/>
      <c r="P305" s="1840"/>
      <c r="Q305" s="410"/>
      <c r="R305" s="410"/>
      <c r="S305" s="376" t="s">
        <v>21</v>
      </c>
      <c r="T305" s="410"/>
      <c r="U305" s="376" t="s">
        <v>22</v>
      </c>
      <c r="V305" s="410"/>
      <c r="W305" s="376" t="s">
        <v>23</v>
      </c>
      <c r="X305" s="989"/>
      <c r="Y305" s="990"/>
    </row>
    <row r="306" spans="3:26" ht="16.5" customHeight="1">
      <c r="D306" s="1830"/>
      <c r="E306" s="1831"/>
      <c r="F306" s="1831"/>
      <c r="G306" s="1830"/>
      <c r="H306" s="1831"/>
      <c r="I306" s="1831"/>
      <c r="J306" s="410"/>
      <c r="K306" s="473"/>
      <c r="L306" s="355" t="s">
        <v>21</v>
      </c>
      <c r="M306" s="454"/>
      <c r="N306" s="474" t="s">
        <v>22</v>
      </c>
      <c r="O306" s="473"/>
      <c r="P306" s="355" t="s">
        <v>23</v>
      </c>
      <c r="Q306" s="410"/>
      <c r="R306" s="475"/>
      <c r="S306" s="379" t="s">
        <v>21</v>
      </c>
      <c r="T306" s="475"/>
      <c r="U306" s="379" t="s">
        <v>22</v>
      </c>
      <c r="V306" s="475"/>
      <c r="W306" s="379" t="s">
        <v>23</v>
      </c>
      <c r="X306" s="985"/>
      <c r="Y306" s="986"/>
      <c r="Z306" s="356" t="s">
        <v>1645</v>
      </c>
    </row>
    <row r="307" spans="3:26" ht="16.5" customHeight="1">
      <c r="D307" s="1832"/>
      <c r="E307" s="1833"/>
      <c r="F307" s="1833"/>
      <c r="G307" s="1836"/>
      <c r="H307" s="1837"/>
      <c r="I307" s="1838"/>
      <c r="J307" s="1839"/>
      <c r="K307" s="1840"/>
      <c r="L307" s="476"/>
      <c r="M307" s="477" t="s">
        <v>108</v>
      </c>
      <c r="N307" s="478"/>
      <c r="O307" s="1841"/>
      <c r="P307" s="1842"/>
      <c r="Q307" s="1839"/>
      <c r="R307" s="1843"/>
      <c r="S307" s="1843"/>
      <c r="T307" s="1843"/>
      <c r="U307" s="1843"/>
      <c r="V307" s="1843"/>
      <c r="W307" s="1843"/>
      <c r="X307" s="987"/>
      <c r="Y307" s="988"/>
    </row>
    <row r="308" spans="3:26" ht="16.5" customHeight="1">
      <c r="D308" s="1834"/>
      <c r="E308" s="1835"/>
      <c r="F308" s="1835"/>
      <c r="G308" s="1844"/>
      <c r="H308" s="1845"/>
      <c r="I308" s="1846"/>
      <c r="J308" s="1839"/>
      <c r="K308" s="1843"/>
      <c r="L308" s="1843"/>
      <c r="M308" s="1843"/>
      <c r="N308" s="1843"/>
      <c r="O308" s="1843"/>
      <c r="P308" s="1840"/>
      <c r="Q308" s="410"/>
      <c r="R308" s="410"/>
      <c r="S308" s="376" t="s">
        <v>21</v>
      </c>
      <c r="T308" s="410"/>
      <c r="U308" s="376" t="s">
        <v>22</v>
      </c>
      <c r="V308" s="410"/>
      <c r="W308" s="376" t="s">
        <v>23</v>
      </c>
      <c r="X308" s="989"/>
      <c r="Y308" s="990"/>
    </row>
    <row r="309" spans="3:26" ht="16.5" customHeight="1">
      <c r="D309" s="1830"/>
      <c r="E309" s="1831"/>
      <c r="F309" s="1831"/>
      <c r="G309" s="1830"/>
      <c r="H309" s="1831"/>
      <c r="I309" s="1831"/>
      <c r="J309" s="410"/>
      <c r="K309" s="473"/>
      <c r="L309" s="355" t="s">
        <v>21</v>
      </c>
      <c r="M309" s="454"/>
      <c r="N309" s="474" t="s">
        <v>22</v>
      </c>
      <c r="O309" s="473"/>
      <c r="P309" s="355" t="s">
        <v>23</v>
      </c>
      <c r="Q309" s="410"/>
      <c r="R309" s="475"/>
      <c r="S309" s="379" t="s">
        <v>21</v>
      </c>
      <c r="T309" s="475"/>
      <c r="U309" s="379" t="s">
        <v>22</v>
      </c>
      <c r="V309" s="475"/>
      <c r="W309" s="379" t="s">
        <v>23</v>
      </c>
      <c r="X309" s="985"/>
      <c r="Y309" s="986"/>
      <c r="Z309" s="356" t="s">
        <v>1645</v>
      </c>
    </row>
    <row r="310" spans="3:26" ht="16.5" customHeight="1">
      <c r="D310" s="1832"/>
      <c r="E310" s="1833"/>
      <c r="F310" s="1833"/>
      <c r="G310" s="1836"/>
      <c r="H310" s="1837"/>
      <c r="I310" s="1838"/>
      <c r="J310" s="1839"/>
      <c r="K310" s="1840"/>
      <c r="L310" s="476"/>
      <c r="M310" s="477" t="s">
        <v>108</v>
      </c>
      <c r="N310" s="478"/>
      <c r="O310" s="1841"/>
      <c r="P310" s="1842"/>
      <c r="Q310" s="1839"/>
      <c r="R310" s="1843"/>
      <c r="S310" s="1843"/>
      <c r="T310" s="1843"/>
      <c r="U310" s="1843"/>
      <c r="V310" s="1843"/>
      <c r="W310" s="1843"/>
      <c r="X310" s="987"/>
      <c r="Y310" s="988"/>
    </row>
    <row r="311" spans="3:26" ht="16.5" customHeight="1">
      <c r="D311" s="1834"/>
      <c r="E311" s="1835"/>
      <c r="F311" s="1835"/>
      <c r="G311" s="1844"/>
      <c r="H311" s="1845"/>
      <c r="I311" s="1846"/>
      <c r="J311" s="1839"/>
      <c r="K311" s="1843"/>
      <c r="L311" s="1843"/>
      <c r="M311" s="1843"/>
      <c r="N311" s="1843"/>
      <c r="O311" s="1843"/>
      <c r="P311" s="1840"/>
      <c r="Q311" s="410"/>
      <c r="R311" s="410"/>
      <c r="S311" s="376" t="s">
        <v>21</v>
      </c>
      <c r="T311" s="410"/>
      <c r="U311" s="376" t="s">
        <v>22</v>
      </c>
      <c r="V311" s="410"/>
      <c r="W311" s="376" t="s">
        <v>23</v>
      </c>
      <c r="X311" s="989"/>
      <c r="Y311" s="990"/>
    </row>
    <row r="312" spans="3:26" ht="16.5" customHeight="1">
      <c r="E312" s="225" t="s">
        <v>1006</v>
      </c>
      <c r="F312" s="88"/>
    </row>
    <row r="313" spans="3:26" ht="16.5" customHeight="1">
      <c r="E313" s="88" t="s">
        <v>915</v>
      </c>
      <c r="F313" s="88"/>
    </row>
    <row r="314" spans="3:26" ht="16.5" customHeight="1">
      <c r="E314" s="88" t="s">
        <v>559</v>
      </c>
      <c r="F314" s="88"/>
    </row>
    <row r="315" spans="3:26" ht="16.5" customHeight="1">
      <c r="E315" s="88" t="s">
        <v>560</v>
      </c>
      <c r="F315" s="88"/>
    </row>
    <row r="316" spans="3:26" ht="9.5" customHeight="1"/>
    <row r="317" spans="3:26" ht="16.5" customHeight="1">
      <c r="C317" s="89" t="s">
        <v>1418</v>
      </c>
    </row>
    <row r="318" spans="3:26" ht="16.5" customHeight="1">
      <c r="D318" s="267" t="s">
        <v>1574</v>
      </c>
    </row>
    <row r="319" spans="3:26" ht="16.5" customHeight="1">
      <c r="D319" s="1876"/>
      <c r="E319" s="1877"/>
      <c r="F319" s="1877"/>
      <c r="G319" s="1878" t="s">
        <v>1056</v>
      </c>
      <c r="H319" s="1878"/>
      <c r="I319" s="1878"/>
      <c r="J319" s="1879" t="s">
        <v>890</v>
      </c>
      <c r="K319" s="1879"/>
      <c r="L319" s="1879"/>
      <c r="M319" s="479"/>
    </row>
    <row r="320" spans="3:26" ht="18.5" customHeight="1">
      <c r="D320" s="1880" t="s">
        <v>1572</v>
      </c>
      <c r="E320" s="1041"/>
      <c r="F320" s="1041"/>
      <c r="G320" s="1664" t="s">
        <v>783</v>
      </c>
      <c r="H320" s="1665"/>
      <c r="I320" s="1666"/>
      <c r="J320" s="1664" t="s">
        <v>1013</v>
      </c>
      <c r="K320" s="1665"/>
      <c r="L320" s="1666"/>
      <c r="M320" s="479"/>
      <c r="Z320" s="356" t="s">
        <v>1575</v>
      </c>
    </row>
    <row r="321" spans="3:26" ht="16.5" customHeight="1">
      <c r="E321" s="88" t="s">
        <v>1573</v>
      </c>
    </row>
    <row r="322" spans="3:26" ht="16.5" customHeight="1">
      <c r="E322" s="911" t="s">
        <v>1697</v>
      </c>
      <c r="F322" s="911"/>
      <c r="G322" s="911"/>
      <c r="H322" s="911"/>
      <c r="I322" s="911"/>
      <c r="J322" s="911"/>
      <c r="K322" s="911"/>
      <c r="L322" s="911"/>
      <c r="M322" s="911"/>
      <c r="N322" s="911"/>
      <c r="O322" s="911"/>
      <c r="P322" s="911"/>
      <c r="Q322" s="911"/>
      <c r="R322" s="911"/>
      <c r="S322" s="911"/>
      <c r="T322" s="911"/>
      <c r="U322" s="911"/>
      <c r="V322" s="911"/>
      <c r="W322" s="911"/>
      <c r="X322" s="911"/>
      <c r="Y322" s="911"/>
    </row>
    <row r="323" spans="3:26" ht="8" customHeight="1"/>
    <row r="324" spans="3:26" ht="16.5" customHeight="1">
      <c r="D324" s="267" t="s">
        <v>1547</v>
      </c>
    </row>
    <row r="325" spans="3:26" ht="16.5" customHeight="1">
      <c r="D325" s="1877"/>
      <c r="E325" s="1877"/>
      <c r="F325" s="1877"/>
      <c r="G325" s="1632" t="s">
        <v>111</v>
      </c>
      <c r="H325" s="1632"/>
      <c r="I325" s="1632"/>
      <c r="J325" s="1879" t="s">
        <v>116</v>
      </c>
      <c r="K325" s="1879"/>
      <c r="L325" s="1879"/>
      <c r="M325" s="1879"/>
      <c r="N325" s="1879"/>
      <c r="O325" s="1879"/>
      <c r="P325" s="1879"/>
      <c r="Q325" s="1879"/>
      <c r="R325" s="1879"/>
      <c r="S325" s="1879"/>
      <c r="T325" s="1879"/>
      <c r="U325" s="1879"/>
    </row>
    <row r="326" spans="3:26" ht="16.5" customHeight="1">
      <c r="D326" s="1877"/>
      <c r="E326" s="1877"/>
      <c r="F326" s="1877"/>
      <c r="G326" s="1897" t="s">
        <v>112</v>
      </c>
      <c r="H326" s="1897"/>
      <c r="I326" s="1898"/>
      <c r="J326" s="1632" t="s">
        <v>113</v>
      </c>
      <c r="K326" s="1632"/>
      <c r="L326" s="1632"/>
      <c r="M326" s="1879"/>
      <c r="N326" s="1879" t="s">
        <v>114</v>
      </c>
      <c r="O326" s="1879"/>
      <c r="P326" s="1879"/>
      <c r="Q326" s="1879"/>
      <c r="R326" s="1632" t="s">
        <v>115</v>
      </c>
      <c r="S326" s="1632"/>
      <c r="T326" s="1632"/>
      <c r="U326" s="1879"/>
    </row>
    <row r="327" spans="3:26" ht="16.5" customHeight="1">
      <c r="D327" s="1623" t="s">
        <v>109</v>
      </c>
      <c r="E327" s="1623"/>
      <c r="F327" s="1624"/>
      <c r="G327" s="1892">
        <v>24</v>
      </c>
      <c r="H327" s="1893"/>
      <c r="I327" s="308" t="s">
        <v>49</v>
      </c>
      <c r="J327" s="1894">
        <v>0</v>
      </c>
      <c r="K327" s="1895"/>
      <c r="L327" s="1896"/>
      <c r="M327" s="323" t="s">
        <v>118</v>
      </c>
      <c r="N327" s="1548"/>
      <c r="O327" s="1548"/>
      <c r="P327" s="1548"/>
      <c r="Q327" s="1181"/>
      <c r="R327" s="1894">
        <v>36000</v>
      </c>
      <c r="S327" s="1895"/>
      <c r="T327" s="1896"/>
      <c r="U327" s="367" t="s">
        <v>118</v>
      </c>
    </row>
    <row r="328" spans="3:26" ht="16.5" customHeight="1">
      <c r="D328" s="1623" t="s">
        <v>110</v>
      </c>
      <c r="E328" s="1623"/>
      <c r="F328" s="1624"/>
      <c r="G328" s="1892">
        <v>27</v>
      </c>
      <c r="H328" s="1893"/>
      <c r="I328" s="323" t="s">
        <v>49</v>
      </c>
      <c r="J328" s="1364"/>
      <c r="K328" s="1364"/>
      <c r="L328" s="1364"/>
      <c r="M328" s="1181"/>
      <c r="N328" s="1894">
        <v>0</v>
      </c>
      <c r="O328" s="1895"/>
      <c r="P328" s="1896"/>
      <c r="Q328" s="323" t="s">
        <v>118</v>
      </c>
      <c r="R328" s="1894">
        <v>42000</v>
      </c>
      <c r="S328" s="1895"/>
      <c r="T328" s="1896"/>
      <c r="U328" s="367" t="s">
        <v>118</v>
      </c>
    </row>
    <row r="329" spans="3:26" ht="16.5" customHeight="1">
      <c r="E329" s="88" t="s">
        <v>916</v>
      </c>
    </row>
    <row r="330" spans="3:26" ht="16.5" customHeight="1">
      <c r="E330" s="225" t="s">
        <v>1795</v>
      </c>
    </row>
    <row r="331" spans="3:26" ht="8" customHeight="1">
      <c r="E331" s="225"/>
    </row>
    <row r="332" spans="3:26" ht="16.5" customHeight="1">
      <c r="C332" s="89" t="s">
        <v>1682</v>
      </c>
    </row>
    <row r="333" spans="3:26" ht="16.5" customHeight="1">
      <c r="D333" s="1880" t="s">
        <v>345</v>
      </c>
      <c r="E333" s="1880"/>
      <c r="F333" s="1881" t="s">
        <v>346</v>
      </c>
      <c r="G333" s="1882"/>
      <c r="H333" s="1882"/>
      <c r="I333" s="1882"/>
      <c r="J333" s="1882"/>
      <c r="K333" s="1882"/>
      <c r="L333" s="1883"/>
      <c r="M333" s="1884" t="s">
        <v>347</v>
      </c>
      <c r="N333" s="1884"/>
      <c r="O333" s="1884"/>
      <c r="P333" s="1884"/>
    </row>
    <row r="334" spans="3:26" ht="24.5" customHeight="1">
      <c r="D334" s="1673" t="s">
        <v>778</v>
      </c>
      <c r="E334" s="1885"/>
      <c r="F334" s="1886" t="s">
        <v>993</v>
      </c>
      <c r="G334" s="1887"/>
      <c r="H334" s="1887"/>
      <c r="I334" s="1887"/>
      <c r="J334" s="1887"/>
      <c r="K334" s="1887"/>
      <c r="L334" s="1888"/>
      <c r="M334" s="1889" t="s">
        <v>785</v>
      </c>
      <c r="N334" s="1890"/>
      <c r="O334" s="1890"/>
      <c r="P334" s="1891"/>
      <c r="Z334" s="356" t="s">
        <v>1704</v>
      </c>
    </row>
    <row r="335" spans="3:26" ht="16.5" customHeight="1">
      <c r="E335" s="225" t="s">
        <v>348</v>
      </c>
    </row>
    <row r="336" spans="3:26" ht="9.5" customHeight="1"/>
    <row r="337" spans="3:26" ht="16" customHeight="1">
      <c r="P337" s="1633" t="s">
        <v>33</v>
      </c>
      <c r="Q337" s="1633"/>
      <c r="R337" s="1633"/>
      <c r="S337" s="1645" t="str">
        <f>$Q$9</f>
        <v>学校法人○△学園</v>
      </c>
      <c r="T337" s="1645"/>
      <c r="U337" s="1645"/>
      <c r="V337" s="1645"/>
      <c r="W337" s="1645"/>
      <c r="X337" s="1645"/>
    </row>
    <row r="338" spans="3:26" ht="16.5" customHeight="1">
      <c r="C338" s="89" t="s">
        <v>931</v>
      </c>
    </row>
    <row r="339" spans="3:26" ht="16.5" customHeight="1">
      <c r="D339" s="392" t="s">
        <v>123</v>
      </c>
      <c r="E339" s="393"/>
      <c r="F339" s="393"/>
      <c r="G339" s="393"/>
      <c r="H339" s="427"/>
      <c r="I339" s="427"/>
      <c r="J339" s="427"/>
      <c r="K339" s="427"/>
      <c r="L339" s="428"/>
      <c r="M339" s="1919" t="s">
        <v>1296</v>
      </c>
      <c r="N339" s="1340"/>
      <c r="O339" s="857"/>
      <c r="P339" s="857"/>
      <c r="Q339" s="857"/>
      <c r="R339" s="952"/>
      <c r="S339" s="332"/>
      <c r="T339" s="267"/>
      <c r="U339" s="267"/>
      <c r="V339" s="267"/>
      <c r="W339" s="267"/>
      <c r="X339" s="267"/>
      <c r="Z339" s="356" t="s">
        <v>1722</v>
      </c>
    </row>
    <row r="340" spans="3:26" ht="30" customHeight="1">
      <c r="D340" s="1920" t="s">
        <v>1008</v>
      </c>
      <c r="E340" s="1921"/>
      <c r="F340" s="1921"/>
      <c r="G340" s="1921"/>
      <c r="H340" s="1921"/>
      <c r="I340" s="392" t="s">
        <v>932</v>
      </c>
      <c r="J340" s="393"/>
      <c r="K340" s="393"/>
      <c r="L340" s="480"/>
      <c r="M340" s="1926" t="s">
        <v>1297</v>
      </c>
      <c r="N340" s="1927"/>
      <c r="O340" s="1928"/>
      <c r="P340" s="1928"/>
      <c r="Q340" s="1928"/>
      <c r="R340" s="1928"/>
      <c r="S340" s="1929"/>
      <c r="T340" s="1929"/>
      <c r="U340" s="1929"/>
      <c r="V340" s="1929"/>
      <c r="W340" s="1929"/>
      <c r="X340" s="1930"/>
    </row>
    <row r="341" spans="3:26" ht="16.5" customHeight="1">
      <c r="D341" s="1922"/>
      <c r="E341" s="1923"/>
      <c r="F341" s="1923"/>
      <c r="G341" s="1923"/>
      <c r="H341" s="1923"/>
      <c r="I341" s="392" t="s">
        <v>270</v>
      </c>
      <c r="J341" s="393"/>
      <c r="K341" s="393"/>
      <c r="L341" s="452"/>
      <c r="M341" s="1931" t="s">
        <v>1294</v>
      </c>
      <c r="N341" s="1932"/>
      <c r="O341" s="991"/>
      <c r="P341" s="991"/>
      <c r="Q341" s="991"/>
      <c r="R341" s="992"/>
      <c r="S341" s="333"/>
      <c r="T341" s="333"/>
      <c r="U341" s="333"/>
      <c r="V341" s="333"/>
      <c r="W341" s="334"/>
      <c r="X341" s="334"/>
      <c r="Z341" s="356" t="s">
        <v>1723</v>
      </c>
    </row>
    <row r="342" spans="3:26" ht="30" customHeight="1">
      <c r="D342" s="1924"/>
      <c r="E342" s="1925"/>
      <c r="F342" s="1925"/>
      <c r="G342" s="1925"/>
      <c r="H342" s="1925"/>
      <c r="I342" s="1933" t="s">
        <v>1295</v>
      </c>
      <c r="J342" s="1244"/>
      <c r="K342" s="1244"/>
      <c r="L342" s="1504"/>
      <c r="M342" s="1934" t="s">
        <v>1293</v>
      </c>
      <c r="N342" s="1935"/>
      <c r="O342" s="1935"/>
      <c r="P342" s="1935"/>
      <c r="Q342" s="1935"/>
      <c r="R342" s="1935"/>
      <c r="S342" s="1935"/>
      <c r="T342" s="1935"/>
      <c r="U342" s="1935"/>
      <c r="V342" s="1935"/>
      <c r="W342" s="1936"/>
      <c r="X342" s="1937"/>
    </row>
    <row r="343" spans="3:26" ht="16.5" customHeight="1">
      <c r="E343" s="225" t="s">
        <v>918</v>
      </c>
    </row>
    <row r="344" spans="3:26" ht="10.5" customHeight="1"/>
    <row r="345" spans="3:26" ht="16.5" customHeight="1">
      <c r="C345" s="89" t="s">
        <v>124</v>
      </c>
    </row>
    <row r="346" spans="3:26" ht="17.5" customHeight="1">
      <c r="D346" s="267" t="s">
        <v>826</v>
      </c>
      <c r="E346" s="481" t="s">
        <v>1796</v>
      </c>
      <c r="F346" s="482"/>
      <c r="G346" s="482"/>
      <c r="H346" s="482"/>
      <c r="I346" s="483"/>
      <c r="J346" s="378" t="s">
        <v>677</v>
      </c>
      <c r="K346" s="810" t="s">
        <v>920</v>
      </c>
      <c r="L346" s="811"/>
    </row>
    <row r="347" spans="3:26" ht="14.5" customHeight="1">
      <c r="D347" s="267"/>
    </row>
    <row r="348" spans="3:26" ht="16.5" customHeight="1">
      <c r="D348" s="267" t="s">
        <v>827</v>
      </c>
      <c r="E348" s="481" t="s">
        <v>1797</v>
      </c>
      <c r="F348" s="482"/>
      <c r="G348" s="482"/>
      <c r="H348" s="482"/>
      <c r="I348" s="483"/>
      <c r="O348" s="822" t="s">
        <v>919</v>
      </c>
      <c r="P348" s="1637"/>
      <c r="Q348" s="1637"/>
      <c r="R348" s="1637"/>
      <c r="S348" s="1637"/>
      <c r="T348" s="1637"/>
      <c r="U348" s="1638"/>
    </row>
    <row r="349" spans="3:26" ht="7" customHeight="1">
      <c r="O349" s="1903"/>
      <c r="P349" s="1904"/>
      <c r="Q349" s="1904"/>
      <c r="R349" s="1904"/>
      <c r="S349" s="1904"/>
      <c r="T349" s="1904"/>
      <c r="U349" s="1905"/>
    </row>
    <row r="350" spans="3:26" ht="35.5" customHeight="1">
      <c r="D350" s="1805" t="s">
        <v>133</v>
      </c>
      <c r="E350" s="1906"/>
      <c r="F350" s="1906"/>
      <c r="G350" s="1906"/>
      <c r="H350" s="1906"/>
      <c r="I350" s="1907"/>
      <c r="J350" s="1908">
        <v>12345678</v>
      </c>
      <c r="K350" s="1909"/>
      <c r="L350" s="1909"/>
      <c r="M350" s="1910"/>
      <c r="N350" s="372" t="s">
        <v>118</v>
      </c>
      <c r="O350" s="1512"/>
      <c r="P350" s="1911"/>
      <c r="Q350" s="1911"/>
      <c r="R350" s="1911"/>
      <c r="S350" s="1911"/>
      <c r="T350" s="1911"/>
      <c r="U350" s="1912"/>
    </row>
    <row r="351" spans="3:26" ht="35.5" customHeight="1">
      <c r="D351" s="1805" t="s">
        <v>134</v>
      </c>
      <c r="E351" s="1906"/>
      <c r="F351" s="1906"/>
      <c r="G351" s="1906"/>
      <c r="H351" s="1906"/>
      <c r="I351" s="1907"/>
      <c r="J351" s="1908">
        <v>12345678</v>
      </c>
      <c r="K351" s="1909"/>
      <c r="L351" s="1909"/>
      <c r="M351" s="1910"/>
      <c r="N351" s="372" t="s">
        <v>118</v>
      </c>
      <c r="O351" s="1913"/>
      <c r="P351" s="1914"/>
      <c r="Q351" s="1914"/>
      <c r="R351" s="1914"/>
      <c r="S351" s="1914"/>
      <c r="T351" s="1914"/>
      <c r="U351" s="1915"/>
    </row>
    <row r="352" spans="3:26" ht="35.5" customHeight="1">
      <c r="D352" s="1805" t="s">
        <v>1025</v>
      </c>
      <c r="E352" s="1906"/>
      <c r="F352" s="1906"/>
      <c r="G352" s="1906"/>
      <c r="H352" s="1906"/>
      <c r="I352" s="1907"/>
      <c r="J352" s="1908">
        <v>12345678</v>
      </c>
      <c r="K352" s="1909"/>
      <c r="L352" s="1909"/>
      <c r="M352" s="1910"/>
      <c r="N352" s="372" t="s">
        <v>118</v>
      </c>
      <c r="O352" s="1916"/>
      <c r="P352" s="1917"/>
      <c r="Q352" s="1917"/>
      <c r="R352" s="1917"/>
      <c r="S352" s="1917"/>
      <c r="T352" s="1917"/>
      <c r="U352" s="1918"/>
    </row>
    <row r="353" spans="1:26" ht="16.5" customHeight="1">
      <c r="E353" s="225" t="s">
        <v>135</v>
      </c>
    </row>
    <row r="354" spans="1:26" ht="9.5" customHeight="1"/>
    <row r="355" spans="1:26" ht="16.5" customHeight="1">
      <c r="C355" s="89" t="s">
        <v>921</v>
      </c>
    </row>
    <row r="356" spans="1:26" ht="16.5" customHeight="1">
      <c r="D356" s="392" t="s">
        <v>922</v>
      </c>
      <c r="E356" s="393"/>
      <c r="F356" s="393"/>
      <c r="G356" s="393"/>
      <c r="H356" s="91"/>
      <c r="I356" s="1899" t="s">
        <v>1576</v>
      </c>
      <c r="J356" s="1900"/>
      <c r="K356" s="1900"/>
      <c r="L356" s="1900"/>
      <c r="M356" s="1900"/>
      <c r="N356" s="1900"/>
      <c r="O356" s="1900"/>
      <c r="P356" s="1900"/>
      <c r="Q356" s="1901"/>
      <c r="R356" s="1901"/>
      <c r="S356" s="1901"/>
      <c r="Z356" s="356" t="s">
        <v>1724</v>
      </c>
    </row>
    <row r="357" spans="1:26" ht="2.5" customHeight="1"/>
    <row r="358" spans="1:26" ht="18.5" customHeight="1">
      <c r="I358" s="810" t="s">
        <v>924</v>
      </c>
      <c r="J358" s="811"/>
      <c r="K358" s="88" t="s">
        <v>1549</v>
      </c>
    </row>
    <row r="359" spans="1:26" ht="16.5" customHeight="1">
      <c r="E359" s="225" t="s">
        <v>136</v>
      </c>
    </row>
    <row r="360" spans="1:26" ht="9.5" customHeight="1"/>
    <row r="361" spans="1:26" s="267" customFormat="1" ht="16.5" customHeight="1">
      <c r="A361" s="278"/>
      <c r="C361" s="89" t="s">
        <v>1699</v>
      </c>
      <c r="Z361" s="280"/>
    </row>
    <row r="362" spans="1:26" s="267" customFormat="1" ht="16.5" customHeight="1">
      <c r="A362" s="278"/>
      <c r="D362" s="909" t="s">
        <v>142</v>
      </c>
      <c r="E362" s="909"/>
      <c r="F362" s="909"/>
      <c r="G362" s="909"/>
      <c r="H362" s="909"/>
      <c r="I362" s="909"/>
      <c r="J362" s="909"/>
      <c r="K362" s="909"/>
      <c r="L362" s="909"/>
      <c r="M362" s="909"/>
      <c r="N362" s="909"/>
      <c r="O362" s="909"/>
      <c r="P362" s="1902" t="s">
        <v>925</v>
      </c>
      <c r="Q362" s="1902"/>
      <c r="R362" s="1902"/>
      <c r="Z362" s="280" t="s">
        <v>1725</v>
      </c>
    </row>
    <row r="363" spans="1:26" s="267" customFormat="1" ht="16.5" customHeight="1">
      <c r="A363" s="278"/>
      <c r="D363" s="909" t="s">
        <v>1670</v>
      </c>
      <c r="E363" s="909"/>
      <c r="F363" s="909"/>
      <c r="G363" s="909"/>
      <c r="H363" s="909"/>
      <c r="I363" s="909"/>
      <c r="J363" s="909"/>
      <c r="K363" s="909"/>
      <c r="L363" s="909"/>
      <c r="M363" s="909"/>
      <c r="N363" s="909"/>
      <c r="O363" s="909"/>
      <c r="P363" s="1902" t="s">
        <v>1014</v>
      </c>
      <c r="Q363" s="1902"/>
      <c r="R363" s="1902"/>
      <c r="Z363" s="280" t="s">
        <v>1726</v>
      </c>
    </row>
    <row r="364" spans="1:26" s="267" customFormat="1" ht="16.5" customHeight="1">
      <c r="A364" s="278"/>
      <c r="E364" s="267" t="s">
        <v>143</v>
      </c>
      <c r="Z364" s="280"/>
    </row>
    <row r="365" spans="1:26" s="267" customFormat="1" ht="10.5" customHeight="1">
      <c r="A365" s="278"/>
      <c r="Z365" s="280"/>
    </row>
    <row r="366" spans="1:26" ht="16.5" customHeight="1">
      <c r="C366" s="89" t="s">
        <v>1700</v>
      </c>
    </row>
    <row r="367" spans="1:26" ht="16.5" customHeight="1">
      <c r="D367" s="1767" t="s">
        <v>1798</v>
      </c>
      <c r="E367" s="1946"/>
      <c r="F367" s="1946"/>
      <c r="G367" s="1946"/>
      <c r="H367" s="1946"/>
      <c r="I367" s="1946"/>
      <c r="J367" s="1946"/>
      <c r="K367" s="1947"/>
      <c r="L367" s="1948">
        <v>23456789</v>
      </c>
      <c r="M367" s="1949"/>
      <c r="N367" s="1949"/>
      <c r="O367" s="1950"/>
      <c r="P367" s="367" t="s">
        <v>118</v>
      </c>
    </row>
    <row r="368" spans="1:26" ht="16.5" customHeight="1">
      <c r="D368" s="1624" t="s">
        <v>1799</v>
      </c>
      <c r="E368" s="1944"/>
      <c r="F368" s="1944"/>
      <c r="G368" s="1944"/>
      <c r="H368" s="1944"/>
      <c r="I368" s="1944"/>
      <c r="J368" s="1944"/>
      <c r="K368" s="1951"/>
      <c r="L368" s="1948">
        <v>34567890</v>
      </c>
      <c r="M368" s="1949"/>
      <c r="N368" s="1949"/>
      <c r="O368" s="1950"/>
      <c r="P368" s="367" t="s">
        <v>118</v>
      </c>
    </row>
    <row r="369" spans="1:26" ht="16.5" customHeight="1">
      <c r="D369" s="1624" t="s">
        <v>1800</v>
      </c>
      <c r="E369" s="1944"/>
      <c r="F369" s="1944"/>
      <c r="G369" s="1944"/>
      <c r="H369" s="1944"/>
      <c r="I369" s="1944"/>
      <c r="J369" s="1944"/>
      <c r="K369" s="1951"/>
      <c r="L369" s="1948">
        <v>12345678</v>
      </c>
      <c r="M369" s="1949"/>
      <c r="N369" s="1949"/>
      <c r="O369" s="1950"/>
      <c r="P369" s="367" t="s">
        <v>118</v>
      </c>
    </row>
    <row r="370" spans="1:26" ht="16.5" customHeight="1">
      <c r="E370" s="225" t="s">
        <v>150</v>
      </c>
    </row>
    <row r="371" spans="1:26" ht="16.5" customHeight="1">
      <c r="E371" s="88" t="s">
        <v>151</v>
      </c>
    </row>
    <row r="372" spans="1:26" ht="13.5" customHeight="1"/>
    <row r="373" spans="1:26" ht="17.5" customHeight="1">
      <c r="P373" s="1628" t="s">
        <v>654</v>
      </c>
      <c r="Q373" s="1628"/>
      <c r="R373" s="1628"/>
      <c r="S373" s="1645" t="str">
        <f>$Q$11</f>
        <v>○△幼稚園</v>
      </c>
      <c r="T373" s="1645"/>
      <c r="U373" s="1645"/>
      <c r="V373" s="1645"/>
      <c r="W373" s="1645"/>
      <c r="X373" s="1645"/>
    </row>
    <row r="374" spans="1:26" ht="16.5" customHeight="1">
      <c r="A374" s="371" t="s">
        <v>152</v>
      </c>
    </row>
    <row r="375" spans="1:26" ht="16.5" customHeight="1">
      <c r="B375" s="362" t="s">
        <v>13</v>
      </c>
    </row>
    <row r="376" spans="1:26" ht="16.5" customHeight="1">
      <c r="C376" s="89" t="s">
        <v>1550</v>
      </c>
    </row>
    <row r="377" spans="1:26" ht="18.5" customHeight="1">
      <c r="D377" s="1942" t="s">
        <v>561</v>
      </c>
      <c r="E377" s="1943"/>
      <c r="F377" s="373">
        <v>40</v>
      </c>
      <c r="G377" s="372" t="s">
        <v>153</v>
      </c>
      <c r="H377" s="372"/>
      <c r="I377" s="367"/>
    </row>
    <row r="378" spans="1:26" ht="16.5" customHeight="1">
      <c r="E378" s="267" t="s">
        <v>154</v>
      </c>
    </row>
    <row r="379" spans="1:26" ht="16.5" customHeight="1">
      <c r="E379" s="267" t="s">
        <v>155</v>
      </c>
    </row>
    <row r="380" spans="1:26" ht="16.5" customHeight="1">
      <c r="E380" s="225" t="s">
        <v>156</v>
      </c>
    </row>
    <row r="381" spans="1:26" ht="9.5" customHeight="1"/>
    <row r="382" spans="1:26" ht="16.5" customHeight="1">
      <c r="C382" s="89" t="s">
        <v>1577</v>
      </c>
    </row>
    <row r="383" spans="1:26" ht="18.5" customHeight="1">
      <c r="D383" s="484" t="s">
        <v>791</v>
      </c>
      <c r="E383" s="384">
        <v>6</v>
      </c>
      <c r="F383" s="372" t="s">
        <v>21</v>
      </c>
      <c r="G383" s="384">
        <v>9</v>
      </c>
      <c r="H383" s="372" t="s">
        <v>22</v>
      </c>
      <c r="I383" s="384">
        <v>15</v>
      </c>
      <c r="J383" s="372" t="s">
        <v>159</v>
      </c>
      <c r="K383" s="372"/>
      <c r="L383" s="367"/>
      <c r="N383" s="225" t="s">
        <v>1801</v>
      </c>
      <c r="Z383" s="356" t="s">
        <v>1703</v>
      </c>
    </row>
    <row r="384" spans="1:26" ht="16.5" customHeight="1">
      <c r="E384" s="88" t="s">
        <v>160</v>
      </c>
    </row>
    <row r="385" spans="3:26" ht="9.5" customHeight="1"/>
    <row r="386" spans="3:26" ht="16.5" customHeight="1">
      <c r="C386" s="89" t="s">
        <v>272</v>
      </c>
    </row>
    <row r="387" spans="3:26" ht="16.5" customHeight="1">
      <c r="D387" s="1624"/>
      <c r="E387" s="1944"/>
      <c r="F387" s="1944"/>
      <c r="G387" s="1945"/>
      <c r="H387" s="1646" t="s">
        <v>161</v>
      </c>
      <c r="I387" s="1637"/>
      <c r="J387" s="1638"/>
      <c r="K387" s="1632" t="s">
        <v>162</v>
      </c>
      <c r="L387" s="1632"/>
      <c r="M387" s="1879"/>
      <c r="N387" s="1879" t="s">
        <v>163</v>
      </c>
      <c r="O387" s="1879"/>
      <c r="P387" s="1879"/>
    </row>
    <row r="388" spans="3:26" ht="18.5" customHeight="1">
      <c r="D388" s="1938" t="s">
        <v>1802</v>
      </c>
      <c r="E388" s="1938"/>
      <c r="F388" s="1938"/>
      <c r="G388" s="1939"/>
      <c r="H388" s="1892">
        <v>175</v>
      </c>
      <c r="I388" s="1893"/>
      <c r="J388" s="308" t="s">
        <v>49</v>
      </c>
      <c r="K388" s="1892">
        <v>150</v>
      </c>
      <c r="L388" s="1893"/>
      <c r="M388" s="367" t="s">
        <v>49</v>
      </c>
      <c r="N388" s="1940">
        <f>IF(OR(H388=0,K388=0),ERROR.TYPE(1),H388-K388)</f>
        <v>25</v>
      </c>
      <c r="O388" s="1941"/>
      <c r="P388" s="367" t="s">
        <v>49</v>
      </c>
    </row>
    <row r="389" spans="3:26" ht="18.5" customHeight="1">
      <c r="D389" s="1938" t="s">
        <v>1803</v>
      </c>
      <c r="E389" s="1938"/>
      <c r="F389" s="1938"/>
      <c r="G389" s="1939"/>
      <c r="H389" s="1892">
        <v>175</v>
      </c>
      <c r="I389" s="1893"/>
      <c r="J389" s="308" t="s">
        <v>49</v>
      </c>
      <c r="K389" s="1892">
        <v>145</v>
      </c>
      <c r="L389" s="1893"/>
      <c r="M389" s="367" t="s">
        <v>49</v>
      </c>
      <c r="N389" s="1940">
        <f t="shared" ref="N389:N390" si="0">IF(OR(H389=0,K389=0),ERROR.TYPE(1),H389-K389)</f>
        <v>30</v>
      </c>
      <c r="O389" s="1941"/>
      <c r="P389" s="367" t="s">
        <v>49</v>
      </c>
    </row>
    <row r="390" spans="3:26" ht="18.5" customHeight="1">
      <c r="D390" s="1938" t="s">
        <v>1804</v>
      </c>
      <c r="E390" s="1938"/>
      <c r="F390" s="1938"/>
      <c r="G390" s="1939"/>
      <c r="H390" s="1892">
        <v>175</v>
      </c>
      <c r="I390" s="1893"/>
      <c r="J390" s="308" t="s">
        <v>49</v>
      </c>
      <c r="K390" s="1892">
        <v>160</v>
      </c>
      <c r="L390" s="1893"/>
      <c r="M390" s="367" t="s">
        <v>49</v>
      </c>
      <c r="N390" s="1940">
        <f t="shared" si="0"/>
        <v>15</v>
      </c>
      <c r="O390" s="1941"/>
      <c r="P390" s="367" t="s">
        <v>49</v>
      </c>
    </row>
    <row r="391" spans="3:26" ht="16.5" customHeight="1">
      <c r="E391" s="225" t="s">
        <v>164</v>
      </c>
    </row>
    <row r="392" spans="3:26" ht="9.5" customHeight="1"/>
    <row r="393" spans="3:26" ht="16.5" customHeight="1">
      <c r="C393" s="89" t="s">
        <v>1551</v>
      </c>
    </row>
    <row r="394" spans="3:26" ht="30" customHeight="1">
      <c r="D394" s="1623"/>
      <c r="E394" s="1623"/>
      <c r="F394" s="1881" t="s">
        <v>166</v>
      </c>
      <c r="G394" s="1882"/>
      <c r="H394" s="1882"/>
      <c r="I394" s="1883"/>
      <c r="J394" s="1884" t="s">
        <v>167</v>
      </c>
      <c r="K394" s="1884"/>
      <c r="L394" s="1623"/>
      <c r="M394" s="1804" t="s">
        <v>168</v>
      </c>
      <c r="N394" s="1623"/>
      <c r="O394" s="1804" t="s">
        <v>169</v>
      </c>
      <c r="P394" s="1623"/>
    </row>
    <row r="395" spans="3:26" ht="19" customHeight="1">
      <c r="D395" s="1959" t="s">
        <v>165</v>
      </c>
      <c r="E395" s="1960"/>
      <c r="F395" s="1961" t="s">
        <v>760</v>
      </c>
      <c r="G395" s="1962"/>
      <c r="H395" s="1962"/>
      <c r="I395" s="1963"/>
      <c r="J395" s="1964">
        <v>30</v>
      </c>
      <c r="K395" s="1964"/>
      <c r="L395" s="335" t="s">
        <v>49</v>
      </c>
      <c r="M395" s="1965" t="s">
        <v>763</v>
      </c>
      <c r="N395" s="1965"/>
      <c r="O395" s="1362"/>
      <c r="P395" s="1362"/>
      <c r="Z395" s="356" t="s">
        <v>1727</v>
      </c>
    </row>
    <row r="396" spans="3:26" ht="19" customHeight="1">
      <c r="D396" s="485"/>
      <c r="E396" s="486"/>
      <c r="F396" s="1966" t="s">
        <v>985</v>
      </c>
      <c r="G396" s="1967"/>
      <c r="H396" s="1967"/>
      <c r="I396" s="1968"/>
      <c r="J396" s="1952">
        <v>30</v>
      </c>
      <c r="K396" s="1952"/>
      <c r="L396" s="336" t="s">
        <v>49</v>
      </c>
      <c r="M396" s="1969" t="s">
        <v>763</v>
      </c>
      <c r="N396" s="1969"/>
      <c r="O396" s="1363"/>
      <c r="P396" s="1363"/>
      <c r="Z396" s="356" t="s">
        <v>1727</v>
      </c>
    </row>
    <row r="397" spans="3:26" ht="19" customHeight="1">
      <c r="D397" s="485"/>
      <c r="E397" s="486"/>
      <c r="F397" s="1966"/>
      <c r="G397" s="1967"/>
      <c r="H397" s="1967"/>
      <c r="I397" s="1968"/>
      <c r="J397" s="1952"/>
      <c r="K397" s="1952"/>
      <c r="L397" s="336" t="s">
        <v>49</v>
      </c>
      <c r="M397" s="1953"/>
      <c r="N397" s="1953"/>
      <c r="O397" s="1363"/>
      <c r="P397" s="1363"/>
      <c r="Z397" s="356" t="s">
        <v>1727</v>
      </c>
    </row>
    <row r="398" spans="3:26" ht="19" customHeight="1">
      <c r="D398" s="485"/>
      <c r="E398" s="486"/>
      <c r="F398" s="1966"/>
      <c r="G398" s="1967"/>
      <c r="H398" s="1967"/>
      <c r="I398" s="1968"/>
      <c r="J398" s="1952"/>
      <c r="K398" s="1952"/>
      <c r="L398" s="336" t="s">
        <v>49</v>
      </c>
      <c r="M398" s="1953"/>
      <c r="N398" s="1953"/>
      <c r="O398" s="1363"/>
      <c r="P398" s="1363"/>
      <c r="Z398" s="356" t="s">
        <v>1727</v>
      </c>
    </row>
    <row r="399" spans="3:26" ht="19" customHeight="1">
      <c r="D399" s="487"/>
      <c r="E399" s="488"/>
      <c r="F399" s="1954"/>
      <c r="G399" s="1955"/>
      <c r="H399" s="1955"/>
      <c r="I399" s="1956"/>
      <c r="J399" s="1957"/>
      <c r="K399" s="1957"/>
      <c r="L399" s="337" t="s">
        <v>49</v>
      </c>
      <c r="M399" s="1958"/>
      <c r="N399" s="1958"/>
      <c r="O399" s="1363"/>
      <c r="P399" s="1363"/>
      <c r="Z399" s="356" t="s">
        <v>1727</v>
      </c>
    </row>
    <row r="400" spans="3:26" ht="19" customHeight="1">
      <c r="D400" s="1959" t="s">
        <v>170</v>
      </c>
      <c r="E400" s="1960"/>
      <c r="F400" s="1961" t="s">
        <v>761</v>
      </c>
      <c r="G400" s="1962"/>
      <c r="H400" s="1962"/>
      <c r="I400" s="1963"/>
      <c r="J400" s="1964">
        <v>25</v>
      </c>
      <c r="K400" s="1964"/>
      <c r="L400" s="335" t="s">
        <v>49</v>
      </c>
      <c r="M400" s="1965" t="s">
        <v>763</v>
      </c>
      <c r="N400" s="1965"/>
      <c r="O400" s="1363"/>
      <c r="P400" s="1363"/>
      <c r="Z400" s="356" t="s">
        <v>1727</v>
      </c>
    </row>
    <row r="401" spans="3:26" ht="19" customHeight="1">
      <c r="D401" s="489"/>
      <c r="E401" s="490"/>
      <c r="F401" s="1966" t="s">
        <v>986</v>
      </c>
      <c r="G401" s="1967"/>
      <c r="H401" s="1967"/>
      <c r="I401" s="1968"/>
      <c r="J401" s="1952">
        <v>25</v>
      </c>
      <c r="K401" s="1952"/>
      <c r="L401" s="336" t="s">
        <v>49</v>
      </c>
      <c r="M401" s="1969" t="s">
        <v>763</v>
      </c>
      <c r="N401" s="1969"/>
      <c r="O401" s="1363"/>
      <c r="P401" s="1363"/>
      <c r="Z401" s="356" t="s">
        <v>1727</v>
      </c>
    </row>
    <row r="402" spans="3:26" ht="19" customHeight="1">
      <c r="D402" s="489"/>
      <c r="E402" s="490"/>
      <c r="F402" s="1966"/>
      <c r="G402" s="1967"/>
      <c r="H402" s="1967"/>
      <c r="I402" s="1968"/>
      <c r="J402" s="1952"/>
      <c r="K402" s="1952"/>
      <c r="L402" s="336" t="s">
        <v>49</v>
      </c>
      <c r="M402" s="1953"/>
      <c r="N402" s="1953"/>
      <c r="O402" s="1363"/>
      <c r="P402" s="1363"/>
      <c r="Z402" s="356" t="s">
        <v>1727</v>
      </c>
    </row>
    <row r="403" spans="3:26" ht="19" customHeight="1">
      <c r="D403" s="489"/>
      <c r="E403" s="490"/>
      <c r="F403" s="1966"/>
      <c r="G403" s="1967"/>
      <c r="H403" s="1967"/>
      <c r="I403" s="1968"/>
      <c r="J403" s="1952"/>
      <c r="K403" s="1952"/>
      <c r="L403" s="336" t="s">
        <v>49</v>
      </c>
      <c r="M403" s="1953"/>
      <c r="N403" s="1953"/>
      <c r="O403" s="1363"/>
      <c r="P403" s="1363"/>
      <c r="Z403" s="356" t="s">
        <v>1727</v>
      </c>
    </row>
    <row r="404" spans="3:26" ht="19" customHeight="1">
      <c r="D404" s="491"/>
      <c r="E404" s="492"/>
      <c r="F404" s="1954"/>
      <c r="G404" s="1955"/>
      <c r="H404" s="1955"/>
      <c r="I404" s="1956"/>
      <c r="J404" s="1970"/>
      <c r="K404" s="1970"/>
      <c r="L404" s="337" t="s">
        <v>49</v>
      </c>
      <c r="M404" s="1958"/>
      <c r="N404" s="1958"/>
      <c r="O404" s="1364"/>
      <c r="P404" s="1364"/>
      <c r="Z404" s="356" t="s">
        <v>1727</v>
      </c>
    </row>
    <row r="405" spans="3:26" ht="19" customHeight="1">
      <c r="D405" s="1646" t="s">
        <v>172</v>
      </c>
      <c r="E405" s="1637"/>
      <c r="F405" s="1961" t="s">
        <v>762</v>
      </c>
      <c r="G405" s="1962"/>
      <c r="H405" s="1962"/>
      <c r="I405" s="1963"/>
      <c r="J405" s="1971">
        <v>20</v>
      </c>
      <c r="K405" s="1971"/>
      <c r="L405" s="335" t="s">
        <v>49</v>
      </c>
      <c r="M405" s="1965" t="s">
        <v>763</v>
      </c>
      <c r="N405" s="1965"/>
      <c r="O405" s="1965" t="s">
        <v>763</v>
      </c>
      <c r="P405" s="1965"/>
      <c r="Z405" s="356" t="s">
        <v>1519</v>
      </c>
    </row>
    <row r="406" spans="3:26" ht="19" customHeight="1">
      <c r="D406" s="493"/>
      <c r="E406" s="395"/>
      <c r="F406" s="1966" t="s">
        <v>987</v>
      </c>
      <c r="G406" s="1967"/>
      <c r="H406" s="1967"/>
      <c r="I406" s="1968"/>
      <c r="J406" s="1952">
        <v>20</v>
      </c>
      <c r="K406" s="1952"/>
      <c r="L406" s="336" t="s">
        <v>49</v>
      </c>
      <c r="M406" s="1969" t="s">
        <v>763</v>
      </c>
      <c r="N406" s="1969"/>
      <c r="O406" s="1969" t="s">
        <v>763</v>
      </c>
      <c r="P406" s="1969"/>
      <c r="Z406" s="356" t="s">
        <v>1519</v>
      </c>
    </row>
    <row r="407" spans="3:26" ht="19" customHeight="1">
      <c r="D407" s="493"/>
      <c r="E407" s="395"/>
      <c r="F407" s="1966"/>
      <c r="G407" s="1967"/>
      <c r="H407" s="1967"/>
      <c r="I407" s="1968"/>
      <c r="J407" s="1952"/>
      <c r="K407" s="1952"/>
      <c r="L407" s="336" t="s">
        <v>49</v>
      </c>
      <c r="M407" s="1953"/>
      <c r="N407" s="1953"/>
      <c r="O407" s="1953"/>
      <c r="P407" s="1953"/>
      <c r="Z407" s="356" t="s">
        <v>1519</v>
      </c>
    </row>
    <row r="408" spans="3:26" ht="19" customHeight="1">
      <c r="D408" s="493"/>
      <c r="E408" s="395"/>
      <c r="F408" s="1966"/>
      <c r="G408" s="1967"/>
      <c r="H408" s="1967"/>
      <c r="I408" s="1968"/>
      <c r="J408" s="1952"/>
      <c r="K408" s="1952"/>
      <c r="L408" s="336" t="s">
        <v>49</v>
      </c>
      <c r="M408" s="1953"/>
      <c r="N408" s="1953"/>
      <c r="O408" s="1953"/>
      <c r="P408" s="1953"/>
      <c r="Z408" s="356" t="s">
        <v>1519</v>
      </c>
    </row>
    <row r="409" spans="3:26" ht="19" customHeight="1">
      <c r="D409" s="494"/>
      <c r="E409" s="397"/>
      <c r="F409" s="1954"/>
      <c r="G409" s="1955"/>
      <c r="H409" s="1955"/>
      <c r="I409" s="1956"/>
      <c r="J409" s="1957"/>
      <c r="K409" s="1957"/>
      <c r="L409" s="337" t="s">
        <v>49</v>
      </c>
      <c r="M409" s="1958"/>
      <c r="N409" s="1958"/>
      <c r="O409" s="1958"/>
      <c r="P409" s="1958"/>
      <c r="Z409" s="356" t="s">
        <v>1519</v>
      </c>
    </row>
    <row r="410" spans="3:26" ht="19" customHeight="1">
      <c r="D410" s="1975" t="s">
        <v>171</v>
      </c>
      <c r="E410" s="1976"/>
      <c r="F410" s="1977"/>
      <c r="G410" s="1978"/>
      <c r="H410" s="1978"/>
      <c r="I410" s="1979"/>
      <c r="J410" s="1980"/>
      <c r="K410" s="1980"/>
      <c r="L410" s="338" t="s">
        <v>49</v>
      </c>
      <c r="M410" s="1981"/>
      <c r="N410" s="1981"/>
      <c r="O410" s="1981"/>
      <c r="P410" s="1981"/>
      <c r="Z410" s="356" t="s">
        <v>1519</v>
      </c>
    </row>
    <row r="411" spans="3:26" ht="16.5" customHeight="1">
      <c r="E411" s="225" t="s">
        <v>173</v>
      </c>
    </row>
    <row r="412" spans="3:26" ht="9.5" customHeight="1"/>
    <row r="413" spans="3:26" ht="12" customHeight="1"/>
    <row r="414" spans="3:26" ht="17.5" customHeight="1">
      <c r="P414" s="1628" t="s">
        <v>654</v>
      </c>
      <c r="Q414" s="1628"/>
      <c r="R414" s="1628"/>
      <c r="S414" s="1645" t="str">
        <f>$Q$11</f>
        <v>○△幼稚園</v>
      </c>
      <c r="T414" s="1645"/>
      <c r="U414" s="1645"/>
      <c r="V414" s="1645"/>
      <c r="W414" s="1645"/>
      <c r="X414" s="1645"/>
    </row>
    <row r="415" spans="3:26" ht="16.5" customHeight="1">
      <c r="C415" s="89" t="s">
        <v>1683</v>
      </c>
    </row>
    <row r="416" spans="3:26" ht="32.5" customHeight="1">
      <c r="D416" s="1623"/>
      <c r="E416" s="1623"/>
      <c r="F416" s="1623"/>
      <c r="G416" s="1942" t="s">
        <v>177</v>
      </c>
      <c r="H416" s="1972"/>
      <c r="I416" s="1973"/>
      <c r="J416" s="1030" t="s">
        <v>1552</v>
      </c>
      <c r="K416" s="1031"/>
      <c r="L416" s="1031"/>
      <c r="M416" s="1767" t="s">
        <v>178</v>
      </c>
      <c r="N416" s="1688"/>
      <c r="O416" s="1688"/>
      <c r="P416" s="1688"/>
      <c r="Q416" s="1688"/>
      <c r="R416" s="1347" t="s">
        <v>655</v>
      </c>
      <c r="S416" s="1347"/>
      <c r="T416" s="1347"/>
      <c r="U416" s="1347"/>
      <c r="V416" s="1347"/>
      <c r="W416" s="1347"/>
      <c r="X416" s="1974"/>
    </row>
    <row r="417" spans="2:26" ht="19.5" customHeight="1">
      <c r="D417" s="1623" t="s">
        <v>174</v>
      </c>
      <c r="E417" s="1623"/>
      <c r="F417" s="1624"/>
      <c r="G417" s="1990" t="s">
        <v>765</v>
      </c>
      <c r="H417" s="1991"/>
      <c r="I417" s="1992"/>
      <c r="J417" s="1993" t="s">
        <v>766</v>
      </c>
      <c r="K417" s="1994"/>
      <c r="L417" s="1995"/>
      <c r="M417" s="1993" t="s">
        <v>1578</v>
      </c>
      <c r="N417" s="1179"/>
      <c r="O417" s="1179"/>
      <c r="P417" s="1179"/>
      <c r="Q417" s="1179"/>
      <c r="R417" s="1996"/>
      <c r="S417" s="1997"/>
      <c r="T417" s="1997"/>
      <c r="U417" s="1997"/>
      <c r="V417" s="1997"/>
      <c r="W417" s="1997"/>
      <c r="X417" s="1998"/>
      <c r="Z417" s="356" t="s">
        <v>1520</v>
      </c>
    </row>
    <row r="418" spans="2:26" ht="19.5" customHeight="1">
      <c r="D418" s="1623" t="s">
        <v>175</v>
      </c>
      <c r="E418" s="1623"/>
      <c r="F418" s="1624"/>
      <c r="G418" s="1990" t="s">
        <v>765</v>
      </c>
      <c r="H418" s="1991"/>
      <c r="I418" s="1992"/>
      <c r="J418" s="1993" t="s">
        <v>766</v>
      </c>
      <c r="K418" s="1994"/>
      <c r="L418" s="1995"/>
      <c r="M418" s="1993" t="s">
        <v>1578</v>
      </c>
      <c r="N418" s="1179"/>
      <c r="O418" s="1179"/>
      <c r="P418" s="1179"/>
      <c r="Q418" s="1179"/>
      <c r="R418" s="1996"/>
      <c r="S418" s="1997"/>
      <c r="T418" s="1997"/>
      <c r="U418" s="1997"/>
      <c r="V418" s="1997"/>
      <c r="W418" s="1997"/>
      <c r="X418" s="1998"/>
      <c r="Z418" s="356" t="s">
        <v>1520</v>
      </c>
    </row>
    <row r="419" spans="2:26" ht="19.5" customHeight="1">
      <c r="D419" s="1623" t="s">
        <v>176</v>
      </c>
      <c r="E419" s="1623"/>
      <c r="F419" s="1624"/>
      <c r="G419" s="1990" t="s">
        <v>765</v>
      </c>
      <c r="H419" s="1991"/>
      <c r="I419" s="1992"/>
      <c r="J419" s="1993" t="s">
        <v>766</v>
      </c>
      <c r="K419" s="1994"/>
      <c r="L419" s="1995"/>
      <c r="M419" s="1993" t="s">
        <v>1578</v>
      </c>
      <c r="N419" s="1179"/>
      <c r="O419" s="1179"/>
      <c r="P419" s="1179"/>
      <c r="Q419" s="1179"/>
      <c r="R419" s="1996"/>
      <c r="S419" s="1997"/>
      <c r="T419" s="1997"/>
      <c r="U419" s="1997"/>
      <c r="V419" s="1997"/>
      <c r="W419" s="1997"/>
      <c r="X419" s="1998"/>
      <c r="Z419" s="356" t="s">
        <v>1520</v>
      </c>
    </row>
    <row r="420" spans="2:26" ht="16.5" customHeight="1">
      <c r="E420" s="225" t="s">
        <v>698</v>
      </c>
    </row>
    <row r="421" spans="2:26" ht="16.5" customHeight="1">
      <c r="E421" s="88" t="s">
        <v>862</v>
      </c>
    </row>
    <row r="422" spans="2:26" ht="16.5" customHeight="1">
      <c r="E422" s="88" t="s">
        <v>179</v>
      </c>
    </row>
    <row r="423" spans="2:26" ht="16.5" customHeight="1">
      <c r="E423" s="88" t="s">
        <v>700</v>
      </c>
    </row>
    <row r="424" spans="2:26" ht="16.5" customHeight="1">
      <c r="E424" s="88"/>
      <c r="T424" s="882" t="s">
        <v>1693</v>
      </c>
      <c r="U424" s="883"/>
      <c r="V424" s="883"/>
      <c r="W424" s="883"/>
      <c r="X424" s="884"/>
    </row>
    <row r="425" spans="2:26" ht="12" customHeight="1"/>
    <row r="426" spans="2:26" ht="17.5" customHeight="1">
      <c r="P426" s="1628" t="s">
        <v>654</v>
      </c>
      <c r="Q426" s="1628"/>
      <c r="R426" s="1628"/>
      <c r="S426" s="1645" t="str">
        <f>$Q$11</f>
        <v>○△幼稚園</v>
      </c>
      <c r="T426" s="1645"/>
      <c r="U426" s="1645"/>
      <c r="V426" s="1645"/>
      <c r="W426" s="1645"/>
      <c r="X426" s="1645"/>
    </row>
    <row r="427" spans="2:26" ht="16.5" customHeight="1">
      <c r="B427" s="362" t="s">
        <v>180</v>
      </c>
    </row>
    <row r="428" spans="2:26" ht="16.5" customHeight="1">
      <c r="C428" s="89" t="s">
        <v>1015</v>
      </c>
    </row>
    <row r="429" spans="2:26" ht="18.5" customHeight="1">
      <c r="D429" s="1982" t="s">
        <v>181</v>
      </c>
      <c r="E429" s="1983"/>
      <c r="F429" s="1983"/>
      <c r="G429" s="1983"/>
      <c r="H429" s="1983"/>
      <c r="I429" s="1984" t="s">
        <v>863</v>
      </c>
      <c r="J429" s="1984"/>
      <c r="K429" s="1984"/>
      <c r="L429" s="1984"/>
      <c r="M429" s="1984"/>
      <c r="N429" s="1984"/>
      <c r="O429" s="1984"/>
      <c r="P429" s="1984"/>
      <c r="Q429" s="1984"/>
      <c r="Z429" s="356" t="s">
        <v>1728</v>
      </c>
    </row>
    <row r="430" spans="2:26" ht="16.5" customHeight="1">
      <c r="D430" s="1350" t="s">
        <v>963</v>
      </c>
      <c r="E430" s="1985"/>
      <c r="F430" s="1985"/>
      <c r="G430" s="1986"/>
      <c r="H430" s="1986"/>
      <c r="I430" s="1987"/>
      <c r="J430" s="1988"/>
      <c r="K430" s="1988"/>
      <c r="L430" s="1988"/>
      <c r="M430" s="1988"/>
      <c r="N430" s="1988"/>
      <c r="O430" s="1988"/>
      <c r="P430" s="1988"/>
      <c r="Q430" s="1989"/>
    </row>
    <row r="431" spans="2:26" ht="18.5" customHeight="1">
      <c r="D431" s="1624" t="s">
        <v>182</v>
      </c>
      <c r="E431" s="1944"/>
      <c r="F431" s="1944"/>
      <c r="G431" s="1944"/>
      <c r="H431" s="1944"/>
      <c r="I431" s="2020" t="s">
        <v>1579</v>
      </c>
      <c r="J431" s="2021"/>
      <c r="K431" s="2022"/>
      <c r="L431" s="2022"/>
      <c r="M431" s="2022"/>
      <c r="N431" s="2022"/>
      <c r="O431" s="2022"/>
      <c r="P431" s="2022"/>
      <c r="Q431" s="2023"/>
      <c r="Z431" s="356" t="s">
        <v>1729</v>
      </c>
    </row>
    <row r="432" spans="2:26" ht="16.5" customHeight="1">
      <c r="D432" s="495"/>
      <c r="E432" s="495" t="s">
        <v>1256</v>
      </c>
      <c r="K432" s="391"/>
      <c r="L432" s="453"/>
      <c r="M432" s="453"/>
      <c r="N432" s="453"/>
      <c r="O432" s="453"/>
    </row>
    <row r="433" spans="3:26" ht="19.5" customHeight="1">
      <c r="D433" s="1767" t="s">
        <v>563</v>
      </c>
      <c r="E433" s="802"/>
      <c r="F433" s="802"/>
      <c r="G433" s="802"/>
      <c r="H433" s="802"/>
      <c r="I433" s="475"/>
      <c r="J433" s="379" t="s">
        <v>183</v>
      </c>
      <c r="K433" s="496"/>
    </row>
    <row r="434" spans="3:26" ht="16.5" customHeight="1">
      <c r="D434" s="1805" t="s">
        <v>562</v>
      </c>
      <c r="E434" s="1944"/>
      <c r="F434" s="1944"/>
      <c r="G434" s="1944"/>
      <c r="H434" s="1944"/>
      <c r="I434" s="2024"/>
      <c r="J434" s="2025"/>
      <c r="K434" s="1770"/>
      <c r="Z434" s="356" t="s">
        <v>1727</v>
      </c>
    </row>
    <row r="435" spans="3:26" ht="16.5" customHeight="1">
      <c r="E435" s="225" t="s">
        <v>184</v>
      </c>
    </row>
    <row r="436" spans="3:26" ht="9.5" customHeight="1"/>
    <row r="437" spans="3:26" ht="16.5" customHeight="1">
      <c r="C437" s="89" t="s">
        <v>185</v>
      </c>
    </row>
    <row r="438" spans="3:26" ht="19.5" customHeight="1">
      <c r="D438" s="392" t="s">
        <v>189</v>
      </c>
      <c r="E438" s="393"/>
      <c r="F438" s="393"/>
      <c r="G438" s="393"/>
      <c r="H438" s="393"/>
      <c r="I438" s="393"/>
      <c r="J438" s="2019" t="s">
        <v>983</v>
      </c>
      <c r="K438" s="2019"/>
      <c r="L438" s="2026"/>
      <c r="M438" s="2026"/>
      <c r="N438" s="2026"/>
      <c r="O438" s="1628"/>
      <c r="P438" s="1628"/>
      <c r="Q438" s="1628"/>
      <c r="Z438" s="356" t="s">
        <v>1730</v>
      </c>
    </row>
    <row r="439" spans="3:26" ht="19.5" customHeight="1">
      <c r="D439" s="436" t="s">
        <v>187</v>
      </c>
      <c r="E439" s="437"/>
      <c r="F439" s="437"/>
      <c r="G439" s="437"/>
      <c r="H439" s="437"/>
      <c r="I439" s="437"/>
      <c r="J439" s="2009" t="s">
        <v>982</v>
      </c>
      <c r="K439" s="2009"/>
      <c r="L439" s="2009"/>
      <c r="M439" s="2009"/>
      <c r="N439" s="2010"/>
      <c r="O439" s="2010"/>
      <c r="P439" s="2011"/>
      <c r="Q439" s="2011"/>
      <c r="Z439" s="356" t="s">
        <v>1731</v>
      </c>
    </row>
    <row r="440" spans="3:26" ht="19.5" customHeight="1">
      <c r="D440" s="439"/>
      <c r="E440" s="440" t="s">
        <v>656</v>
      </c>
      <c r="F440" s="440"/>
      <c r="G440" s="440"/>
      <c r="H440" s="440"/>
      <c r="I440" s="497" t="s">
        <v>188</v>
      </c>
      <c r="J440" s="498" t="s">
        <v>791</v>
      </c>
      <c r="K440" s="499">
        <v>6</v>
      </c>
      <c r="L440" s="500" t="s">
        <v>21</v>
      </c>
      <c r="M440" s="499">
        <v>6</v>
      </c>
      <c r="N440" s="500" t="s">
        <v>22</v>
      </c>
      <c r="O440" s="501">
        <v>1</v>
      </c>
      <c r="P440" s="502" t="s">
        <v>23</v>
      </c>
      <c r="Z440" s="356" t="s">
        <v>1703</v>
      </c>
    </row>
    <row r="441" spans="3:26" ht="16.5" customHeight="1">
      <c r="D441" s="493" t="s">
        <v>186</v>
      </c>
      <c r="E441" s="395"/>
      <c r="F441" s="395"/>
      <c r="G441" s="395"/>
      <c r="H441" s="395"/>
      <c r="I441" s="503"/>
      <c r="J441" s="2012" t="s">
        <v>1580</v>
      </c>
      <c r="K441" s="2013"/>
      <c r="L441" s="2013"/>
      <c r="M441" s="2013"/>
      <c r="N441" s="2013"/>
      <c r="O441" s="2013"/>
      <c r="P441" s="2013"/>
      <c r="Q441" s="2014"/>
      <c r="R441" s="2014"/>
      <c r="S441" s="2014"/>
      <c r="T441" s="2014"/>
      <c r="U441" s="2014"/>
      <c r="V441" s="2015"/>
    </row>
    <row r="442" spans="3:26" ht="16.5" customHeight="1">
      <c r="D442" s="494"/>
      <c r="E442" s="397"/>
      <c r="F442" s="397"/>
      <c r="G442" s="397"/>
      <c r="H442" s="397"/>
      <c r="I442" s="397"/>
      <c r="J442" s="2005"/>
      <c r="K442" s="2006"/>
      <c r="L442" s="2006"/>
      <c r="M442" s="2006"/>
      <c r="N442" s="2006"/>
      <c r="O442" s="2006"/>
      <c r="P442" s="2006"/>
      <c r="Q442" s="2016"/>
      <c r="R442" s="2016"/>
      <c r="S442" s="2016"/>
      <c r="T442" s="2016"/>
      <c r="U442" s="2016"/>
      <c r="V442" s="2017"/>
    </row>
    <row r="443" spans="3:26" ht="16.5" customHeight="1">
      <c r="E443" s="225" t="s">
        <v>190</v>
      </c>
    </row>
    <row r="444" spans="3:26" ht="9.5" customHeight="1"/>
    <row r="445" spans="3:26" ht="16.5" customHeight="1">
      <c r="C445" s="89" t="s">
        <v>1016</v>
      </c>
    </row>
    <row r="446" spans="3:26" ht="19" customHeight="1">
      <c r="D446" s="1767" t="s">
        <v>191</v>
      </c>
      <c r="E446" s="1946"/>
      <c r="F446" s="1946"/>
      <c r="G446" s="1946"/>
      <c r="H446" s="1946"/>
      <c r="I446" s="1946"/>
      <c r="J446" s="1946"/>
      <c r="K446" s="1946"/>
      <c r="L446" s="1946"/>
      <c r="M446" s="2018"/>
      <c r="N446" s="2019" t="s">
        <v>959</v>
      </c>
      <c r="O446" s="2019"/>
      <c r="P446" s="2019"/>
      <c r="Q446" s="2019"/>
      <c r="R446" s="2019"/>
      <c r="S446" s="2019"/>
      <c r="T446" s="2019"/>
      <c r="U446" s="2019"/>
      <c r="V446" s="2019"/>
      <c r="Z446" s="356" t="s">
        <v>1732</v>
      </c>
    </row>
    <row r="447" spans="3:26" ht="31.5" customHeight="1">
      <c r="D447" s="1999" t="s">
        <v>1479</v>
      </c>
      <c r="E447" s="2000"/>
      <c r="F447" s="2000"/>
      <c r="G447" s="2000"/>
      <c r="H447" s="2000"/>
      <c r="I447" s="2000"/>
      <c r="J447" s="2000"/>
      <c r="K447" s="2000"/>
      <c r="L447" s="2000"/>
      <c r="M447" s="2001"/>
      <c r="N447" s="2002" t="s">
        <v>764</v>
      </c>
      <c r="O447" s="2002"/>
      <c r="Z447" s="356" t="s">
        <v>1712</v>
      </c>
    </row>
    <row r="448" spans="3:26" ht="33" customHeight="1">
      <c r="D448" s="1999" t="s">
        <v>964</v>
      </c>
      <c r="E448" s="2000"/>
      <c r="F448" s="2000"/>
      <c r="G448" s="2000"/>
      <c r="H448" s="2000"/>
      <c r="I448" s="2000"/>
      <c r="J448" s="2000"/>
      <c r="K448" s="2000"/>
      <c r="L448" s="2000"/>
      <c r="M448" s="2001"/>
      <c r="N448" s="2002" t="s">
        <v>1581</v>
      </c>
      <c r="O448" s="2002"/>
      <c r="Z448" s="356" t="s">
        <v>1733</v>
      </c>
    </row>
    <row r="449" spans="3:26" ht="16.5" customHeight="1">
      <c r="E449" s="225" t="s">
        <v>192</v>
      </c>
    </row>
    <row r="450" spans="3:26" ht="16.5" customHeight="1">
      <c r="E450" s="88" t="s">
        <v>699</v>
      </c>
    </row>
    <row r="451" spans="3:26" ht="16.5" customHeight="1">
      <c r="E451" s="88" t="s">
        <v>1805</v>
      </c>
    </row>
    <row r="452" spans="3:26" ht="9.5" customHeight="1"/>
    <row r="453" spans="3:26" ht="16.5" customHeight="1">
      <c r="C453" s="89" t="s">
        <v>193</v>
      </c>
    </row>
    <row r="454" spans="3:26" ht="16.5" customHeight="1">
      <c r="D454" s="355" t="s">
        <v>194</v>
      </c>
    </row>
    <row r="455" spans="3:26" ht="19" customHeight="1">
      <c r="D455" s="392" t="s">
        <v>195</v>
      </c>
      <c r="E455" s="393"/>
      <c r="F455" s="393"/>
      <c r="G455" s="393"/>
      <c r="H455" s="393"/>
      <c r="I455" s="393"/>
      <c r="J455" s="393"/>
      <c r="K455" s="393"/>
      <c r="L455" s="393"/>
      <c r="M455" s="393"/>
      <c r="N455" s="2003" t="s">
        <v>960</v>
      </c>
      <c r="O455" s="2004"/>
      <c r="P455" s="1688"/>
      <c r="Q455" s="1688"/>
      <c r="R455" s="1689"/>
      <c r="Z455" s="356" t="s">
        <v>1734</v>
      </c>
    </row>
    <row r="456" spans="3:26" ht="34" customHeight="1">
      <c r="D456" s="392" t="s">
        <v>657</v>
      </c>
      <c r="E456" s="393"/>
      <c r="F456" s="393"/>
      <c r="G456" s="393"/>
      <c r="H456" s="393"/>
      <c r="I456" s="393"/>
      <c r="J456" s="393"/>
      <c r="K456" s="393"/>
      <c r="L456" s="393"/>
      <c r="M456" s="393"/>
      <c r="N456" s="2005" t="s">
        <v>1582</v>
      </c>
      <c r="O456" s="2006"/>
      <c r="P456" s="2006"/>
      <c r="Q456" s="2006"/>
      <c r="R456" s="2006"/>
      <c r="S456" s="2007"/>
      <c r="T456" s="2007"/>
      <c r="U456" s="2007"/>
      <c r="V456" s="2007"/>
      <c r="W456" s="2008"/>
    </row>
    <row r="457" spans="3:26" ht="16.5" customHeight="1">
      <c r="E457" s="225" t="s">
        <v>196</v>
      </c>
    </row>
    <row r="458" spans="3:26" ht="16.5" customHeight="1">
      <c r="E458" s="88" t="s">
        <v>1480</v>
      </c>
    </row>
    <row r="459" spans="3:26" ht="16.5" customHeight="1">
      <c r="E459" s="88" t="s">
        <v>202</v>
      </c>
    </row>
    <row r="460" spans="3:26" ht="16.5" customHeight="1">
      <c r="E460" s="88" t="s">
        <v>658</v>
      </c>
    </row>
    <row r="461" spans="3:26" ht="16.5" customHeight="1">
      <c r="E461" s="88" t="s">
        <v>659</v>
      </c>
    </row>
    <row r="462" spans="3:26" ht="16.5" customHeight="1">
      <c r="E462" s="88" t="s">
        <v>660</v>
      </c>
    </row>
    <row r="463" spans="3:26" ht="16.5" customHeight="1">
      <c r="E463" s="88" t="s">
        <v>1481</v>
      </c>
    </row>
    <row r="464" spans="3:26" ht="16.5" customHeight="1">
      <c r="E464" s="88" t="s">
        <v>197</v>
      </c>
    </row>
    <row r="465" spans="1:26" ht="16.5" customHeight="1">
      <c r="E465" s="88" t="s">
        <v>198</v>
      </c>
    </row>
    <row r="466" spans="1:26" ht="16.5" customHeight="1">
      <c r="E466" s="88" t="s">
        <v>199</v>
      </c>
    </row>
    <row r="467" spans="1:26" ht="16.5" customHeight="1">
      <c r="E467" s="88" t="s">
        <v>200</v>
      </c>
    </row>
    <row r="468" spans="1:26" ht="16.5" customHeight="1">
      <c r="E468" s="88" t="s">
        <v>201</v>
      </c>
    </row>
    <row r="469" spans="1:26" s="267" customFormat="1" ht="16.5" customHeight="1">
      <c r="A469" s="278"/>
      <c r="E469" s="88" t="s">
        <v>1553</v>
      </c>
      <c r="Z469" s="280"/>
    </row>
    <row r="470" spans="1:26" s="267" customFormat="1" ht="16.5" customHeight="1">
      <c r="A470" s="278"/>
      <c r="E470" s="88" t="s">
        <v>1424</v>
      </c>
      <c r="Z470" s="280"/>
    </row>
    <row r="471" spans="1:26" s="267" customFormat="1" ht="16.5" customHeight="1">
      <c r="A471" s="278"/>
      <c r="E471" s="88" t="s">
        <v>1425</v>
      </c>
      <c r="Z471" s="280"/>
    </row>
    <row r="472" spans="1:26" s="267" customFormat="1" ht="16.5" customHeight="1">
      <c r="A472" s="278"/>
      <c r="E472" s="88" t="s">
        <v>1426</v>
      </c>
      <c r="Z472" s="280"/>
    </row>
    <row r="473" spans="1:26" s="267" customFormat="1" ht="16.5" customHeight="1">
      <c r="A473" s="278"/>
      <c r="E473" s="88" t="s">
        <v>1427</v>
      </c>
      <c r="Z473" s="280"/>
    </row>
    <row r="474" spans="1:26" s="267" customFormat="1" ht="16.5" customHeight="1">
      <c r="A474" s="278"/>
      <c r="E474" s="88" t="s">
        <v>1428</v>
      </c>
      <c r="Z474" s="280"/>
    </row>
    <row r="475" spans="1:26" ht="12" customHeight="1"/>
    <row r="476" spans="1:26" ht="17.5" customHeight="1">
      <c r="P476" s="1628" t="s">
        <v>654</v>
      </c>
      <c r="Q476" s="1628"/>
      <c r="R476" s="1628"/>
      <c r="S476" s="1645" t="str">
        <f>$Q$11</f>
        <v>○△幼稚園</v>
      </c>
      <c r="T476" s="1645"/>
      <c r="U476" s="1645"/>
      <c r="V476" s="1645"/>
      <c r="W476" s="1645"/>
      <c r="X476" s="1645"/>
    </row>
    <row r="477" spans="1:26" ht="16.5" customHeight="1">
      <c r="D477" s="355" t="s">
        <v>203</v>
      </c>
    </row>
    <row r="478" spans="1:26" ht="16.5" customHeight="1">
      <c r="E478" s="355" t="s">
        <v>1437</v>
      </c>
    </row>
    <row r="479" spans="1:26" ht="19" customHeight="1">
      <c r="D479" s="1877"/>
      <c r="E479" s="1877"/>
      <c r="F479" s="1877"/>
      <c r="G479" s="1877"/>
      <c r="H479" s="1877"/>
      <c r="I479" s="1877"/>
      <c r="J479" s="1877"/>
      <c r="K479" s="1877"/>
      <c r="L479" s="1877"/>
      <c r="M479" s="1877"/>
      <c r="N479" s="1877"/>
      <c r="O479" s="1877"/>
      <c r="P479" s="1877"/>
      <c r="Q479" s="1877"/>
      <c r="R479" s="1877"/>
      <c r="S479" s="1877"/>
      <c r="T479" s="1879" t="s">
        <v>177</v>
      </c>
      <c r="U479" s="1879"/>
      <c r="V479" s="1879"/>
    </row>
    <row r="480" spans="1:26" ht="19" customHeight="1">
      <c r="D480" s="392" t="s">
        <v>1438</v>
      </c>
      <c r="E480" s="393"/>
      <c r="F480" s="393"/>
      <c r="G480" s="393"/>
      <c r="H480" s="393"/>
      <c r="I480" s="393"/>
      <c r="J480" s="393"/>
      <c r="K480" s="393"/>
      <c r="L480" s="393"/>
      <c r="M480" s="393"/>
      <c r="N480" s="393"/>
      <c r="O480" s="393"/>
      <c r="P480" s="393"/>
      <c r="Q480" s="393"/>
      <c r="R480" s="393"/>
      <c r="S480" s="393"/>
      <c r="T480" s="1678" t="s">
        <v>778</v>
      </c>
      <c r="U480" s="1678"/>
      <c r="V480" s="1633"/>
      <c r="Z480" s="356" t="s">
        <v>1704</v>
      </c>
    </row>
    <row r="481" spans="4:26" ht="19" customHeight="1">
      <c r="D481" s="392" t="s">
        <v>1439</v>
      </c>
      <c r="E481" s="393"/>
      <c r="F481" s="393"/>
      <c r="G481" s="393"/>
      <c r="H481" s="393"/>
      <c r="I481" s="393"/>
      <c r="J481" s="393"/>
      <c r="K481" s="393"/>
      <c r="L481" s="393"/>
      <c r="M481" s="393"/>
      <c r="N481" s="393"/>
      <c r="O481" s="393"/>
      <c r="P481" s="393"/>
      <c r="Q481" s="393"/>
      <c r="R481" s="393"/>
      <c r="S481" s="393"/>
      <c r="T481" s="1678" t="s">
        <v>778</v>
      </c>
      <c r="U481" s="1678"/>
      <c r="V481" s="1633"/>
      <c r="Z481" s="356" t="s">
        <v>1704</v>
      </c>
    </row>
    <row r="482" spans="4:26" ht="19" customHeight="1">
      <c r="D482" s="392" t="s">
        <v>1440</v>
      </c>
      <c r="E482" s="393"/>
      <c r="F482" s="393"/>
      <c r="G482" s="393"/>
      <c r="H482" s="393"/>
      <c r="I482" s="393"/>
      <c r="J482" s="393"/>
      <c r="K482" s="393"/>
      <c r="L482" s="393"/>
      <c r="M482" s="393"/>
      <c r="N482" s="393"/>
      <c r="O482" s="393"/>
      <c r="P482" s="393"/>
      <c r="Q482" s="393"/>
      <c r="R482" s="393"/>
      <c r="S482" s="393"/>
      <c r="T482" s="1678" t="s">
        <v>778</v>
      </c>
      <c r="U482" s="1678"/>
      <c r="V482" s="1633"/>
      <c r="Z482" s="356" t="s">
        <v>1704</v>
      </c>
    </row>
    <row r="483" spans="4:26" ht="19" customHeight="1">
      <c r="D483" s="392" t="s">
        <v>1441</v>
      </c>
      <c r="E483" s="393"/>
      <c r="F483" s="393"/>
      <c r="G483" s="393"/>
      <c r="H483" s="393"/>
      <c r="I483" s="393"/>
      <c r="J483" s="393"/>
      <c r="K483" s="393"/>
      <c r="L483" s="393"/>
      <c r="M483" s="393"/>
      <c r="N483" s="393"/>
      <c r="O483" s="393"/>
      <c r="P483" s="393"/>
      <c r="Q483" s="393"/>
      <c r="R483" s="393"/>
      <c r="S483" s="393"/>
      <c r="T483" s="1678" t="s">
        <v>778</v>
      </c>
      <c r="U483" s="1678"/>
      <c r="V483" s="1633"/>
      <c r="Z483" s="356" t="s">
        <v>1704</v>
      </c>
    </row>
    <row r="484" spans="4:26" ht="16.5" customHeight="1">
      <c r="E484" s="225" t="s">
        <v>1445</v>
      </c>
    </row>
    <row r="485" spans="4:26" ht="16.5" customHeight="1">
      <c r="E485" s="88" t="s">
        <v>1806</v>
      </c>
    </row>
    <row r="486" spans="4:26" ht="16.5" customHeight="1">
      <c r="E486" s="88" t="s">
        <v>1442</v>
      </c>
    </row>
    <row r="487" spans="4:26" ht="9.5" customHeight="1"/>
    <row r="488" spans="4:26" ht="16.5" customHeight="1">
      <c r="E488" s="355" t="s">
        <v>1443</v>
      </c>
    </row>
    <row r="489" spans="4:26" ht="18.5" customHeight="1">
      <c r="D489" s="392" t="s">
        <v>1444</v>
      </c>
      <c r="E489" s="393"/>
      <c r="F489" s="393"/>
      <c r="G489" s="393"/>
      <c r="H489" s="393"/>
      <c r="I489" s="2019" t="s">
        <v>768</v>
      </c>
      <c r="J489" s="2019"/>
      <c r="K489" s="2019"/>
      <c r="L489" s="2019"/>
      <c r="M489" s="2019"/>
      <c r="Z489" s="356" t="s">
        <v>1735</v>
      </c>
    </row>
    <row r="490" spans="4:26" ht="16.5" customHeight="1">
      <c r="E490" s="225" t="s">
        <v>1636</v>
      </c>
      <c r="F490" s="504"/>
      <c r="G490" s="504"/>
      <c r="H490" s="504"/>
      <c r="I490" s="504"/>
      <c r="J490" s="504"/>
      <c r="K490" s="504"/>
      <c r="L490" s="504"/>
      <c r="M490" s="504"/>
      <c r="N490" s="504"/>
      <c r="O490" s="504"/>
      <c r="P490" s="504"/>
      <c r="Q490" s="504"/>
      <c r="R490" s="504"/>
      <c r="S490" s="504"/>
      <c r="T490" s="504"/>
      <c r="U490" s="504"/>
      <c r="V490" s="504"/>
      <c r="W490" s="504"/>
      <c r="X490" s="504"/>
      <c r="Y490" s="504"/>
    </row>
    <row r="491" spans="4:26" ht="16.5" customHeight="1">
      <c r="E491" s="88" t="s">
        <v>1482</v>
      </c>
      <c r="F491" s="267"/>
    </row>
    <row r="492" spans="4:26" ht="16.5" customHeight="1">
      <c r="E492" s="225" t="s">
        <v>1483</v>
      </c>
      <c r="F492" s="267"/>
    </row>
    <row r="493" spans="4:26" ht="16.5" customHeight="1">
      <c r="E493" s="88"/>
      <c r="F493" s="267"/>
    </row>
    <row r="494" spans="4:26" ht="16.5" customHeight="1">
      <c r="E494" s="88" t="s">
        <v>1637</v>
      </c>
      <c r="F494" s="267"/>
    </row>
    <row r="495" spans="4:26" ht="16.5" customHeight="1">
      <c r="E495" s="88" t="s">
        <v>1702</v>
      </c>
      <c r="F495" s="267"/>
    </row>
    <row r="496" spans="4:26" ht="9.5" customHeight="1"/>
    <row r="497" spans="3:26" ht="16.5" customHeight="1">
      <c r="C497" s="89" t="s">
        <v>204</v>
      </c>
    </row>
    <row r="498" spans="3:26" ht="16.5" customHeight="1">
      <c r="D498" s="355" t="s">
        <v>205</v>
      </c>
    </row>
    <row r="499" spans="3:26" ht="18.5" customHeight="1">
      <c r="D499" s="392" t="s">
        <v>206</v>
      </c>
      <c r="E499" s="393"/>
      <c r="F499" s="393"/>
      <c r="G499" s="393"/>
      <c r="H499" s="393"/>
      <c r="I499" s="2003" t="s">
        <v>1060</v>
      </c>
      <c r="J499" s="1943"/>
      <c r="K499" s="1943"/>
      <c r="L499" s="1943"/>
      <c r="M499" s="1943"/>
      <c r="N499" s="2031"/>
      <c r="Z499" s="356" t="s">
        <v>1736</v>
      </c>
    </row>
    <row r="500" spans="3:26" ht="18.5" customHeight="1">
      <c r="D500" s="392" t="s">
        <v>207</v>
      </c>
      <c r="E500" s="393"/>
      <c r="F500" s="393"/>
      <c r="G500" s="393"/>
      <c r="H500" s="393"/>
      <c r="I500" s="2032" t="s">
        <v>767</v>
      </c>
      <c r="J500" s="2032"/>
      <c r="K500" s="2033"/>
      <c r="Z500" s="356" t="s">
        <v>1737</v>
      </c>
    </row>
    <row r="501" spans="3:26" ht="31.5" customHeight="1">
      <c r="D501" s="392" t="s">
        <v>186</v>
      </c>
      <c r="E501" s="393"/>
      <c r="F501" s="393"/>
      <c r="G501" s="393"/>
      <c r="H501" s="393"/>
      <c r="I501" s="2005" t="s">
        <v>1582</v>
      </c>
      <c r="J501" s="2006"/>
      <c r="K501" s="2006"/>
      <c r="L501" s="2007"/>
      <c r="M501" s="2007"/>
      <c r="N501" s="2007"/>
      <c r="O501" s="2007"/>
      <c r="P501" s="2007"/>
      <c r="Q501" s="2007"/>
      <c r="R501" s="2034"/>
      <c r="S501" s="2034"/>
      <c r="T501" s="2035"/>
    </row>
    <row r="502" spans="3:26" ht="9.5" customHeight="1"/>
    <row r="503" spans="3:26" ht="16.5" customHeight="1">
      <c r="D503" s="355" t="s">
        <v>1807</v>
      </c>
    </row>
    <row r="504" spans="3:26" ht="18.5" customHeight="1">
      <c r="D504" s="2027" t="s">
        <v>208</v>
      </c>
      <c r="E504" s="2028" t="s">
        <v>1298</v>
      </c>
      <c r="F504" s="2028"/>
      <c r="G504" s="2028"/>
      <c r="H504" s="1982"/>
      <c r="I504" s="1678" t="s">
        <v>769</v>
      </c>
      <c r="J504" s="1678"/>
      <c r="K504" s="1628"/>
      <c r="Z504" s="356" t="s">
        <v>1738</v>
      </c>
    </row>
    <row r="505" spans="3:26" ht="18.5" customHeight="1">
      <c r="D505" s="2027"/>
      <c r="E505" s="2029" t="s">
        <v>210</v>
      </c>
      <c r="F505" s="2029"/>
      <c r="G505" s="2029"/>
      <c r="H505" s="2030"/>
      <c r="I505" s="1678" t="s">
        <v>770</v>
      </c>
      <c r="J505" s="1678"/>
      <c r="K505" s="1628"/>
      <c r="Z505" s="356" t="s">
        <v>1739</v>
      </c>
    </row>
    <row r="506" spans="3:26" ht="18.5" customHeight="1">
      <c r="D506" s="2027" t="s">
        <v>209</v>
      </c>
      <c r="E506" s="2028" t="s">
        <v>1298</v>
      </c>
      <c r="F506" s="2028"/>
      <c r="G506" s="2028"/>
      <c r="H506" s="1982"/>
      <c r="I506" s="1678" t="s">
        <v>769</v>
      </c>
      <c r="J506" s="1678"/>
      <c r="K506" s="1628"/>
      <c r="Z506" s="356" t="s">
        <v>1738</v>
      </c>
    </row>
    <row r="507" spans="3:26" ht="18.5" customHeight="1">
      <c r="D507" s="2027"/>
      <c r="E507" s="2029" t="s">
        <v>210</v>
      </c>
      <c r="F507" s="2029"/>
      <c r="G507" s="2029"/>
      <c r="H507" s="2030"/>
      <c r="I507" s="1678" t="s">
        <v>770</v>
      </c>
      <c r="J507" s="1678"/>
      <c r="K507" s="1628"/>
      <c r="Z507" s="356" t="s">
        <v>1739</v>
      </c>
    </row>
    <row r="508" spans="3:26" ht="15.5" customHeight="1">
      <c r="E508" s="225" t="s">
        <v>1061</v>
      </c>
    </row>
    <row r="509" spans="3:26" ht="9.5" customHeight="1"/>
    <row r="510" spans="3:26" ht="16.5" customHeight="1">
      <c r="D510" s="355" t="s">
        <v>211</v>
      </c>
    </row>
    <row r="511" spans="3:26" ht="19" customHeight="1">
      <c r="D511" s="1624" t="s">
        <v>212</v>
      </c>
      <c r="E511" s="1643"/>
      <c r="F511" s="1643"/>
      <c r="G511" s="1643"/>
      <c r="H511" s="1644"/>
      <c r="I511" s="1673" t="s">
        <v>1583</v>
      </c>
      <c r="J511" s="1673"/>
      <c r="K511" s="1673"/>
      <c r="L511" s="1901"/>
      <c r="M511" s="1901"/>
      <c r="Z511" s="356" t="s">
        <v>1740</v>
      </c>
    </row>
    <row r="512" spans="3:26" ht="9.5" customHeight="1"/>
    <row r="513" spans="3:26" ht="16.5" customHeight="1">
      <c r="D513" s="355" t="s">
        <v>213</v>
      </c>
    </row>
    <row r="514" spans="3:26" ht="18.5" customHeight="1">
      <c r="D514" s="392" t="s">
        <v>214</v>
      </c>
      <c r="E514" s="393"/>
      <c r="F514" s="393"/>
      <c r="G514" s="393"/>
      <c r="H514" s="393"/>
      <c r="I514" s="1673" t="s">
        <v>771</v>
      </c>
      <c r="J514" s="1673"/>
      <c r="K514" s="1901"/>
      <c r="Z514" s="356" t="s">
        <v>1741</v>
      </c>
    </row>
    <row r="515" spans="3:26" ht="16.5" customHeight="1">
      <c r="E515" s="88" t="s">
        <v>701</v>
      </c>
    </row>
    <row r="516" spans="3:26" ht="16.5" customHeight="1">
      <c r="E516" s="88" t="s">
        <v>221</v>
      </c>
    </row>
    <row r="517" spans="3:26" ht="16.5" customHeight="1">
      <c r="E517" s="88" t="s">
        <v>215</v>
      </c>
    </row>
    <row r="518" spans="3:26" ht="16.5" customHeight="1">
      <c r="E518" s="88" t="s">
        <v>216</v>
      </c>
    </row>
    <row r="519" spans="3:26" ht="16.5" customHeight="1">
      <c r="E519" s="88" t="s">
        <v>217</v>
      </c>
    </row>
    <row r="520" spans="3:26" ht="16.5" customHeight="1">
      <c r="E520" s="88" t="s">
        <v>218</v>
      </c>
    </row>
    <row r="521" spans="3:26" ht="16.5" customHeight="1">
      <c r="E521" s="88" t="s">
        <v>219</v>
      </c>
    </row>
    <row r="522" spans="3:26" ht="16.5" customHeight="1">
      <c r="E522" s="88" t="s">
        <v>220</v>
      </c>
    </row>
    <row r="523" spans="3:26" ht="12" customHeight="1"/>
    <row r="524" spans="3:26" ht="17.5" customHeight="1">
      <c r="P524" s="1628" t="s">
        <v>654</v>
      </c>
      <c r="Q524" s="1628"/>
      <c r="R524" s="1628"/>
      <c r="S524" s="1645" t="str">
        <f>$Q$11</f>
        <v>○△幼稚園</v>
      </c>
      <c r="T524" s="1645"/>
      <c r="U524" s="1645"/>
      <c r="V524" s="1645"/>
      <c r="W524" s="1645"/>
      <c r="X524" s="1645"/>
    </row>
    <row r="525" spans="3:26" ht="16.5" customHeight="1">
      <c r="C525" s="89" t="s">
        <v>222</v>
      </c>
    </row>
    <row r="526" spans="3:26" ht="16.5" customHeight="1">
      <c r="D526" s="355" t="s">
        <v>223</v>
      </c>
    </row>
    <row r="527" spans="3:26" ht="18.5" customHeight="1">
      <c r="D527" s="392" t="s">
        <v>224</v>
      </c>
      <c r="E527" s="393"/>
      <c r="F527" s="393"/>
      <c r="G527" s="393"/>
      <c r="H527" s="393"/>
      <c r="I527" s="393"/>
      <c r="J527" s="393"/>
      <c r="K527" s="2046" t="s">
        <v>767</v>
      </c>
      <c r="L527" s="2046"/>
      <c r="M527" s="1628"/>
      <c r="Z527" s="356" t="s">
        <v>1737</v>
      </c>
    </row>
    <row r="528" spans="3:26" ht="18.5" customHeight="1">
      <c r="D528" s="1767" t="s">
        <v>225</v>
      </c>
      <c r="E528" s="1946"/>
      <c r="F528" s="1946"/>
      <c r="G528" s="1946"/>
      <c r="H528" s="1946"/>
      <c r="I528" s="1946"/>
      <c r="J528" s="2018"/>
      <c r="K528" s="2046" t="s">
        <v>1584</v>
      </c>
      <c r="L528" s="2046"/>
      <c r="M528" s="1628"/>
      <c r="Z528" s="356" t="s">
        <v>1742</v>
      </c>
    </row>
    <row r="529" spans="3:26" ht="9.5" customHeight="1"/>
    <row r="530" spans="3:26" ht="16.5" customHeight="1">
      <c r="D530" s="355" t="s">
        <v>1808</v>
      </c>
    </row>
    <row r="531" spans="3:26" ht="42.5" customHeight="1">
      <c r="D531" s="1884" t="s">
        <v>226</v>
      </c>
      <c r="E531" s="1884"/>
      <c r="F531" s="1634" t="s">
        <v>1809</v>
      </c>
      <c r="G531" s="2042"/>
      <c r="H531" s="2042"/>
      <c r="I531" s="2043"/>
      <c r="J531" s="2044" t="s">
        <v>1810</v>
      </c>
      <c r="K531" s="2044"/>
      <c r="L531" s="2044"/>
      <c r="M531" s="1804"/>
      <c r="N531" s="2044" t="s">
        <v>1811</v>
      </c>
      <c r="O531" s="2044"/>
      <c r="P531" s="2044"/>
      <c r="Q531" s="1805"/>
      <c r="R531" s="1634" t="s">
        <v>1554</v>
      </c>
      <c r="S531" s="1921"/>
      <c r="T531" s="2045"/>
      <c r="U531" s="1634" t="s">
        <v>1555</v>
      </c>
      <c r="V531" s="1921"/>
      <c r="W531" s="2045"/>
    </row>
    <row r="532" spans="3:26" ht="19" customHeight="1">
      <c r="D532" s="2036" t="s">
        <v>1585</v>
      </c>
      <c r="E532" s="2036"/>
      <c r="F532" s="2037">
        <v>500000</v>
      </c>
      <c r="G532" s="2037"/>
      <c r="H532" s="2037"/>
      <c r="I532" s="308" t="s">
        <v>118</v>
      </c>
      <c r="J532" s="2037">
        <v>500000</v>
      </c>
      <c r="K532" s="2037"/>
      <c r="L532" s="2037"/>
      <c r="M532" s="323" t="s">
        <v>118</v>
      </c>
      <c r="N532" s="870">
        <f t="shared" ref="N532" si="1">F532-J532</f>
        <v>0</v>
      </c>
      <c r="O532" s="871"/>
      <c r="P532" s="871"/>
      <c r="Q532" s="308" t="s">
        <v>118</v>
      </c>
      <c r="R532" s="287">
        <v>7</v>
      </c>
      <c r="S532" s="288">
        <v>3</v>
      </c>
      <c r="T532" s="289">
        <v>31</v>
      </c>
      <c r="U532" s="287">
        <v>7</v>
      </c>
      <c r="V532" s="288">
        <v>4</v>
      </c>
      <c r="W532" s="289">
        <v>25</v>
      </c>
    </row>
    <row r="533" spans="3:26" ht="19" customHeight="1">
      <c r="D533" s="2038"/>
      <c r="E533" s="2038"/>
      <c r="F533" s="2039"/>
      <c r="G533" s="2039"/>
      <c r="H533" s="2039"/>
      <c r="I533" s="372" t="s">
        <v>118</v>
      </c>
      <c r="J533" s="2039"/>
      <c r="K533" s="2039"/>
      <c r="L533" s="2039"/>
      <c r="M533" s="367" t="s">
        <v>118</v>
      </c>
      <c r="N533" s="2040">
        <f t="shared" ref="N533:N538" si="2">F533-J533</f>
        <v>0</v>
      </c>
      <c r="O533" s="2041"/>
      <c r="P533" s="2041"/>
      <c r="Q533" s="372" t="s">
        <v>118</v>
      </c>
      <c r="R533" s="406"/>
      <c r="S533" s="407"/>
      <c r="T533" s="408"/>
      <c r="U533" s="406"/>
      <c r="V533" s="407"/>
      <c r="W533" s="408"/>
    </row>
    <row r="534" spans="3:26" ht="19" customHeight="1">
      <c r="D534" s="2038"/>
      <c r="E534" s="2038"/>
      <c r="F534" s="2039"/>
      <c r="G534" s="2039"/>
      <c r="H534" s="2039"/>
      <c r="I534" s="372" t="s">
        <v>118</v>
      </c>
      <c r="J534" s="2039"/>
      <c r="K534" s="2039"/>
      <c r="L534" s="2039"/>
      <c r="M534" s="367" t="s">
        <v>118</v>
      </c>
      <c r="N534" s="2040">
        <f t="shared" si="2"/>
        <v>0</v>
      </c>
      <c r="O534" s="2041"/>
      <c r="P534" s="2041"/>
      <c r="Q534" s="372" t="s">
        <v>118</v>
      </c>
      <c r="R534" s="406"/>
      <c r="S534" s="407"/>
      <c r="T534" s="408"/>
      <c r="U534" s="406"/>
      <c r="V534" s="407"/>
      <c r="W534" s="408"/>
    </row>
    <row r="535" spans="3:26" ht="19" customHeight="1">
      <c r="D535" s="2038"/>
      <c r="E535" s="2038"/>
      <c r="F535" s="2039"/>
      <c r="G535" s="2039"/>
      <c r="H535" s="2039"/>
      <c r="I535" s="372" t="s">
        <v>118</v>
      </c>
      <c r="J535" s="2039"/>
      <c r="K535" s="2039"/>
      <c r="L535" s="2039"/>
      <c r="M535" s="367" t="s">
        <v>118</v>
      </c>
      <c r="N535" s="2040">
        <f t="shared" si="2"/>
        <v>0</v>
      </c>
      <c r="O535" s="2041"/>
      <c r="P535" s="2041"/>
      <c r="Q535" s="372" t="s">
        <v>118</v>
      </c>
      <c r="R535" s="406"/>
      <c r="S535" s="407"/>
      <c r="T535" s="408"/>
      <c r="U535" s="406"/>
      <c r="V535" s="407"/>
      <c r="W535" s="408"/>
    </row>
    <row r="536" spans="3:26" ht="19" customHeight="1">
      <c r="D536" s="2038"/>
      <c r="E536" s="2038"/>
      <c r="F536" s="2039"/>
      <c r="G536" s="2039"/>
      <c r="H536" s="2039"/>
      <c r="I536" s="372" t="s">
        <v>118</v>
      </c>
      <c r="J536" s="2039"/>
      <c r="K536" s="2039"/>
      <c r="L536" s="2039"/>
      <c r="M536" s="367" t="s">
        <v>118</v>
      </c>
      <c r="N536" s="2040">
        <f t="shared" si="2"/>
        <v>0</v>
      </c>
      <c r="O536" s="2041"/>
      <c r="P536" s="2041"/>
      <c r="Q536" s="372" t="s">
        <v>118</v>
      </c>
      <c r="R536" s="406"/>
      <c r="S536" s="407"/>
      <c r="T536" s="408"/>
      <c r="U536" s="406"/>
      <c r="V536" s="407"/>
      <c r="W536" s="408"/>
    </row>
    <row r="537" spans="3:26" ht="19" customHeight="1">
      <c r="D537" s="2038"/>
      <c r="E537" s="2038"/>
      <c r="F537" s="2039"/>
      <c r="G537" s="2039"/>
      <c r="H537" s="2039"/>
      <c r="I537" s="372" t="s">
        <v>118</v>
      </c>
      <c r="J537" s="2039"/>
      <c r="K537" s="2039"/>
      <c r="L537" s="2039"/>
      <c r="M537" s="367" t="s">
        <v>118</v>
      </c>
      <c r="N537" s="2040">
        <f t="shared" si="2"/>
        <v>0</v>
      </c>
      <c r="O537" s="2041"/>
      <c r="P537" s="2041"/>
      <c r="Q537" s="372" t="s">
        <v>118</v>
      </c>
      <c r="R537" s="406"/>
      <c r="S537" s="407"/>
      <c r="T537" s="408"/>
      <c r="U537" s="406"/>
      <c r="V537" s="407"/>
      <c r="W537" s="408"/>
    </row>
    <row r="538" spans="3:26" ht="19" customHeight="1">
      <c r="D538" s="2038"/>
      <c r="E538" s="2038"/>
      <c r="F538" s="2039"/>
      <c r="G538" s="2039"/>
      <c r="H538" s="2039"/>
      <c r="I538" s="372" t="s">
        <v>118</v>
      </c>
      <c r="J538" s="2039"/>
      <c r="K538" s="2039"/>
      <c r="L538" s="2039"/>
      <c r="M538" s="367" t="s">
        <v>118</v>
      </c>
      <c r="N538" s="2040">
        <f t="shared" si="2"/>
        <v>0</v>
      </c>
      <c r="O538" s="2041"/>
      <c r="P538" s="2041"/>
      <c r="Q538" s="372" t="s">
        <v>118</v>
      </c>
      <c r="R538" s="406"/>
      <c r="S538" s="407"/>
      <c r="T538" s="408"/>
      <c r="U538" s="406"/>
      <c r="V538" s="407"/>
      <c r="W538" s="408"/>
    </row>
    <row r="539" spans="3:26" ht="16.5" customHeight="1">
      <c r="E539" s="225" t="s">
        <v>227</v>
      </c>
    </row>
    <row r="540" spans="3:26" ht="9.5" customHeight="1"/>
    <row r="541" spans="3:26" ht="16.5" customHeight="1">
      <c r="D541" s="355" t="s">
        <v>228</v>
      </c>
    </row>
    <row r="542" spans="3:26" ht="19" customHeight="1">
      <c r="D542" s="392" t="s">
        <v>229</v>
      </c>
      <c r="E542" s="393"/>
      <c r="F542" s="393"/>
      <c r="G542" s="393"/>
      <c r="H542" s="1685" t="s">
        <v>772</v>
      </c>
      <c r="I542" s="1768"/>
      <c r="J542" s="1768"/>
      <c r="K542" s="1768"/>
      <c r="L542" s="1768"/>
      <c r="M542" s="1768"/>
      <c r="N542" s="1768"/>
      <c r="O542" s="1768"/>
      <c r="P542" s="1768"/>
      <c r="Q542" s="1768"/>
      <c r="R542" s="1768"/>
      <c r="S542" s="1768"/>
      <c r="T542" s="1768"/>
      <c r="U542" s="1768"/>
      <c r="V542" s="2047"/>
      <c r="Z542" s="356" t="s">
        <v>1743</v>
      </c>
    </row>
    <row r="543" spans="3:26" ht="15" customHeight="1"/>
    <row r="544" spans="3:26" ht="16.5" customHeight="1">
      <c r="C544" s="89" t="s">
        <v>230</v>
      </c>
    </row>
    <row r="545" spans="4:26" ht="16.5" customHeight="1">
      <c r="D545" s="355" t="s">
        <v>231</v>
      </c>
    </row>
    <row r="546" spans="4:26" ht="19.5" customHeight="1">
      <c r="D546" s="392" t="s">
        <v>232</v>
      </c>
      <c r="E546" s="393"/>
      <c r="F546" s="393"/>
      <c r="G546" s="393"/>
      <c r="H546" s="393"/>
      <c r="I546" s="393"/>
      <c r="J546" s="2046" t="s">
        <v>961</v>
      </c>
      <c r="K546" s="2046"/>
      <c r="L546" s="2046"/>
      <c r="M546" s="2046"/>
      <c r="N546" s="2046"/>
      <c r="O546" s="2046"/>
      <c r="P546" s="2046"/>
      <c r="Q546" s="2046"/>
      <c r="R546" s="1628"/>
      <c r="Z546" s="356" t="s">
        <v>1744</v>
      </c>
    </row>
    <row r="547" spans="4:26" ht="19.5" customHeight="1">
      <c r="D547" s="436" t="s">
        <v>233</v>
      </c>
      <c r="E547" s="437"/>
      <c r="F547" s="437"/>
      <c r="G547" s="437"/>
      <c r="H547" s="437"/>
      <c r="I547" s="437"/>
      <c r="J547" s="2009" t="s">
        <v>1026</v>
      </c>
      <c r="K547" s="2009"/>
      <c r="L547" s="2009"/>
      <c r="M547" s="2009"/>
      <c r="N547" s="2009"/>
      <c r="O547" s="2009"/>
      <c r="P547" s="2009"/>
      <c r="Q547" s="2009"/>
      <c r="R547" s="2009"/>
      <c r="Z547" s="356" t="s">
        <v>1745</v>
      </c>
    </row>
    <row r="548" spans="4:26" ht="19.5" customHeight="1">
      <c r="D548" s="886" t="s">
        <v>962</v>
      </c>
      <c r="E548" s="887"/>
      <c r="F548" s="887"/>
      <c r="G548" s="887"/>
      <c r="H548" s="887"/>
      <c r="I548" s="888"/>
      <c r="J548" s="2050"/>
      <c r="K548" s="2051"/>
      <c r="L548" s="2051"/>
      <c r="M548" s="2051"/>
      <c r="N548" s="2051"/>
      <c r="O548" s="2051"/>
      <c r="P548" s="2051"/>
      <c r="Q548" s="2051"/>
      <c r="R548" s="2052"/>
    </row>
    <row r="549" spans="4:26" ht="16.5" customHeight="1">
      <c r="E549" s="225" t="s">
        <v>234</v>
      </c>
    </row>
    <row r="550" spans="4:26" ht="9.5" customHeight="1"/>
    <row r="551" spans="4:26" ht="16.5" customHeight="1">
      <c r="D551" s="355" t="s">
        <v>235</v>
      </c>
    </row>
    <row r="552" spans="4:26" ht="27" customHeight="1">
      <c r="D552" s="1624" t="s">
        <v>244</v>
      </c>
      <c r="E552" s="1944"/>
      <c r="F552" s="1944"/>
      <c r="G552" s="1944"/>
      <c r="H552" s="1944"/>
      <c r="I552" s="1944"/>
      <c r="J552" s="1944"/>
      <c r="K552" s="1944"/>
      <c r="L552" s="1944"/>
      <c r="M552" s="1944"/>
      <c r="N552" s="1944"/>
      <c r="O552" s="1944"/>
      <c r="P552" s="1944"/>
      <c r="Q552" s="1944"/>
      <c r="R552" s="1945"/>
      <c r="S552" s="1636" t="s">
        <v>564</v>
      </c>
      <c r="T552" s="2053"/>
    </row>
    <row r="553" spans="4:26" ht="19" customHeight="1">
      <c r="D553" s="1676" t="s">
        <v>236</v>
      </c>
      <c r="E553" s="1643"/>
      <c r="F553" s="1643"/>
      <c r="G553" s="1643"/>
      <c r="H553" s="1643"/>
      <c r="I553" s="1643"/>
      <c r="J553" s="1643"/>
      <c r="K553" s="1643"/>
      <c r="L553" s="1643"/>
      <c r="M553" s="1643"/>
      <c r="N553" s="1643"/>
      <c r="O553" s="1643"/>
      <c r="P553" s="1643"/>
      <c r="Q553" s="1643"/>
      <c r="R553" s="1644"/>
      <c r="S553" s="2048" t="s">
        <v>778</v>
      </c>
      <c r="T553" s="2049"/>
      <c r="Z553" s="356" t="s">
        <v>1704</v>
      </c>
    </row>
    <row r="554" spans="4:26" ht="19" customHeight="1">
      <c r="D554" s="1676" t="s">
        <v>662</v>
      </c>
      <c r="E554" s="1643"/>
      <c r="F554" s="1643"/>
      <c r="G554" s="1643"/>
      <c r="H554" s="1643"/>
      <c r="I554" s="1643"/>
      <c r="J554" s="1643"/>
      <c r="K554" s="1643"/>
      <c r="L554" s="1643"/>
      <c r="M554" s="1643"/>
      <c r="N554" s="1643"/>
      <c r="O554" s="1643"/>
      <c r="P554" s="1643"/>
      <c r="Q554" s="1643"/>
      <c r="R554" s="1644"/>
      <c r="S554" s="2048" t="s">
        <v>778</v>
      </c>
      <c r="T554" s="2049"/>
      <c r="Z554" s="356" t="s">
        <v>1704</v>
      </c>
    </row>
    <row r="555" spans="4:26" ht="19" customHeight="1">
      <c r="D555" s="1676" t="s">
        <v>663</v>
      </c>
      <c r="E555" s="1643"/>
      <c r="F555" s="1643"/>
      <c r="G555" s="1643"/>
      <c r="H555" s="1643"/>
      <c r="I555" s="1643"/>
      <c r="J555" s="1643"/>
      <c r="K555" s="1643"/>
      <c r="L555" s="1643"/>
      <c r="M555" s="1643"/>
      <c r="N555" s="1643"/>
      <c r="O555" s="1643"/>
      <c r="P555" s="1643"/>
      <c r="Q555" s="1643"/>
      <c r="R555" s="1644"/>
      <c r="S555" s="2048" t="s">
        <v>778</v>
      </c>
      <c r="T555" s="2049"/>
      <c r="Z555" s="356" t="s">
        <v>1704</v>
      </c>
    </row>
    <row r="556" spans="4:26" ht="19" customHeight="1">
      <c r="D556" s="1676" t="s">
        <v>237</v>
      </c>
      <c r="E556" s="1643"/>
      <c r="F556" s="1643"/>
      <c r="G556" s="1643"/>
      <c r="H556" s="1643"/>
      <c r="I556" s="1643"/>
      <c r="J556" s="1643"/>
      <c r="K556" s="1643"/>
      <c r="L556" s="1643"/>
      <c r="M556" s="1643"/>
      <c r="N556" s="1643"/>
      <c r="O556" s="1643"/>
      <c r="P556" s="1643"/>
      <c r="Q556" s="1643"/>
      <c r="R556" s="1644"/>
      <c r="S556" s="2048" t="s">
        <v>778</v>
      </c>
      <c r="T556" s="2049"/>
      <c r="Z556" s="356" t="s">
        <v>1704</v>
      </c>
    </row>
    <row r="557" spans="4:26" ht="19" customHeight="1">
      <c r="D557" s="1676" t="s">
        <v>661</v>
      </c>
      <c r="E557" s="1643"/>
      <c r="F557" s="1643"/>
      <c r="G557" s="1643"/>
      <c r="H557" s="1643"/>
      <c r="I557" s="1643"/>
      <c r="J557" s="1643"/>
      <c r="K557" s="1643"/>
      <c r="L557" s="1643"/>
      <c r="M557" s="1643"/>
      <c r="N557" s="1643"/>
      <c r="O557" s="1643"/>
      <c r="P557" s="1643"/>
      <c r="Q557" s="1643"/>
      <c r="R557" s="1644"/>
      <c r="S557" s="2048" t="s">
        <v>778</v>
      </c>
      <c r="T557" s="2049"/>
      <c r="Z557" s="356" t="s">
        <v>1704</v>
      </c>
    </row>
    <row r="558" spans="4:26" ht="19" customHeight="1">
      <c r="D558" s="1676" t="s">
        <v>664</v>
      </c>
      <c r="E558" s="1643"/>
      <c r="F558" s="1643"/>
      <c r="G558" s="1643"/>
      <c r="H558" s="1643"/>
      <c r="I558" s="1643"/>
      <c r="J558" s="1643"/>
      <c r="K558" s="1643"/>
      <c r="L558" s="1643"/>
      <c r="M558" s="1643"/>
      <c r="N558" s="1643"/>
      <c r="O558" s="1643"/>
      <c r="P558" s="1643"/>
      <c r="Q558" s="1643"/>
      <c r="R558" s="1644"/>
      <c r="S558" s="2048" t="s">
        <v>778</v>
      </c>
      <c r="T558" s="2049"/>
      <c r="Z558" s="356" t="s">
        <v>1704</v>
      </c>
    </row>
    <row r="559" spans="4:26" ht="19" customHeight="1">
      <c r="D559" s="1676" t="s">
        <v>238</v>
      </c>
      <c r="E559" s="1643"/>
      <c r="F559" s="1643"/>
      <c r="G559" s="1643"/>
      <c r="H559" s="1643"/>
      <c r="I559" s="1643"/>
      <c r="J559" s="1643"/>
      <c r="K559" s="1643"/>
      <c r="L559" s="1643"/>
      <c r="M559" s="1643"/>
      <c r="N559" s="1643"/>
      <c r="O559" s="1643"/>
      <c r="P559" s="1643"/>
      <c r="Q559" s="1643"/>
      <c r="R559" s="1644"/>
      <c r="S559" s="2048" t="s">
        <v>778</v>
      </c>
      <c r="T559" s="2049"/>
      <c r="Z559" s="356" t="s">
        <v>1704</v>
      </c>
    </row>
    <row r="560" spans="4:26" ht="19" customHeight="1">
      <c r="D560" s="931" t="s">
        <v>1638</v>
      </c>
      <c r="E560" s="925"/>
      <c r="F560" s="925"/>
      <c r="G560" s="925"/>
      <c r="H560" s="925"/>
      <c r="I560" s="925"/>
      <c r="J560" s="925"/>
      <c r="K560" s="925"/>
      <c r="L560" s="925"/>
      <c r="M560" s="925"/>
      <c r="N560" s="925"/>
      <c r="O560" s="925"/>
      <c r="P560" s="925"/>
      <c r="Q560" s="925"/>
      <c r="R560" s="926"/>
      <c r="S560" s="2048" t="s">
        <v>778</v>
      </c>
      <c r="T560" s="2049"/>
      <c r="Z560" s="356" t="s">
        <v>1704</v>
      </c>
    </row>
    <row r="561" spans="3:26" ht="19" customHeight="1">
      <c r="D561" s="1676" t="s">
        <v>239</v>
      </c>
      <c r="E561" s="1643"/>
      <c r="F561" s="1643"/>
      <c r="G561" s="1643"/>
      <c r="H561" s="1643"/>
      <c r="I561" s="1643"/>
      <c r="J561" s="1643"/>
      <c r="K561" s="1643"/>
      <c r="L561" s="1643"/>
      <c r="M561" s="1643"/>
      <c r="N561" s="1643"/>
      <c r="O561" s="1643"/>
      <c r="P561" s="1643"/>
      <c r="Q561" s="1643"/>
      <c r="R561" s="1644"/>
      <c r="S561" s="2048" t="s">
        <v>778</v>
      </c>
      <c r="T561" s="2049"/>
      <c r="Z561" s="356" t="s">
        <v>1704</v>
      </c>
    </row>
    <row r="562" spans="3:26" ht="19" customHeight="1">
      <c r="D562" s="1676" t="s">
        <v>240</v>
      </c>
      <c r="E562" s="1643"/>
      <c r="F562" s="1643"/>
      <c r="G562" s="1643"/>
      <c r="H562" s="1643"/>
      <c r="I562" s="1643"/>
      <c r="J562" s="1643"/>
      <c r="K562" s="1643"/>
      <c r="L562" s="1643"/>
      <c r="M562" s="1643"/>
      <c r="N562" s="1643"/>
      <c r="O562" s="1643"/>
      <c r="P562" s="1643"/>
      <c r="Q562" s="1643"/>
      <c r="R562" s="1644"/>
      <c r="S562" s="2048" t="s">
        <v>778</v>
      </c>
      <c r="T562" s="2049"/>
      <c r="Z562" s="356" t="s">
        <v>1704</v>
      </c>
    </row>
    <row r="563" spans="3:26" ht="19" customHeight="1">
      <c r="D563" s="1676" t="s">
        <v>241</v>
      </c>
      <c r="E563" s="1643"/>
      <c r="F563" s="1643"/>
      <c r="G563" s="1643"/>
      <c r="H563" s="1643"/>
      <c r="I563" s="1643"/>
      <c r="J563" s="1643"/>
      <c r="K563" s="1643"/>
      <c r="L563" s="1643"/>
      <c r="M563" s="1643"/>
      <c r="N563" s="1643"/>
      <c r="O563" s="1643"/>
      <c r="P563" s="1643"/>
      <c r="Q563" s="1643"/>
      <c r="R563" s="1644"/>
      <c r="S563" s="2048" t="s">
        <v>778</v>
      </c>
      <c r="T563" s="2049"/>
      <c r="Z563" s="356" t="s">
        <v>1704</v>
      </c>
    </row>
    <row r="564" spans="3:26" ht="19" customHeight="1">
      <c r="D564" s="1676" t="s">
        <v>242</v>
      </c>
      <c r="E564" s="1643"/>
      <c r="F564" s="1643"/>
      <c r="G564" s="1643"/>
      <c r="H564" s="1643"/>
      <c r="I564" s="1643"/>
      <c r="J564" s="1643"/>
      <c r="K564" s="1643"/>
      <c r="L564" s="1643"/>
      <c r="M564" s="1643"/>
      <c r="N564" s="1643"/>
      <c r="O564" s="1643"/>
      <c r="P564" s="1643"/>
      <c r="Q564" s="1643"/>
      <c r="R564" s="1644"/>
      <c r="S564" s="2048" t="s">
        <v>778</v>
      </c>
      <c r="T564" s="2049"/>
      <c r="Z564" s="356" t="s">
        <v>1704</v>
      </c>
    </row>
    <row r="565" spans="3:26" ht="19" customHeight="1">
      <c r="D565" s="1676" t="s">
        <v>243</v>
      </c>
      <c r="E565" s="1643"/>
      <c r="F565" s="1643"/>
      <c r="G565" s="1643"/>
      <c r="H565" s="1643"/>
      <c r="I565" s="1643"/>
      <c r="J565" s="1643"/>
      <c r="K565" s="1643"/>
      <c r="L565" s="1643"/>
      <c r="M565" s="1643"/>
      <c r="N565" s="1643"/>
      <c r="O565" s="1643"/>
      <c r="P565" s="1643"/>
      <c r="Q565" s="1643"/>
      <c r="R565" s="1644"/>
      <c r="S565" s="2048" t="s">
        <v>778</v>
      </c>
      <c r="T565" s="2049"/>
      <c r="Z565" s="356" t="s">
        <v>1704</v>
      </c>
    </row>
    <row r="566" spans="3:26" ht="16.5" customHeight="1">
      <c r="E566" s="225" t="s">
        <v>1812</v>
      </c>
    </row>
    <row r="567" spans="3:26" ht="16.5" customHeight="1">
      <c r="E567" s="88" t="s">
        <v>245</v>
      </c>
    </row>
    <row r="568" spans="3:26" ht="17.5" customHeight="1">
      <c r="P568" s="1628" t="s">
        <v>654</v>
      </c>
      <c r="Q568" s="1628"/>
      <c r="R568" s="1628"/>
      <c r="S568" s="1645" t="str">
        <f>$Q$11</f>
        <v>○△幼稚園</v>
      </c>
      <c r="T568" s="1645"/>
      <c r="U568" s="1645"/>
      <c r="V568" s="1645"/>
      <c r="W568" s="1645"/>
      <c r="X568" s="1645"/>
    </row>
    <row r="569" spans="3:26" ht="16.5" customHeight="1">
      <c r="C569" s="89" t="s">
        <v>246</v>
      </c>
    </row>
    <row r="570" spans="3:26" ht="16.5" customHeight="1">
      <c r="D570" s="355" t="s">
        <v>1813</v>
      </c>
    </row>
    <row r="571" spans="3:26" ht="30" customHeight="1">
      <c r="D571" s="1804" t="s">
        <v>1188</v>
      </c>
      <c r="E571" s="1623"/>
      <c r="F571" s="1623"/>
      <c r="G571" s="1623"/>
      <c r="H571" s="1624"/>
      <c r="I571" s="2054">
        <v>20</v>
      </c>
      <c r="J571" s="2055"/>
      <c r="K571" s="505" t="s">
        <v>49</v>
      </c>
      <c r="L571" s="372"/>
      <c r="M571" s="372"/>
      <c r="N571" s="372"/>
      <c r="O571" s="372"/>
      <c r="P571" s="372"/>
      <c r="Q571" s="506" t="s">
        <v>1257</v>
      </c>
      <c r="R571" s="2054">
        <v>3</v>
      </c>
      <c r="S571" s="2008"/>
      <c r="T571" s="505" t="s">
        <v>253</v>
      </c>
      <c r="U571" s="372"/>
      <c r="V571" s="372"/>
      <c r="W571" s="367"/>
    </row>
    <row r="572" spans="3:26" ht="4.5" customHeight="1">
      <c r="R572" s="507"/>
      <c r="S572" s="507"/>
    </row>
    <row r="573" spans="3:26" ht="19" customHeight="1">
      <c r="I573" s="1632" t="s">
        <v>249</v>
      </c>
      <c r="J573" s="1632"/>
      <c r="K573" s="1879"/>
      <c r="L573" s="1942" t="s">
        <v>250</v>
      </c>
      <c r="M573" s="1943"/>
      <c r="N573" s="1943"/>
      <c r="O573" s="2031"/>
      <c r="P573" s="1646" t="s">
        <v>251</v>
      </c>
      <c r="Q573" s="1647"/>
      <c r="R573" s="2056"/>
      <c r="S573" s="2057"/>
      <c r="T573" s="1646" t="s">
        <v>252</v>
      </c>
      <c r="U573" s="1647"/>
      <c r="V573" s="1647"/>
      <c r="W573" s="1648"/>
    </row>
    <row r="574" spans="3:26" ht="18" customHeight="1">
      <c r="D574" s="1623" t="s">
        <v>247</v>
      </c>
      <c r="E574" s="1623"/>
      <c r="F574" s="1623"/>
      <c r="G574" s="1623"/>
      <c r="H574" s="1624"/>
      <c r="I574" s="2054">
        <v>20</v>
      </c>
      <c r="J574" s="2055"/>
      <c r="K574" s="372" t="s">
        <v>49</v>
      </c>
      <c r="L574" s="2054">
        <v>16</v>
      </c>
      <c r="M574" s="2008"/>
      <c r="N574" s="372" t="s">
        <v>49</v>
      </c>
      <c r="O574" s="372"/>
      <c r="P574" s="2054">
        <v>17</v>
      </c>
      <c r="Q574" s="2008"/>
      <c r="R574" s="372" t="s">
        <v>49</v>
      </c>
      <c r="S574" s="372"/>
      <c r="T574" s="2054">
        <v>17</v>
      </c>
      <c r="U574" s="2008"/>
      <c r="V574" s="372" t="s">
        <v>49</v>
      </c>
      <c r="W574" s="367"/>
    </row>
    <row r="575" spans="3:26" ht="16.5" customHeight="1">
      <c r="D575" s="1623"/>
      <c r="E575" s="1623"/>
      <c r="F575" s="1623"/>
      <c r="G575" s="1623"/>
      <c r="H575" s="1623"/>
      <c r="I575" s="508" t="s">
        <v>254</v>
      </c>
      <c r="J575" s="509"/>
      <c r="K575" s="510"/>
      <c r="L575" s="2073"/>
      <c r="M575" s="2074"/>
      <c r="N575" s="2074"/>
      <c r="O575" s="2065"/>
      <c r="P575" s="2073"/>
      <c r="Q575" s="2074"/>
      <c r="R575" s="2074"/>
      <c r="S575" s="2065"/>
      <c r="T575" s="2073"/>
      <c r="U575" s="2074"/>
      <c r="V575" s="2074"/>
      <c r="W575" s="2065"/>
    </row>
    <row r="576" spans="3:26" ht="19" customHeight="1">
      <c r="D576" s="1623"/>
      <c r="E576" s="1623"/>
      <c r="F576" s="1623"/>
      <c r="G576" s="1623"/>
      <c r="H576" s="1624"/>
      <c r="I576" s="2075">
        <v>1</v>
      </c>
      <c r="J576" s="2035"/>
      <c r="K576" s="511" t="s">
        <v>49</v>
      </c>
      <c r="L576" s="2064"/>
      <c r="M576" s="2074"/>
      <c r="N576" s="2074"/>
      <c r="O576" s="2065"/>
      <c r="P576" s="2064"/>
      <c r="Q576" s="2074"/>
      <c r="R576" s="2074"/>
      <c r="S576" s="2065"/>
      <c r="T576" s="2064"/>
      <c r="U576" s="2074"/>
      <c r="V576" s="2074"/>
      <c r="W576" s="2065"/>
    </row>
    <row r="577" spans="4:23" ht="19" customHeight="1">
      <c r="D577" s="1623" t="s">
        <v>248</v>
      </c>
      <c r="E577" s="1623"/>
      <c r="F577" s="1623"/>
      <c r="G577" s="1623"/>
      <c r="H577" s="1623"/>
      <c r="I577" s="2058">
        <v>0</v>
      </c>
      <c r="J577" s="2059"/>
      <c r="K577" s="379" t="s">
        <v>49</v>
      </c>
      <c r="L577" s="2054">
        <v>4</v>
      </c>
      <c r="M577" s="2008"/>
      <c r="N577" s="372" t="s">
        <v>49</v>
      </c>
      <c r="O577" s="367"/>
      <c r="P577" s="2054">
        <v>3</v>
      </c>
      <c r="Q577" s="2008"/>
      <c r="R577" s="372" t="s">
        <v>49</v>
      </c>
      <c r="S577" s="367"/>
      <c r="T577" s="2054">
        <v>3</v>
      </c>
      <c r="U577" s="2008"/>
      <c r="V577" s="372" t="s">
        <v>49</v>
      </c>
      <c r="W577" s="367"/>
    </row>
    <row r="578" spans="4:23" ht="12.5" customHeight="1">
      <c r="D578" s="2060" t="s">
        <v>1814</v>
      </c>
      <c r="E578" s="2061"/>
      <c r="F578" s="2061"/>
      <c r="G578" s="2061"/>
      <c r="H578" s="2061"/>
      <c r="I578" s="2062"/>
      <c r="J578" s="2063"/>
      <c r="K578" s="2068" t="s">
        <v>508</v>
      </c>
      <c r="L578" s="2070" t="s">
        <v>1586</v>
      </c>
      <c r="M578" s="2071"/>
      <c r="N578" s="2071"/>
      <c r="O578" s="2072"/>
      <c r="P578" s="2070" t="s">
        <v>1587</v>
      </c>
      <c r="Q578" s="2071"/>
      <c r="R578" s="2071"/>
      <c r="S578" s="2072"/>
      <c r="T578" s="2070" t="s">
        <v>1587</v>
      </c>
      <c r="U578" s="2071"/>
      <c r="V578" s="2071"/>
      <c r="W578" s="2072"/>
    </row>
    <row r="579" spans="4:23" ht="12.5" customHeight="1">
      <c r="D579" s="1628"/>
      <c r="E579" s="1628"/>
      <c r="F579" s="1628"/>
      <c r="G579" s="1628"/>
      <c r="H579" s="1628"/>
      <c r="I579" s="2064"/>
      <c r="J579" s="2065"/>
      <c r="K579" s="2069"/>
      <c r="L579" s="2076" t="s">
        <v>773</v>
      </c>
      <c r="M579" s="2077"/>
      <c r="N579" s="2077"/>
      <c r="O579" s="2078"/>
      <c r="P579" s="2076" t="s">
        <v>984</v>
      </c>
      <c r="Q579" s="2077"/>
      <c r="R579" s="2077"/>
      <c r="S579" s="2078"/>
      <c r="T579" s="2076" t="s">
        <v>984</v>
      </c>
      <c r="U579" s="2077"/>
      <c r="V579" s="2077"/>
      <c r="W579" s="2078"/>
    </row>
    <row r="580" spans="4:23" ht="12.5" customHeight="1">
      <c r="D580" s="1628"/>
      <c r="E580" s="1628"/>
      <c r="F580" s="1628"/>
      <c r="G580" s="1628"/>
      <c r="H580" s="1628"/>
      <c r="I580" s="2064"/>
      <c r="J580" s="2065"/>
      <c r="K580" s="2068" t="s">
        <v>509</v>
      </c>
      <c r="L580" s="2070" t="s">
        <v>1587</v>
      </c>
      <c r="M580" s="2071"/>
      <c r="N580" s="2071"/>
      <c r="O580" s="2072"/>
      <c r="P580" s="2070" t="s">
        <v>1588</v>
      </c>
      <c r="Q580" s="2071"/>
      <c r="R580" s="2071"/>
      <c r="S580" s="2072"/>
      <c r="T580" s="2070" t="s">
        <v>1588</v>
      </c>
      <c r="U580" s="2071"/>
      <c r="V580" s="2071"/>
      <c r="W580" s="2072"/>
    </row>
    <row r="581" spans="4:23" ht="12.5" customHeight="1">
      <c r="D581" s="1628"/>
      <c r="E581" s="1628"/>
      <c r="F581" s="1628"/>
      <c r="G581" s="1628"/>
      <c r="H581" s="1628"/>
      <c r="I581" s="2064"/>
      <c r="J581" s="2065"/>
      <c r="K581" s="2069"/>
      <c r="L581" s="2076" t="s">
        <v>988</v>
      </c>
      <c r="M581" s="2077"/>
      <c r="N581" s="2077"/>
      <c r="O581" s="2078"/>
      <c r="P581" s="2076" t="s">
        <v>984</v>
      </c>
      <c r="Q581" s="2077"/>
      <c r="R581" s="2077"/>
      <c r="S581" s="2078"/>
      <c r="T581" s="2076" t="s">
        <v>984</v>
      </c>
      <c r="U581" s="2077"/>
      <c r="V581" s="2077"/>
      <c r="W581" s="2078"/>
    </row>
    <row r="582" spans="4:23" ht="12.5" customHeight="1">
      <c r="D582" s="1628"/>
      <c r="E582" s="1628"/>
      <c r="F582" s="1628"/>
      <c r="G582" s="1628"/>
      <c r="H582" s="1628"/>
      <c r="I582" s="2064"/>
      <c r="J582" s="2065"/>
      <c r="K582" s="2068" t="s">
        <v>510</v>
      </c>
      <c r="L582" s="2070" t="s">
        <v>1588</v>
      </c>
      <c r="M582" s="2071"/>
      <c r="N582" s="2071"/>
      <c r="O582" s="2072"/>
      <c r="P582" s="2070" t="s">
        <v>1589</v>
      </c>
      <c r="Q582" s="2071"/>
      <c r="R582" s="2071"/>
      <c r="S582" s="2072"/>
      <c r="T582" s="2070" t="s">
        <v>1589</v>
      </c>
      <c r="U582" s="2071"/>
      <c r="V582" s="2071"/>
      <c r="W582" s="2072"/>
    </row>
    <row r="583" spans="4:23" ht="12.5" customHeight="1">
      <c r="D583" s="1628"/>
      <c r="E583" s="1628"/>
      <c r="F583" s="1628"/>
      <c r="G583" s="1628"/>
      <c r="H583" s="1628"/>
      <c r="I583" s="2064"/>
      <c r="J583" s="2065"/>
      <c r="K583" s="2069"/>
      <c r="L583" s="2076" t="s">
        <v>988</v>
      </c>
      <c r="M583" s="2077"/>
      <c r="N583" s="2077"/>
      <c r="O583" s="2078"/>
      <c r="P583" s="2076" t="s">
        <v>984</v>
      </c>
      <c r="Q583" s="2077"/>
      <c r="R583" s="2077"/>
      <c r="S583" s="2078"/>
      <c r="T583" s="2076" t="s">
        <v>984</v>
      </c>
      <c r="U583" s="2077"/>
      <c r="V583" s="2077"/>
      <c r="W583" s="2078"/>
    </row>
    <row r="584" spans="4:23" ht="12.5" customHeight="1">
      <c r="D584" s="1628"/>
      <c r="E584" s="1628"/>
      <c r="F584" s="1628"/>
      <c r="G584" s="1628"/>
      <c r="H584" s="1628"/>
      <c r="I584" s="2064"/>
      <c r="J584" s="2065"/>
      <c r="K584" s="2068" t="s">
        <v>665</v>
      </c>
      <c r="L584" s="2070" t="s">
        <v>1589</v>
      </c>
      <c r="M584" s="2071"/>
      <c r="N584" s="2071"/>
      <c r="O584" s="2072"/>
      <c r="P584" s="2070"/>
      <c r="Q584" s="2071"/>
      <c r="R584" s="2071"/>
      <c r="S584" s="2072"/>
      <c r="T584" s="2070"/>
      <c r="U584" s="2071"/>
      <c r="V584" s="2071"/>
      <c r="W584" s="2072"/>
    </row>
    <row r="585" spans="4:23" ht="12.5" customHeight="1">
      <c r="D585" s="1628"/>
      <c r="E585" s="1628"/>
      <c r="F585" s="1628"/>
      <c r="G585" s="1628"/>
      <c r="H585" s="1628"/>
      <c r="I585" s="2064"/>
      <c r="J585" s="2065"/>
      <c r="K585" s="2069"/>
      <c r="L585" s="2076" t="s">
        <v>988</v>
      </c>
      <c r="M585" s="2077"/>
      <c r="N585" s="2077"/>
      <c r="O585" s="2078"/>
      <c r="P585" s="2076"/>
      <c r="Q585" s="2077"/>
      <c r="R585" s="2077"/>
      <c r="S585" s="2078"/>
      <c r="T585" s="2076"/>
      <c r="U585" s="2077"/>
      <c r="V585" s="2077"/>
      <c r="W585" s="2078"/>
    </row>
    <row r="586" spans="4:23" ht="12.5" customHeight="1">
      <c r="D586" s="1628"/>
      <c r="E586" s="1628"/>
      <c r="F586" s="1628"/>
      <c r="G586" s="1628"/>
      <c r="H586" s="1628"/>
      <c r="I586" s="2064"/>
      <c r="J586" s="2065"/>
      <c r="K586" s="2068" t="s">
        <v>666</v>
      </c>
      <c r="L586" s="2070"/>
      <c r="M586" s="2071"/>
      <c r="N586" s="2071"/>
      <c r="O586" s="2072"/>
      <c r="P586" s="2070"/>
      <c r="Q586" s="2071"/>
      <c r="R586" s="2071"/>
      <c r="S586" s="2072"/>
      <c r="T586" s="2070"/>
      <c r="U586" s="2071"/>
      <c r="V586" s="2071"/>
      <c r="W586" s="2072"/>
    </row>
    <row r="587" spans="4:23" ht="12.5" customHeight="1">
      <c r="D587" s="1628"/>
      <c r="E587" s="1628"/>
      <c r="F587" s="1628"/>
      <c r="G587" s="1628"/>
      <c r="H587" s="1628"/>
      <c r="I587" s="2064"/>
      <c r="J587" s="2065"/>
      <c r="K587" s="2069"/>
      <c r="L587" s="2076"/>
      <c r="M587" s="2077"/>
      <c r="N587" s="2077"/>
      <c r="O587" s="2078"/>
      <c r="P587" s="2076"/>
      <c r="Q587" s="2077"/>
      <c r="R587" s="2077"/>
      <c r="S587" s="2078"/>
      <c r="T587" s="2076"/>
      <c r="U587" s="2077"/>
      <c r="V587" s="2077"/>
      <c r="W587" s="2078"/>
    </row>
    <row r="588" spans="4:23" ht="12.5" customHeight="1">
      <c r="D588" s="1628"/>
      <c r="E588" s="1628"/>
      <c r="F588" s="1628"/>
      <c r="G588" s="1628"/>
      <c r="H588" s="1628"/>
      <c r="I588" s="2064"/>
      <c r="J588" s="2065"/>
      <c r="K588" s="2068" t="s">
        <v>667</v>
      </c>
      <c r="L588" s="2070"/>
      <c r="M588" s="2071"/>
      <c r="N588" s="2071"/>
      <c r="O588" s="2072"/>
      <c r="P588" s="2070"/>
      <c r="Q588" s="2071"/>
      <c r="R588" s="2071"/>
      <c r="S588" s="2072"/>
      <c r="T588" s="2070"/>
      <c r="U588" s="2071"/>
      <c r="V588" s="2071"/>
      <c r="W588" s="2072"/>
    </row>
    <row r="589" spans="4:23" ht="12.5" customHeight="1">
      <c r="D589" s="1628"/>
      <c r="E589" s="1628"/>
      <c r="F589" s="1628"/>
      <c r="G589" s="1628"/>
      <c r="H589" s="1628"/>
      <c r="I589" s="2064"/>
      <c r="J589" s="2065"/>
      <c r="K589" s="2069"/>
      <c r="L589" s="2076"/>
      <c r="M589" s="2077"/>
      <c r="N589" s="2077"/>
      <c r="O589" s="2078"/>
      <c r="P589" s="2076"/>
      <c r="Q589" s="2077"/>
      <c r="R589" s="2077"/>
      <c r="S589" s="2078"/>
      <c r="T589" s="2076"/>
      <c r="U589" s="2077"/>
      <c r="V589" s="2077"/>
      <c r="W589" s="2078"/>
    </row>
    <row r="590" spans="4:23" ht="12.5" customHeight="1">
      <c r="D590" s="1628"/>
      <c r="E590" s="1628"/>
      <c r="F590" s="1628"/>
      <c r="G590" s="1628"/>
      <c r="H590" s="1628"/>
      <c r="I590" s="2064"/>
      <c r="J590" s="2065"/>
      <c r="K590" s="2068" t="s">
        <v>668</v>
      </c>
      <c r="L590" s="2070"/>
      <c r="M590" s="2071"/>
      <c r="N590" s="2071"/>
      <c r="O590" s="2072"/>
      <c r="P590" s="2070"/>
      <c r="Q590" s="2071"/>
      <c r="R590" s="2071"/>
      <c r="S590" s="2072"/>
      <c r="T590" s="2070"/>
      <c r="U590" s="2071"/>
      <c r="V590" s="2071"/>
      <c r="W590" s="2072"/>
    </row>
    <row r="591" spans="4:23" ht="12.5" customHeight="1">
      <c r="D591" s="1628"/>
      <c r="E591" s="1628"/>
      <c r="F591" s="1628"/>
      <c r="G591" s="1628"/>
      <c r="H591" s="1628"/>
      <c r="I591" s="2064"/>
      <c r="J591" s="2065"/>
      <c r="K591" s="2069"/>
      <c r="L591" s="2076"/>
      <c r="M591" s="2077"/>
      <c r="N591" s="2077"/>
      <c r="O591" s="2078"/>
      <c r="P591" s="2076"/>
      <c r="Q591" s="2077"/>
      <c r="R591" s="2077"/>
      <c r="S591" s="2078"/>
      <c r="T591" s="2076"/>
      <c r="U591" s="2077"/>
      <c r="V591" s="2077"/>
      <c r="W591" s="2078"/>
    </row>
    <row r="592" spans="4:23" ht="12.5" customHeight="1">
      <c r="D592" s="1628"/>
      <c r="E592" s="1628"/>
      <c r="F592" s="1628"/>
      <c r="G592" s="1628"/>
      <c r="H592" s="1628"/>
      <c r="I592" s="2064"/>
      <c r="J592" s="2065"/>
      <c r="K592" s="2068" t="s">
        <v>669</v>
      </c>
      <c r="L592" s="2070"/>
      <c r="M592" s="2071"/>
      <c r="N592" s="2071"/>
      <c r="O592" s="2072"/>
      <c r="P592" s="2070"/>
      <c r="Q592" s="2071"/>
      <c r="R592" s="2071"/>
      <c r="S592" s="2072"/>
      <c r="T592" s="2070"/>
      <c r="U592" s="2071"/>
      <c r="V592" s="2071"/>
      <c r="W592" s="2072"/>
    </row>
    <row r="593" spans="4:23" ht="12.5" customHeight="1">
      <c r="D593" s="1628"/>
      <c r="E593" s="1628"/>
      <c r="F593" s="1628"/>
      <c r="G593" s="1628"/>
      <c r="H593" s="1628"/>
      <c r="I593" s="2064"/>
      <c r="J593" s="2065"/>
      <c r="K593" s="2069"/>
      <c r="L593" s="2076"/>
      <c r="M593" s="2077"/>
      <c r="N593" s="2077"/>
      <c r="O593" s="2078"/>
      <c r="P593" s="2076"/>
      <c r="Q593" s="2077"/>
      <c r="R593" s="2077"/>
      <c r="S593" s="2078"/>
      <c r="T593" s="2076"/>
      <c r="U593" s="2077"/>
      <c r="V593" s="2077"/>
      <c r="W593" s="2078"/>
    </row>
    <row r="594" spans="4:23" ht="12.5" customHeight="1">
      <c r="D594" s="1628"/>
      <c r="E594" s="1628"/>
      <c r="F594" s="1628"/>
      <c r="G594" s="1628"/>
      <c r="H594" s="1628"/>
      <c r="I594" s="2064"/>
      <c r="J594" s="2065"/>
      <c r="K594" s="2068" t="s">
        <v>670</v>
      </c>
      <c r="L594" s="2070"/>
      <c r="M594" s="2071"/>
      <c r="N594" s="2071"/>
      <c r="O594" s="2072"/>
      <c r="P594" s="2070"/>
      <c r="Q594" s="2071"/>
      <c r="R594" s="2071"/>
      <c r="S594" s="2072"/>
      <c r="T594" s="2070"/>
      <c r="U594" s="2071"/>
      <c r="V594" s="2071"/>
      <c r="W594" s="2072"/>
    </row>
    <row r="595" spans="4:23" ht="12.5" customHeight="1">
      <c r="D595" s="1628"/>
      <c r="E595" s="1628"/>
      <c r="F595" s="1628"/>
      <c r="G595" s="1628"/>
      <c r="H595" s="1628"/>
      <c r="I595" s="2064"/>
      <c r="J595" s="2065"/>
      <c r="K595" s="2069"/>
      <c r="L595" s="2076"/>
      <c r="M595" s="2077"/>
      <c r="N595" s="2077"/>
      <c r="O595" s="2078"/>
      <c r="P595" s="2076"/>
      <c r="Q595" s="2077"/>
      <c r="R595" s="2077"/>
      <c r="S595" s="2078"/>
      <c r="T595" s="2076"/>
      <c r="U595" s="2077"/>
      <c r="V595" s="2077"/>
      <c r="W595" s="2078"/>
    </row>
    <row r="596" spans="4:23" ht="12.5" customHeight="1">
      <c r="D596" s="1628"/>
      <c r="E596" s="1628"/>
      <c r="F596" s="1628"/>
      <c r="G596" s="1628"/>
      <c r="H596" s="1628"/>
      <c r="I596" s="2064"/>
      <c r="J596" s="2065"/>
      <c r="K596" s="2068" t="s">
        <v>671</v>
      </c>
      <c r="L596" s="2070"/>
      <c r="M596" s="2071"/>
      <c r="N596" s="2071"/>
      <c r="O596" s="2072"/>
      <c r="P596" s="2070"/>
      <c r="Q596" s="2071"/>
      <c r="R596" s="2071"/>
      <c r="S596" s="2072"/>
      <c r="T596" s="2070"/>
      <c r="U596" s="2071"/>
      <c r="V596" s="2071"/>
      <c r="W596" s="2072"/>
    </row>
    <row r="597" spans="4:23" ht="12.5" customHeight="1">
      <c r="D597" s="1628"/>
      <c r="E597" s="1628"/>
      <c r="F597" s="1628"/>
      <c r="G597" s="1628"/>
      <c r="H597" s="1628"/>
      <c r="I597" s="2064"/>
      <c r="J597" s="2065"/>
      <c r="K597" s="2069"/>
      <c r="L597" s="2076"/>
      <c r="M597" s="2077"/>
      <c r="N597" s="2077"/>
      <c r="O597" s="2078"/>
      <c r="P597" s="2076"/>
      <c r="Q597" s="2077"/>
      <c r="R597" s="2077"/>
      <c r="S597" s="2078"/>
      <c r="T597" s="2076"/>
      <c r="U597" s="2077"/>
      <c r="V597" s="2077"/>
      <c r="W597" s="2078"/>
    </row>
    <row r="598" spans="4:23" ht="12.5" customHeight="1">
      <c r="D598" s="1628"/>
      <c r="E598" s="1628"/>
      <c r="F598" s="1628"/>
      <c r="G598" s="1628"/>
      <c r="H598" s="1628"/>
      <c r="I598" s="2064"/>
      <c r="J598" s="2065"/>
      <c r="K598" s="2068" t="s">
        <v>672</v>
      </c>
      <c r="L598" s="2070"/>
      <c r="M598" s="2071"/>
      <c r="N598" s="2071"/>
      <c r="O598" s="2072"/>
      <c r="P598" s="2070"/>
      <c r="Q598" s="2071"/>
      <c r="R598" s="2071"/>
      <c r="S598" s="2072"/>
      <c r="T598" s="2070"/>
      <c r="U598" s="2071"/>
      <c r="V598" s="2071"/>
      <c r="W598" s="2072"/>
    </row>
    <row r="599" spans="4:23" ht="12.5" customHeight="1">
      <c r="D599" s="1628"/>
      <c r="E599" s="1628"/>
      <c r="F599" s="1628"/>
      <c r="G599" s="1628"/>
      <c r="H599" s="1628"/>
      <c r="I599" s="2064"/>
      <c r="J599" s="2065"/>
      <c r="K599" s="2069"/>
      <c r="L599" s="2076"/>
      <c r="M599" s="2077"/>
      <c r="N599" s="2077"/>
      <c r="O599" s="2078"/>
      <c r="P599" s="2076"/>
      <c r="Q599" s="2077"/>
      <c r="R599" s="2077"/>
      <c r="S599" s="2078"/>
      <c r="T599" s="2076"/>
      <c r="U599" s="2077"/>
      <c r="V599" s="2077"/>
      <c r="W599" s="2078"/>
    </row>
    <row r="600" spans="4:23" ht="12.5" customHeight="1">
      <c r="D600" s="1628"/>
      <c r="E600" s="1628"/>
      <c r="F600" s="1628"/>
      <c r="G600" s="1628"/>
      <c r="H600" s="1628"/>
      <c r="I600" s="2064"/>
      <c r="J600" s="2065"/>
      <c r="K600" s="2068" t="s">
        <v>673</v>
      </c>
      <c r="L600" s="2070"/>
      <c r="M600" s="2071"/>
      <c r="N600" s="2071"/>
      <c r="O600" s="2072"/>
      <c r="P600" s="2070"/>
      <c r="Q600" s="2071"/>
      <c r="R600" s="2071"/>
      <c r="S600" s="2072"/>
      <c r="T600" s="2070"/>
      <c r="U600" s="2071"/>
      <c r="V600" s="2071"/>
      <c r="W600" s="2072"/>
    </row>
    <row r="601" spans="4:23" ht="12.5" customHeight="1">
      <c r="D601" s="1628"/>
      <c r="E601" s="1628"/>
      <c r="F601" s="1628"/>
      <c r="G601" s="1628"/>
      <c r="H601" s="1628"/>
      <c r="I601" s="2064"/>
      <c r="J601" s="2065"/>
      <c r="K601" s="2069"/>
      <c r="L601" s="2076"/>
      <c r="M601" s="2077"/>
      <c r="N601" s="2077"/>
      <c r="O601" s="2078"/>
      <c r="P601" s="2076"/>
      <c r="Q601" s="2077"/>
      <c r="R601" s="2077"/>
      <c r="S601" s="2078"/>
      <c r="T601" s="2076"/>
      <c r="U601" s="2077"/>
      <c r="V601" s="2077"/>
      <c r="W601" s="2078"/>
    </row>
    <row r="602" spans="4:23" ht="12.5" customHeight="1">
      <c r="D602" s="1628"/>
      <c r="E602" s="1628"/>
      <c r="F602" s="1628"/>
      <c r="G602" s="1628"/>
      <c r="H602" s="1628"/>
      <c r="I602" s="2064"/>
      <c r="J602" s="2065"/>
      <c r="K602" s="2068" t="s">
        <v>674</v>
      </c>
      <c r="L602" s="2070"/>
      <c r="M602" s="2071"/>
      <c r="N602" s="2071"/>
      <c r="O602" s="2072"/>
      <c r="P602" s="2070"/>
      <c r="Q602" s="2071"/>
      <c r="R602" s="2071"/>
      <c r="S602" s="2072"/>
      <c r="T602" s="2070"/>
      <c r="U602" s="2071"/>
      <c r="V602" s="2071"/>
      <c r="W602" s="2072"/>
    </row>
    <row r="603" spans="4:23" ht="12.5" customHeight="1">
      <c r="D603" s="1628"/>
      <c r="E603" s="1628"/>
      <c r="F603" s="1628"/>
      <c r="G603" s="1628"/>
      <c r="H603" s="1628"/>
      <c r="I603" s="2064"/>
      <c r="J603" s="2065"/>
      <c r="K603" s="2069"/>
      <c r="L603" s="2076"/>
      <c r="M603" s="2077"/>
      <c r="N603" s="2077"/>
      <c r="O603" s="2078"/>
      <c r="P603" s="2076"/>
      <c r="Q603" s="2077"/>
      <c r="R603" s="2077"/>
      <c r="S603" s="2078"/>
      <c r="T603" s="2076"/>
      <c r="U603" s="2077"/>
      <c r="V603" s="2077"/>
      <c r="W603" s="2078"/>
    </row>
    <row r="604" spans="4:23" ht="12.5" customHeight="1">
      <c r="D604" s="1628"/>
      <c r="E604" s="1628"/>
      <c r="F604" s="1628"/>
      <c r="G604" s="1628"/>
      <c r="H604" s="1628"/>
      <c r="I604" s="2064"/>
      <c r="J604" s="2065"/>
      <c r="K604" s="2068" t="s">
        <v>675</v>
      </c>
      <c r="L604" s="2070"/>
      <c r="M604" s="2071"/>
      <c r="N604" s="2071"/>
      <c r="O604" s="2072"/>
      <c r="P604" s="2070"/>
      <c r="Q604" s="2071"/>
      <c r="R604" s="2071"/>
      <c r="S604" s="2072"/>
      <c r="T604" s="2070"/>
      <c r="U604" s="2071"/>
      <c r="V604" s="2071"/>
      <c r="W604" s="2072"/>
    </row>
    <row r="605" spans="4:23" ht="12.5" customHeight="1">
      <c r="D605" s="1628"/>
      <c r="E605" s="1628"/>
      <c r="F605" s="1628"/>
      <c r="G605" s="1628"/>
      <c r="H605" s="1628"/>
      <c r="I605" s="2064"/>
      <c r="J605" s="2065"/>
      <c r="K605" s="2069"/>
      <c r="L605" s="2076"/>
      <c r="M605" s="2077"/>
      <c r="N605" s="2077"/>
      <c r="O605" s="2078"/>
      <c r="P605" s="2076"/>
      <c r="Q605" s="2077"/>
      <c r="R605" s="2077"/>
      <c r="S605" s="2078"/>
      <c r="T605" s="2076"/>
      <c r="U605" s="2077"/>
      <c r="V605" s="2077"/>
      <c r="W605" s="2078"/>
    </row>
    <row r="606" spans="4:23" ht="12.5" customHeight="1">
      <c r="D606" s="1628"/>
      <c r="E606" s="1628"/>
      <c r="F606" s="1628"/>
      <c r="G606" s="1628"/>
      <c r="H606" s="1628"/>
      <c r="I606" s="2064"/>
      <c r="J606" s="2065"/>
      <c r="K606" s="2068" t="s">
        <v>676</v>
      </c>
      <c r="L606" s="2070"/>
      <c r="M606" s="2071"/>
      <c r="N606" s="2071"/>
      <c r="O606" s="2072"/>
      <c r="P606" s="2070"/>
      <c r="Q606" s="2071"/>
      <c r="R606" s="2071"/>
      <c r="S606" s="2072"/>
      <c r="T606" s="2070"/>
      <c r="U606" s="2071"/>
      <c r="V606" s="2071"/>
      <c r="W606" s="2072"/>
    </row>
    <row r="607" spans="4:23" ht="12.5" customHeight="1">
      <c r="D607" s="1628"/>
      <c r="E607" s="1628"/>
      <c r="F607" s="1628"/>
      <c r="G607" s="1628"/>
      <c r="H607" s="1628"/>
      <c r="I607" s="2064"/>
      <c r="J607" s="2065"/>
      <c r="K607" s="2069"/>
      <c r="L607" s="2076"/>
      <c r="M607" s="2077"/>
      <c r="N607" s="2077"/>
      <c r="O607" s="2078"/>
      <c r="P607" s="2076"/>
      <c r="Q607" s="2077"/>
      <c r="R607" s="2077"/>
      <c r="S607" s="2078"/>
      <c r="T607" s="2076"/>
      <c r="U607" s="2077"/>
      <c r="V607" s="2077"/>
      <c r="W607" s="2078"/>
    </row>
    <row r="608" spans="4:23" ht="12.5" customHeight="1">
      <c r="D608" s="1628"/>
      <c r="E608" s="1628"/>
      <c r="F608" s="1628"/>
      <c r="G608" s="1628"/>
      <c r="H608" s="1628"/>
      <c r="I608" s="2064"/>
      <c r="J608" s="2065"/>
      <c r="K608" s="2068" t="s">
        <v>1484</v>
      </c>
      <c r="L608" s="2070"/>
      <c r="M608" s="2071"/>
      <c r="N608" s="2071"/>
      <c r="O608" s="2072"/>
      <c r="P608" s="2070"/>
      <c r="Q608" s="2071"/>
      <c r="R608" s="2071"/>
      <c r="S608" s="2072"/>
      <c r="T608" s="2070"/>
      <c r="U608" s="2071"/>
      <c r="V608" s="2071"/>
      <c r="W608" s="2072"/>
    </row>
    <row r="609" spans="4:23" ht="12.5" customHeight="1">
      <c r="D609" s="1628"/>
      <c r="E609" s="1628"/>
      <c r="F609" s="1628"/>
      <c r="G609" s="1628"/>
      <c r="H609" s="1628"/>
      <c r="I609" s="2064"/>
      <c r="J609" s="2065"/>
      <c r="K609" s="2069"/>
      <c r="L609" s="2076"/>
      <c r="M609" s="2077"/>
      <c r="N609" s="2077"/>
      <c r="O609" s="2078"/>
      <c r="P609" s="2076"/>
      <c r="Q609" s="2077"/>
      <c r="R609" s="2077"/>
      <c r="S609" s="2078"/>
      <c r="T609" s="2076"/>
      <c r="U609" s="2077"/>
      <c r="V609" s="2077"/>
      <c r="W609" s="2078"/>
    </row>
    <row r="610" spans="4:23" ht="12.5" customHeight="1">
      <c r="D610" s="1628"/>
      <c r="E610" s="1628"/>
      <c r="F610" s="1628"/>
      <c r="G610" s="1628"/>
      <c r="H610" s="1628"/>
      <c r="I610" s="2064"/>
      <c r="J610" s="2065"/>
      <c r="K610" s="2068" t="s">
        <v>1485</v>
      </c>
      <c r="L610" s="2070"/>
      <c r="M610" s="2071"/>
      <c r="N610" s="2071"/>
      <c r="O610" s="2072"/>
      <c r="P610" s="2070"/>
      <c r="Q610" s="2071"/>
      <c r="R610" s="2071"/>
      <c r="S610" s="2072"/>
      <c r="T610" s="2070"/>
      <c r="U610" s="2071"/>
      <c r="V610" s="2071"/>
      <c r="W610" s="2072"/>
    </row>
    <row r="611" spans="4:23" ht="12.5" customHeight="1">
      <c r="D611" s="1628"/>
      <c r="E611" s="1628"/>
      <c r="F611" s="1628"/>
      <c r="G611" s="1628"/>
      <c r="H611" s="1628"/>
      <c r="I611" s="2064"/>
      <c r="J611" s="2065"/>
      <c r="K611" s="2069"/>
      <c r="L611" s="2076"/>
      <c r="M611" s="2077"/>
      <c r="N611" s="2077"/>
      <c r="O611" s="2078"/>
      <c r="P611" s="2076"/>
      <c r="Q611" s="2077"/>
      <c r="R611" s="2077"/>
      <c r="S611" s="2078"/>
      <c r="T611" s="2076"/>
      <c r="U611" s="2077"/>
      <c r="V611" s="2077"/>
      <c r="W611" s="2078"/>
    </row>
    <row r="612" spans="4:23" ht="12.5" customHeight="1">
      <c r="D612" s="1628"/>
      <c r="E612" s="1628"/>
      <c r="F612" s="1628"/>
      <c r="G612" s="1628"/>
      <c r="H612" s="1628"/>
      <c r="I612" s="2064"/>
      <c r="J612" s="2065"/>
      <c r="K612" s="2068" t="s">
        <v>1486</v>
      </c>
      <c r="L612" s="2070"/>
      <c r="M612" s="2071"/>
      <c r="N612" s="2071"/>
      <c r="O612" s="2072"/>
      <c r="P612" s="2070"/>
      <c r="Q612" s="2071"/>
      <c r="R612" s="2071"/>
      <c r="S612" s="2072"/>
      <c r="T612" s="2070"/>
      <c r="U612" s="2071"/>
      <c r="V612" s="2071"/>
      <c r="W612" s="2072"/>
    </row>
    <row r="613" spans="4:23" ht="12.5" customHeight="1">
      <c r="D613" s="1628"/>
      <c r="E613" s="1628"/>
      <c r="F613" s="1628"/>
      <c r="G613" s="1628"/>
      <c r="H613" s="1628"/>
      <c r="I613" s="2064"/>
      <c r="J613" s="2065"/>
      <c r="K613" s="2069"/>
      <c r="L613" s="2076"/>
      <c r="M613" s="2077"/>
      <c r="N613" s="2077"/>
      <c r="O613" s="2078"/>
      <c r="P613" s="2076"/>
      <c r="Q613" s="2077"/>
      <c r="R613" s="2077"/>
      <c r="S613" s="2078"/>
      <c r="T613" s="2076"/>
      <c r="U613" s="2077"/>
      <c r="V613" s="2077"/>
      <c r="W613" s="2078"/>
    </row>
    <row r="614" spans="4:23" ht="12.5" customHeight="1">
      <c r="D614" s="1628"/>
      <c r="E614" s="1628"/>
      <c r="F614" s="1628"/>
      <c r="G614" s="1628"/>
      <c r="H614" s="1628"/>
      <c r="I614" s="2064"/>
      <c r="J614" s="2065"/>
      <c r="K614" s="2068" t="s">
        <v>1487</v>
      </c>
      <c r="L614" s="2070"/>
      <c r="M614" s="2071"/>
      <c r="N614" s="2071"/>
      <c r="O614" s="2072"/>
      <c r="P614" s="2070"/>
      <c r="Q614" s="2071"/>
      <c r="R614" s="2071"/>
      <c r="S614" s="2072"/>
      <c r="T614" s="2070"/>
      <c r="U614" s="2071"/>
      <c r="V614" s="2071"/>
      <c r="W614" s="2072"/>
    </row>
    <row r="615" spans="4:23" ht="12.5" customHeight="1">
      <c r="D615" s="1628"/>
      <c r="E615" s="1628"/>
      <c r="F615" s="1628"/>
      <c r="G615" s="1628"/>
      <c r="H615" s="1628"/>
      <c r="I615" s="2064"/>
      <c r="J615" s="2065"/>
      <c r="K615" s="2069"/>
      <c r="L615" s="2076"/>
      <c r="M615" s="2077"/>
      <c r="N615" s="2077"/>
      <c r="O615" s="2078"/>
      <c r="P615" s="2076"/>
      <c r="Q615" s="2077"/>
      <c r="R615" s="2077"/>
      <c r="S615" s="2078"/>
      <c r="T615" s="2076"/>
      <c r="U615" s="2077"/>
      <c r="V615" s="2077"/>
      <c r="W615" s="2078"/>
    </row>
    <row r="616" spans="4:23" ht="12.5" customHeight="1">
      <c r="D616" s="1628"/>
      <c r="E616" s="1628"/>
      <c r="F616" s="1628"/>
      <c r="G616" s="1628"/>
      <c r="H616" s="1628"/>
      <c r="I616" s="2064"/>
      <c r="J616" s="2065"/>
      <c r="K616" s="2068" t="s">
        <v>1488</v>
      </c>
      <c r="L616" s="2070"/>
      <c r="M616" s="2071"/>
      <c r="N616" s="2071"/>
      <c r="O616" s="2072"/>
      <c r="P616" s="2070"/>
      <c r="Q616" s="2071"/>
      <c r="R616" s="2071"/>
      <c r="S616" s="2072"/>
      <c r="T616" s="2070"/>
      <c r="U616" s="2071"/>
      <c r="V616" s="2071"/>
      <c r="W616" s="2072"/>
    </row>
    <row r="617" spans="4:23" ht="12.5" customHeight="1">
      <c r="D617" s="1628"/>
      <c r="E617" s="1628"/>
      <c r="F617" s="1628"/>
      <c r="G617" s="1628"/>
      <c r="H617" s="1628"/>
      <c r="I617" s="2064"/>
      <c r="J617" s="2065"/>
      <c r="K617" s="2069"/>
      <c r="L617" s="2076"/>
      <c r="M617" s="2077"/>
      <c r="N617" s="2077"/>
      <c r="O617" s="2078"/>
      <c r="P617" s="2076"/>
      <c r="Q617" s="2077"/>
      <c r="R617" s="2077"/>
      <c r="S617" s="2078"/>
      <c r="T617" s="2076"/>
      <c r="U617" s="2077"/>
      <c r="V617" s="2077"/>
      <c r="W617" s="2078"/>
    </row>
    <row r="618" spans="4:23" ht="12.5" customHeight="1">
      <c r="D618" s="1628"/>
      <c r="E618" s="1628"/>
      <c r="F618" s="1628"/>
      <c r="G618" s="1628"/>
      <c r="H618" s="1628"/>
      <c r="I618" s="2064"/>
      <c r="J618" s="2065"/>
      <c r="K618" s="2068" t="s">
        <v>1489</v>
      </c>
      <c r="L618" s="2070"/>
      <c r="M618" s="2071"/>
      <c r="N618" s="2071"/>
      <c r="O618" s="2072"/>
      <c r="P618" s="2070"/>
      <c r="Q618" s="2071"/>
      <c r="R618" s="2071"/>
      <c r="S618" s="2072"/>
      <c r="T618" s="2070"/>
      <c r="U618" s="2071"/>
      <c r="V618" s="2071"/>
      <c r="W618" s="2072"/>
    </row>
    <row r="619" spans="4:23" ht="12.5" customHeight="1">
      <c r="D619" s="1628"/>
      <c r="E619" s="1628"/>
      <c r="F619" s="1628"/>
      <c r="G619" s="1628"/>
      <c r="H619" s="1628"/>
      <c r="I619" s="2064"/>
      <c r="J619" s="2065"/>
      <c r="K619" s="2069"/>
      <c r="L619" s="2076"/>
      <c r="M619" s="2077"/>
      <c r="N619" s="2077"/>
      <c r="O619" s="2078"/>
      <c r="P619" s="2076"/>
      <c r="Q619" s="2077"/>
      <c r="R619" s="2077"/>
      <c r="S619" s="2078"/>
      <c r="T619" s="2076"/>
      <c r="U619" s="2077"/>
      <c r="V619" s="2077"/>
      <c r="W619" s="2078"/>
    </row>
    <row r="620" spans="4:23" ht="12.5" customHeight="1">
      <c r="D620" s="1628"/>
      <c r="E620" s="1628"/>
      <c r="F620" s="1628"/>
      <c r="G620" s="1628"/>
      <c r="H620" s="1628"/>
      <c r="I620" s="2064"/>
      <c r="J620" s="2065"/>
      <c r="K620" s="2068" t="s">
        <v>1490</v>
      </c>
      <c r="L620" s="2070"/>
      <c r="M620" s="2071"/>
      <c r="N620" s="2071"/>
      <c r="O620" s="2072"/>
      <c r="P620" s="2070"/>
      <c r="Q620" s="2071"/>
      <c r="R620" s="2071"/>
      <c r="S620" s="2072"/>
      <c r="T620" s="2070"/>
      <c r="U620" s="2071"/>
      <c r="V620" s="2071"/>
      <c r="W620" s="2072"/>
    </row>
    <row r="621" spans="4:23" ht="12.5" customHeight="1">
      <c r="D621" s="1628"/>
      <c r="E621" s="1628"/>
      <c r="F621" s="1628"/>
      <c r="G621" s="1628"/>
      <c r="H621" s="1628"/>
      <c r="I621" s="2066"/>
      <c r="J621" s="2067"/>
      <c r="K621" s="2069"/>
      <c r="L621" s="2076"/>
      <c r="M621" s="2077"/>
      <c r="N621" s="2077"/>
      <c r="O621" s="2078"/>
      <c r="P621" s="2076"/>
      <c r="Q621" s="2077"/>
      <c r="R621" s="2077"/>
      <c r="S621" s="2078"/>
      <c r="T621" s="2076"/>
      <c r="U621" s="2077"/>
      <c r="V621" s="2077"/>
      <c r="W621" s="2078"/>
    </row>
    <row r="622" spans="4:23" ht="16.5" customHeight="1">
      <c r="E622" s="225" t="s">
        <v>255</v>
      </c>
    </row>
    <row r="623" spans="4:23" ht="16.5" customHeight="1">
      <c r="E623" s="88" t="s">
        <v>1815</v>
      </c>
    </row>
    <row r="624" spans="4:23" ht="9.5" customHeight="1"/>
    <row r="625" spans="3:26" ht="16.5" customHeight="1">
      <c r="D625" s="355" t="s">
        <v>257</v>
      </c>
    </row>
    <row r="626" spans="3:26" ht="19.5" customHeight="1">
      <c r="D626" s="1624" t="s">
        <v>256</v>
      </c>
      <c r="E626" s="1944"/>
      <c r="F626" s="1944"/>
      <c r="G626" s="1944"/>
      <c r="H626" s="1944"/>
      <c r="I626" s="1944"/>
      <c r="J626" s="1944"/>
      <c r="K626" s="1944"/>
      <c r="L626" s="1944"/>
      <c r="M626" s="1944"/>
      <c r="N626" s="1945"/>
      <c r="O626" s="1685" t="s">
        <v>774</v>
      </c>
      <c r="P626" s="1686"/>
      <c r="Q626" s="1687"/>
      <c r="Z626" s="356" t="s">
        <v>1746</v>
      </c>
    </row>
    <row r="627" spans="3:26" ht="16.5" customHeight="1">
      <c r="E627" s="225" t="s">
        <v>702</v>
      </c>
    </row>
    <row r="628" spans="3:26" ht="16.5" customHeight="1">
      <c r="E628" s="88" t="s">
        <v>1816</v>
      </c>
    </row>
    <row r="629" spans="3:26" ht="16.5" customHeight="1">
      <c r="E629" s="88" t="s">
        <v>1817</v>
      </c>
    </row>
    <row r="630" spans="3:26" ht="16.5" customHeight="1">
      <c r="E630" s="88" t="s">
        <v>258</v>
      </c>
    </row>
    <row r="631" spans="3:26" ht="16.5" customHeight="1">
      <c r="E631" s="88" t="s">
        <v>259</v>
      </c>
    </row>
    <row r="632" spans="3:26" ht="16.5" customHeight="1">
      <c r="E632" s="88" t="s">
        <v>260</v>
      </c>
    </row>
    <row r="633" spans="3:26" ht="16.5" customHeight="1">
      <c r="E633" s="88" t="s">
        <v>261</v>
      </c>
    </row>
    <row r="634" spans="3:26" ht="12" customHeight="1"/>
    <row r="635" spans="3:26" ht="17.5" customHeight="1">
      <c r="P635" s="1628" t="s">
        <v>654</v>
      </c>
      <c r="Q635" s="1628"/>
      <c r="R635" s="1628"/>
      <c r="S635" s="1645" t="str">
        <f>$Q$11</f>
        <v>○△幼稚園</v>
      </c>
      <c r="T635" s="1645"/>
      <c r="U635" s="1645"/>
      <c r="V635" s="1645"/>
      <c r="W635" s="1645"/>
      <c r="X635" s="1645"/>
    </row>
    <row r="636" spans="3:26" ht="16.5" customHeight="1">
      <c r="C636" s="89" t="s">
        <v>262</v>
      </c>
    </row>
    <row r="637" spans="3:26" ht="16.5" customHeight="1">
      <c r="D637" s="355" t="s">
        <v>273</v>
      </c>
    </row>
    <row r="638" spans="3:26" ht="16.5" customHeight="1">
      <c r="D638" s="1624" t="s">
        <v>244</v>
      </c>
      <c r="E638" s="1944"/>
      <c r="F638" s="1944"/>
      <c r="G638" s="1944"/>
      <c r="H638" s="1944"/>
      <c r="I638" s="1944"/>
      <c r="J638" s="1945"/>
      <c r="K638" s="1632" t="s">
        <v>177</v>
      </c>
      <c r="L638" s="1632"/>
      <c r="M638" s="1632"/>
      <c r="N638" s="2044" t="s">
        <v>275</v>
      </c>
      <c r="O638" s="2044"/>
      <c r="P638" s="2044"/>
      <c r="Q638" s="2044"/>
      <c r="R638" s="2044"/>
      <c r="S638" s="2044"/>
      <c r="T638" s="2044"/>
      <c r="U638" s="2044"/>
      <c r="V638" s="2044"/>
    </row>
    <row r="639" spans="3:26" ht="50.5" customHeight="1">
      <c r="D639" s="1805" t="s">
        <v>278</v>
      </c>
      <c r="E639" s="1906"/>
      <c r="F639" s="1906"/>
      <c r="G639" s="1906"/>
      <c r="H639" s="1906"/>
      <c r="I639" s="1906"/>
      <c r="J639" s="1635"/>
      <c r="K639" s="2079" t="s">
        <v>768</v>
      </c>
      <c r="L639" s="2079"/>
      <c r="M639" s="2003"/>
      <c r="N639" s="2080" t="s">
        <v>1590</v>
      </c>
      <c r="O639" s="2081"/>
      <c r="P639" s="2081"/>
      <c r="Q639" s="2081"/>
      <c r="R639" s="2081"/>
      <c r="S639" s="2081"/>
      <c r="T639" s="2081"/>
      <c r="U639" s="2081"/>
      <c r="V639" s="2082"/>
      <c r="Z639" s="356" t="s">
        <v>1747</v>
      </c>
    </row>
    <row r="640" spans="3:26" ht="49" customHeight="1">
      <c r="D640" s="1805" t="s">
        <v>274</v>
      </c>
      <c r="E640" s="1906"/>
      <c r="F640" s="1906"/>
      <c r="G640" s="1906"/>
      <c r="H640" s="1906"/>
      <c r="I640" s="1906"/>
      <c r="J640" s="1635"/>
      <c r="K640" s="2079" t="s">
        <v>768</v>
      </c>
      <c r="L640" s="2079"/>
      <c r="M640" s="2003"/>
      <c r="N640" s="2080" t="s">
        <v>1591</v>
      </c>
      <c r="O640" s="2081"/>
      <c r="P640" s="2081"/>
      <c r="Q640" s="2081"/>
      <c r="R640" s="2081"/>
      <c r="S640" s="2081"/>
      <c r="T640" s="2081"/>
      <c r="U640" s="2081"/>
      <c r="V640" s="2082"/>
      <c r="Z640" s="356" t="s">
        <v>1747</v>
      </c>
    </row>
    <row r="641" spans="4:26" ht="9.5" customHeight="1"/>
    <row r="642" spans="4:26" ht="16.5" customHeight="1">
      <c r="D642" s="355" t="s">
        <v>276</v>
      </c>
    </row>
    <row r="643" spans="4:26" ht="16.5" customHeight="1">
      <c r="D643" s="1624" t="s">
        <v>244</v>
      </c>
      <c r="E643" s="1944"/>
      <c r="F643" s="1944"/>
      <c r="G643" s="1944"/>
      <c r="H643" s="1944"/>
      <c r="I643" s="1944"/>
      <c r="J643" s="1945"/>
      <c r="K643" s="1632" t="s">
        <v>177</v>
      </c>
      <c r="L643" s="1632"/>
      <c r="M643" s="1632"/>
      <c r="N643" s="2044" t="s">
        <v>275</v>
      </c>
      <c r="O643" s="2044"/>
      <c r="P643" s="2044"/>
      <c r="Q643" s="2044"/>
      <c r="R643" s="2044"/>
      <c r="S643" s="2044"/>
      <c r="T643" s="2044"/>
      <c r="U643" s="2044"/>
      <c r="V643" s="2044"/>
    </row>
    <row r="644" spans="4:26" ht="50.5" customHeight="1">
      <c r="D644" s="1805" t="s">
        <v>278</v>
      </c>
      <c r="E644" s="1906"/>
      <c r="F644" s="1906"/>
      <c r="G644" s="1906"/>
      <c r="H644" s="1906"/>
      <c r="I644" s="1906"/>
      <c r="J644" s="1635"/>
      <c r="K644" s="2079" t="s">
        <v>768</v>
      </c>
      <c r="L644" s="2079"/>
      <c r="M644" s="2003"/>
      <c r="N644" s="2080" t="s">
        <v>1590</v>
      </c>
      <c r="O644" s="2081"/>
      <c r="P644" s="2081"/>
      <c r="Q644" s="2081"/>
      <c r="R644" s="2081"/>
      <c r="S644" s="2081"/>
      <c r="T644" s="2081"/>
      <c r="U644" s="2081"/>
      <c r="V644" s="2082"/>
      <c r="Z644" s="356" t="s">
        <v>1747</v>
      </c>
    </row>
    <row r="645" spans="4:26" ht="50.5" customHeight="1">
      <c r="D645" s="1805" t="s">
        <v>274</v>
      </c>
      <c r="E645" s="1906"/>
      <c r="F645" s="1906"/>
      <c r="G645" s="1906"/>
      <c r="H645" s="1906"/>
      <c r="I645" s="1906"/>
      <c r="J645" s="1635"/>
      <c r="K645" s="2079" t="s">
        <v>768</v>
      </c>
      <c r="L645" s="2079"/>
      <c r="M645" s="2003"/>
      <c r="N645" s="2080" t="s">
        <v>1591</v>
      </c>
      <c r="O645" s="2081"/>
      <c r="P645" s="2081"/>
      <c r="Q645" s="2081"/>
      <c r="R645" s="2081"/>
      <c r="S645" s="2081"/>
      <c r="T645" s="2081"/>
      <c r="U645" s="2081"/>
      <c r="V645" s="2082"/>
      <c r="Z645" s="356" t="s">
        <v>1747</v>
      </c>
    </row>
    <row r="646" spans="4:26" ht="9.5" customHeight="1"/>
    <row r="647" spans="4:26" ht="16.5" customHeight="1">
      <c r="D647" s="355" t="s">
        <v>277</v>
      </c>
    </row>
    <row r="648" spans="4:26" ht="16.5" customHeight="1">
      <c r="D648" s="1624" t="s">
        <v>244</v>
      </c>
      <c r="E648" s="1944"/>
      <c r="F648" s="1944"/>
      <c r="G648" s="1944"/>
      <c r="H648" s="1944"/>
      <c r="I648" s="1944"/>
      <c r="J648" s="1945"/>
      <c r="K648" s="1632" t="s">
        <v>177</v>
      </c>
      <c r="L648" s="1632"/>
      <c r="M648" s="1632"/>
      <c r="N648" s="2044" t="s">
        <v>275</v>
      </c>
      <c r="O648" s="2044"/>
      <c r="P648" s="2044"/>
      <c r="Q648" s="2044"/>
      <c r="R648" s="2044"/>
      <c r="S648" s="2044"/>
      <c r="T648" s="2044"/>
      <c r="U648" s="2044"/>
      <c r="V648" s="2044"/>
    </row>
    <row r="649" spans="4:26" ht="50.5" customHeight="1">
      <c r="D649" s="1805" t="s">
        <v>278</v>
      </c>
      <c r="E649" s="1906"/>
      <c r="F649" s="1906"/>
      <c r="G649" s="1906"/>
      <c r="H649" s="1906"/>
      <c r="I649" s="1906"/>
      <c r="J649" s="1635"/>
      <c r="K649" s="2079" t="s">
        <v>768</v>
      </c>
      <c r="L649" s="2079"/>
      <c r="M649" s="2003"/>
      <c r="N649" s="2080" t="s">
        <v>1590</v>
      </c>
      <c r="O649" s="2081"/>
      <c r="P649" s="2081"/>
      <c r="Q649" s="2081"/>
      <c r="R649" s="2081"/>
      <c r="S649" s="2081"/>
      <c r="T649" s="2081"/>
      <c r="U649" s="2081"/>
      <c r="V649" s="2082"/>
      <c r="Z649" s="356" t="s">
        <v>1747</v>
      </c>
    </row>
    <row r="650" spans="4:26" ht="50.5" customHeight="1">
      <c r="D650" s="1805" t="s">
        <v>274</v>
      </c>
      <c r="E650" s="1906"/>
      <c r="F650" s="1906"/>
      <c r="G650" s="1906"/>
      <c r="H650" s="1906"/>
      <c r="I650" s="1906"/>
      <c r="J650" s="1635"/>
      <c r="K650" s="2079" t="s">
        <v>768</v>
      </c>
      <c r="L650" s="2079"/>
      <c r="M650" s="2003"/>
      <c r="N650" s="2080" t="s">
        <v>1591</v>
      </c>
      <c r="O650" s="2081"/>
      <c r="P650" s="2081"/>
      <c r="Q650" s="2081"/>
      <c r="R650" s="2081"/>
      <c r="S650" s="2081"/>
      <c r="T650" s="2081"/>
      <c r="U650" s="2081"/>
      <c r="V650" s="2082"/>
      <c r="Z650" s="356" t="s">
        <v>1747</v>
      </c>
    </row>
    <row r="651" spans="4:26" ht="16.5" customHeight="1">
      <c r="E651" s="225" t="s">
        <v>279</v>
      </c>
    </row>
    <row r="652" spans="4:26" ht="16.5" customHeight="1">
      <c r="E652" s="88" t="s">
        <v>703</v>
      </c>
    </row>
    <row r="653" spans="4:26" ht="16.5" customHeight="1">
      <c r="E653" s="88" t="s">
        <v>280</v>
      </c>
    </row>
    <row r="654" spans="4:26" ht="16.5" customHeight="1">
      <c r="E654" s="88" t="s">
        <v>281</v>
      </c>
    </row>
    <row r="655" spans="4:26" ht="16.5" customHeight="1">
      <c r="E655" s="88" t="s">
        <v>282</v>
      </c>
    </row>
    <row r="656" spans="4:26" ht="16.5" customHeight="1">
      <c r="E656" s="88" t="s">
        <v>283</v>
      </c>
      <c r="P656" s="1085" t="s">
        <v>1273</v>
      </c>
      <c r="Q656" s="1086"/>
      <c r="R656" s="1086"/>
      <c r="S656" s="1326"/>
      <c r="T656" s="1326"/>
      <c r="U656" s="1326"/>
      <c r="V656" s="1327"/>
      <c r="W656" s="1327"/>
      <c r="X656" s="1328"/>
    </row>
    <row r="657" spans="2:18" ht="16.5" customHeight="1">
      <c r="E657" s="88" t="s">
        <v>284</v>
      </c>
    </row>
    <row r="658" spans="2:18" ht="16.5" customHeight="1">
      <c r="E658" s="88" t="s">
        <v>285</v>
      </c>
    </row>
    <row r="659" spans="2:18" ht="16.5" customHeight="1">
      <c r="E659" s="88" t="s">
        <v>286</v>
      </c>
    </row>
    <row r="660" spans="2:18" ht="11" customHeight="1"/>
    <row r="661" spans="2:18" ht="16.5" customHeight="1">
      <c r="B661" s="362" t="s">
        <v>287</v>
      </c>
    </row>
    <row r="662" spans="2:18" ht="16.5" customHeight="1">
      <c r="C662" s="89" t="s">
        <v>288</v>
      </c>
      <c r="D662" s="512"/>
      <c r="E662" s="512"/>
    </row>
    <row r="663" spans="2:18" ht="16.5" customHeight="1">
      <c r="D663" s="1942"/>
      <c r="E663" s="1972"/>
      <c r="F663" s="1644"/>
      <c r="G663" s="1646" t="s">
        <v>294</v>
      </c>
      <c r="H663" s="1637"/>
      <c r="I663" s="1637"/>
      <c r="J663" s="1638"/>
      <c r="K663" s="1632" t="s">
        <v>295</v>
      </c>
      <c r="L663" s="1632"/>
      <c r="M663" s="1632"/>
      <c r="N663" s="1879"/>
      <c r="O663" s="1632" t="s">
        <v>296</v>
      </c>
      <c r="P663" s="1632"/>
      <c r="Q663" s="1632"/>
      <c r="R663" s="1879"/>
    </row>
    <row r="664" spans="2:18" ht="19" customHeight="1">
      <c r="D664" s="1942" t="s">
        <v>293</v>
      </c>
      <c r="E664" s="1972"/>
      <c r="F664" s="1643"/>
      <c r="G664" s="2083">
        <v>750</v>
      </c>
      <c r="H664" s="2084"/>
      <c r="I664" s="2085"/>
      <c r="J664" s="372" t="s">
        <v>291</v>
      </c>
      <c r="K664" s="2083">
        <v>620</v>
      </c>
      <c r="L664" s="2084"/>
      <c r="M664" s="2085"/>
      <c r="N664" s="367" t="s">
        <v>291</v>
      </c>
      <c r="O664" s="2086">
        <f>G664-K664</f>
        <v>130</v>
      </c>
      <c r="P664" s="2087"/>
      <c r="Q664" s="2087"/>
      <c r="R664" s="367" t="s">
        <v>291</v>
      </c>
    </row>
    <row r="665" spans="2:18" ht="19" customHeight="1">
      <c r="D665" s="1942" t="s">
        <v>289</v>
      </c>
      <c r="E665" s="1972"/>
      <c r="F665" s="1643"/>
      <c r="G665" s="2083">
        <v>600</v>
      </c>
      <c r="H665" s="2084"/>
      <c r="I665" s="2085"/>
      <c r="J665" s="372" t="s">
        <v>291</v>
      </c>
      <c r="K665" s="2083">
        <v>560</v>
      </c>
      <c r="L665" s="2084"/>
      <c r="M665" s="2085"/>
      <c r="N665" s="367" t="s">
        <v>291</v>
      </c>
      <c r="O665" s="2086">
        <f>G665-K665</f>
        <v>40</v>
      </c>
      <c r="P665" s="2087"/>
      <c r="Q665" s="2087"/>
      <c r="R665" s="367" t="s">
        <v>291</v>
      </c>
    </row>
    <row r="666" spans="2:18" ht="19" customHeight="1">
      <c r="D666" s="1942" t="s">
        <v>290</v>
      </c>
      <c r="E666" s="1972"/>
      <c r="F666" s="1643"/>
      <c r="G666" s="2054">
        <v>6</v>
      </c>
      <c r="H666" s="2093"/>
      <c r="I666" s="2055"/>
      <c r="J666" s="372" t="s">
        <v>292</v>
      </c>
      <c r="K666" s="2054">
        <v>5</v>
      </c>
      <c r="L666" s="2093"/>
      <c r="M666" s="2055"/>
      <c r="N666" s="367" t="s">
        <v>292</v>
      </c>
      <c r="O666" s="2094">
        <f>G666-K666</f>
        <v>1</v>
      </c>
      <c r="P666" s="2095"/>
      <c r="Q666" s="2095"/>
      <c r="R666" s="367" t="s">
        <v>292</v>
      </c>
    </row>
    <row r="667" spans="2:18" ht="16.5" customHeight="1">
      <c r="E667" s="225" t="s">
        <v>297</v>
      </c>
    </row>
    <row r="668" spans="2:18" ht="16.5" customHeight="1">
      <c r="E668" s="88" t="s">
        <v>298</v>
      </c>
    </row>
    <row r="669" spans="2:18" ht="16.5" customHeight="1">
      <c r="E669" s="88" t="s">
        <v>704</v>
      </c>
    </row>
    <row r="670" spans="2:18" ht="16.5" customHeight="1">
      <c r="E670" s="88" t="s">
        <v>310</v>
      </c>
    </row>
    <row r="671" spans="2:18" ht="9.5" customHeight="1"/>
    <row r="672" spans="2:18" ht="16.5" customHeight="1">
      <c r="C672" s="89" t="s">
        <v>1556</v>
      </c>
    </row>
    <row r="673" spans="1:26" ht="16.5" customHeight="1">
      <c r="D673" s="1879"/>
      <c r="E673" s="1879"/>
      <c r="F673" s="1879"/>
      <c r="G673" s="1942" t="s">
        <v>299</v>
      </c>
      <c r="H673" s="1972"/>
      <c r="I673" s="1972"/>
      <c r="J673" s="1973"/>
      <c r="K673" s="1884" t="s">
        <v>1818</v>
      </c>
      <c r="L673" s="1884"/>
      <c r="M673" s="1884"/>
      <c r="N673" s="1884"/>
      <c r="O673" s="1884"/>
      <c r="P673" s="1884"/>
      <c r="Q673" s="1884"/>
      <c r="R673" s="1884"/>
      <c r="S673" s="1884"/>
    </row>
    <row r="674" spans="1:26" ht="18.5" customHeight="1">
      <c r="D674" s="1879" t="s">
        <v>303</v>
      </c>
      <c r="E674" s="1879"/>
      <c r="F674" s="2088"/>
      <c r="G674" s="1990" t="s">
        <v>775</v>
      </c>
      <c r="H674" s="1991"/>
      <c r="I674" s="1991"/>
      <c r="J674" s="2089"/>
      <c r="K674" s="2090"/>
      <c r="L674" s="2091"/>
      <c r="M674" s="2091"/>
      <c r="N674" s="2091"/>
      <c r="O674" s="2091"/>
      <c r="P674" s="2091"/>
      <c r="Q674" s="2091"/>
      <c r="R674" s="2091"/>
      <c r="S674" s="2092"/>
      <c r="Z674" s="356" t="s">
        <v>1748</v>
      </c>
    </row>
    <row r="675" spans="1:26" ht="18.5" customHeight="1">
      <c r="D675" s="1879" t="s">
        <v>293</v>
      </c>
      <c r="E675" s="1879"/>
      <c r="F675" s="2088"/>
      <c r="G675" s="1990" t="s">
        <v>775</v>
      </c>
      <c r="H675" s="1991"/>
      <c r="I675" s="1991"/>
      <c r="J675" s="2089"/>
      <c r="K675" s="2090"/>
      <c r="L675" s="2091"/>
      <c r="M675" s="2091"/>
      <c r="N675" s="2091"/>
      <c r="O675" s="2091"/>
      <c r="P675" s="2091"/>
      <c r="Q675" s="2091"/>
      <c r="R675" s="2091"/>
      <c r="S675" s="2092"/>
      <c r="Z675" s="356" t="s">
        <v>1748</v>
      </c>
    </row>
    <row r="676" spans="1:26" ht="25" customHeight="1">
      <c r="D676" s="1306" t="s">
        <v>300</v>
      </c>
      <c r="E676" s="1307"/>
      <c r="F676" s="1308"/>
      <c r="G676" s="1990" t="s">
        <v>776</v>
      </c>
      <c r="H676" s="1991"/>
      <c r="I676" s="1991"/>
      <c r="J676" s="2089"/>
      <c r="K676" s="2090"/>
      <c r="L676" s="2091"/>
      <c r="M676" s="2091"/>
      <c r="N676" s="2091"/>
      <c r="O676" s="2091"/>
      <c r="P676" s="2091"/>
      <c r="Q676" s="2091"/>
      <c r="R676" s="2091"/>
      <c r="S676" s="2092"/>
      <c r="Z676" s="356" t="s">
        <v>1749</v>
      </c>
    </row>
    <row r="677" spans="1:26" ht="16.5" customHeight="1">
      <c r="E677" s="225" t="s">
        <v>301</v>
      </c>
    </row>
    <row r="678" spans="1:26" ht="11.5" customHeight="1"/>
    <row r="679" spans="1:26" ht="17.5" customHeight="1">
      <c r="P679" s="1628" t="s">
        <v>654</v>
      </c>
      <c r="Q679" s="1628"/>
      <c r="R679" s="1628"/>
      <c r="S679" s="1645" t="str">
        <f>$Q$11</f>
        <v>○△幼稚園</v>
      </c>
      <c r="T679" s="1645"/>
      <c r="U679" s="1645"/>
      <c r="V679" s="1645"/>
      <c r="W679" s="1645"/>
      <c r="X679" s="1645"/>
    </row>
    <row r="680" spans="1:26" ht="9.5" customHeight="1"/>
    <row r="681" spans="1:26" ht="16.5" customHeight="1">
      <c r="A681" s="588"/>
      <c r="B681" s="588"/>
      <c r="C681" s="6" t="s">
        <v>1875</v>
      </c>
      <c r="D681" s="588"/>
      <c r="E681" s="588"/>
      <c r="F681" s="588"/>
      <c r="G681" s="588"/>
      <c r="H681" s="588"/>
      <c r="I681" s="588"/>
      <c r="J681" s="588"/>
      <c r="K681" s="588"/>
      <c r="L681" s="588"/>
      <c r="M681" s="588"/>
      <c r="N681" s="588"/>
      <c r="O681" s="588"/>
      <c r="P681" s="588"/>
      <c r="Q681" s="588"/>
      <c r="R681" s="588"/>
      <c r="S681" s="588"/>
      <c r="T681" s="588"/>
      <c r="U681" s="588"/>
      <c r="V681" s="588"/>
      <c r="W681" s="588"/>
      <c r="X681" s="588"/>
      <c r="Y681" s="588"/>
    </row>
    <row r="682" spans="1:26" ht="18.5" customHeight="1">
      <c r="A682" s="588"/>
      <c r="B682" s="588"/>
      <c r="C682" s="588"/>
      <c r="D682" s="1620" t="s">
        <v>1873</v>
      </c>
      <c r="E682" s="1620"/>
      <c r="F682" s="1620"/>
      <c r="G682" s="1620"/>
      <c r="H682" s="1620"/>
      <c r="I682" s="1620"/>
      <c r="J682" s="1620"/>
      <c r="K682" s="1620"/>
      <c r="L682" s="1620"/>
      <c r="M682" s="1620"/>
      <c r="N682" s="586"/>
      <c r="O682" s="591"/>
      <c r="P682" s="587" t="s">
        <v>21</v>
      </c>
      <c r="Q682" s="591"/>
      <c r="R682" s="587" t="s">
        <v>22</v>
      </c>
      <c r="S682" s="590"/>
      <c r="T682" s="593" t="s">
        <v>23</v>
      </c>
      <c r="U682" s="588"/>
      <c r="V682" s="588"/>
      <c r="W682" s="588"/>
      <c r="X682" s="588"/>
      <c r="Y682" s="588"/>
      <c r="Z682" s="356" t="s">
        <v>1865</v>
      </c>
    </row>
    <row r="683" spans="1:26" ht="18.5" customHeight="1">
      <c r="A683" s="588"/>
      <c r="B683" s="588"/>
      <c r="C683" s="588"/>
      <c r="D683" s="1620" t="s">
        <v>1874</v>
      </c>
      <c r="E683" s="1620"/>
      <c r="F683" s="1620"/>
      <c r="G683" s="1620"/>
      <c r="H683" s="1620"/>
      <c r="I683" s="1620"/>
      <c r="J683" s="1620"/>
      <c r="K683" s="1620"/>
      <c r="L683" s="1620"/>
      <c r="M683" s="1620"/>
      <c r="N683" s="2111"/>
      <c r="O683" s="2112"/>
      <c r="P683" s="2113"/>
      <c r="Q683" s="2113"/>
      <c r="R683" s="2114"/>
      <c r="S683" s="588"/>
      <c r="T683" s="588"/>
      <c r="U683" s="588"/>
      <c r="V683" s="588"/>
      <c r="W683" s="588"/>
      <c r="X683" s="588"/>
      <c r="Y683" s="588"/>
      <c r="Z683" s="356" t="s">
        <v>1750</v>
      </c>
    </row>
    <row r="684" spans="1:26" ht="16.5" customHeight="1">
      <c r="A684" s="588"/>
      <c r="B684" s="588"/>
      <c r="C684" s="588"/>
      <c r="D684" s="588"/>
      <c r="E684" s="124" t="s">
        <v>304</v>
      </c>
      <c r="F684" s="588"/>
      <c r="G684" s="588"/>
      <c r="H684" s="588"/>
      <c r="I684" s="588"/>
      <c r="J684" s="588"/>
      <c r="K684" s="588"/>
      <c r="L684" s="588"/>
      <c r="M684" s="588"/>
      <c r="N684" s="588"/>
      <c r="O684" s="588"/>
      <c r="P684" s="588"/>
      <c r="Q684" s="588"/>
      <c r="R684" s="588"/>
      <c r="S684" s="588"/>
      <c r="T684" s="588"/>
      <c r="U684" s="588"/>
      <c r="V684" s="588"/>
      <c r="W684" s="588"/>
      <c r="X684" s="588"/>
      <c r="Y684" s="588"/>
    </row>
    <row r="685" spans="1:26" ht="16.5" customHeight="1">
      <c r="A685" s="588"/>
      <c r="B685" s="588"/>
      <c r="C685" s="588"/>
      <c r="D685" s="589"/>
      <c r="E685" s="594"/>
      <c r="F685" s="2109" t="s">
        <v>302</v>
      </c>
      <c r="G685" s="2110"/>
      <c r="H685" s="2110"/>
      <c r="I685" s="2110"/>
      <c r="J685" s="2110"/>
      <c r="K685" s="2110"/>
      <c r="L685" s="2115" t="s">
        <v>1876</v>
      </c>
      <c r="M685" s="2115"/>
      <c r="N685" s="2115"/>
      <c r="O685" s="2115"/>
      <c r="P685" s="2115"/>
      <c r="Q685" s="2115"/>
      <c r="R685" s="2115"/>
      <c r="S685" s="2115"/>
      <c r="T685" s="2115"/>
      <c r="U685" s="2115"/>
      <c r="V685" s="2115"/>
      <c r="W685" s="588"/>
      <c r="X685" s="588"/>
      <c r="Y685" s="588"/>
    </row>
    <row r="686" spans="1:26" ht="18.5" customHeight="1">
      <c r="A686" s="588"/>
      <c r="B686" s="588"/>
      <c r="C686" s="588"/>
      <c r="D686" s="2105" t="s">
        <v>303</v>
      </c>
      <c r="E686" s="2106"/>
      <c r="F686" s="595"/>
      <c r="G686" s="592" t="s">
        <v>21</v>
      </c>
      <c r="H686" s="595"/>
      <c r="I686" s="592" t="s">
        <v>22</v>
      </c>
      <c r="J686" s="595"/>
      <c r="K686" s="592" t="s">
        <v>23</v>
      </c>
      <c r="L686" s="2116"/>
      <c r="M686" s="2116"/>
      <c r="N686" s="2116"/>
      <c r="O686" s="2116"/>
      <c r="P686" s="2116"/>
      <c r="Q686" s="2116"/>
      <c r="R686" s="2116"/>
      <c r="S686" s="2116"/>
      <c r="T686" s="2116"/>
      <c r="U686" s="2116"/>
      <c r="V686" s="2116"/>
      <c r="W686" s="588"/>
      <c r="X686" s="588"/>
      <c r="Y686" s="588"/>
    </row>
    <row r="687" spans="1:26" ht="18.5" customHeight="1">
      <c r="A687" s="588"/>
      <c r="B687" s="588"/>
      <c r="C687" s="588"/>
      <c r="D687" s="2105" t="s">
        <v>293</v>
      </c>
      <c r="E687" s="2106"/>
      <c r="F687" s="595"/>
      <c r="G687" s="592" t="s">
        <v>21</v>
      </c>
      <c r="H687" s="595"/>
      <c r="I687" s="592" t="s">
        <v>22</v>
      </c>
      <c r="J687" s="595"/>
      <c r="K687" s="592" t="s">
        <v>23</v>
      </c>
      <c r="L687" s="2116"/>
      <c r="M687" s="2116"/>
      <c r="N687" s="2116"/>
      <c r="O687" s="2116"/>
      <c r="P687" s="2116"/>
      <c r="Q687" s="2116"/>
      <c r="R687" s="2116"/>
      <c r="S687" s="2116"/>
      <c r="T687" s="2116"/>
      <c r="U687" s="2116"/>
      <c r="V687" s="2116"/>
      <c r="W687" s="588"/>
      <c r="X687" s="588"/>
      <c r="Y687" s="588"/>
    </row>
    <row r="688" spans="1:26" ht="16.5" customHeight="1">
      <c r="E688" s="225" t="s">
        <v>305</v>
      </c>
    </row>
    <row r="689" spans="2:26" ht="9.5" customHeight="1"/>
    <row r="690" spans="2:26" ht="16.5" customHeight="1">
      <c r="C690" s="89" t="s">
        <v>1684</v>
      </c>
    </row>
    <row r="691" spans="2:26" ht="29.5" customHeight="1">
      <c r="D691" s="1884" t="s">
        <v>306</v>
      </c>
      <c r="E691" s="1884"/>
      <c r="F691" s="1884"/>
      <c r="G691" s="1884"/>
      <c r="H691" s="1884"/>
      <c r="I691" s="2107" t="s">
        <v>307</v>
      </c>
      <c r="J691" s="2107"/>
      <c r="K691" s="2108" t="s">
        <v>308</v>
      </c>
      <c r="L691" s="1264"/>
      <c r="M691" s="1313"/>
      <c r="N691" s="2108" t="s">
        <v>1819</v>
      </c>
      <c r="O691" s="1264"/>
      <c r="P691" s="1313"/>
      <c r="Q691" s="1884"/>
    </row>
    <row r="692" spans="2:26" ht="18.5" customHeight="1">
      <c r="D692" s="2096" t="s">
        <v>864</v>
      </c>
      <c r="E692" s="2096"/>
      <c r="F692" s="2096"/>
      <c r="G692" s="2096"/>
      <c r="H692" s="2096"/>
      <c r="I692" s="2097" t="s">
        <v>778</v>
      </c>
      <c r="J692" s="2098"/>
      <c r="K692" s="2098" t="s">
        <v>764</v>
      </c>
      <c r="L692" s="2099"/>
      <c r="M692" s="2100"/>
      <c r="N692" s="2101" t="s">
        <v>850</v>
      </c>
      <c r="O692" s="2102"/>
      <c r="P692" s="2103"/>
      <c r="Q692" s="2104"/>
      <c r="Z692" s="356" t="s">
        <v>1521</v>
      </c>
    </row>
    <row r="693" spans="2:26" ht="18.5" customHeight="1">
      <c r="D693" s="2096" t="s">
        <v>989</v>
      </c>
      <c r="E693" s="2096"/>
      <c r="F693" s="2096"/>
      <c r="G693" s="2096"/>
      <c r="H693" s="2096"/>
      <c r="I693" s="2097" t="s">
        <v>778</v>
      </c>
      <c r="J693" s="2098"/>
      <c r="K693" s="2098" t="s">
        <v>764</v>
      </c>
      <c r="L693" s="2099"/>
      <c r="M693" s="2100"/>
      <c r="N693" s="2101" t="s">
        <v>990</v>
      </c>
      <c r="O693" s="2102"/>
      <c r="P693" s="2103"/>
      <c r="Q693" s="2104"/>
      <c r="Z693" s="356" t="s">
        <v>1521</v>
      </c>
    </row>
    <row r="694" spans="2:26" ht="18.5" customHeight="1">
      <c r="D694" s="2122"/>
      <c r="E694" s="2122"/>
      <c r="F694" s="2122"/>
      <c r="G694" s="2122"/>
      <c r="H694" s="2122"/>
      <c r="I694" s="2123"/>
      <c r="J694" s="2124"/>
      <c r="K694" s="2124"/>
      <c r="L694" s="1315"/>
      <c r="M694" s="1316"/>
      <c r="N694" s="2125"/>
      <c r="O694" s="1317"/>
      <c r="P694" s="1298"/>
      <c r="Q694" s="2038"/>
      <c r="Z694" s="356" t="s">
        <v>1521</v>
      </c>
    </row>
    <row r="695" spans="2:26" ht="18.5" customHeight="1">
      <c r="D695" s="2122"/>
      <c r="E695" s="2122"/>
      <c r="F695" s="2122"/>
      <c r="G695" s="2122"/>
      <c r="H695" s="2122"/>
      <c r="I695" s="2123"/>
      <c r="J695" s="2124"/>
      <c r="K695" s="2124"/>
      <c r="L695" s="1315"/>
      <c r="M695" s="1316"/>
      <c r="N695" s="2125"/>
      <c r="O695" s="1317"/>
      <c r="P695" s="1298"/>
      <c r="Q695" s="2038"/>
      <c r="Z695" s="356" t="s">
        <v>1521</v>
      </c>
    </row>
    <row r="696" spans="2:26" ht="18.5" customHeight="1">
      <c r="D696" s="2122"/>
      <c r="E696" s="2122"/>
      <c r="F696" s="2122"/>
      <c r="G696" s="2122"/>
      <c r="H696" s="2122"/>
      <c r="I696" s="2123"/>
      <c r="J696" s="2124"/>
      <c r="K696" s="2124"/>
      <c r="L696" s="1315"/>
      <c r="M696" s="1316"/>
      <c r="N696" s="2125"/>
      <c r="O696" s="1317"/>
      <c r="P696" s="1298"/>
      <c r="Q696" s="2038"/>
      <c r="Z696" s="356" t="s">
        <v>1521</v>
      </c>
    </row>
    <row r="697" spans="2:26" ht="18.5" customHeight="1">
      <c r="D697" s="2122"/>
      <c r="E697" s="2122"/>
      <c r="F697" s="2122"/>
      <c r="G697" s="2122"/>
      <c r="H697" s="2122"/>
      <c r="I697" s="2123"/>
      <c r="J697" s="2124"/>
      <c r="K697" s="2124"/>
      <c r="L697" s="1315"/>
      <c r="M697" s="1316"/>
      <c r="N697" s="2125"/>
      <c r="O697" s="1317"/>
      <c r="P697" s="1298"/>
      <c r="Q697" s="2038"/>
      <c r="Z697" s="356" t="s">
        <v>1521</v>
      </c>
    </row>
    <row r="698" spans="2:26" ht="16.5" customHeight="1">
      <c r="E698" s="225" t="s">
        <v>309</v>
      </c>
    </row>
    <row r="699" spans="2:26" ht="16.5" customHeight="1">
      <c r="E699" s="88" t="s">
        <v>1820</v>
      </c>
    </row>
    <row r="700" spans="2:26" ht="16.5" customHeight="1">
      <c r="E700" s="88" t="s">
        <v>1821</v>
      </c>
    </row>
    <row r="701" spans="2:26" ht="9.5" customHeight="1">
      <c r="E701" s="88"/>
    </row>
    <row r="702" spans="2:26" ht="17.5" customHeight="1">
      <c r="P702" s="1628" t="s">
        <v>654</v>
      </c>
      <c r="Q702" s="1628"/>
      <c r="R702" s="1628"/>
      <c r="S702" s="1645" t="str">
        <f>$Q$11</f>
        <v>○△幼稚園</v>
      </c>
      <c r="T702" s="1645"/>
      <c r="U702" s="1645"/>
      <c r="V702" s="1645"/>
      <c r="W702" s="1645"/>
      <c r="X702" s="1645"/>
    </row>
    <row r="703" spans="2:26" ht="16.5" customHeight="1">
      <c r="B703" s="362" t="s">
        <v>311</v>
      </c>
    </row>
    <row r="704" spans="2:26" ht="16.5" customHeight="1">
      <c r="B704" s="362"/>
      <c r="C704" s="89" t="s">
        <v>1038</v>
      </c>
    </row>
    <row r="705" spans="1:26" ht="31.5" customHeight="1">
      <c r="D705" s="1636" t="s">
        <v>314</v>
      </c>
      <c r="E705" s="2117"/>
      <c r="F705" s="2117"/>
      <c r="G705" s="2053"/>
      <c r="H705" s="2118" t="s">
        <v>1822</v>
      </c>
      <c r="I705" s="2119"/>
      <c r="J705" s="2120"/>
      <c r="K705" s="1879" t="s">
        <v>312</v>
      </c>
      <c r="L705" s="1632"/>
      <c r="M705" s="1879"/>
      <c r="N705" s="1632"/>
      <c r="O705" s="1879"/>
      <c r="P705" s="1632"/>
      <c r="Q705" s="1879"/>
      <c r="R705" s="2121" t="s">
        <v>313</v>
      </c>
      <c r="S705" s="1632"/>
      <c r="T705" s="1879"/>
      <c r="U705" s="1632"/>
      <c r="V705" s="1879"/>
      <c r="W705" s="1632"/>
      <c r="X705" s="1879"/>
    </row>
    <row r="706" spans="1:26" ht="19" customHeight="1">
      <c r="D706" s="2136" t="s">
        <v>779</v>
      </c>
      <c r="E706" s="1988"/>
      <c r="F706" s="1988"/>
      <c r="G706" s="1989"/>
      <c r="H706" s="2137" t="s">
        <v>780</v>
      </c>
      <c r="I706" s="2138"/>
      <c r="J706" s="2139"/>
      <c r="K706" s="482" t="s">
        <v>781</v>
      </c>
      <c r="L706" s="513">
        <v>29</v>
      </c>
      <c r="M706" s="372" t="s">
        <v>21</v>
      </c>
      <c r="N706" s="513">
        <v>4</v>
      </c>
      <c r="O706" s="372" t="s">
        <v>22</v>
      </c>
      <c r="P706" s="513">
        <v>1</v>
      </c>
      <c r="Q706" s="367" t="s">
        <v>23</v>
      </c>
      <c r="R706" s="514" t="s">
        <v>781</v>
      </c>
      <c r="S706" s="513">
        <v>29</v>
      </c>
      <c r="T706" s="372" t="s">
        <v>21</v>
      </c>
      <c r="U706" s="513">
        <v>4</v>
      </c>
      <c r="V706" s="372" t="s">
        <v>22</v>
      </c>
      <c r="W706" s="513">
        <v>10</v>
      </c>
      <c r="X706" s="367" t="s">
        <v>23</v>
      </c>
      <c r="Z706" s="356" t="s">
        <v>1522</v>
      </c>
    </row>
    <row r="707" spans="1:26" ht="19" customHeight="1">
      <c r="D707" s="2136" t="s">
        <v>851</v>
      </c>
      <c r="E707" s="1988"/>
      <c r="F707" s="1988"/>
      <c r="G707" s="1989"/>
      <c r="H707" s="2137" t="s">
        <v>780</v>
      </c>
      <c r="I707" s="2138"/>
      <c r="J707" s="2139"/>
      <c r="K707" s="482" t="s">
        <v>781</v>
      </c>
      <c r="L707" s="513">
        <v>29</v>
      </c>
      <c r="M707" s="372" t="s">
        <v>21</v>
      </c>
      <c r="N707" s="513">
        <v>4</v>
      </c>
      <c r="O707" s="372" t="s">
        <v>22</v>
      </c>
      <c r="P707" s="513">
        <v>1</v>
      </c>
      <c r="Q707" s="367" t="s">
        <v>23</v>
      </c>
      <c r="R707" s="514" t="s">
        <v>781</v>
      </c>
      <c r="S707" s="513">
        <v>29</v>
      </c>
      <c r="T707" s="372" t="s">
        <v>21</v>
      </c>
      <c r="U707" s="513">
        <v>4</v>
      </c>
      <c r="V707" s="372" t="s">
        <v>22</v>
      </c>
      <c r="W707" s="513">
        <v>10</v>
      </c>
      <c r="X707" s="367" t="s">
        <v>23</v>
      </c>
      <c r="Z707" s="356" t="s">
        <v>1522</v>
      </c>
    </row>
    <row r="708" spans="1:26" ht="19" customHeight="1">
      <c r="D708" s="2136" t="s">
        <v>852</v>
      </c>
      <c r="E708" s="1988"/>
      <c r="F708" s="1988"/>
      <c r="G708" s="1989"/>
      <c r="H708" s="2137" t="s">
        <v>780</v>
      </c>
      <c r="I708" s="2138"/>
      <c r="J708" s="2139"/>
      <c r="K708" s="482" t="s">
        <v>781</v>
      </c>
      <c r="L708" s="513">
        <v>29</v>
      </c>
      <c r="M708" s="372" t="s">
        <v>21</v>
      </c>
      <c r="N708" s="513">
        <v>4</v>
      </c>
      <c r="O708" s="372" t="s">
        <v>22</v>
      </c>
      <c r="P708" s="513">
        <v>1</v>
      </c>
      <c r="Q708" s="367" t="s">
        <v>23</v>
      </c>
      <c r="R708" s="514" t="s">
        <v>781</v>
      </c>
      <c r="S708" s="513">
        <v>29</v>
      </c>
      <c r="T708" s="372" t="s">
        <v>21</v>
      </c>
      <c r="U708" s="513">
        <v>4</v>
      </c>
      <c r="V708" s="372" t="s">
        <v>22</v>
      </c>
      <c r="W708" s="513">
        <v>10</v>
      </c>
      <c r="X708" s="367" t="s">
        <v>23</v>
      </c>
      <c r="Z708" s="356" t="s">
        <v>1522</v>
      </c>
    </row>
    <row r="709" spans="1:26" ht="19" customHeight="1">
      <c r="D709" s="2136" t="s">
        <v>1020</v>
      </c>
      <c r="E709" s="1988"/>
      <c r="F709" s="1988"/>
      <c r="G709" s="1989"/>
      <c r="H709" s="2137" t="s">
        <v>780</v>
      </c>
      <c r="I709" s="2138"/>
      <c r="J709" s="2139"/>
      <c r="K709" s="482" t="s">
        <v>781</v>
      </c>
      <c r="L709" s="513">
        <v>29</v>
      </c>
      <c r="M709" s="372" t="s">
        <v>21</v>
      </c>
      <c r="N709" s="513">
        <v>4</v>
      </c>
      <c r="O709" s="372" t="s">
        <v>22</v>
      </c>
      <c r="P709" s="513">
        <v>1</v>
      </c>
      <c r="Q709" s="367" t="s">
        <v>23</v>
      </c>
      <c r="R709" s="514" t="s">
        <v>781</v>
      </c>
      <c r="S709" s="513">
        <v>29</v>
      </c>
      <c r="T709" s="372" t="s">
        <v>21</v>
      </c>
      <c r="U709" s="513">
        <v>4</v>
      </c>
      <c r="V709" s="372" t="s">
        <v>22</v>
      </c>
      <c r="W709" s="513">
        <v>10</v>
      </c>
      <c r="X709" s="367" t="s">
        <v>23</v>
      </c>
      <c r="Z709" s="356" t="s">
        <v>1522</v>
      </c>
    </row>
    <row r="710" spans="1:26" ht="19" customHeight="1">
      <c r="D710" s="1996"/>
      <c r="E710" s="2126"/>
      <c r="F710" s="2126"/>
      <c r="G710" s="1998"/>
      <c r="H710" s="2127"/>
      <c r="I710" s="2128"/>
      <c r="J710" s="2129"/>
      <c r="K710" s="515"/>
      <c r="L710" s="410"/>
      <c r="M710" s="372" t="s">
        <v>21</v>
      </c>
      <c r="N710" s="410"/>
      <c r="O710" s="372" t="s">
        <v>22</v>
      </c>
      <c r="P710" s="410"/>
      <c r="Q710" s="367" t="s">
        <v>23</v>
      </c>
      <c r="R710" s="516"/>
      <c r="S710" s="410"/>
      <c r="T710" s="372" t="s">
        <v>21</v>
      </c>
      <c r="U710" s="410"/>
      <c r="V710" s="372" t="s">
        <v>22</v>
      </c>
      <c r="W710" s="410"/>
      <c r="X710" s="367" t="s">
        <v>23</v>
      </c>
      <c r="Z710" s="356" t="s">
        <v>1522</v>
      </c>
    </row>
    <row r="711" spans="1:26" ht="19" customHeight="1">
      <c r="D711" s="1996"/>
      <c r="E711" s="2126"/>
      <c r="F711" s="2126"/>
      <c r="G711" s="1998"/>
      <c r="H711" s="2127"/>
      <c r="I711" s="2128"/>
      <c r="J711" s="2129"/>
      <c r="K711" s="515"/>
      <c r="L711" s="410"/>
      <c r="M711" s="372" t="s">
        <v>21</v>
      </c>
      <c r="N711" s="410"/>
      <c r="O711" s="372" t="s">
        <v>22</v>
      </c>
      <c r="P711" s="410"/>
      <c r="Q711" s="367" t="s">
        <v>23</v>
      </c>
      <c r="R711" s="516"/>
      <c r="S711" s="410"/>
      <c r="T711" s="372" t="s">
        <v>21</v>
      </c>
      <c r="U711" s="410"/>
      <c r="V711" s="372" t="s">
        <v>22</v>
      </c>
      <c r="W711" s="410"/>
      <c r="X711" s="367" t="s">
        <v>23</v>
      </c>
      <c r="Z711" s="356" t="s">
        <v>1522</v>
      </c>
    </row>
    <row r="712" spans="1:26" ht="19" customHeight="1">
      <c r="D712" s="1996"/>
      <c r="E712" s="2126"/>
      <c r="F712" s="2126"/>
      <c r="G712" s="1998"/>
      <c r="H712" s="2127"/>
      <c r="I712" s="2128"/>
      <c r="J712" s="2129"/>
      <c r="K712" s="515"/>
      <c r="L712" s="410"/>
      <c r="M712" s="372" t="s">
        <v>21</v>
      </c>
      <c r="N712" s="410"/>
      <c r="O712" s="372" t="s">
        <v>22</v>
      </c>
      <c r="P712" s="410"/>
      <c r="Q712" s="367" t="s">
        <v>23</v>
      </c>
      <c r="R712" s="516"/>
      <c r="S712" s="410"/>
      <c r="T712" s="372" t="s">
        <v>21</v>
      </c>
      <c r="U712" s="410"/>
      <c r="V712" s="372" t="s">
        <v>22</v>
      </c>
      <c r="W712" s="410"/>
      <c r="X712" s="367" t="s">
        <v>23</v>
      </c>
      <c r="Z712" s="356" t="s">
        <v>1522</v>
      </c>
    </row>
    <row r="713" spans="1:26" ht="19" customHeight="1">
      <c r="D713" s="1996"/>
      <c r="E713" s="2126"/>
      <c r="F713" s="2126"/>
      <c r="G713" s="1998"/>
      <c r="H713" s="2127"/>
      <c r="I713" s="2128"/>
      <c r="J713" s="2129"/>
      <c r="K713" s="515"/>
      <c r="L713" s="410"/>
      <c r="M713" s="372" t="s">
        <v>21</v>
      </c>
      <c r="N713" s="410"/>
      <c r="O713" s="372" t="s">
        <v>22</v>
      </c>
      <c r="P713" s="410"/>
      <c r="Q713" s="367" t="s">
        <v>23</v>
      </c>
      <c r="R713" s="516"/>
      <c r="S713" s="410"/>
      <c r="T713" s="372" t="s">
        <v>21</v>
      </c>
      <c r="U713" s="410"/>
      <c r="V713" s="372" t="s">
        <v>22</v>
      </c>
      <c r="W713" s="410"/>
      <c r="X713" s="367" t="s">
        <v>23</v>
      </c>
      <c r="Z713" s="356" t="s">
        <v>1522</v>
      </c>
    </row>
    <row r="714" spans="1:26" ht="16.5" customHeight="1">
      <c r="E714" s="225" t="s">
        <v>315</v>
      </c>
    </row>
    <row r="715" spans="1:26" ht="16.5" customHeight="1">
      <c r="E715" s="88" t="s">
        <v>705</v>
      </c>
    </row>
    <row r="716" spans="1:26" ht="9.5" customHeight="1"/>
    <row r="717" spans="1:26" ht="16.5" customHeight="1">
      <c r="C717" s="89" t="s">
        <v>1430</v>
      </c>
    </row>
    <row r="718" spans="1:26" s="267" customFormat="1" ht="16.5" customHeight="1">
      <c r="A718" s="278"/>
      <c r="D718" s="267" t="s">
        <v>1420</v>
      </c>
      <c r="Z718" s="280"/>
    </row>
    <row r="719" spans="1:26" ht="18.5" customHeight="1">
      <c r="D719" s="392" t="s">
        <v>809</v>
      </c>
      <c r="E719" s="393"/>
      <c r="F719" s="393"/>
      <c r="G719" s="393"/>
      <c r="H719" s="394"/>
      <c r="I719" s="2130" t="s">
        <v>782</v>
      </c>
      <c r="J719" s="2131"/>
      <c r="K719" s="1772"/>
      <c r="L719" s="1772"/>
      <c r="M719" s="1772"/>
      <c r="N719" s="1772"/>
      <c r="O719" s="1772"/>
      <c r="P719" s="1772"/>
      <c r="Q719" s="1772"/>
      <c r="R719" s="2132"/>
      <c r="Z719" s="356" t="s">
        <v>1751</v>
      </c>
    </row>
    <row r="720" spans="1:26" ht="39" customHeight="1">
      <c r="D720" s="1933" t="s">
        <v>1321</v>
      </c>
      <c r="E720" s="2133"/>
      <c r="F720" s="2133"/>
      <c r="G720" s="2133"/>
      <c r="H720" s="2133"/>
      <c r="I720" s="2134"/>
      <c r="J720" s="2135"/>
      <c r="K720" s="367" t="s">
        <v>316</v>
      </c>
    </row>
    <row r="721" spans="1:26" ht="16.5" customHeight="1">
      <c r="E721" s="225" t="s">
        <v>317</v>
      </c>
    </row>
    <row r="722" spans="1:26" ht="16.5" customHeight="1">
      <c r="E722" s="88" t="s">
        <v>706</v>
      </c>
    </row>
    <row r="723" spans="1:26" ht="16.5" customHeight="1">
      <c r="E723" s="88" t="s">
        <v>319</v>
      </c>
    </row>
    <row r="724" spans="1:26" ht="16.5" customHeight="1">
      <c r="E724" s="88" t="s">
        <v>318</v>
      </c>
    </row>
    <row r="725" spans="1:26" ht="9.5" customHeight="1"/>
    <row r="726" spans="1:26" s="267" customFormat="1" ht="16.5" customHeight="1">
      <c r="A726" s="278"/>
      <c r="D726" s="267" t="s">
        <v>1421</v>
      </c>
      <c r="Z726" s="280"/>
    </row>
    <row r="727" spans="1:26" s="267" customFormat="1" ht="19.5" customHeight="1">
      <c r="A727" s="278"/>
      <c r="D727" s="910" t="s">
        <v>1422</v>
      </c>
      <c r="E727" s="1553"/>
      <c r="F727" s="1553"/>
      <c r="G727" s="1553"/>
      <c r="H727" s="1553"/>
      <c r="I727" s="1554"/>
      <c r="J727" s="1555" t="s">
        <v>1592</v>
      </c>
      <c r="K727" s="1556"/>
      <c r="L727" s="1556"/>
      <c r="M727" s="1556"/>
      <c r="N727" s="1556"/>
      <c r="O727" s="1557"/>
      <c r="Z727" s="280" t="s">
        <v>1752</v>
      </c>
    </row>
    <row r="728" spans="1:26" s="267" customFormat="1" ht="16.5" customHeight="1">
      <c r="A728" s="278"/>
      <c r="E728" s="88" t="s">
        <v>1423</v>
      </c>
      <c r="Z728" s="280"/>
    </row>
    <row r="729" spans="1:26" s="267" customFormat="1" ht="16.5" customHeight="1">
      <c r="A729" s="278"/>
      <c r="E729" s="88" t="s">
        <v>1492</v>
      </c>
      <c r="Z729" s="280"/>
    </row>
    <row r="730" spans="1:26" ht="9.5" customHeight="1"/>
    <row r="731" spans="1:26" ht="16.5" customHeight="1">
      <c r="C731" s="89" t="s">
        <v>855</v>
      </c>
    </row>
    <row r="732" spans="1:26" ht="16.5" customHeight="1">
      <c r="D732" s="355" t="s">
        <v>320</v>
      </c>
    </row>
    <row r="733" spans="1:26" ht="19.5" customHeight="1">
      <c r="D733" s="392" t="s">
        <v>321</v>
      </c>
      <c r="E733" s="393"/>
      <c r="F733" s="393"/>
      <c r="G733" s="393"/>
      <c r="H733" s="393"/>
      <c r="I733" s="393"/>
      <c r="J733" s="393"/>
      <c r="K733" s="393"/>
      <c r="L733" s="394"/>
      <c r="M733" s="1771" t="s">
        <v>783</v>
      </c>
      <c r="N733" s="1772"/>
      <c r="O733" s="1772"/>
      <c r="P733" s="1686"/>
      <c r="Q733" s="1686"/>
      <c r="R733" s="1686"/>
      <c r="S733" s="1686"/>
      <c r="T733" s="1686"/>
      <c r="U733" s="1770"/>
      <c r="Z733" s="356" t="s">
        <v>1753</v>
      </c>
    </row>
    <row r="734" spans="1:26" ht="19.5" customHeight="1">
      <c r="D734" s="392" t="s">
        <v>322</v>
      </c>
      <c r="E734" s="393"/>
      <c r="F734" s="393"/>
      <c r="G734" s="393"/>
      <c r="H734" s="393"/>
      <c r="I734" s="393"/>
      <c r="J734" s="393"/>
      <c r="K734" s="393"/>
      <c r="L734" s="394"/>
      <c r="M734" s="1771" t="s">
        <v>783</v>
      </c>
      <c r="N734" s="1772"/>
      <c r="O734" s="1772"/>
      <c r="P734" s="1686"/>
      <c r="Q734" s="1686"/>
      <c r="R734" s="1686"/>
      <c r="S734" s="1686"/>
      <c r="T734" s="1686"/>
      <c r="U734" s="1770"/>
      <c r="Z734" s="356" t="s">
        <v>1753</v>
      </c>
    </row>
    <row r="735" spans="1:26" ht="16.5" customHeight="1">
      <c r="E735" s="88" t="s">
        <v>1063</v>
      </c>
    </row>
    <row r="736" spans="1:26" ht="16.5" customHeight="1">
      <c r="E736" s="88" t="s">
        <v>1062</v>
      </c>
    </row>
    <row r="737" spans="4:26" ht="19.5" customHeight="1">
      <c r="E737" s="88"/>
      <c r="F737" s="1558" t="s">
        <v>1274</v>
      </c>
      <c r="G737" s="1559"/>
      <c r="H737" s="1559"/>
      <c r="I737" s="1559"/>
      <c r="J737" s="1559"/>
      <c r="K737" s="1559"/>
      <c r="L737" s="1559"/>
      <c r="M737" s="1559"/>
      <c r="N737" s="1559"/>
      <c r="O737" s="1560"/>
      <c r="S737" s="882" t="s">
        <v>1694</v>
      </c>
      <c r="T737" s="883"/>
      <c r="U737" s="883"/>
      <c r="V737" s="1561"/>
      <c r="W737" s="1561"/>
      <c r="X737" s="1562"/>
    </row>
    <row r="738" spans="4:26" ht="9.5" customHeight="1"/>
    <row r="739" spans="4:26" ht="16.5" customHeight="1">
      <c r="D739" s="355" t="s">
        <v>1823</v>
      </c>
    </row>
    <row r="740" spans="4:26" ht="19.5" customHeight="1">
      <c r="D740" s="1623" t="s">
        <v>323</v>
      </c>
      <c r="E740" s="1623"/>
      <c r="F740" s="1623"/>
      <c r="G740" s="1623"/>
      <c r="H740" s="1623"/>
      <c r="I740" s="1879" t="s">
        <v>324</v>
      </c>
      <c r="J740" s="1628"/>
      <c r="K740" s="1628"/>
      <c r="L740" s="1628"/>
      <c r="M740" s="1628"/>
      <c r="N740" s="1628"/>
      <c r="O740" s="1628"/>
    </row>
    <row r="741" spans="4:26" ht="19.5" customHeight="1">
      <c r="D741" s="1041" t="str">
        <f>IF(D706="","",D706)</f>
        <v>大宮２０す１２３４</v>
      </c>
      <c r="E741" s="1041"/>
      <c r="F741" s="1041"/>
      <c r="G741" s="1041"/>
      <c r="H741" s="1041"/>
      <c r="I741" s="1902" t="s">
        <v>784</v>
      </c>
      <c r="J741" s="1628"/>
      <c r="K741" s="1628"/>
      <c r="L741" s="1628"/>
      <c r="M741" s="1628"/>
      <c r="N741" s="1628"/>
      <c r="O741" s="1628"/>
      <c r="Z741" s="356" t="s">
        <v>1754</v>
      </c>
    </row>
    <row r="742" spans="4:26" ht="19.5" customHeight="1">
      <c r="D742" s="2026" t="str">
        <f t="shared" ref="D742:D748" si="3">IF(D707="","",D707)</f>
        <v>大宮２０す１２３５</v>
      </c>
      <c r="E742" s="2026"/>
      <c r="F742" s="2026"/>
      <c r="G742" s="2026"/>
      <c r="H742" s="2026"/>
      <c r="I742" s="1902" t="s">
        <v>784</v>
      </c>
      <c r="J742" s="1628"/>
      <c r="K742" s="1628"/>
      <c r="L742" s="1628"/>
      <c r="M742" s="1628"/>
      <c r="N742" s="1628"/>
      <c r="O742" s="1628"/>
      <c r="Z742" s="356" t="s">
        <v>1754</v>
      </c>
    </row>
    <row r="743" spans="4:26" ht="19.5" customHeight="1">
      <c r="D743" s="2026" t="str">
        <f t="shared" si="3"/>
        <v>大宮２０す１２３６</v>
      </c>
      <c r="E743" s="2026"/>
      <c r="F743" s="2026"/>
      <c r="G743" s="2026"/>
      <c r="H743" s="2026"/>
      <c r="I743" s="1902" t="s">
        <v>784</v>
      </c>
      <c r="J743" s="1628"/>
      <c r="K743" s="1628"/>
      <c r="L743" s="1628"/>
      <c r="M743" s="1628"/>
      <c r="N743" s="1628"/>
      <c r="O743" s="1628"/>
      <c r="Z743" s="356" t="s">
        <v>1754</v>
      </c>
    </row>
    <row r="744" spans="4:26" ht="19.5" customHeight="1">
      <c r="D744" s="2026" t="str">
        <f t="shared" si="3"/>
        <v>大宮２０す１２３７</v>
      </c>
      <c r="E744" s="2026"/>
      <c r="F744" s="2026"/>
      <c r="G744" s="2026"/>
      <c r="H744" s="2026"/>
      <c r="I744" s="1902" t="s">
        <v>1322</v>
      </c>
      <c r="J744" s="1628"/>
      <c r="K744" s="1628"/>
      <c r="L744" s="1628"/>
      <c r="M744" s="1628"/>
      <c r="N744" s="1628"/>
      <c r="O744" s="1628"/>
      <c r="Z744" s="356" t="s">
        <v>1754</v>
      </c>
    </row>
    <row r="745" spans="4:26" ht="19.5" customHeight="1">
      <c r="D745" s="2026" t="str">
        <f t="shared" si="3"/>
        <v/>
      </c>
      <c r="E745" s="2026"/>
      <c r="F745" s="2026"/>
      <c r="G745" s="2026"/>
      <c r="H745" s="2026"/>
      <c r="I745" s="2140"/>
      <c r="J745" s="1901"/>
      <c r="K745" s="1901"/>
      <c r="L745" s="1901"/>
      <c r="M745" s="1901"/>
      <c r="N745" s="1901"/>
      <c r="O745" s="1901"/>
      <c r="Z745" s="356" t="s">
        <v>1754</v>
      </c>
    </row>
    <row r="746" spans="4:26" ht="19.5" customHeight="1">
      <c r="D746" s="2026" t="str">
        <f t="shared" si="3"/>
        <v/>
      </c>
      <c r="E746" s="2026"/>
      <c r="F746" s="2026"/>
      <c r="G746" s="2026"/>
      <c r="H746" s="2026"/>
      <c r="I746" s="2140"/>
      <c r="J746" s="1901"/>
      <c r="K746" s="1901"/>
      <c r="L746" s="1901"/>
      <c r="M746" s="1901"/>
      <c r="N746" s="1901"/>
      <c r="O746" s="1901"/>
      <c r="Z746" s="356" t="s">
        <v>1754</v>
      </c>
    </row>
    <row r="747" spans="4:26" ht="19.5" customHeight="1">
      <c r="D747" s="2026" t="str">
        <f t="shared" si="3"/>
        <v/>
      </c>
      <c r="E747" s="2026"/>
      <c r="F747" s="2026"/>
      <c r="G747" s="2026"/>
      <c r="H747" s="2026"/>
      <c r="I747" s="2140"/>
      <c r="J747" s="1901"/>
      <c r="K747" s="1901"/>
      <c r="L747" s="1901"/>
      <c r="M747" s="1901"/>
      <c r="N747" s="1901"/>
      <c r="O747" s="1901"/>
      <c r="Z747" s="356" t="s">
        <v>1754</v>
      </c>
    </row>
    <row r="748" spans="4:26" ht="19.5" customHeight="1">
      <c r="D748" s="2026" t="str">
        <f t="shared" si="3"/>
        <v/>
      </c>
      <c r="E748" s="2026"/>
      <c r="F748" s="2026"/>
      <c r="G748" s="2026"/>
      <c r="H748" s="2026"/>
      <c r="I748" s="2140"/>
      <c r="J748" s="1901"/>
      <c r="K748" s="1901"/>
      <c r="L748" s="1901"/>
      <c r="M748" s="1901"/>
      <c r="N748" s="1901"/>
      <c r="O748" s="1901"/>
      <c r="Z748" s="356" t="s">
        <v>1754</v>
      </c>
    </row>
    <row r="749" spans="4:26" ht="16.5" customHeight="1">
      <c r="E749" s="225" t="s">
        <v>1824</v>
      </c>
    </row>
    <row r="750" spans="4:26" ht="16.5" customHeight="1">
      <c r="E750" s="88" t="s">
        <v>325</v>
      </c>
    </row>
    <row r="751" spans="4:26" ht="16.5" customHeight="1">
      <c r="E751" s="88" t="s">
        <v>326</v>
      </c>
    </row>
    <row r="752" spans="4:26" ht="16.5" customHeight="1">
      <c r="E752" s="88" t="s">
        <v>327</v>
      </c>
    </row>
    <row r="753" spans="1:24" ht="10.5" customHeight="1">
      <c r="E753" s="88"/>
    </row>
    <row r="754" spans="1:24" ht="16.5" customHeight="1">
      <c r="P754" s="1628" t="s">
        <v>654</v>
      </c>
      <c r="Q754" s="1628"/>
      <c r="R754" s="1628"/>
      <c r="S754" s="1645" t="str">
        <f>$Q$11</f>
        <v>○△幼稚園</v>
      </c>
      <c r="T754" s="1645"/>
      <c r="U754" s="1645"/>
      <c r="V754" s="1645"/>
      <c r="W754" s="1645"/>
      <c r="X754" s="1645"/>
    </row>
    <row r="755" spans="1:24" ht="16.5" customHeight="1">
      <c r="A755" s="371" t="s">
        <v>1034</v>
      </c>
    </row>
    <row r="756" spans="1:24" ht="16.5" customHeight="1">
      <c r="B756" s="362" t="s">
        <v>1017</v>
      </c>
    </row>
    <row r="757" spans="1:24" ht="16.5" customHeight="1">
      <c r="C757" s="89" t="s">
        <v>853</v>
      </c>
    </row>
    <row r="758" spans="1:24" ht="16.5" customHeight="1">
      <c r="C758" s="89"/>
      <c r="D758" s="1636" t="s">
        <v>965</v>
      </c>
      <c r="E758" s="1647"/>
      <c r="F758" s="1647"/>
      <c r="G758" s="1647"/>
      <c r="H758" s="1647"/>
      <c r="I758" s="1632" t="s">
        <v>966</v>
      </c>
      <c r="J758" s="2150"/>
      <c r="K758" s="2150"/>
      <c r="L758" s="2150"/>
      <c r="M758" s="2151" t="s">
        <v>72</v>
      </c>
      <c r="N758" s="2152"/>
      <c r="O758" s="2152"/>
      <c r="P758" s="2153"/>
    </row>
    <row r="759" spans="1:24" ht="25" customHeight="1">
      <c r="D759" s="1649"/>
      <c r="E759" s="1650"/>
      <c r="F759" s="1650"/>
      <c r="G759" s="1650"/>
      <c r="H759" s="1650"/>
      <c r="I759" s="2154" t="s">
        <v>967</v>
      </c>
      <c r="J759" s="1988"/>
      <c r="K759" s="1988"/>
      <c r="L759" s="1989"/>
      <c r="M759" s="2155" t="s">
        <v>1593</v>
      </c>
      <c r="N759" s="2156"/>
      <c r="O759" s="2156"/>
      <c r="P759" s="2157"/>
    </row>
    <row r="760" spans="1:24" ht="16.5" customHeight="1">
      <c r="E760" s="225" t="s">
        <v>328</v>
      </c>
    </row>
    <row r="761" spans="1:24" ht="6.5" customHeight="1"/>
    <row r="762" spans="1:24" ht="16.5" customHeight="1">
      <c r="C762" s="89" t="s">
        <v>854</v>
      </c>
    </row>
    <row r="763" spans="1:24" ht="31" customHeight="1">
      <c r="D763" s="2141" t="s">
        <v>329</v>
      </c>
      <c r="E763" s="1819"/>
      <c r="F763" s="1819"/>
      <c r="G763" s="1819"/>
      <c r="H763" s="1820"/>
      <c r="I763" s="2121" t="s">
        <v>330</v>
      </c>
      <c r="J763" s="1879"/>
      <c r="K763" s="1879"/>
      <c r="L763" s="1879"/>
      <c r="M763" s="2121" t="s">
        <v>331</v>
      </c>
      <c r="N763" s="1879"/>
      <c r="O763" s="1879"/>
      <c r="P763" s="1628"/>
    </row>
    <row r="764" spans="1:24" ht="13.5" customHeight="1">
      <c r="D764" s="830" t="s">
        <v>332</v>
      </c>
      <c r="E764" s="831"/>
      <c r="F764" s="831"/>
      <c r="G764" s="831"/>
      <c r="H764" s="2143"/>
      <c r="I764" s="2142"/>
      <c r="J764" s="2142"/>
      <c r="K764" s="2142"/>
      <c r="L764" s="2142"/>
      <c r="M764" s="2142"/>
      <c r="N764" s="2142"/>
      <c r="O764" s="2142"/>
      <c r="P764" s="2142"/>
    </row>
    <row r="765" spans="1:24" ht="25" customHeight="1">
      <c r="D765" s="2144" t="s">
        <v>786</v>
      </c>
      <c r="E765" s="2145"/>
      <c r="F765" s="2145"/>
      <c r="G765" s="2145"/>
      <c r="H765" s="2145"/>
      <c r="I765" s="2146" t="s">
        <v>991</v>
      </c>
      <c r="J765" s="2147"/>
      <c r="K765" s="2147"/>
      <c r="L765" s="2148"/>
      <c r="M765" s="2149" t="s">
        <v>785</v>
      </c>
      <c r="N765" s="1988"/>
      <c r="O765" s="1988"/>
      <c r="P765" s="1989"/>
    </row>
    <row r="766" spans="1:24" ht="16.5" customHeight="1">
      <c r="E766" s="225" t="s">
        <v>328</v>
      </c>
    </row>
    <row r="767" spans="1:24" ht="6.5" customHeight="1"/>
    <row r="768" spans="1:24" ht="16.5" customHeight="1">
      <c r="C768" s="89" t="s">
        <v>333</v>
      </c>
    </row>
    <row r="769" spans="2:26" ht="16.5" customHeight="1">
      <c r="D769" s="355" t="s">
        <v>334</v>
      </c>
    </row>
    <row r="770" spans="2:26" ht="33" customHeight="1">
      <c r="D770" s="2121" t="s">
        <v>335</v>
      </c>
      <c r="E770" s="1879"/>
      <c r="F770" s="1879"/>
      <c r="G770" s="1879"/>
      <c r="H770" s="1879"/>
      <c r="I770" s="2141" t="s">
        <v>336</v>
      </c>
      <c r="J770" s="1819"/>
      <c r="K770" s="1819"/>
      <c r="L770" s="1819"/>
      <c r="M770" s="1819"/>
      <c r="N770" s="2121" t="s">
        <v>1267</v>
      </c>
      <c r="O770" s="1879"/>
      <c r="P770" s="1879"/>
      <c r="Q770" s="1879"/>
      <c r="R770" s="1879"/>
    </row>
    <row r="771" spans="2:26" ht="12.5" customHeight="1">
      <c r="D771" s="2150"/>
      <c r="E771" s="2150"/>
      <c r="F771" s="2150"/>
      <c r="G771" s="2150"/>
      <c r="H771" s="2150"/>
      <c r="I771" s="2168" t="s">
        <v>337</v>
      </c>
      <c r="J771" s="981"/>
      <c r="K771" s="981"/>
      <c r="L771" s="981"/>
      <c r="M771" s="981"/>
      <c r="N771" s="2150"/>
      <c r="O771" s="2150"/>
      <c r="P771" s="2150"/>
      <c r="Q771" s="2150"/>
      <c r="R771" s="1633"/>
    </row>
    <row r="772" spans="2:26" ht="24.5" customHeight="1">
      <c r="D772" s="1678" t="s">
        <v>787</v>
      </c>
      <c r="E772" s="1633"/>
      <c r="F772" s="1633"/>
      <c r="G772" s="1633"/>
      <c r="H772" s="1633"/>
      <c r="I772" s="2169" t="s">
        <v>788</v>
      </c>
      <c r="J772" s="2170"/>
      <c r="K772" s="2170"/>
      <c r="L772" s="2170"/>
      <c r="M772" s="2170"/>
      <c r="N772" s="2171">
        <v>30</v>
      </c>
      <c r="O772" s="2172"/>
      <c r="P772" s="2172"/>
      <c r="Q772" s="2172"/>
      <c r="R772" s="517" t="s">
        <v>789</v>
      </c>
      <c r="Z772" s="356" t="s">
        <v>1755</v>
      </c>
    </row>
    <row r="773" spans="2:26" ht="16.5" customHeight="1">
      <c r="E773" s="225" t="s">
        <v>338</v>
      </c>
    </row>
    <row r="774" spans="2:26" ht="7" customHeight="1"/>
    <row r="775" spans="2:26" ht="16.5" customHeight="1">
      <c r="D775" s="355" t="s">
        <v>1825</v>
      </c>
    </row>
    <row r="776" spans="2:26" ht="31" customHeight="1">
      <c r="D776" s="2165" t="s">
        <v>342</v>
      </c>
      <c r="E776" s="823"/>
      <c r="F776" s="823"/>
      <c r="G776" s="824"/>
      <c r="H776" s="1593" t="s">
        <v>339</v>
      </c>
      <c r="I776" s="1594"/>
      <c r="J776" s="1594"/>
      <c r="K776" s="1595"/>
      <c r="L776" s="822" t="s">
        <v>340</v>
      </c>
      <c r="M776" s="823"/>
      <c r="N776" s="824"/>
      <c r="O776" s="2167" t="s">
        <v>341</v>
      </c>
      <c r="P776" s="1597"/>
      <c r="Q776" s="1597"/>
      <c r="R776" s="1598"/>
    </row>
    <row r="777" spans="2:26" ht="14" customHeight="1">
      <c r="D777" s="2166"/>
      <c r="E777" s="2056"/>
      <c r="F777" s="2056"/>
      <c r="G777" s="2057"/>
      <c r="H777" s="1599" t="s">
        <v>343</v>
      </c>
      <c r="I777" s="1600"/>
      <c r="J777" s="1600"/>
      <c r="K777" s="1601"/>
      <c r="L777" s="2166"/>
      <c r="M777" s="2056"/>
      <c r="N777" s="2057"/>
      <c r="O777" s="1602" t="s">
        <v>1594</v>
      </c>
      <c r="P777" s="1602"/>
      <c r="Q777" s="1602"/>
      <c r="R777" s="1603"/>
    </row>
    <row r="778" spans="2:26" ht="25" customHeight="1">
      <c r="D778" s="2158" t="s">
        <v>778</v>
      </c>
      <c r="E778" s="1633"/>
      <c r="F778" s="1633"/>
      <c r="G778" s="1633"/>
      <c r="H778" s="2159" t="s">
        <v>992</v>
      </c>
      <c r="I778" s="2160"/>
      <c r="J778" s="2160"/>
      <c r="K778" s="2161"/>
      <c r="L778" s="2162" t="s">
        <v>778</v>
      </c>
      <c r="M778" s="1633"/>
      <c r="N778" s="1633"/>
      <c r="O778" s="2163">
        <v>0</v>
      </c>
      <c r="P778" s="2164"/>
      <c r="Q778" s="2164"/>
      <c r="R778" s="518" t="s">
        <v>118</v>
      </c>
      <c r="Z778" s="356" t="s">
        <v>1523</v>
      </c>
    </row>
    <row r="779" spans="2:26" ht="16.5" customHeight="1">
      <c r="E779" s="225" t="s">
        <v>344</v>
      </c>
    </row>
    <row r="780" spans="2:26" ht="7" customHeight="1"/>
    <row r="781" spans="2:26" ht="11.5" customHeight="1"/>
    <row r="782" spans="2:26" ht="16.5" customHeight="1">
      <c r="P782" s="1628" t="s">
        <v>654</v>
      </c>
      <c r="Q782" s="1628"/>
      <c r="R782" s="1628"/>
      <c r="S782" s="1645" t="str">
        <f>$Q$11</f>
        <v>○△幼稚園</v>
      </c>
      <c r="T782" s="1645"/>
      <c r="U782" s="1645"/>
      <c r="V782" s="1645"/>
      <c r="W782" s="1645"/>
      <c r="X782" s="1645"/>
    </row>
    <row r="783" spans="2:26" ht="9.5" customHeight="1"/>
    <row r="784" spans="2:26" ht="16.5" customHeight="1">
      <c r="B784" s="362" t="s">
        <v>1685</v>
      </c>
    </row>
    <row r="785" spans="2:26" ht="16.5" customHeight="1">
      <c r="C785" s="89" t="s">
        <v>353</v>
      </c>
    </row>
    <row r="786" spans="2:26" ht="24" customHeight="1">
      <c r="D786" s="1879"/>
      <c r="E786" s="1879"/>
      <c r="F786" s="1879"/>
      <c r="G786" s="1639" t="s">
        <v>357</v>
      </c>
      <c r="H786" s="2177"/>
      <c r="I786" s="2177"/>
      <c r="J786" s="2178"/>
      <c r="K786" s="2179" t="s">
        <v>734</v>
      </c>
      <c r="L786" s="1564"/>
      <c r="M786" s="2180" t="s">
        <v>358</v>
      </c>
      <c r="N786" s="2180"/>
      <c r="O786" s="2180"/>
      <c r="P786" s="2180"/>
      <c r="Q786" s="2180"/>
      <c r="R786" s="2180"/>
      <c r="S786" s="2180"/>
      <c r="T786" s="2180"/>
    </row>
    <row r="787" spans="2:26" ht="18.5" customHeight="1">
      <c r="D787" s="1879" t="s">
        <v>354</v>
      </c>
      <c r="E787" s="1879"/>
      <c r="F787" s="1879"/>
      <c r="G787" s="1664" t="s">
        <v>1018</v>
      </c>
      <c r="H787" s="1665"/>
      <c r="I787" s="1665"/>
      <c r="J787" s="1666"/>
      <c r="K787" s="1981"/>
      <c r="L787" s="1993"/>
      <c r="M787" s="2174"/>
      <c r="N787" s="2175"/>
      <c r="O787" s="2175"/>
      <c r="P787" s="2175"/>
      <c r="Q787" s="2175"/>
      <c r="R787" s="2175"/>
      <c r="S787" s="2175"/>
      <c r="T787" s="2176"/>
      <c r="Z787" s="356" t="s">
        <v>1524</v>
      </c>
    </row>
    <row r="788" spans="2:26" ht="18.5" customHeight="1">
      <c r="D788" s="1879" t="s">
        <v>355</v>
      </c>
      <c r="E788" s="1879"/>
      <c r="F788" s="1879"/>
      <c r="G788" s="1664" t="s">
        <v>1019</v>
      </c>
      <c r="H788" s="1665"/>
      <c r="I788" s="1665"/>
      <c r="J788" s="1666"/>
      <c r="K788" s="1981" t="s">
        <v>778</v>
      </c>
      <c r="L788" s="1993"/>
      <c r="M788" s="2174" t="s">
        <v>1021</v>
      </c>
      <c r="N788" s="2175"/>
      <c r="O788" s="2175"/>
      <c r="P788" s="2175"/>
      <c r="Q788" s="2175"/>
      <c r="R788" s="2175"/>
      <c r="S788" s="2175"/>
      <c r="T788" s="2176"/>
      <c r="Z788" s="356" t="s">
        <v>1524</v>
      </c>
    </row>
    <row r="789" spans="2:26" ht="18.5" customHeight="1">
      <c r="D789" s="1879" t="s">
        <v>356</v>
      </c>
      <c r="E789" s="1879"/>
      <c r="F789" s="1879"/>
      <c r="G789" s="1664" t="s">
        <v>1019</v>
      </c>
      <c r="H789" s="1665"/>
      <c r="I789" s="1665"/>
      <c r="J789" s="1666"/>
      <c r="K789" s="1981" t="s">
        <v>778</v>
      </c>
      <c r="L789" s="1993"/>
      <c r="M789" s="2174" t="s">
        <v>1595</v>
      </c>
      <c r="N789" s="2175"/>
      <c r="O789" s="2175"/>
      <c r="P789" s="2175"/>
      <c r="Q789" s="2175"/>
      <c r="R789" s="2175"/>
      <c r="S789" s="2175"/>
      <c r="T789" s="2176"/>
      <c r="Z789" s="356" t="s">
        <v>1524</v>
      </c>
    </row>
    <row r="790" spans="2:26" ht="16.5" customHeight="1">
      <c r="E790" s="225" t="s">
        <v>359</v>
      </c>
    </row>
    <row r="791" spans="2:26" ht="16.5" customHeight="1">
      <c r="E791" s="88" t="s">
        <v>707</v>
      </c>
    </row>
    <row r="792" spans="2:26" ht="16.5" customHeight="1">
      <c r="E792" s="88" t="s">
        <v>360</v>
      </c>
    </row>
    <row r="793" spans="2:26" ht="9.5" customHeight="1"/>
    <row r="794" spans="2:26" ht="11.5" customHeight="1"/>
    <row r="795" spans="2:26" ht="16.5" customHeight="1">
      <c r="P795" s="1628" t="s">
        <v>654</v>
      </c>
      <c r="Q795" s="1628"/>
      <c r="R795" s="1628"/>
      <c r="S795" s="1645" t="str">
        <f>$Q$11</f>
        <v>○△幼稚園</v>
      </c>
      <c r="T795" s="1645"/>
      <c r="U795" s="1645"/>
      <c r="V795" s="1645"/>
      <c r="W795" s="1645"/>
      <c r="X795" s="1645"/>
    </row>
    <row r="796" spans="2:26" ht="16.5" customHeight="1">
      <c r="B796" s="362" t="s">
        <v>1686</v>
      </c>
    </row>
    <row r="797" spans="2:26" ht="16.5" customHeight="1">
      <c r="C797" s="89" t="s">
        <v>361</v>
      </c>
    </row>
    <row r="798" spans="2:26" ht="18.5" customHeight="1">
      <c r="D798" s="1880"/>
      <c r="E798" s="1880"/>
      <c r="F798" s="1880"/>
      <c r="G798" s="519" t="s">
        <v>1826</v>
      </c>
      <c r="H798" s="519"/>
      <c r="I798" s="519"/>
      <c r="J798" s="520"/>
      <c r="K798" s="1623" t="s">
        <v>369</v>
      </c>
      <c r="L798" s="1623"/>
      <c r="M798" s="1623"/>
      <c r="N798" s="1623"/>
      <c r="O798" s="1623"/>
      <c r="P798" s="1623"/>
      <c r="Q798" s="1623"/>
      <c r="R798" s="1623"/>
    </row>
    <row r="799" spans="2:26" ht="18.5" customHeight="1">
      <c r="D799" s="1880" t="s">
        <v>362</v>
      </c>
      <c r="E799" s="1880"/>
      <c r="F799" s="1767"/>
      <c r="G799" s="1948">
        <v>1000000</v>
      </c>
      <c r="H799" s="1949"/>
      <c r="I799" s="1950"/>
      <c r="J799" s="367" t="s">
        <v>118</v>
      </c>
      <c r="K799" s="2173"/>
      <c r="L799" s="2173"/>
      <c r="M799" s="2173"/>
      <c r="N799" s="2173"/>
      <c r="O799" s="2173"/>
      <c r="P799" s="2173"/>
      <c r="Q799" s="2173"/>
      <c r="R799" s="2173"/>
    </row>
    <row r="800" spans="2:26" ht="18.5" customHeight="1">
      <c r="D800" s="1880" t="s">
        <v>363</v>
      </c>
      <c r="E800" s="1880"/>
      <c r="F800" s="1767"/>
      <c r="G800" s="1948">
        <v>100000</v>
      </c>
      <c r="H800" s="1949"/>
      <c r="I800" s="1950"/>
      <c r="J800" s="372" t="s">
        <v>118</v>
      </c>
      <c r="K800" s="2181" t="s">
        <v>1596</v>
      </c>
      <c r="L800" s="2182"/>
      <c r="M800" s="2182"/>
      <c r="N800" s="2182"/>
      <c r="O800" s="2182"/>
      <c r="P800" s="2182"/>
      <c r="Q800" s="2182"/>
      <c r="R800" s="2183"/>
    </row>
    <row r="801" spans="3:26" ht="18.5" customHeight="1">
      <c r="D801" s="1880" t="s">
        <v>364</v>
      </c>
      <c r="E801" s="1880"/>
      <c r="F801" s="1767"/>
      <c r="G801" s="1948">
        <v>200000</v>
      </c>
      <c r="H801" s="1949"/>
      <c r="I801" s="1950"/>
      <c r="J801" s="372" t="s">
        <v>118</v>
      </c>
      <c r="K801" s="2181" t="s">
        <v>790</v>
      </c>
      <c r="L801" s="2182"/>
      <c r="M801" s="2182"/>
      <c r="N801" s="2182"/>
      <c r="O801" s="2182"/>
      <c r="P801" s="2182"/>
      <c r="Q801" s="2182"/>
      <c r="R801" s="2183"/>
    </row>
    <row r="802" spans="3:26" ht="18.5" customHeight="1">
      <c r="D802" s="1880" t="s">
        <v>365</v>
      </c>
      <c r="E802" s="1880"/>
      <c r="F802" s="1767"/>
      <c r="G802" s="1948">
        <v>0</v>
      </c>
      <c r="H802" s="1949"/>
      <c r="I802" s="1950"/>
      <c r="J802" s="372" t="s">
        <v>118</v>
      </c>
      <c r="K802" s="2181"/>
      <c r="L802" s="2182"/>
      <c r="M802" s="2182"/>
      <c r="N802" s="2182"/>
      <c r="O802" s="2182"/>
      <c r="P802" s="2182"/>
      <c r="Q802" s="2182"/>
      <c r="R802" s="2183"/>
    </row>
    <row r="803" spans="3:26" ht="18.5" customHeight="1">
      <c r="D803" s="1880" t="s">
        <v>366</v>
      </c>
      <c r="E803" s="1880"/>
      <c r="F803" s="1767"/>
      <c r="G803" s="1948">
        <v>400000</v>
      </c>
      <c r="H803" s="1949"/>
      <c r="I803" s="1950"/>
      <c r="J803" s="372" t="s">
        <v>118</v>
      </c>
      <c r="K803" s="2181" t="s">
        <v>1597</v>
      </c>
      <c r="L803" s="2182"/>
      <c r="M803" s="2182"/>
      <c r="N803" s="2182"/>
      <c r="O803" s="2182"/>
      <c r="P803" s="2182"/>
      <c r="Q803" s="2182"/>
      <c r="R803" s="2183"/>
    </row>
    <row r="804" spans="3:26" ht="18.5" customHeight="1">
      <c r="D804" s="1880" t="s">
        <v>367</v>
      </c>
      <c r="E804" s="1880"/>
      <c r="F804" s="1767"/>
      <c r="G804" s="1948">
        <v>100000</v>
      </c>
      <c r="H804" s="1949"/>
      <c r="I804" s="1950"/>
      <c r="J804" s="372" t="s">
        <v>118</v>
      </c>
      <c r="K804" s="2181" t="s">
        <v>1598</v>
      </c>
      <c r="L804" s="2182"/>
      <c r="M804" s="2182"/>
      <c r="N804" s="2182"/>
      <c r="O804" s="2182"/>
      <c r="P804" s="2182"/>
      <c r="Q804" s="2182"/>
      <c r="R804" s="2183"/>
    </row>
    <row r="805" spans="3:26" ht="18.5" customHeight="1">
      <c r="D805" s="1880" t="s">
        <v>368</v>
      </c>
      <c r="E805" s="1880"/>
      <c r="F805" s="1767"/>
      <c r="G805" s="1948">
        <v>0</v>
      </c>
      <c r="H805" s="1949"/>
      <c r="I805" s="1950"/>
      <c r="J805" s="372" t="s">
        <v>118</v>
      </c>
      <c r="K805" s="2181"/>
      <c r="L805" s="2182"/>
      <c r="M805" s="2182"/>
      <c r="N805" s="2182"/>
      <c r="O805" s="2182"/>
      <c r="P805" s="2182"/>
      <c r="Q805" s="2182"/>
      <c r="R805" s="2183"/>
    </row>
    <row r="806" spans="3:26" ht="16.5" customHeight="1">
      <c r="E806" s="225" t="s">
        <v>370</v>
      </c>
    </row>
    <row r="807" spans="3:26" ht="16.5" customHeight="1">
      <c r="E807" s="88" t="s">
        <v>865</v>
      </c>
    </row>
    <row r="808" spans="3:26" ht="16.5" customHeight="1">
      <c r="C808" s="89" t="s">
        <v>1328</v>
      </c>
    </row>
    <row r="809" spans="3:26" ht="19.5" customHeight="1">
      <c r="D809" s="392" t="s">
        <v>371</v>
      </c>
      <c r="E809" s="393"/>
      <c r="F809" s="393"/>
      <c r="G809" s="393"/>
      <c r="H809" s="393"/>
      <c r="I809" s="393"/>
      <c r="J809" s="393"/>
      <c r="K809" s="393"/>
      <c r="L809" s="393"/>
      <c r="M809" s="393"/>
      <c r="N809" s="2207">
        <v>100</v>
      </c>
      <c r="O809" s="2208"/>
      <c r="P809" s="2093"/>
      <c r="Q809" s="2026" t="s">
        <v>1323</v>
      </c>
      <c r="R809" s="1628"/>
    </row>
    <row r="810" spans="3:26" ht="6" customHeight="1"/>
    <row r="811" spans="3:26" ht="43" customHeight="1">
      <c r="D811" s="1623"/>
      <c r="E811" s="1623"/>
      <c r="F811" s="1623"/>
      <c r="G811" s="1646" t="s">
        <v>1826</v>
      </c>
      <c r="H811" s="1637"/>
      <c r="I811" s="1637"/>
      <c r="J811" s="1638"/>
      <c r="K811" s="939" t="s">
        <v>1493</v>
      </c>
      <c r="L811" s="939"/>
      <c r="M811" s="939"/>
      <c r="N811" s="939"/>
      <c r="O811" s="939"/>
      <c r="P811" s="939"/>
      <c r="Q811" s="939"/>
      <c r="R811" s="939"/>
      <c r="S811" s="1632" t="s">
        <v>376</v>
      </c>
      <c r="T811" s="1632"/>
      <c r="U811" s="1632"/>
      <c r="V811" s="1879"/>
      <c r="W811" s="1804" t="s">
        <v>377</v>
      </c>
      <c r="X811" s="1804"/>
    </row>
    <row r="812" spans="3:26" ht="19" customHeight="1">
      <c r="D812" s="1920" t="s">
        <v>372</v>
      </c>
      <c r="E812" s="2190"/>
      <c r="F812" s="2190"/>
      <c r="G812" s="2195">
        <v>1500000</v>
      </c>
      <c r="H812" s="2196"/>
      <c r="I812" s="2197"/>
      <c r="J812" s="1921" t="s">
        <v>118</v>
      </c>
      <c r="K812" s="2204" t="s">
        <v>1064</v>
      </c>
      <c r="L812" s="2204"/>
      <c r="M812" s="2204"/>
      <c r="N812" s="2204"/>
      <c r="O812" s="2204"/>
      <c r="P812" s="2204"/>
      <c r="Q812" s="2204"/>
      <c r="R812" s="2204"/>
      <c r="S812" s="2205">
        <v>1100000</v>
      </c>
      <c r="T812" s="2205"/>
      <c r="U812" s="2205"/>
      <c r="V812" s="521" t="s">
        <v>118</v>
      </c>
      <c r="W812" s="2206" t="s">
        <v>778</v>
      </c>
      <c r="X812" s="2206"/>
      <c r="Z812" s="356" t="s">
        <v>1704</v>
      </c>
    </row>
    <row r="813" spans="3:26" ht="19" customHeight="1">
      <c r="D813" s="1922"/>
      <c r="E813" s="2191"/>
      <c r="F813" s="2191"/>
      <c r="G813" s="2198"/>
      <c r="H813" s="2199"/>
      <c r="I813" s="2200"/>
      <c r="J813" s="1923"/>
      <c r="K813" s="2184"/>
      <c r="L813" s="2184"/>
      <c r="M813" s="2184"/>
      <c r="N813" s="2184"/>
      <c r="O813" s="2184"/>
      <c r="P813" s="2184"/>
      <c r="Q813" s="2184"/>
      <c r="R813" s="2184"/>
      <c r="S813" s="2185"/>
      <c r="T813" s="2185"/>
      <c r="U813" s="2185"/>
      <c r="V813" s="522" t="s">
        <v>118</v>
      </c>
      <c r="W813" s="2186"/>
      <c r="X813" s="2186"/>
      <c r="Z813" s="356" t="s">
        <v>1704</v>
      </c>
    </row>
    <row r="814" spans="3:26" ht="19" customHeight="1">
      <c r="D814" s="1922"/>
      <c r="E814" s="2192"/>
      <c r="F814" s="2192"/>
      <c r="G814" s="2198"/>
      <c r="H814" s="2199"/>
      <c r="I814" s="2200"/>
      <c r="J814" s="1923"/>
      <c r="K814" s="2184"/>
      <c r="L814" s="2184"/>
      <c r="M814" s="2184"/>
      <c r="N814" s="2184"/>
      <c r="O814" s="2184"/>
      <c r="P814" s="2184"/>
      <c r="Q814" s="2184"/>
      <c r="R814" s="2184"/>
      <c r="S814" s="2185"/>
      <c r="T814" s="2185"/>
      <c r="U814" s="2185"/>
      <c r="V814" s="522" t="s">
        <v>118</v>
      </c>
      <c r="W814" s="2186"/>
      <c r="X814" s="2186"/>
      <c r="Z814" s="356" t="s">
        <v>1704</v>
      </c>
    </row>
    <row r="815" spans="3:26" ht="19" customHeight="1">
      <c r="D815" s="2193"/>
      <c r="E815" s="2194"/>
      <c r="F815" s="2194"/>
      <c r="G815" s="2201"/>
      <c r="H815" s="2202"/>
      <c r="I815" s="2203"/>
      <c r="J815" s="1925"/>
      <c r="K815" s="2187"/>
      <c r="L815" s="2187"/>
      <c r="M815" s="2187"/>
      <c r="N815" s="2187"/>
      <c r="O815" s="2187"/>
      <c r="P815" s="2187"/>
      <c r="Q815" s="2187"/>
      <c r="R815" s="2187"/>
      <c r="S815" s="2188"/>
      <c r="T815" s="2188"/>
      <c r="U815" s="2188"/>
      <c r="V815" s="523" t="s">
        <v>118</v>
      </c>
      <c r="W815" s="2189"/>
      <c r="X815" s="2189"/>
      <c r="Z815" s="356" t="s">
        <v>1704</v>
      </c>
    </row>
    <row r="816" spans="3:26" ht="19" customHeight="1">
      <c r="D816" s="1920" t="s">
        <v>373</v>
      </c>
      <c r="E816" s="2190"/>
      <c r="F816" s="2190"/>
      <c r="G816" s="2195">
        <v>0</v>
      </c>
      <c r="H816" s="2196"/>
      <c r="I816" s="2197"/>
      <c r="J816" s="1921" t="s">
        <v>118</v>
      </c>
      <c r="K816" s="2204"/>
      <c r="L816" s="2204"/>
      <c r="M816" s="2204"/>
      <c r="N816" s="2204"/>
      <c r="O816" s="2204"/>
      <c r="P816" s="2204"/>
      <c r="Q816" s="2204"/>
      <c r="R816" s="2204"/>
      <c r="S816" s="2205"/>
      <c r="T816" s="2205"/>
      <c r="U816" s="2205"/>
      <c r="V816" s="521" t="s">
        <v>118</v>
      </c>
      <c r="W816" s="2206"/>
      <c r="X816" s="2206"/>
      <c r="Z816" s="356" t="s">
        <v>1704</v>
      </c>
    </row>
    <row r="817" spans="4:26" ht="19" customHeight="1">
      <c r="D817" s="1922"/>
      <c r="E817" s="2191"/>
      <c r="F817" s="2191"/>
      <c r="G817" s="2198"/>
      <c r="H817" s="2199"/>
      <c r="I817" s="2200"/>
      <c r="J817" s="1923"/>
      <c r="K817" s="2184"/>
      <c r="L817" s="2184"/>
      <c r="M817" s="2184"/>
      <c r="N817" s="2184"/>
      <c r="O817" s="2184"/>
      <c r="P817" s="2184"/>
      <c r="Q817" s="2184"/>
      <c r="R817" s="2184"/>
      <c r="S817" s="2185"/>
      <c r="T817" s="2185"/>
      <c r="U817" s="2185"/>
      <c r="V817" s="522" t="s">
        <v>118</v>
      </c>
      <c r="W817" s="2186"/>
      <c r="X817" s="2186"/>
      <c r="Z817" s="356" t="s">
        <v>1704</v>
      </c>
    </row>
    <row r="818" spans="4:26" ht="19" customHeight="1">
      <c r="D818" s="1922"/>
      <c r="E818" s="2192"/>
      <c r="F818" s="2192"/>
      <c r="G818" s="2198"/>
      <c r="H818" s="2199"/>
      <c r="I818" s="2200"/>
      <c r="J818" s="1923"/>
      <c r="K818" s="2184"/>
      <c r="L818" s="2184"/>
      <c r="M818" s="2184"/>
      <c r="N818" s="2184"/>
      <c r="O818" s="2184"/>
      <c r="P818" s="2184"/>
      <c r="Q818" s="2184"/>
      <c r="R818" s="2184"/>
      <c r="S818" s="2185"/>
      <c r="T818" s="2185"/>
      <c r="U818" s="2185"/>
      <c r="V818" s="522" t="s">
        <v>118</v>
      </c>
      <c r="W818" s="2186"/>
      <c r="X818" s="2186"/>
      <c r="Z818" s="356" t="s">
        <v>1704</v>
      </c>
    </row>
    <row r="819" spans="4:26" ht="19" customHeight="1">
      <c r="D819" s="2193"/>
      <c r="E819" s="2194"/>
      <c r="F819" s="2194"/>
      <c r="G819" s="2201"/>
      <c r="H819" s="2202"/>
      <c r="I819" s="2203"/>
      <c r="J819" s="1925"/>
      <c r="K819" s="2187"/>
      <c r="L819" s="2187"/>
      <c r="M819" s="2187"/>
      <c r="N819" s="2187"/>
      <c r="O819" s="2187"/>
      <c r="P819" s="2187"/>
      <c r="Q819" s="2187"/>
      <c r="R819" s="2187"/>
      <c r="S819" s="2188"/>
      <c r="T819" s="2188"/>
      <c r="U819" s="2188"/>
      <c r="V819" s="523" t="s">
        <v>118</v>
      </c>
      <c r="W819" s="2189"/>
      <c r="X819" s="2189"/>
      <c r="Z819" s="356" t="s">
        <v>1704</v>
      </c>
    </row>
    <row r="820" spans="4:26" ht="19" customHeight="1">
      <c r="D820" s="1920" t="s">
        <v>374</v>
      </c>
      <c r="E820" s="2190"/>
      <c r="F820" s="2190"/>
      <c r="G820" s="2195">
        <v>0</v>
      </c>
      <c r="H820" s="2196"/>
      <c r="I820" s="2197"/>
      <c r="J820" s="1921" t="s">
        <v>118</v>
      </c>
      <c r="K820" s="2204"/>
      <c r="L820" s="2204"/>
      <c r="M820" s="2204"/>
      <c r="N820" s="2204"/>
      <c r="O820" s="2204"/>
      <c r="P820" s="2204"/>
      <c r="Q820" s="2204"/>
      <c r="R820" s="2204"/>
      <c r="S820" s="2205"/>
      <c r="T820" s="2205"/>
      <c r="U820" s="2205"/>
      <c r="V820" s="521" t="s">
        <v>118</v>
      </c>
      <c r="W820" s="2206"/>
      <c r="X820" s="2206"/>
      <c r="Z820" s="356" t="s">
        <v>1704</v>
      </c>
    </row>
    <row r="821" spans="4:26" ht="19" customHeight="1">
      <c r="D821" s="1922"/>
      <c r="E821" s="2191"/>
      <c r="F821" s="2191"/>
      <c r="G821" s="2198"/>
      <c r="H821" s="2199"/>
      <c r="I821" s="2200"/>
      <c r="J821" s="1923"/>
      <c r="K821" s="2184"/>
      <c r="L821" s="2184"/>
      <c r="M821" s="2184"/>
      <c r="N821" s="2184"/>
      <c r="O821" s="2184"/>
      <c r="P821" s="2184"/>
      <c r="Q821" s="2184"/>
      <c r="R821" s="2184"/>
      <c r="S821" s="2185"/>
      <c r="T821" s="2185"/>
      <c r="U821" s="2185"/>
      <c r="V821" s="522" t="s">
        <v>118</v>
      </c>
      <c r="W821" s="2186"/>
      <c r="X821" s="2186"/>
      <c r="Z821" s="356" t="s">
        <v>1704</v>
      </c>
    </row>
    <row r="822" spans="4:26" ht="19" customHeight="1">
      <c r="D822" s="1922"/>
      <c r="E822" s="2192"/>
      <c r="F822" s="2192"/>
      <c r="G822" s="2198"/>
      <c r="H822" s="2199"/>
      <c r="I822" s="2200"/>
      <c r="J822" s="1923"/>
      <c r="K822" s="2184"/>
      <c r="L822" s="2184"/>
      <c r="M822" s="2184"/>
      <c r="N822" s="2184"/>
      <c r="O822" s="2184"/>
      <c r="P822" s="2184"/>
      <c r="Q822" s="2184"/>
      <c r="R822" s="2184"/>
      <c r="S822" s="2185"/>
      <c r="T822" s="2185"/>
      <c r="U822" s="2185"/>
      <c r="V822" s="522" t="s">
        <v>118</v>
      </c>
      <c r="W822" s="2186"/>
      <c r="X822" s="2186"/>
      <c r="Z822" s="356" t="s">
        <v>1704</v>
      </c>
    </row>
    <row r="823" spans="4:26" ht="19" customHeight="1">
      <c r="D823" s="2193"/>
      <c r="E823" s="2194"/>
      <c r="F823" s="2194"/>
      <c r="G823" s="2201"/>
      <c r="H823" s="2202"/>
      <c r="I823" s="2203"/>
      <c r="J823" s="1925"/>
      <c r="K823" s="2187"/>
      <c r="L823" s="2187"/>
      <c r="M823" s="2187"/>
      <c r="N823" s="2187"/>
      <c r="O823" s="2187"/>
      <c r="P823" s="2187"/>
      <c r="Q823" s="2187"/>
      <c r="R823" s="2187"/>
      <c r="S823" s="2188"/>
      <c r="T823" s="2188"/>
      <c r="U823" s="2188"/>
      <c r="V823" s="523" t="s">
        <v>118</v>
      </c>
      <c r="W823" s="2189"/>
      <c r="X823" s="2189"/>
      <c r="Z823" s="356" t="s">
        <v>1704</v>
      </c>
    </row>
    <row r="824" spans="4:26" ht="19" customHeight="1">
      <c r="D824" s="1623" t="s">
        <v>375</v>
      </c>
      <c r="E824" s="1623"/>
      <c r="F824" s="1624"/>
      <c r="G824" s="2195">
        <v>200000</v>
      </c>
      <c r="H824" s="2196"/>
      <c r="I824" s="2197"/>
      <c r="J824" s="1921" t="s">
        <v>118</v>
      </c>
      <c r="K824" s="2204"/>
      <c r="L824" s="2204"/>
      <c r="M824" s="2204"/>
      <c r="N824" s="2204"/>
      <c r="O824" s="2204"/>
      <c r="P824" s="2204"/>
      <c r="Q824" s="2204"/>
      <c r="R824" s="2204"/>
      <c r="S824" s="2205"/>
      <c r="T824" s="2205"/>
      <c r="U824" s="2205"/>
      <c r="V824" s="521" t="s">
        <v>118</v>
      </c>
      <c r="W824" s="2206"/>
      <c r="X824" s="2206"/>
      <c r="Z824" s="356" t="s">
        <v>1704</v>
      </c>
    </row>
    <row r="825" spans="4:26" ht="19" customHeight="1">
      <c r="D825" s="1623"/>
      <c r="E825" s="1623"/>
      <c r="F825" s="1624"/>
      <c r="G825" s="2198"/>
      <c r="H825" s="2199"/>
      <c r="I825" s="2200"/>
      <c r="J825" s="1923"/>
      <c r="K825" s="2184"/>
      <c r="L825" s="2184"/>
      <c r="M825" s="2184"/>
      <c r="N825" s="2184"/>
      <c r="O825" s="2184"/>
      <c r="P825" s="2184"/>
      <c r="Q825" s="2184"/>
      <c r="R825" s="2184"/>
      <c r="S825" s="2185"/>
      <c r="T825" s="2185"/>
      <c r="U825" s="2185"/>
      <c r="V825" s="522" t="s">
        <v>118</v>
      </c>
      <c r="W825" s="2186"/>
      <c r="X825" s="2186"/>
      <c r="Z825" s="356" t="s">
        <v>1704</v>
      </c>
    </row>
    <row r="826" spans="4:26" ht="19" customHeight="1">
      <c r="D826" s="1623"/>
      <c r="E826" s="1623"/>
      <c r="F826" s="1624"/>
      <c r="G826" s="2198"/>
      <c r="H826" s="2199"/>
      <c r="I826" s="2200"/>
      <c r="J826" s="1923"/>
      <c r="K826" s="2184"/>
      <c r="L826" s="2184"/>
      <c r="M826" s="2184"/>
      <c r="N826" s="2184"/>
      <c r="O826" s="2184"/>
      <c r="P826" s="2184"/>
      <c r="Q826" s="2184"/>
      <c r="R826" s="2184"/>
      <c r="S826" s="2185"/>
      <c r="T826" s="2185"/>
      <c r="U826" s="2185"/>
      <c r="V826" s="522" t="s">
        <v>118</v>
      </c>
      <c r="W826" s="2186"/>
      <c r="X826" s="2186"/>
      <c r="Z826" s="356" t="s">
        <v>1704</v>
      </c>
    </row>
    <row r="827" spans="4:26" ht="19" customHeight="1">
      <c r="D827" s="1623"/>
      <c r="E827" s="1623"/>
      <c r="F827" s="1624"/>
      <c r="G827" s="2201"/>
      <c r="H827" s="2202"/>
      <c r="I827" s="2203"/>
      <c r="J827" s="1925"/>
      <c r="K827" s="2187"/>
      <c r="L827" s="2187"/>
      <c r="M827" s="2187"/>
      <c r="N827" s="2187"/>
      <c r="O827" s="2187"/>
      <c r="P827" s="2187"/>
      <c r="Q827" s="2187"/>
      <c r="R827" s="2187"/>
      <c r="S827" s="2188"/>
      <c r="T827" s="2188"/>
      <c r="U827" s="2188"/>
      <c r="V827" s="523" t="s">
        <v>118</v>
      </c>
      <c r="W827" s="2189"/>
      <c r="X827" s="2189"/>
      <c r="Z827" s="356" t="s">
        <v>1704</v>
      </c>
    </row>
    <row r="828" spans="4:26" ht="16.5" customHeight="1">
      <c r="E828" s="225" t="s">
        <v>378</v>
      </c>
    </row>
    <row r="829" spans="4:26" ht="16.5" customHeight="1">
      <c r="E829" s="88" t="s">
        <v>708</v>
      </c>
    </row>
    <row r="830" spans="4:26" ht="16.5" customHeight="1">
      <c r="E830" s="88" t="s">
        <v>379</v>
      </c>
    </row>
    <row r="831" spans="4:26" ht="9.5" customHeight="1"/>
    <row r="832" spans="4:26" ht="16.5" customHeight="1">
      <c r="P832" s="1628" t="s">
        <v>654</v>
      </c>
      <c r="Q832" s="1628"/>
      <c r="R832" s="1628"/>
      <c r="S832" s="1645" t="str">
        <f>$Q$11</f>
        <v>○△幼稚園</v>
      </c>
      <c r="T832" s="1645"/>
      <c r="U832" s="1645"/>
      <c r="V832" s="1645"/>
      <c r="W832" s="1645"/>
      <c r="X832" s="1645"/>
    </row>
    <row r="833" spans="2:26" ht="16.5" customHeight="1">
      <c r="B833" s="362" t="s">
        <v>1687</v>
      </c>
    </row>
    <row r="834" spans="2:26" ht="16.5" customHeight="1">
      <c r="C834" s="89" t="s">
        <v>1557</v>
      </c>
    </row>
    <row r="835" spans="2:26" ht="16.5" customHeight="1">
      <c r="D835" s="355" t="s">
        <v>1599</v>
      </c>
    </row>
    <row r="836" spans="2:26" ht="41.5" customHeight="1">
      <c r="D836" s="2209" t="s">
        <v>1324</v>
      </c>
      <c r="E836" s="2210"/>
      <c r="F836" s="2210"/>
      <c r="G836" s="2210"/>
      <c r="H836" s="2210"/>
      <c r="I836" s="2210"/>
      <c r="J836" s="2211"/>
      <c r="K836" s="1632" t="s">
        <v>149</v>
      </c>
      <c r="L836" s="1632"/>
      <c r="M836" s="1632"/>
      <c r="N836" s="1879"/>
      <c r="O836" s="1879" t="s">
        <v>380</v>
      </c>
      <c r="P836" s="1879"/>
      <c r="Q836" s="1879"/>
      <c r="R836" s="2108" t="s">
        <v>381</v>
      </c>
      <c r="S836" s="1265"/>
    </row>
    <row r="837" spans="2:26" ht="18.5" customHeight="1">
      <c r="D837" s="1996" t="s">
        <v>1866</v>
      </c>
      <c r="E837" s="1997"/>
      <c r="F837" s="1997"/>
      <c r="G837" s="1997"/>
      <c r="H837" s="1997"/>
      <c r="I837" s="1997"/>
      <c r="J837" s="2212"/>
      <c r="K837" s="2039">
        <v>2500000</v>
      </c>
      <c r="L837" s="2039"/>
      <c r="M837" s="2039"/>
      <c r="N837" s="367" t="s">
        <v>118</v>
      </c>
      <c r="O837" s="2213" t="s">
        <v>1867</v>
      </c>
      <c r="P837" s="2213"/>
      <c r="Q837" s="2024"/>
      <c r="R837" s="410">
        <v>4</v>
      </c>
      <c r="S837" s="367" t="s">
        <v>90</v>
      </c>
      <c r="Z837" s="356" t="s">
        <v>1756</v>
      </c>
    </row>
    <row r="838" spans="2:26" ht="18.5" customHeight="1">
      <c r="D838" s="1996" t="s">
        <v>1868</v>
      </c>
      <c r="E838" s="1997"/>
      <c r="F838" s="1997"/>
      <c r="G838" s="1997"/>
      <c r="H838" s="1997"/>
      <c r="I838" s="1997"/>
      <c r="J838" s="2212"/>
      <c r="K838" s="2039">
        <v>100000</v>
      </c>
      <c r="L838" s="2039"/>
      <c r="M838" s="2039"/>
      <c r="N838" s="367" t="s">
        <v>118</v>
      </c>
      <c r="O838" s="2213" t="s">
        <v>1867</v>
      </c>
      <c r="P838" s="2213"/>
      <c r="Q838" s="2024"/>
      <c r="R838" s="410">
        <v>5</v>
      </c>
      <c r="S838" s="367" t="s">
        <v>90</v>
      </c>
      <c r="Z838" s="356" t="s">
        <v>1756</v>
      </c>
    </row>
    <row r="839" spans="2:26" ht="18.5" customHeight="1">
      <c r="D839" s="1996" t="s">
        <v>1872</v>
      </c>
      <c r="E839" s="1997"/>
      <c r="F839" s="1997"/>
      <c r="G839" s="1997"/>
      <c r="H839" s="1997"/>
      <c r="I839" s="1997"/>
      <c r="J839" s="2212"/>
      <c r="K839" s="2039">
        <v>500000</v>
      </c>
      <c r="L839" s="2039"/>
      <c r="M839" s="2039"/>
      <c r="N839" s="367" t="s">
        <v>118</v>
      </c>
      <c r="O839" s="2213" t="s">
        <v>1867</v>
      </c>
      <c r="P839" s="2213"/>
      <c r="Q839" s="2024"/>
      <c r="R839" s="410">
        <v>4</v>
      </c>
      <c r="S839" s="367" t="s">
        <v>90</v>
      </c>
      <c r="Z839" s="356" t="s">
        <v>1756</v>
      </c>
    </row>
    <row r="840" spans="2:26" ht="18.5" customHeight="1">
      <c r="D840" s="1996"/>
      <c r="E840" s="1997"/>
      <c r="F840" s="1997"/>
      <c r="G840" s="1997"/>
      <c r="H840" s="1997"/>
      <c r="I840" s="1997"/>
      <c r="J840" s="2212"/>
      <c r="K840" s="2039"/>
      <c r="L840" s="2039"/>
      <c r="M840" s="2039"/>
      <c r="N840" s="367" t="s">
        <v>118</v>
      </c>
      <c r="O840" s="2213"/>
      <c r="P840" s="2213"/>
      <c r="Q840" s="2024"/>
      <c r="R840" s="410"/>
      <c r="S840" s="367" t="s">
        <v>90</v>
      </c>
      <c r="Z840" s="356" t="s">
        <v>1756</v>
      </c>
    </row>
    <row r="841" spans="2:26" ht="18.5" customHeight="1">
      <c r="D841" s="1996"/>
      <c r="E841" s="1997"/>
      <c r="F841" s="1997"/>
      <c r="G841" s="1997"/>
      <c r="H841" s="1997"/>
      <c r="I841" s="1997"/>
      <c r="J841" s="2212"/>
      <c r="K841" s="2039"/>
      <c r="L841" s="2039"/>
      <c r="M841" s="2039"/>
      <c r="N841" s="367" t="s">
        <v>118</v>
      </c>
      <c r="O841" s="2213"/>
      <c r="P841" s="2213"/>
      <c r="Q841" s="2024"/>
      <c r="R841" s="410"/>
      <c r="S841" s="367" t="s">
        <v>90</v>
      </c>
      <c r="Z841" s="356" t="s">
        <v>1756</v>
      </c>
    </row>
    <row r="842" spans="2:26" ht="18.5" customHeight="1">
      <c r="D842" s="1996"/>
      <c r="E842" s="1997"/>
      <c r="F842" s="1997"/>
      <c r="G842" s="1997"/>
      <c r="H842" s="1997"/>
      <c r="I842" s="1997"/>
      <c r="J842" s="2212"/>
      <c r="K842" s="2039"/>
      <c r="L842" s="2039"/>
      <c r="M842" s="2039"/>
      <c r="N842" s="367" t="s">
        <v>118</v>
      </c>
      <c r="O842" s="2213"/>
      <c r="P842" s="2213"/>
      <c r="Q842" s="2024"/>
      <c r="R842" s="410"/>
      <c r="S842" s="367" t="s">
        <v>352</v>
      </c>
      <c r="Z842" s="356" t="s">
        <v>1756</v>
      </c>
    </row>
    <row r="843" spans="2:26" ht="18.5" customHeight="1">
      <c r="D843" s="1996"/>
      <c r="E843" s="1997"/>
      <c r="F843" s="1997"/>
      <c r="G843" s="1997"/>
      <c r="H843" s="1997"/>
      <c r="I843" s="1997"/>
      <c r="J843" s="2212"/>
      <c r="K843" s="2039"/>
      <c r="L843" s="2039"/>
      <c r="M843" s="2039"/>
      <c r="N843" s="367" t="s">
        <v>118</v>
      </c>
      <c r="O843" s="2213"/>
      <c r="P843" s="2213"/>
      <c r="Q843" s="2024"/>
      <c r="R843" s="410"/>
      <c r="S843" s="367" t="s">
        <v>352</v>
      </c>
      <c r="Z843" s="356" t="s">
        <v>1756</v>
      </c>
    </row>
    <row r="844" spans="2:26" ht="18.5" customHeight="1">
      <c r="D844" s="1996"/>
      <c r="E844" s="1997"/>
      <c r="F844" s="1997"/>
      <c r="G844" s="1997"/>
      <c r="H844" s="1997"/>
      <c r="I844" s="1997"/>
      <c r="J844" s="2212"/>
      <c r="K844" s="2039"/>
      <c r="L844" s="2039"/>
      <c r="M844" s="2039"/>
      <c r="N844" s="367" t="s">
        <v>118</v>
      </c>
      <c r="O844" s="2213"/>
      <c r="P844" s="2213"/>
      <c r="Q844" s="2024"/>
      <c r="R844" s="410"/>
      <c r="S844" s="367" t="s">
        <v>352</v>
      </c>
      <c r="Z844" s="356" t="s">
        <v>1756</v>
      </c>
    </row>
    <row r="845" spans="2:26" ht="18.5" customHeight="1">
      <c r="D845" s="1996"/>
      <c r="E845" s="1997"/>
      <c r="F845" s="1997"/>
      <c r="G845" s="1997"/>
      <c r="H845" s="1997"/>
      <c r="I845" s="1997"/>
      <c r="J845" s="2212"/>
      <c r="K845" s="2039"/>
      <c r="L845" s="2039"/>
      <c r="M845" s="2039"/>
      <c r="N845" s="367" t="s">
        <v>118</v>
      </c>
      <c r="O845" s="2213"/>
      <c r="P845" s="2213"/>
      <c r="Q845" s="2024"/>
      <c r="R845" s="410"/>
      <c r="S845" s="367" t="s">
        <v>352</v>
      </c>
      <c r="Z845" s="356" t="s">
        <v>1756</v>
      </c>
    </row>
    <row r="846" spans="2:26" ht="16.5" customHeight="1">
      <c r="E846" s="225" t="s">
        <v>382</v>
      </c>
    </row>
    <row r="847" spans="2:26" ht="9.5" customHeight="1"/>
    <row r="848" spans="2:26" ht="16.5" customHeight="1">
      <c r="C848" s="89" t="s">
        <v>1600</v>
      </c>
    </row>
    <row r="849" spans="4:26" ht="16.5" customHeight="1">
      <c r="D849" s="355" t="s">
        <v>1599</v>
      </c>
    </row>
    <row r="850" spans="4:26" ht="39.5" customHeight="1">
      <c r="D850" s="2209" t="s">
        <v>383</v>
      </c>
      <c r="E850" s="2210"/>
      <c r="F850" s="2210"/>
      <c r="G850" s="2210"/>
      <c r="H850" s="2210"/>
      <c r="I850" s="2210"/>
      <c r="J850" s="2211"/>
      <c r="K850" s="1632" t="s">
        <v>149</v>
      </c>
      <c r="L850" s="1632"/>
      <c r="M850" s="1632"/>
      <c r="N850" s="1879"/>
      <c r="O850" s="1879" t="s">
        <v>380</v>
      </c>
      <c r="P850" s="1879"/>
      <c r="Q850" s="1879"/>
      <c r="R850" s="2108" t="s">
        <v>678</v>
      </c>
      <c r="S850" s="1265"/>
    </row>
    <row r="851" spans="4:26" ht="19" customHeight="1">
      <c r="D851" s="1996" t="s">
        <v>1869</v>
      </c>
      <c r="E851" s="1997"/>
      <c r="F851" s="1997"/>
      <c r="G851" s="1997"/>
      <c r="H851" s="1997"/>
      <c r="I851" s="1997"/>
      <c r="J851" s="2212"/>
      <c r="K851" s="2039">
        <v>50000</v>
      </c>
      <c r="L851" s="2039"/>
      <c r="M851" s="2039"/>
      <c r="N851" s="367" t="s">
        <v>118</v>
      </c>
      <c r="O851" s="2213" t="s">
        <v>1870</v>
      </c>
      <c r="P851" s="2213"/>
      <c r="Q851" s="2024"/>
      <c r="R851" s="410">
        <v>4</v>
      </c>
      <c r="S851" s="367" t="s">
        <v>90</v>
      </c>
      <c r="Z851" s="356" t="s">
        <v>1757</v>
      </c>
    </row>
    <row r="852" spans="4:26" ht="19" customHeight="1">
      <c r="D852" s="1996" t="s">
        <v>1871</v>
      </c>
      <c r="E852" s="1997"/>
      <c r="F852" s="1997"/>
      <c r="G852" s="1997"/>
      <c r="H852" s="1997"/>
      <c r="I852" s="1997"/>
      <c r="J852" s="2212"/>
      <c r="K852" s="2039">
        <v>500000</v>
      </c>
      <c r="L852" s="2039"/>
      <c r="M852" s="2039"/>
      <c r="N852" s="367" t="s">
        <v>118</v>
      </c>
      <c r="O852" s="2213" t="s">
        <v>1870</v>
      </c>
      <c r="P852" s="2213"/>
      <c r="Q852" s="2024"/>
      <c r="R852" s="410">
        <v>4</v>
      </c>
      <c r="S852" s="367" t="s">
        <v>90</v>
      </c>
      <c r="Z852" s="356" t="s">
        <v>1757</v>
      </c>
    </row>
    <row r="853" spans="4:26" ht="19" customHeight="1">
      <c r="D853" s="1996"/>
      <c r="E853" s="1997"/>
      <c r="F853" s="1997"/>
      <c r="G853" s="1997"/>
      <c r="H853" s="1997"/>
      <c r="I853" s="1997"/>
      <c r="J853" s="2212"/>
      <c r="K853" s="2039"/>
      <c r="L853" s="2039"/>
      <c r="M853" s="2039"/>
      <c r="N853" s="367" t="s">
        <v>118</v>
      </c>
      <c r="O853" s="2213"/>
      <c r="P853" s="2213"/>
      <c r="Q853" s="2024"/>
      <c r="R853" s="410"/>
      <c r="S853" s="367" t="s">
        <v>352</v>
      </c>
      <c r="Z853" s="356" t="s">
        <v>1757</v>
      </c>
    </row>
    <row r="854" spans="4:26" ht="19" customHeight="1">
      <c r="D854" s="1996"/>
      <c r="E854" s="1997"/>
      <c r="F854" s="1997"/>
      <c r="G854" s="1997"/>
      <c r="H854" s="1997"/>
      <c r="I854" s="1997"/>
      <c r="J854" s="2212"/>
      <c r="K854" s="2039"/>
      <c r="L854" s="2039"/>
      <c r="M854" s="2039"/>
      <c r="N854" s="367" t="s">
        <v>118</v>
      </c>
      <c r="O854" s="2213"/>
      <c r="P854" s="2213"/>
      <c r="Q854" s="2024"/>
      <c r="R854" s="410"/>
      <c r="S854" s="367" t="s">
        <v>352</v>
      </c>
      <c r="Z854" s="356" t="s">
        <v>1757</v>
      </c>
    </row>
    <row r="855" spans="4:26" ht="19" customHeight="1">
      <c r="D855" s="1996"/>
      <c r="E855" s="1997"/>
      <c r="F855" s="1997"/>
      <c r="G855" s="1997"/>
      <c r="H855" s="1997"/>
      <c r="I855" s="1997"/>
      <c r="J855" s="2212"/>
      <c r="K855" s="2039"/>
      <c r="L855" s="2039"/>
      <c r="M855" s="2039"/>
      <c r="N855" s="367" t="s">
        <v>118</v>
      </c>
      <c r="O855" s="2213"/>
      <c r="P855" s="2213"/>
      <c r="Q855" s="2024"/>
      <c r="R855" s="410"/>
      <c r="S855" s="367" t="s">
        <v>352</v>
      </c>
      <c r="Z855" s="356" t="s">
        <v>1757</v>
      </c>
    </row>
    <row r="856" spans="4:26" ht="19" customHeight="1">
      <c r="D856" s="1996"/>
      <c r="E856" s="1997"/>
      <c r="F856" s="1997"/>
      <c r="G856" s="1997"/>
      <c r="H856" s="1997"/>
      <c r="I856" s="1997"/>
      <c r="J856" s="2212"/>
      <c r="K856" s="2039"/>
      <c r="L856" s="2039"/>
      <c r="M856" s="2039"/>
      <c r="N856" s="367" t="s">
        <v>118</v>
      </c>
      <c r="O856" s="2213"/>
      <c r="P856" s="2213"/>
      <c r="Q856" s="2024"/>
      <c r="R856" s="410"/>
      <c r="S856" s="367" t="s">
        <v>352</v>
      </c>
      <c r="Z856" s="356" t="s">
        <v>1757</v>
      </c>
    </row>
    <row r="857" spans="4:26" ht="19" customHeight="1">
      <c r="D857" s="1996"/>
      <c r="E857" s="1997"/>
      <c r="F857" s="1997"/>
      <c r="G857" s="1997"/>
      <c r="H857" s="1997"/>
      <c r="I857" s="1997"/>
      <c r="J857" s="2212"/>
      <c r="K857" s="2039"/>
      <c r="L857" s="2039"/>
      <c r="M857" s="2039"/>
      <c r="N857" s="367" t="s">
        <v>118</v>
      </c>
      <c r="O857" s="2213"/>
      <c r="P857" s="2213"/>
      <c r="Q857" s="2024"/>
      <c r="R857" s="410"/>
      <c r="S857" s="367" t="s">
        <v>352</v>
      </c>
      <c r="Z857" s="356" t="s">
        <v>1757</v>
      </c>
    </row>
    <row r="858" spans="4:26" ht="19" customHeight="1">
      <c r="D858" s="1996"/>
      <c r="E858" s="1997"/>
      <c r="F858" s="1997"/>
      <c r="G858" s="1997"/>
      <c r="H858" s="1997"/>
      <c r="I858" s="1997"/>
      <c r="J858" s="2212"/>
      <c r="K858" s="2039"/>
      <c r="L858" s="2039"/>
      <c r="M858" s="2039"/>
      <c r="N858" s="367" t="s">
        <v>118</v>
      </c>
      <c r="O858" s="2213"/>
      <c r="P858" s="2213"/>
      <c r="Q858" s="2024"/>
      <c r="R858" s="410"/>
      <c r="S858" s="367" t="s">
        <v>352</v>
      </c>
      <c r="Z858" s="356" t="s">
        <v>1757</v>
      </c>
    </row>
    <row r="859" spans="4:26" ht="19" customHeight="1">
      <c r="D859" s="1996"/>
      <c r="E859" s="1997"/>
      <c r="F859" s="1997"/>
      <c r="G859" s="1997"/>
      <c r="H859" s="1997"/>
      <c r="I859" s="1997"/>
      <c r="J859" s="2212"/>
      <c r="K859" s="2039"/>
      <c r="L859" s="2039"/>
      <c r="M859" s="2039"/>
      <c r="N859" s="367" t="s">
        <v>118</v>
      </c>
      <c r="O859" s="2213"/>
      <c r="P859" s="2213"/>
      <c r="Q859" s="2024"/>
      <c r="R859" s="410"/>
      <c r="S859" s="367" t="s">
        <v>352</v>
      </c>
      <c r="Z859" s="356" t="s">
        <v>1757</v>
      </c>
    </row>
    <row r="860" spans="4:26" ht="19" customHeight="1">
      <c r="D860" s="1996"/>
      <c r="E860" s="1997"/>
      <c r="F860" s="1997"/>
      <c r="G860" s="1997"/>
      <c r="H860" s="1997"/>
      <c r="I860" s="1997"/>
      <c r="J860" s="2212"/>
      <c r="K860" s="2039"/>
      <c r="L860" s="2039"/>
      <c r="M860" s="2039"/>
      <c r="N860" s="367" t="s">
        <v>118</v>
      </c>
      <c r="O860" s="2213"/>
      <c r="P860" s="2213"/>
      <c r="Q860" s="2024"/>
      <c r="R860" s="410"/>
      <c r="S860" s="367" t="s">
        <v>352</v>
      </c>
      <c r="Z860" s="356" t="s">
        <v>1757</v>
      </c>
    </row>
    <row r="861" spans="4:26" ht="19" customHeight="1">
      <c r="D861" s="1996"/>
      <c r="E861" s="1997"/>
      <c r="F861" s="1997"/>
      <c r="G861" s="1997"/>
      <c r="H861" s="1997"/>
      <c r="I861" s="1997"/>
      <c r="J861" s="2212"/>
      <c r="K861" s="2039"/>
      <c r="L861" s="2039"/>
      <c r="M861" s="2039"/>
      <c r="N861" s="367" t="s">
        <v>118</v>
      </c>
      <c r="O861" s="2213"/>
      <c r="P861" s="2213"/>
      <c r="Q861" s="2024"/>
      <c r="R861" s="410"/>
      <c r="S861" s="367" t="s">
        <v>352</v>
      </c>
      <c r="Z861" s="356" t="s">
        <v>1757</v>
      </c>
    </row>
    <row r="862" spans="4:26" ht="19" customHeight="1">
      <c r="D862" s="1996"/>
      <c r="E862" s="1997"/>
      <c r="F862" s="1997"/>
      <c r="G862" s="1997"/>
      <c r="H862" s="1997"/>
      <c r="I862" s="1997"/>
      <c r="J862" s="2212"/>
      <c r="K862" s="2039"/>
      <c r="L862" s="2039"/>
      <c r="M862" s="2039"/>
      <c r="N862" s="367" t="s">
        <v>118</v>
      </c>
      <c r="O862" s="2213"/>
      <c r="P862" s="2213"/>
      <c r="Q862" s="2024"/>
      <c r="R862" s="410"/>
      <c r="S862" s="367" t="s">
        <v>352</v>
      </c>
      <c r="Z862" s="356" t="s">
        <v>1757</v>
      </c>
    </row>
    <row r="863" spans="4:26" ht="16.5" customHeight="1">
      <c r="E863" s="225" t="s">
        <v>384</v>
      </c>
    </row>
    <row r="864" spans="4:26" ht="12.5" customHeight="1"/>
    <row r="865" spans="2:26" ht="16.5" customHeight="1">
      <c r="C865" s="89" t="s">
        <v>1558</v>
      </c>
    </row>
    <row r="866" spans="2:26" ht="34" customHeight="1">
      <c r="D866" s="1623"/>
      <c r="E866" s="1623"/>
      <c r="F866" s="1623"/>
      <c r="G866" s="2214" t="s">
        <v>388</v>
      </c>
      <c r="H866" s="1878"/>
      <c r="I866" s="1634" t="s">
        <v>386</v>
      </c>
      <c r="J866" s="2042"/>
      <c r="K866" s="2042"/>
      <c r="L866" s="2043"/>
      <c r="M866" s="2044" t="s">
        <v>387</v>
      </c>
      <c r="N866" s="1884"/>
      <c r="O866" s="1884"/>
      <c r="P866" s="1623"/>
      <c r="Q866" s="2044" t="s">
        <v>1827</v>
      </c>
      <c r="R866" s="1884"/>
      <c r="S866" s="1884"/>
      <c r="T866" s="1623"/>
    </row>
    <row r="867" spans="2:26" ht="19.5" customHeight="1">
      <c r="D867" s="1624" t="s">
        <v>385</v>
      </c>
      <c r="E867" s="1944"/>
      <c r="F867" s="1945"/>
      <c r="G867" s="1673" t="s">
        <v>1012</v>
      </c>
      <c r="H867" s="1885"/>
      <c r="I867" s="2215"/>
      <c r="J867" s="2216"/>
      <c r="K867" s="2217"/>
      <c r="L867" s="372" t="s">
        <v>118</v>
      </c>
      <c r="M867" s="2215"/>
      <c r="N867" s="2216"/>
      <c r="O867" s="2217"/>
      <c r="P867" s="372" t="s">
        <v>118</v>
      </c>
      <c r="Q867" s="2215"/>
      <c r="R867" s="2216"/>
      <c r="S867" s="2217"/>
      <c r="T867" s="367" t="s">
        <v>118</v>
      </c>
      <c r="Z867" s="356" t="s">
        <v>1704</v>
      </c>
    </row>
    <row r="868" spans="2:26" ht="19.5" customHeight="1">
      <c r="D868" s="1624" t="s">
        <v>1189</v>
      </c>
      <c r="E868" s="1944"/>
      <c r="F868" s="1945"/>
      <c r="G868" s="1673" t="s">
        <v>1012</v>
      </c>
      <c r="H868" s="1885"/>
      <c r="I868" s="2215"/>
      <c r="J868" s="2216"/>
      <c r="K868" s="2217"/>
      <c r="L868" s="372" t="s">
        <v>118</v>
      </c>
      <c r="M868" s="2215"/>
      <c r="N868" s="2216"/>
      <c r="O868" s="2217"/>
      <c r="P868" s="372" t="s">
        <v>118</v>
      </c>
      <c r="Q868" s="2215"/>
      <c r="R868" s="2216"/>
      <c r="S868" s="2217"/>
      <c r="T868" s="367" t="s">
        <v>118</v>
      </c>
      <c r="Z868" s="356" t="s">
        <v>1704</v>
      </c>
    </row>
    <row r="869" spans="2:26" ht="16.5" customHeight="1">
      <c r="E869" s="225" t="s">
        <v>389</v>
      </c>
    </row>
    <row r="870" spans="2:26" ht="16.5" customHeight="1">
      <c r="E870" s="88" t="s">
        <v>1065</v>
      </c>
    </row>
    <row r="871" spans="2:26" ht="16.5" customHeight="1"/>
    <row r="872" spans="2:26" ht="12" customHeight="1"/>
    <row r="873" spans="2:26" ht="17.5" customHeight="1">
      <c r="P873" s="1628" t="s">
        <v>654</v>
      </c>
      <c r="Q873" s="1628"/>
      <c r="R873" s="1628"/>
      <c r="S873" s="2225" t="str">
        <f>$Q$11</f>
        <v>○△幼稚園</v>
      </c>
      <c r="T873" s="1640"/>
      <c r="U873" s="1640"/>
      <c r="V873" s="1640"/>
      <c r="W873" s="1640"/>
      <c r="X873" s="1641"/>
    </row>
    <row r="874" spans="2:26" ht="17.5" customHeight="1">
      <c r="B874" s="362" t="s">
        <v>1688</v>
      </c>
      <c r="P874" s="524"/>
      <c r="Q874" s="524"/>
      <c r="R874" s="524"/>
      <c r="S874" s="434"/>
      <c r="T874" s="434"/>
      <c r="U874" s="434"/>
      <c r="V874" s="434"/>
      <c r="W874" s="434"/>
      <c r="X874" s="434"/>
    </row>
    <row r="875" spans="2:26" ht="16.5" customHeight="1">
      <c r="C875" s="89" t="s">
        <v>1689</v>
      </c>
    </row>
    <row r="876" spans="2:26" ht="32.5" customHeight="1">
      <c r="D876" s="1877"/>
      <c r="E876" s="1877"/>
      <c r="F876" s="1877"/>
      <c r="G876" s="1877"/>
      <c r="H876" s="2107" t="s">
        <v>120</v>
      </c>
      <c r="I876" s="1632"/>
      <c r="J876" s="1077" t="s">
        <v>1548</v>
      </c>
      <c r="K876" s="1077"/>
      <c r="L876" s="1077"/>
      <c r="M876" s="2107" t="s">
        <v>121</v>
      </c>
      <c r="N876" s="1632"/>
      <c r="O876" s="2107" t="s">
        <v>122</v>
      </c>
      <c r="P876" s="1632"/>
    </row>
    <row r="877" spans="2:26" ht="19.5" customHeight="1">
      <c r="D877" s="392" t="s">
        <v>119</v>
      </c>
      <c r="E877" s="393"/>
      <c r="F877" s="393"/>
      <c r="G877" s="394"/>
      <c r="H877" s="1981" t="s">
        <v>778</v>
      </c>
      <c r="I877" s="1981"/>
      <c r="J877" s="2224" t="s">
        <v>933</v>
      </c>
      <c r="K877" s="2224"/>
      <c r="L877" s="2224"/>
      <c r="M877" s="1981" t="s">
        <v>778</v>
      </c>
      <c r="N877" s="1981"/>
      <c r="O877" s="1981" t="s">
        <v>858</v>
      </c>
      <c r="P877" s="1981"/>
      <c r="Z877" s="356" t="s">
        <v>1517</v>
      </c>
    </row>
    <row r="878" spans="2:26" ht="16.5" customHeight="1">
      <c r="E878" s="225" t="s">
        <v>917</v>
      </c>
    </row>
    <row r="879" spans="2:26" ht="16.5" customHeight="1">
      <c r="E879" s="88" t="s">
        <v>1007</v>
      </c>
    </row>
    <row r="880" spans="2:26" ht="10.5" customHeight="1"/>
    <row r="881" spans="1:26" ht="16.5" customHeight="1">
      <c r="C881" s="89" t="s">
        <v>1690</v>
      </c>
    </row>
    <row r="882" spans="1:26" ht="16.5" customHeight="1">
      <c r="D882" s="225" t="s">
        <v>158</v>
      </c>
    </row>
    <row r="883" spans="1:26" ht="16.5" customHeight="1">
      <c r="D883" s="392" t="s">
        <v>271</v>
      </c>
      <c r="E883" s="393"/>
      <c r="F883" s="91"/>
      <c r="G883" s="1885" t="s">
        <v>913</v>
      </c>
      <c r="H883" s="2218"/>
      <c r="I883" s="2218"/>
      <c r="J883" s="2219"/>
      <c r="Z883" s="356" t="s">
        <v>1721</v>
      </c>
    </row>
    <row r="884" spans="1:26" ht="3" customHeight="1"/>
    <row r="885" spans="1:26" ht="32.5" customHeight="1">
      <c r="D885" s="1636" t="s">
        <v>1828</v>
      </c>
      <c r="E885" s="2220"/>
      <c r="F885" s="2220"/>
      <c r="G885" s="2221"/>
      <c r="H885" s="2209" t="s">
        <v>144</v>
      </c>
      <c r="I885" s="2210"/>
      <c r="J885" s="2210"/>
      <c r="K885" s="2211"/>
      <c r="L885" s="2222" t="s">
        <v>145</v>
      </c>
      <c r="M885" s="2223"/>
      <c r="N885" s="2222" t="s">
        <v>146</v>
      </c>
      <c r="O885" s="2223"/>
      <c r="P885" s="2209" t="s">
        <v>147</v>
      </c>
      <c r="Q885" s="2210"/>
      <c r="R885" s="2210"/>
      <c r="S885" s="2210"/>
      <c r="T885" s="2210"/>
      <c r="U885" s="2210"/>
      <c r="V885" s="2211"/>
    </row>
    <row r="886" spans="1:26" ht="16.5" customHeight="1">
      <c r="D886" s="525" t="s">
        <v>791</v>
      </c>
      <c r="E886" s="526">
        <v>6</v>
      </c>
      <c r="F886" s="526">
        <v>5</v>
      </c>
      <c r="G886" s="527">
        <v>15</v>
      </c>
      <c r="H886" s="2231" t="s">
        <v>1491</v>
      </c>
      <c r="I886" s="2232"/>
      <c r="J886" s="2232"/>
      <c r="K886" s="2233"/>
      <c r="L886" s="2234" t="s">
        <v>778</v>
      </c>
      <c r="M886" s="2139"/>
      <c r="N886" s="2234" t="s">
        <v>778</v>
      </c>
      <c r="O886" s="2139"/>
      <c r="P886" s="2235" t="s">
        <v>777</v>
      </c>
      <c r="Q886" s="2236"/>
      <c r="R886" s="2236"/>
      <c r="S886" s="2236"/>
      <c r="T886" s="2236"/>
      <c r="U886" s="2236"/>
      <c r="V886" s="2237"/>
      <c r="Z886" s="356" t="s">
        <v>1518</v>
      </c>
    </row>
    <row r="887" spans="1:26" ht="16.5" customHeight="1">
      <c r="D887" s="528"/>
      <c r="E887" s="407"/>
      <c r="F887" s="407"/>
      <c r="G887" s="408"/>
      <c r="H887" s="1839"/>
      <c r="I887" s="1843"/>
      <c r="J887" s="1843"/>
      <c r="K887" s="2226"/>
      <c r="L887" s="2227"/>
      <c r="M887" s="2129"/>
      <c r="N887" s="2227"/>
      <c r="O887" s="2129"/>
      <c r="P887" s="2228"/>
      <c r="Q887" s="2229"/>
      <c r="R887" s="2229"/>
      <c r="S887" s="2229"/>
      <c r="T887" s="2229"/>
      <c r="U887" s="2229"/>
      <c r="V887" s="2230"/>
      <c r="Z887" s="356" t="s">
        <v>1518</v>
      </c>
    </row>
    <row r="888" spans="1:26" ht="16.5" customHeight="1">
      <c r="D888" s="528"/>
      <c r="E888" s="407"/>
      <c r="F888" s="407"/>
      <c r="G888" s="408"/>
      <c r="H888" s="1839"/>
      <c r="I888" s="1843"/>
      <c r="J888" s="1843"/>
      <c r="K888" s="2226"/>
      <c r="L888" s="2227"/>
      <c r="M888" s="2129"/>
      <c r="N888" s="2227"/>
      <c r="O888" s="2129"/>
      <c r="P888" s="2228"/>
      <c r="Q888" s="2229"/>
      <c r="R888" s="2229"/>
      <c r="S888" s="2229"/>
      <c r="T888" s="2229"/>
      <c r="U888" s="2229"/>
      <c r="V888" s="2230"/>
      <c r="Z888" s="356" t="s">
        <v>1518</v>
      </c>
    </row>
    <row r="889" spans="1:26" ht="16.5" customHeight="1">
      <c r="D889" s="528"/>
      <c r="E889" s="407"/>
      <c r="F889" s="407"/>
      <c r="G889" s="408"/>
      <c r="H889" s="1839"/>
      <c r="I889" s="1843"/>
      <c r="J889" s="1843"/>
      <c r="K889" s="2226"/>
      <c r="L889" s="2227"/>
      <c r="M889" s="2129"/>
      <c r="N889" s="2227"/>
      <c r="O889" s="2129"/>
      <c r="P889" s="2228"/>
      <c r="Q889" s="2229"/>
      <c r="R889" s="2229"/>
      <c r="S889" s="2229"/>
      <c r="T889" s="2229"/>
      <c r="U889" s="2229"/>
      <c r="V889" s="2230"/>
      <c r="Z889" s="356" t="s">
        <v>1518</v>
      </c>
    </row>
    <row r="890" spans="1:26" ht="16.5" customHeight="1">
      <c r="E890" s="225" t="s">
        <v>148</v>
      </c>
    </row>
    <row r="891" spans="1:26" ht="12" customHeight="1"/>
    <row r="892" spans="1:26" ht="17.5" customHeight="1">
      <c r="P892" s="1628" t="s">
        <v>654</v>
      </c>
      <c r="Q892" s="1628"/>
      <c r="R892" s="1628"/>
      <c r="S892" s="2225" t="str">
        <f>$Q$11</f>
        <v>○△幼稚園</v>
      </c>
      <c r="T892" s="1640"/>
      <c r="U892" s="1640"/>
      <c r="V892" s="1640"/>
      <c r="W892" s="1640"/>
      <c r="X892" s="1641"/>
    </row>
    <row r="893" spans="1:26" ht="16.5" customHeight="1">
      <c r="A893" s="371" t="s">
        <v>390</v>
      </c>
    </row>
    <row r="894" spans="1:26" ht="16.5" customHeight="1">
      <c r="B894" s="362" t="s">
        <v>391</v>
      </c>
    </row>
    <row r="895" spans="1:26" ht="16.5" customHeight="1">
      <c r="C895" s="89" t="s">
        <v>392</v>
      </c>
    </row>
    <row r="896" spans="1:26" ht="32.5" customHeight="1">
      <c r="D896" s="1623"/>
      <c r="E896" s="1623"/>
      <c r="F896" s="1623"/>
      <c r="G896" s="1881" t="s">
        <v>396</v>
      </c>
      <c r="H896" s="1882"/>
      <c r="I896" s="1882"/>
      <c r="J896" s="1883"/>
      <c r="K896" s="1623" t="s">
        <v>397</v>
      </c>
      <c r="L896" s="1884"/>
      <c r="M896" s="1623"/>
      <c r="N896" s="1884"/>
      <c r="O896" s="1623"/>
      <c r="P896" s="1884"/>
      <c r="Q896" s="1623"/>
      <c r="R896" s="1804" t="s">
        <v>398</v>
      </c>
      <c r="S896" s="1804"/>
      <c r="T896" s="1804" t="s">
        <v>399</v>
      </c>
      <c r="U896" s="1804"/>
    </row>
    <row r="897" spans="2:26" ht="23.5" customHeight="1">
      <c r="D897" s="1623" t="s">
        <v>393</v>
      </c>
      <c r="E897" s="1623"/>
      <c r="F897" s="1624"/>
      <c r="G897" s="2154" t="s">
        <v>1601</v>
      </c>
      <c r="H897" s="2238"/>
      <c r="I897" s="2238"/>
      <c r="J897" s="2239"/>
      <c r="K897" s="529" t="s">
        <v>781</v>
      </c>
      <c r="L897" s="384">
        <v>20</v>
      </c>
      <c r="M897" s="379" t="s">
        <v>21</v>
      </c>
      <c r="N897" s="384">
        <v>4</v>
      </c>
      <c r="O897" s="379" t="s">
        <v>22</v>
      </c>
      <c r="P897" s="384">
        <v>1</v>
      </c>
      <c r="Q897" s="496" t="s">
        <v>23</v>
      </c>
      <c r="R897" s="1678" t="s">
        <v>778</v>
      </c>
      <c r="S897" s="1678"/>
      <c r="T897" s="1678" t="s">
        <v>778</v>
      </c>
      <c r="U897" s="1678"/>
      <c r="Z897" s="356" t="s">
        <v>1525</v>
      </c>
    </row>
    <row r="898" spans="2:26" ht="23.5" customHeight="1">
      <c r="D898" s="1623" t="s">
        <v>394</v>
      </c>
      <c r="E898" s="1623"/>
      <c r="F898" s="1624"/>
      <c r="G898" s="2154" t="s">
        <v>1602</v>
      </c>
      <c r="H898" s="2238"/>
      <c r="I898" s="2238"/>
      <c r="J898" s="2239"/>
      <c r="K898" s="529" t="s">
        <v>791</v>
      </c>
      <c r="L898" s="384">
        <v>2</v>
      </c>
      <c r="M898" s="372" t="s">
        <v>21</v>
      </c>
      <c r="N898" s="384">
        <v>12</v>
      </c>
      <c r="O898" s="372" t="s">
        <v>22</v>
      </c>
      <c r="P898" s="384">
        <v>1</v>
      </c>
      <c r="Q898" s="367" t="s">
        <v>23</v>
      </c>
      <c r="R898" s="1678" t="s">
        <v>778</v>
      </c>
      <c r="S898" s="1678"/>
      <c r="T898" s="1678" t="s">
        <v>778</v>
      </c>
      <c r="U898" s="1678"/>
      <c r="Z898" s="356" t="s">
        <v>1525</v>
      </c>
    </row>
    <row r="899" spans="2:26" ht="23.5" customHeight="1">
      <c r="D899" s="1623" t="s">
        <v>395</v>
      </c>
      <c r="E899" s="1623"/>
      <c r="F899" s="1624"/>
      <c r="G899" s="2154" t="s">
        <v>1603</v>
      </c>
      <c r="H899" s="2238"/>
      <c r="I899" s="2238"/>
      <c r="J899" s="2239"/>
      <c r="K899" s="530" t="s">
        <v>781</v>
      </c>
      <c r="L899" s="384">
        <v>30</v>
      </c>
      <c r="M899" s="372" t="s">
        <v>21</v>
      </c>
      <c r="N899" s="384">
        <v>4</v>
      </c>
      <c r="O899" s="372" t="s">
        <v>22</v>
      </c>
      <c r="P899" s="384">
        <v>1</v>
      </c>
      <c r="Q899" s="367" t="s">
        <v>23</v>
      </c>
      <c r="R899" s="1678" t="s">
        <v>778</v>
      </c>
      <c r="S899" s="1678"/>
      <c r="T899" s="1678" t="s">
        <v>778</v>
      </c>
      <c r="U899" s="1678"/>
      <c r="Z899" s="356" t="s">
        <v>1525</v>
      </c>
    </row>
    <row r="900" spans="2:26" ht="16.5" customHeight="1">
      <c r="E900" s="225" t="s">
        <v>400</v>
      </c>
    </row>
    <row r="901" spans="2:26" ht="9.5" customHeight="1"/>
    <row r="902" spans="2:26" ht="16.5" customHeight="1">
      <c r="B902" s="362" t="s">
        <v>401</v>
      </c>
    </row>
    <row r="903" spans="2:26" ht="16.5" customHeight="1">
      <c r="C903" s="89" t="s">
        <v>402</v>
      </c>
    </row>
    <row r="904" spans="2:26" ht="16.5" customHeight="1">
      <c r="D904" s="1920"/>
      <c r="E904" s="2190"/>
      <c r="F904" s="2240"/>
      <c r="G904" s="1646" t="s">
        <v>1494</v>
      </c>
      <c r="H904" s="1637"/>
      <c r="I904" s="1637"/>
      <c r="J904" s="1637"/>
      <c r="K904" s="1637"/>
      <c r="L904" s="1638"/>
      <c r="M904" s="1879" t="s">
        <v>411</v>
      </c>
      <c r="N904" s="1879"/>
      <c r="O904" s="1879"/>
      <c r="P904" s="1879"/>
      <c r="Q904" s="1879"/>
      <c r="R904" s="1879"/>
      <c r="S904" s="1942" t="s">
        <v>406</v>
      </c>
      <c r="T904" s="1972"/>
      <c r="U904" s="1972"/>
      <c r="V904" s="1972"/>
      <c r="W904" s="1972"/>
      <c r="X904" s="1973"/>
    </row>
    <row r="905" spans="2:26" ht="43" customHeight="1">
      <c r="D905" s="2193"/>
      <c r="E905" s="2194"/>
      <c r="F905" s="2241"/>
      <c r="G905" s="1809"/>
      <c r="H905" s="2242"/>
      <c r="I905" s="2242"/>
      <c r="J905" s="2242"/>
      <c r="K905" s="2242"/>
      <c r="L905" s="1811"/>
      <c r="M905" s="2243" t="s">
        <v>407</v>
      </c>
      <c r="N905" s="2244"/>
      <c r="O905" s="2244" t="s">
        <v>408</v>
      </c>
      <c r="P905" s="2244"/>
      <c r="Q905" s="2244" t="s">
        <v>1829</v>
      </c>
      <c r="R905" s="2247"/>
      <c r="S905" s="2243" t="s">
        <v>409</v>
      </c>
      <c r="T905" s="2244"/>
      <c r="U905" s="2244" t="s">
        <v>394</v>
      </c>
      <c r="V905" s="2244"/>
      <c r="W905" s="2248" t="s">
        <v>410</v>
      </c>
      <c r="X905" s="2249"/>
    </row>
    <row r="906" spans="2:26" ht="23.5" customHeight="1">
      <c r="D906" s="1804" t="s">
        <v>403</v>
      </c>
      <c r="E906" s="1804"/>
      <c r="F906" s="1805"/>
      <c r="G906" s="384">
        <v>7</v>
      </c>
      <c r="H906" s="372" t="s">
        <v>21</v>
      </c>
      <c r="I906" s="384">
        <v>3</v>
      </c>
      <c r="J906" s="372" t="s">
        <v>22</v>
      </c>
      <c r="K906" s="384">
        <v>29</v>
      </c>
      <c r="L906" s="367" t="s">
        <v>23</v>
      </c>
      <c r="M906" s="2250" t="s">
        <v>778</v>
      </c>
      <c r="N906" s="2245"/>
      <c r="O906" s="2245" t="s">
        <v>778</v>
      </c>
      <c r="P906" s="2245"/>
      <c r="Q906" s="2245" t="s">
        <v>778</v>
      </c>
      <c r="R906" s="2246"/>
      <c r="S906" s="2250" t="s">
        <v>778</v>
      </c>
      <c r="T906" s="2245"/>
      <c r="U906" s="2245" t="s">
        <v>778</v>
      </c>
      <c r="V906" s="2245"/>
      <c r="W906" s="2245" t="s">
        <v>778</v>
      </c>
      <c r="X906" s="2246"/>
      <c r="Z906" s="356" t="s">
        <v>1646</v>
      </c>
    </row>
    <row r="907" spans="2:26" ht="5.5" customHeight="1">
      <c r="D907" s="531"/>
      <c r="E907" s="531"/>
      <c r="F907" s="531"/>
      <c r="M907" s="378"/>
      <c r="N907" s="378"/>
      <c r="O907" s="378"/>
      <c r="P907" s="378"/>
      <c r="Q907" s="378"/>
      <c r="R907" s="378"/>
      <c r="S907" s="378"/>
      <c r="T907" s="378"/>
      <c r="U907" s="378"/>
      <c r="V907" s="378"/>
      <c r="W907" s="378"/>
      <c r="X907" s="378"/>
    </row>
    <row r="908" spans="2:26" ht="44" customHeight="1">
      <c r="D908" s="532"/>
      <c r="E908" s="532"/>
      <c r="F908" s="532"/>
      <c r="H908" s="376"/>
      <c r="J908" s="376"/>
      <c r="L908" s="411"/>
      <c r="M908" s="2243" t="s">
        <v>792</v>
      </c>
      <c r="N908" s="2244"/>
      <c r="O908" s="2244" t="s">
        <v>793</v>
      </c>
      <c r="P908" s="2244"/>
      <c r="Q908" s="2244" t="s">
        <v>1829</v>
      </c>
      <c r="R908" s="2247"/>
      <c r="S908" s="2243" t="s">
        <v>409</v>
      </c>
      <c r="T908" s="2244"/>
      <c r="U908" s="2244" t="s">
        <v>394</v>
      </c>
      <c r="V908" s="2244"/>
      <c r="W908" s="2244" t="s">
        <v>410</v>
      </c>
      <c r="X908" s="2247"/>
    </row>
    <row r="909" spans="2:26" ht="23.5" customHeight="1">
      <c r="D909" s="1804" t="s">
        <v>404</v>
      </c>
      <c r="E909" s="1804"/>
      <c r="F909" s="1805"/>
      <c r="G909" s="384">
        <v>7</v>
      </c>
      <c r="H909" s="372" t="s">
        <v>21</v>
      </c>
      <c r="I909" s="384">
        <v>3</v>
      </c>
      <c r="J909" s="372" t="s">
        <v>22</v>
      </c>
      <c r="K909" s="384">
        <v>29</v>
      </c>
      <c r="L909" s="367" t="s">
        <v>23</v>
      </c>
      <c r="M909" s="2250" t="s">
        <v>778</v>
      </c>
      <c r="N909" s="2245"/>
      <c r="O909" s="2245" t="s">
        <v>778</v>
      </c>
      <c r="P909" s="2245"/>
      <c r="Q909" s="2245" t="s">
        <v>778</v>
      </c>
      <c r="R909" s="2246"/>
      <c r="S909" s="2250" t="s">
        <v>778</v>
      </c>
      <c r="T909" s="2245"/>
      <c r="U909" s="2245" t="s">
        <v>778</v>
      </c>
      <c r="V909" s="2245"/>
      <c r="W909" s="2245" t="s">
        <v>778</v>
      </c>
      <c r="X909" s="2246"/>
      <c r="Z909" s="356" t="s">
        <v>1646</v>
      </c>
    </row>
    <row r="910" spans="2:26" ht="5.5" customHeight="1">
      <c r="D910" s="531"/>
      <c r="E910" s="531"/>
      <c r="F910" s="531"/>
      <c r="M910" s="378"/>
      <c r="N910" s="378"/>
      <c r="O910" s="378"/>
      <c r="P910" s="378"/>
      <c r="Q910" s="378"/>
      <c r="R910" s="378"/>
      <c r="S910" s="378"/>
      <c r="T910" s="378"/>
      <c r="U910" s="378"/>
      <c r="V910" s="378"/>
      <c r="W910" s="378"/>
      <c r="X910" s="378"/>
    </row>
    <row r="911" spans="2:26" ht="26.5" customHeight="1">
      <c r="M911" s="2251" t="s">
        <v>643</v>
      </c>
      <c r="N911" s="1277"/>
      <c r="O911" s="1277" t="s">
        <v>644</v>
      </c>
      <c r="P911" s="1277"/>
      <c r="Q911" s="1277" t="s">
        <v>416</v>
      </c>
      <c r="R911" s="1278"/>
    </row>
    <row r="912" spans="2:26" ht="29.5" customHeight="1">
      <c r="D912" s="1804" t="s">
        <v>405</v>
      </c>
      <c r="E912" s="1804"/>
      <c r="F912" s="1805"/>
      <c r="G912" s="384">
        <v>5</v>
      </c>
      <c r="H912" s="372" t="s">
        <v>21</v>
      </c>
      <c r="I912" s="384">
        <v>4</v>
      </c>
      <c r="J912" s="372" t="s">
        <v>22</v>
      </c>
      <c r="K912" s="384">
        <v>1</v>
      </c>
      <c r="L912" s="367" t="s">
        <v>23</v>
      </c>
      <c r="M912" s="2250" t="s">
        <v>778</v>
      </c>
      <c r="N912" s="2245"/>
      <c r="O912" s="2245" t="s">
        <v>778</v>
      </c>
      <c r="P912" s="2245"/>
      <c r="Q912" s="2245" t="s">
        <v>778</v>
      </c>
      <c r="R912" s="2246"/>
      <c r="Z912" s="356" t="s">
        <v>1647</v>
      </c>
    </row>
    <row r="913" spans="2:26" ht="16.5" customHeight="1">
      <c r="E913" s="225" t="s">
        <v>412</v>
      </c>
    </row>
    <row r="914" spans="2:26" ht="16.5" customHeight="1">
      <c r="E914" s="88" t="s">
        <v>866</v>
      </c>
    </row>
    <row r="915" spans="2:26" ht="20.5" customHeight="1">
      <c r="Q915" s="225"/>
      <c r="S915" s="1240" t="s">
        <v>1389</v>
      </c>
      <c r="T915" s="1241"/>
      <c r="U915" s="1241"/>
      <c r="V915" s="1241"/>
      <c r="W915" s="1241"/>
      <c r="X915" s="1242"/>
    </row>
    <row r="916" spans="2:26" ht="11.5" customHeight="1"/>
    <row r="917" spans="2:26" ht="17.5" customHeight="1">
      <c r="P917" s="1628" t="s">
        <v>654</v>
      </c>
      <c r="Q917" s="1628"/>
      <c r="R917" s="1628"/>
      <c r="S917" s="2225" t="str">
        <f>$Q$11</f>
        <v>○△幼稚園</v>
      </c>
      <c r="T917" s="1640"/>
      <c r="U917" s="1640"/>
      <c r="V917" s="1640"/>
      <c r="W917" s="1640"/>
      <c r="X917" s="1641"/>
    </row>
    <row r="918" spans="2:26" ht="16.5" customHeight="1">
      <c r="B918" s="362" t="s">
        <v>810</v>
      </c>
    </row>
    <row r="919" spans="2:26" ht="16.5" customHeight="1">
      <c r="C919" s="89" t="s">
        <v>413</v>
      </c>
    </row>
    <row r="920" spans="2:26" ht="31.5" customHeight="1">
      <c r="D920" s="1879"/>
      <c r="E920" s="1879"/>
      <c r="F920" s="1942" t="s">
        <v>1495</v>
      </c>
      <c r="G920" s="1972"/>
      <c r="H920" s="1972"/>
      <c r="I920" s="1972"/>
      <c r="J920" s="1972"/>
      <c r="K920" s="1973"/>
      <c r="L920" s="1632" t="s">
        <v>417</v>
      </c>
      <c r="M920" s="1632"/>
      <c r="N920" s="1632"/>
      <c r="O920" s="1632"/>
      <c r="P920" s="1632"/>
      <c r="Q920" s="1804" t="s">
        <v>1190</v>
      </c>
      <c r="R920" s="1804"/>
      <c r="S920" s="2044" t="s">
        <v>418</v>
      </c>
      <c r="T920" s="1804"/>
    </row>
    <row r="921" spans="2:26" ht="19" customHeight="1">
      <c r="D921" s="1879" t="s">
        <v>414</v>
      </c>
      <c r="E921" s="1942"/>
      <c r="F921" s="533">
        <v>7</v>
      </c>
      <c r="G921" s="376" t="s">
        <v>21</v>
      </c>
      <c r="H921" s="533">
        <v>5</v>
      </c>
      <c r="I921" s="376" t="s">
        <v>22</v>
      </c>
      <c r="J921" s="533">
        <v>15</v>
      </c>
      <c r="K921" s="376" t="s">
        <v>23</v>
      </c>
      <c r="L921" s="2258" t="s">
        <v>994</v>
      </c>
      <c r="M921" s="2259"/>
      <c r="N921" s="2259"/>
      <c r="O921" s="2259"/>
      <c r="P921" s="2260"/>
      <c r="Q921" s="1678" t="s">
        <v>778</v>
      </c>
      <c r="R921" s="1678"/>
      <c r="S921" s="534">
        <v>2</v>
      </c>
      <c r="T921" s="367" t="s">
        <v>49</v>
      </c>
      <c r="Z921" s="356" t="s">
        <v>1704</v>
      </c>
    </row>
    <row r="922" spans="2:26" ht="19" customHeight="1">
      <c r="D922" s="1879" t="s">
        <v>415</v>
      </c>
      <c r="E922" s="1942"/>
      <c r="F922" s="384">
        <v>7</v>
      </c>
      <c r="G922" s="372" t="s">
        <v>21</v>
      </c>
      <c r="H922" s="384">
        <v>5</v>
      </c>
      <c r="I922" s="372" t="s">
        <v>22</v>
      </c>
      <c r="J922" s="384">
        <v>20</v>
      </c>
      <c r="K922" s="372" t="s">
        <v>23</v>
      </c>
      <c r="L922" s="2258" t="s">
        <v>995</v>
      </c>
      <c r="M922" s="2259"/>
      <c r="N922" s="2259"/>
      <c r="O922" s="2259"/>
      <c r="P922" s="2260"/>
      <c r="Q922" s="1678" t="s">
        <v>778</v>
      </c>
      <c r="R922" s="1678"/>
      <c r="S922" s="534">
        <v>3</v>
      </c>
      <c r="T922" s="367" t="s">
        <v>49</v>
      </c>
      <c r="Z922" s="356" t="s">
        <v>1704</v>
      </c>
    </row>
    <row r="923" spans="2:26" ht="19" customHeight="1">
      <c r="D923" s="1879" t="s">
        <v>416</v>
      </c>
      <c r="E923" s="1942"/>
      <c r="F923" s="513"/>
      <c r="G923" s="372" t="s">
        <v>21</v>
      </c>
      <c r="H923" s="513"/>
      <c r="I923" s="372" t="s">
        <v>22</v>
      </c>
      <c r="J923" s="513"/>
      <c r="K923" s="372" t="s">
        <v>23</v>
      </c>
      <c r="L923" s="2181"/>
      <c r="M923" s="2182"/>
      <c r="N923" s="2182"/>
      <c r="O923" s="2182"/>
      <c r="P923" s="2255"/>
      <c r="Q923" s="2002"/>
      <c r="R923" s="2002"/>
      <c r="S923" s="534"/>
      <c r="T923" s="367" t="s">
        <v>49</v>
      </c>
      <c r="Z923" s="356" t="s">
        <v>1704</v>
      </c>
    </row>
    <row r="924" spans="2:26" ht="16.5" customHeight="1">
      <c r="D924" s="400" t="s">
        <v>1277</v>
      </c>
    </row>
    <row r="925" spans="2:26" ht="18.5" customHeight="1">
      <c r="D925" s="1879"/>
      <c r="E925" s="1879"/>
      <c r="F925" s="1646" t="s">
        <v>419</v>
      </c>
      <c r="G925" s="1637"/>
      <c r="H925" s="1637"/>
      <c r="I925" s="2151"/>
      <c r="J925" s="2256" t="s">
        <v>420</v>
      </c>
      <c r="K925" s="2257"/>
      <c r="L925" s="1632" t="s">
        <v>421</v>
      </c>
      <c r="M925" s="1879"/>
    </row>
    <row r="926" spans="2:26" ht="18.5" customHeight="1">
      <c r="D926" s="1879" t="s">
        <v>414</v>
      </c>
      <c r="E926" s="1942"/>
      <c r="F926" s="2252">
        <v>2</v>
      </c>
      <c r="G926" s="2253"/>
      <c r="H926" s="2254"/>
      <c r="I926" s="372" t="s">
        <v>49</v>
      </c>
      <c r="J926" s="2002" t="s">
        <v>778</v>
      </c>
      <c r="K926" s="2002"/>
      <c r="L926" s="534">
        <v>0</v>
      </c>
      <c r="M926" s="367" t="s">
        <v>49</v>
      </c>
      <c r="Z926" s="356" t="s">
        <v>1704</v>
      </c>
    </row>
    <row r="927" spans="2:26" ht="18.5" customHeight="1">
      <c r="D927" s="1879" t="s">
        <v>415</v>
      </c>
      <c r="E927" s="1942"/>
      <c r="F927" s="2252">
        <v>3</v>
      </c>
      <c r="G927" s="2253"/>
      <c r="H927" s="2254"/>
      <c r="I927" s="372" t="s">
        <v>49</v>
      </c>
      <c r="J927" s="2002" t="s">
        <v>778</v>
      </c>
      <c r="K927" s="2002"/>
      <c r="L927" s="534">
        <v>0</v>
      </c>
      <c r="M927" s="367" t="s">
        <v>49</v>
      </c>
      <c r="Z927" s="356" t="s">
        <v>1704</v>
      </c>
    </row>
    <row r="928" spans="2:26" ht="18.5" customHeight="1">
      <c r="D928" s="1879" t="s">
        <v>416</v>
      </c>
      <c r="E928" s="1942"/>
      <c r="F928" s="2252"/>
      <c r="G928" s="2253"/>
      <c r="H928" s="2254"/>
      <c r="I928" s="372" t="s">
        <v>49</v>
      </c>
      <c r="J928" s="2002"/>
      <c r="K928" s="2002"/>
      <c r="L928" s="534"/>
      <c r="M928" s="367" t="s">
        <v>49</v>
      </c>
      <c r="Z928" s="356" t="s">
        <v>1704</v>
      </c>
    </row>
    <row r="929" spans="3:26" ht="16.5" customHeight="1">
      <c r="E929" s="225" t="s">
        <v>422</v>
      </c>
    </row>
    <row r="930" spans="3:26" ht="16.5" customHeight="1">
      <c r="E930" s="88" t="s">
        <v>1496</v>
      </c>
    </row>
    <row r="931" spans="3:26" ht="9.5" customHeight="1"/>
    <row r="932" spans="3:26" ht="16.5" customHeight="1">
      <c r="C932" s="89" t="s">
        <v>1559</v>
      </c>
    </row>
    <row r="933" spans="3:26" ht="16.5" customHeight="1">
      <c r="D933" s="1879" t="s">
        <v>439</v>
      </c>
      <c r="E933" s="1879"/>
      <c r="F933" s="1879"/>
      <c r="G933" s="1879"/>
      <c r="H933" s="1879"/>
      <c r="I933" s="1942" t="s">
        <v>436</v>
      </c>
      <c r="J933" s="1972"/>
      <c r="K933" s="1972"/>
      <c r="L933" s="1972"/>
      <c r="M933" s="1972"/>
      <c r="N933" s="1973"/>
      <c r="O933" s="1879" t="s">
        <v>437</v>
      </c>
      <c r="P933" s="1879"/>
      <c r="Q933" s="1879"/>
      <c r="R933" s="1879"/>
      <c r="S933" s="1879"/>
      <c r="T933" s="1879"/>
    </row>
    <row r="934" spans="3:26" ht="16.5" customHeight="1">
      <c r="D934" s="1879"/>
      <c r="E934" s="1879"/>
      <c r="F934" s="1879"/>
      <c r="G934" s="1879"/>
      <c r="H934" s="1879"/>
      <c r="I934" s="2263" t="s">
        <v>351</v>
      </c>
      <c r="J934" s="2261"/>
      <c r="K934" s="2261" t="s">
        <v>350</v>
      </c>
      <c r="L934" s="2261"/>
      <c r="M934" s="2261" t="s">
        <v>349</v>
      </c>
      <c r="N934" s="2262"/>
      <c r="O934" s="2263" t="s">
        <v>351</v>
      </c>
      <c r="P934" s="2261"/>
      <c r="Q934" s="2261" t="s">
        <v>350</v>
      </c>
      <c r="R934" s="2261"/>
      <c r="S934" s="2261" t="s">
        <v>349</v>
      </c>
      <c r="T934" s="2262"/>
    </row>
    <row r="935" spans="3:26" ht="19" customHeight="1">
      <c r="D935" s="1880" t="s">
        <v>423</v>
      </c>
      <c r="E935" s="1880"/>
      <c r="F935" s="1880"/>
      <c r="G935" s="1880"/>
      <c r="H935" s="1880"/>
      <c r="I935" s="2250" t="s">
        <v>794</v>
      </c>
      <c r="J935" s="2245"/>
      <c r="K935" s="2245" t="s">
        <v>794</v>
      </c>
      <c r="L935" s="2245"/>
      <c r="M935" s="2245" t="s">
        <v>794</v>
      </c>
      <c r="N935" s="2246"/>
      <c r="O935" s="2250" t="s">
        <v>867</v>
      </c>
      <c r="P935" s="2245"/>
      <c r="Q935" s="2245" t="s">
        <v>867</v>
      </c>
      <c r="R935" s="2245"/>
      <c r="S935" s="2245" t="s">
        <v>867</v>
      </c>
      <c r="T935" s="2246"/>
      <c r="Z935" s="356" t="s">
        <v>1526</v>
      </c>
    </row>
    <row r="936" spans="3:26" ht="19" customHeight="1">
      <c r="D936" s="1880" t="s">
        <v>424</v>
      </c>
      <c r="E936" s="1880"/>
      <c r="F936" s="1880"/>
      <c r="G936" s="1880"/>
      <c r="H936" s="1880"/>
      <c r="I936" s="2250" t="s">
        <v>794</v>
      </c>
      <c r="J936" s="2245"/>
      <c r="K936" s="2245" t="s">
        <v>794</v>
      </c>
      <c r="L936" s="2245"/>
      <c r="M936" s="2245" t="s">
        <v>794</v>
      </c>
      <c r="N936" s="2246"/>
      <c r="O936" s="2250" t="s">
        <v>867</v>
      </c>
      <c r="P936" s="2245"/>
      <c r="Q936" s="2245" t="s">
        <v>867</v>
      </c>
      <c r="R936" s="2245"/>
      <c r="S936" s="2245" t="s">
        <v>867</v>
      </c>
      <c r="T936" s="2246"/>
      <c r="Z936" s="356" t="s">
        <v>1526</v>
      </c>
    </row>
    <row r="937" spans="3:26" ht="19" customHeight="1">
      <c r="D937" s="1880" t="s">
        <v>425</v>
      </c>
      <c r="E937" s="1880"/>
      <c r="F937" s="1880"/>
      <c r="G937" s="1880"/>
      <c r="H937" s="1880"/>
      <c r="I937" s="2250" t="s">
        <v>794</v>
      </c>
      <c r="J937" s="2245"/>
      <c r="K937" s="2245" t="s">
        <v>794</v>
      </c>
      <c r="L937" s="2245"/>
      <c r="M937" s="2245" t="s">
        <v>794</v>
      </c>
      <c r="N937" s="2246"/>
      <c r="O937" s="2250" t="s">
        <v>867</v>
      </c>
      <c r="P937" s="2245"/>
      <c r="Q937" s="2245" t="s">
        <v>867</v>
      </c>
      <c r="R937" s="2245"/>
      <c r="S937" s="2245" t="s">
        <v>867</v>
      </c>
      <c r="T937" s="2246"/>
      <c r="Z937" s="356" t="s">
        <v>1526</v>
      </c>
    </row>
    <row r="938" spans="3:26" ht="19" customHeight="1">
      <c r="D938" s="1880" t="s">
        <v>426</v>
      </c>
      <c r="E938" s="1880"/>
      <c r="F938" s="1880"/>
      <c r="G938" s="1880"/>
      <c r="H938" s="1880"/>
      <c r="I938" s="2250" t="s">
        <v>794</v>
      </c>
      <c r="J938" s="2245"/>
      <c r="K938" s="2245" t="s">
        <v>794</v>
      </c>
      <c r="L938" s="2245"/>
      <c r="M938" s="2245" t="s">
        <v>794</v>
      </c>
      <c r="N938" s="2246"/>
      <c r="O938" s="2250" t="s">
        <v>867</v>
      </c>
      <c r="P938" s="2245"/>
      <c r="Q938" s="2245" t="s">
        <v>867</v>
      </c>
      <c r="R938" s="2245"/>
      <c r="S938" s="2245" t="s">
        <v>867</v>
      </c>
      <c r="T938" s="2246"/>
      <c r="Z938" s="356" t="s">
        <v>1526</v>
      </c>
    </row>
    <row r="939" spans="3:26" ht="19" customHeight="1">
      <c r="D939" s="1880" t="s">
        <v>427</v>
      </c>
      <c r="E939" s="1880"/>
      <c r="F939" s="1880"/>
      <c r="G939" s="1880"/>
      <c r="H939" s="1880"/>
      <c r="I939" s="2250" t="s">
        <v>794</v>
      </c>
      <c r="J939" s="2245"/>
      <c r="K939" s="2245" t="s">
        <v>794</v>
      </c>
      <c r="L939" s="2245"/>
      <c r="M939" s="2245" t="s">
        <v>794</v>
      </c>
      <c r="N939" s="2246"/>
      <c r="O939" s="2250" t="s">
        <v>867</v>
      </c>
      <c r="P939" s="2245"/>
      <c r="Q939" s="2245" t="s">
        <v>867</v>
      </c>
      <c r="R939" s="2245"/>
      <c r="S939" s="2245" t="s">
        <v>867</v>
      </c>
      <c r="T939" s="2246"/>
      <c r="Z939" s="356" t="s">
        <v>1526</v>
      </c>
    </row>
    <row r="940" spans="3:26" ht="19" customHeight="1">
      <c r="D940" s="1880" t="s">
        <v>428</v>
      </c>
      <c r="E940" s="1880"/>
      <c r="F940" s="1880"/>
      <c r="G940" s="1880"/>
      <c r="H940" s="1880"/>
      <c r="I940" s="2250" t="s">
        <v>794</v>
      </c>
      <c r="J940" s="2245"/>
      <c r="K940" s="2245" t="s">
        <v>794</v>
      </c>
      <c r="L940" s="2245"/>
      <c r="M940" s="2245" t="s">
        <v>794</v>
      </c>
      <c r="N940" s="2246"/>
      <c r="O940" s="2250" t="s">
        <v>867</v>
      </c>
      <c r="P940" s="2245"/>
      <c r="Q940" s="2245" t="s">
        <v>867</v>
      </c>
      <c r="R940" s="2245"/>
      <c r="S940" s="2245" t="s">
        <v>867</v>
      </c>
      <c r="T940" s="2246"/>
      <c r="Z940" s="356" t="s">
        <v>1526</v>
      </c>
    </row>
    <row r="941" spans="3:26" ht="19" customHeight="1">
      <c r="D941" s="1880" t="s">
        <v>429</v>
      </c>
      <c r="E941" s="1880"/>
      <c r="F941" s="1880"/>
      <c r="G941" s="1880"/>
      <c r="H941" s="1880"/>
      <c r="I941" s="2250" t="s">
        <v>794</v>
      </c>
      <c r="J941" s="2245"/>
      <c r="K941" s="2245" t="s">
        <v>794</v>
      </c>
      <c r="L941" s="2245"/>
      <c r="M941" s="2245" t="s">
        <v>794</v>
      </c>
      <c r="N941" s="2246"/>
      <c r="O941" s="2250" t="s">
        <v>867</v>
      </c>
      <c r="P941" s="2245"/>
      <c r="Q941" s="2245" t="s">
        <v>867</v>
      </c>
      <c r="R941" s="2245"/>
      <c r="S941" s="2245" t="s">
        <v>867</v>
      </c>
      <c r="T941" s="2246"/>
      <c r="Z941" s="356" t="s">
        <v>1526</v>
      </c>
    </row>
    <row r="942" spans="3:26" ht="19" customHeight="1">
      <c r="D942" s="1880" t="s">
        <v>430</v>
      </c>
      <c r="E942" s="1880"/>
      <c r="F942" s="1880"/>
      <c r="G942" s="1880"/>
      <c r="H942" s="1880"/>
      <c r="I942" s="2250" t="s">
        <v>794</v>
      </c>
      <c r="J942" s="2245"/>
      <c r="K942" s="2245" t="s">
        <v>794</v>
      </c>
      <c r="L942" s="2245"/>
      <c r="M942" s="2245" t="s">
        <v>794</v>
      </c>
      <c r="N942" s="2246"/>
      <c r="O942" s="2250" t="s">
        <v>867</v>
      </c>
      <c r="P942" s="2245"/>
      <c r="Q942" s="2245" t="s">
        <v>867</v>
      </c>
      <c r="R942" s="2245"/>
      <c r="S942" s="2245" t="s">
        <v>867</v>
      </c>
      <c r="T942" s="2246"/>
      <c r="Z942" s="356" t="s">
        <v>1526</v>
      </c>
    </row>
    <row r="943" spans="3:26" ht="19" customHeight="1">
      <c r="D943" s="1880" t="s">
        <v>431</v>
      </c>
      <c r="E943" s="1880"/>
      <c r="F943" s="1880"/>
      <c r="G943" s="1880"/>
      <c r="H943" s="1880"/>
      <c r="I943" s="2250" t="s">
        <v>794</v>
      </c>
      <c r="J943" s="2245"/>
      <c r="K943" s="2245" t="s">
        <v>794</v>
      </c>
      <c r="L943" s="2245"/>
      <c r="M943" s="2245" t="s">
        <v>794</v>
      </c>
      <c r="N943" s="2246"/>
      <c r="O943" s="2250" t="s">
        <v>867</v>
      </c>
      <c r="P943" s="2245"/>
      <c r="Q943" s="2245" t="s">
        <v>867</v>
      </c>
      <c r="R943" s="2245"/>
      <c r="S943" s="2245" t="s">
        <v>867</v>
      </c>
      <c r="T943" s="2246"/>
      <c r="Z943" s="356" t="s">
        <v>1526</v>
      </c>
    </row>
    <row r="944" spans="3:26" ht="18" customHeight="1">
      <c r="D944" s="1880" t="s">
        <v>432</v>
      </c>
      <c r="E944" s="1880"/>
      <c r="F944" s="1880"/>
      <c r="G944" s="1880"/>
      <c r="H944" s="1880"/>
      <c r="I944" s="2250" t="s">
        <v>794</v>
      </c>
      <c r="J944" s="2245"/>
      <c r="K944" s="2245" t="s">
        <v>794</v>
      </c>
      <c r="L944" s="2245"/>
      <c r="M944" s="2245" t="s">
        <v>794</v>
      </c>
      <c r="N944" s="2246"/>
      <c r="O944" s="2250" t="s">
        <v>867</v>
      </c>
      <c r="P944" s="2245"/>
      <c r="Q944" s="2245" t="s">
        <v>867</v>
      </c>
      <c r="R944" s="2245"/>
      <c r="S944" s="2245" t="s">
        <v>867</v>
      </c>
      <c r="T944" s="2246"/>
      <c r="Z944" s="356" t="s">
        <v>1526</v>
      </c>
    </row>
    <row r="945" spans="3:26" ht="19" customHeight="1">
      <c r="D945" s="1880" t="s">
        <v>433</v>
      </c>
      <c r="E945" s="1880"/>
      <c r="F945" s="1880"/>
      <c r="G945" s="1880"/>
      <c r="H945" s="1880"/>
      <c r="I945" s="2250" t="s">
        <v>794</v>
      </c>
      <c r="J945" s="2245"/>
      <c r="K945" s="2245" t="s">
        <v>794</v>
      </c>
      <c r="L945" s="2245"/>
      <c r="M945" s="2245" t="s">
        <v>794</v>
      </c>
      <c r="N945" s="2246"/>
      <c r="O945" s="2250" t="s">
        <v>867</v>
      </c>
      <c r="P945" s="2245"/>
      <c r="Q945" s="2245" t="s">
        <v>867</v>
      </c>
      <c r="R945" s="2245"/>
      <c r="S945" s="2245" t="s">
        <v>867</v>
      </c>
      <c r="T945" s="2246"/>
      <c r="Z945" s="356" t="s">
        <v>1526</v>
      </c>
    </row>
    <row r="946" spans="3:26" ht="19" customHeight="1">
      <c r="D946" s="1880" t="s">
        <v>434</v>
      </c>
      <c r="E946" s="1880"/>
      <c r="F946" s="1880"/>
      <c r="G946" s="1880"/>
      <c r="H946" s="1880"/>
      <c r="I946" s="2250" t="s">
        <v>794</v>
      </c>
      <c r="J946" s="2245"/>
      <c r="K946" s="2245" t="s">
        <v>794</v>
      </c>
      <c r="L946" s="2245"/>
      <c r="M946" s="2245" t="s">
        <v>794</v>
      </c>
      <c r="N946" s="2246"/>
      <c r="O946" s="2250" t="s">
        <v>867</v>
      </c>
      <c r="P946" s="2245"/>
      <c r="Q946" s="2245" t="s">
        <v>867</v>
      </c>
      <c r="R946" s="2245"/>
      <c r="S946" s="2245" t="s">
        <v>867</v>
      </c>
      <c r="T946" s="2246"/>
      <c r="Z946" s="356" t="s">
        <v>1526</v>
      </c>
    </row>
    <row r="947" spans="3:26" ht="19" customHeight="1">
      <c r="D947" s="1880" t="s">
        <v>435</v>
      </c>
      <c r="E947" s="1880"/>
      <c r="F947" s="1880"/>
      <c r="G947" s="1880"/>
      <c r="H947" s="1880"/>
      <c r="I947" s="2250" t="s">
        <v>794</v>
      </c>
      <c r="J947" s="2245"/>
      <c r="K947" s="2245" t="s">
        <v>794</v>
      </c>
      <c r="L947" s="2245"/>
      <c r="M947" s="2245" t="s">
        <v>794</v>
      </c>
      <c r="N947" s="2246"/>
      <c r="O947" s="2250" t="s">
        <v>867</v>
      </c>
      <c r="P947" s="2245"/>
      <c r="Q947" s="2245" t="s">
        <v>867</v>
      </c>
      <c r="R947" s="2245"/>
      <c r="S947" s="2245" t="s">
        <v>867</v>
      </c>
      <c r="T947" s="2246"/>
      <c r="Z947" s="356" t="s">
        <v>1526</v>
      </c>
    </row>
    <row r="948" spans="3:26" ht="16.5" customHeight="1">
      <c r="E948" s="225" t="s">
        <v>438</v>
      </c>
    </row>
    <row r="949" spans="3:26" ht="16.5" customHeight="1">
      <c r="E949" s="88" t="s">
        <v>1830</v>
      </c>
    </row>
    <row r="950" spans="3:26" ht="9.5" customHeight="1"/>
    <row r="951" spans="3:26" ht="16.5" customHeight="1">
      <c r="C951" s="89" t="s">
        <v>811</v>
      </c>
    </row>
    <row r="952" spans="3:26" ht="19" customHeight="1">
      <c r="D952" s="1623" t="s">
        <v>812</v>
      </c>
      <c r="E952" s="1623"/>
      <c r="F952" s="1623"/>
      <c r="G952" s="1623"/>
      <c r="H952" s="2267" t="s">
        <v>795</v>
      </c>
      <c r="I952" s="2268"/>
      <c r="J952" s="2268"/>
      <c r="K952" s="2269"/>
      <c r="Z952" s="356" t="s">
        <v>1758</v>
      </c>
    </row>
    <row r="953" spans="3:26" ht="19" customHeight="1">
      <c r="D953" s="1623" t="s">
        <v>453</v>
      </c>
      <c r="E953" s="1623"/>
      <c r="F953" s="1623"/>
      <c r="G953" s="1623"/>
      <c r="H953" s="2267" t="s">
        <v>796</v>
      </c>
      <c r="I953" s="2268"/>
      <c r="J953" s="2268"/>
      <c r="K953" s="2269"/>
      <c r="Z953" s="356" t="s">
        <v>1759</v>
      </c>
    </row>
    <row r="954" spans="3:26" ht="16.5" customHeight="1">
      <c r="E954" s="355" t="s">
        <v>440</v>
      </c>
    </row>
    <row r="955" spans="3:26" ht="9.5" customHeight="1"/>
    <row r="956" spans="3:26" ht="16.5" customHeight="1">
      <c r="C956" s="89" t="s">
        <v>1560</v>
      </c>
    </row>
    <row r="957" spans="3:26" ht="16.5" customHeight="1">
      <c r="D957" s="1884" t="s">
        <v>441</v>
      </c>
      <c r="E957" s="1884"/>
      <c r="F957" s="1623"/>
      <c r="G957" s="1920" t="s">
        <v>442</v>
      </c>
      <c r="H957" s="2190"/>
      <c r="I957" s="2240"/>
      <c r="J957" s="2270" t="s">
        <v>868</v>
      </c>
      <c r="K957" s="2271"/>
      <c r="L957" s="2271"/>
      <c r="M957" s="2271"/>
      <c r="N957" s="2271"/>
      <c r="O957" s="2271"/>
      <c r="P957" s="2271"/>
      <c r="Q957" s="2271"/>
      <c r="R957" s="2271"/>
      <c r="S957" s="2271"/>
      <c r="T957" s="2272"/>
    </row>
    <row r="958" spans="3:26" ht="30.5" customHeight="1">
      <c r="D958" s="2265">
        <v>5</v>
      </c>
      <c r="E958" s="2266"/>
      <c r="F958" s="372" t="s">
        <v>49</v>
      </c>
      <c r="G958" s="2265">
        <v>5</v>
      </c>
      <c r="H958" s="2266"/>
      <c r="I958" s="372" t="s">
        <v>49</v>
      </c>
      <c r="J958" s="1019"/>
      <c r="K958" s="1020"/>
      <c r="L958" s="1020"/>
      <c r="M958" s="1020"/>
      <c r="N958" s="1020"/>
      <c r="O958" s="1020"/>
      <c r="P958" s="1020"/>
      <c r="Q958" s="1020"/>
      <c r="R958" s="1020"/>
      <c r="S958" s="1020"/>
      <c r="T958" s="1021"/>
    </row>
    <row r="959" spans="3:26" ht="16.5" customHeight="1">
      <c r="E959" s="225" t="s">
        <v>438</v>
      </c>
    </row>
    <row r="960" spans="3:26" ht="16.5" customHeight="1">
      <c r="E960" s="225" t="s">
        <v>709</v>
      </c>
    </row>
    <row r="961" spans="2:26" ht="16.5" customHeight="1">
      <c r="E961" s="225" t="s">
        <v>1640</v>
      </c>
    </row>
    <row r="962" spans="2:26" ht="19.5" customHeight="1">
      <c r="Q962" s="225"/>
      <c r="S962" s="1240" t="s">
        <v>1389</v>
      </c>
      <c r="T962" s="1241"/>
      <c r="U962" s="1241"/>
      <c r="V962" s="1241"/>
      <c r="W962" s="1241"/>
      <c r="X962" s="1242"/>
    </row>
    <row r="963" spans="2:26" ht="12.5" customHeight="1"/>
    <row r="964" spans="2:26" ht="17.5" customHeight="1">
      <c r="P964" s="1628" t="s">
        <v>654</v>
      </c>
      <c r="Q964" s="1628"/>
      <c r="R964" s="1628"/>
      <c r="S964" s="2225" t="str">
        <f>$Q$11</f>
        <v>○△幼稚園</v>
      </c>
      <c r="T964" s="1640"/>
      <c r="U964" s="1640"/>
      <c r="V964" s="1640"/>
      <c r="W964" s="1640"/>
      <c r="X964" s="1641"/>
    </row>
    <row r="965" spans="2:26" ht="16.5" customHeight="1">
      <c r="B965" s="362" t="s">
        <v>813</v>
      </c>
    </row>
    <row r="966" spans="2:26" ht="16.5" customHeight="1">
      <c r="C966" s="89" t="s">
        <v>443</v>
      </c>
    </row>
    <row r="967" spans="2:26" ht="55.5" customHeight="1">
      <c r="D967" s="1879"/>
      <c r="E967" s="1879"/>
      <c r="F967" s="1942" t="s">
        <v>1495</v>
      </c>
      <c r="G967" s="1972"/>
      <c r="H967" s="1972"/>
      <c r="I967" s="1972"/>
      <c r="J967" s="1972"/>
      <c r="K967" s="1973"/>
      <c r="L967" s="1879" t="s">
        <v>417</v>
      </c>
      <c r="M967" s="1879"/>
      <c r="N967" s="1879"/>
      <c r="O967" s="1879"/>
      <c r="P967" s="1879"/>
      <c r="Q967" s="1228" t="s">
        <v>1831</v>
      </c>
      <c r="R967" s="1804"/>
      <c r="S967" s="2108" t="s">
        <v>1066</v>
      </c>
      <c r="T967" s="1265"/>
    </row>
    <row r="968" spans="2:26" ht="18.5" customHeight="1">
      <c r="D968" s="1879" t="s">
        <v>414</v>
      </c>
      <c r="E968" s="1942"/>
      <c r="F968" s="533">
        <v>7</v>
      </c>
      <c r="G968" s="376" t="s">
        <v>21</v>
      </c>
      <c r="H968" s="533">
        <v>6</v>
      </c>
      <c r="I968" s="376" t="s">
        <v>22</v>
      </c>
      <c r="J968" s="533">
        <v>10</v>
      </c>
      <c r="K968" s="411" t="s">
        <v>23</v>
      </c>
      <c r="L968" s="2019" t="s">
        <v>996</v>
      </c>
      <c r="M968" s="2019"/>
      <c r="N968" s="2019"/>
      <c r="O968" s="2019"/>
      <c r="P968" s="2019"/>
      <c r="Q968" s="2245" t="s">
        <v>778</v>
      </c>
      <c r="R968" s="2264"/>
      <c r="S968" s="513">
        <v>3</v>
      </c>
      <c r="T968" s="367" t="s">
        <v>49</v>
      </c>
      <c r="Z968" s="356" t="s">
        <v>1704</v>
      </c>
    </row>
    <row r="969" spans="2:26" ht="5.5" customHeight="1">
      <c r="D969" s="378"/>
      <c r="E969" s="378"/>
      <c r="L969" s="504"/>
      <c r="M969" s="504"/>
      <c r="N969" s="504"/>
      <c r="O969" s="504"/>
      <c r="P969" s="504"/>
      <c r="Q969" s="378"/>
      <c r="R969" s="378"/>
    </row>
    <row r="970" spans="2:26" ht="16.5" customHeight="1">
      <c r="D970" s="400" t="s">
        <v>444</v>
      </c>
    </row>
    <row r="971" spans="2:26" ht="16.5" customHeight="1">
      <c r="D971" s="1879"/>
      <c r="E971" s="1879"/>
      <c r="F971" s="1646" t="s">
        <v>419</v>
      </c>
      <c r="G971" s="1637"/>
      <c r="H971" s="1637"/>
      <c r="I971" s="2151"/>
      <c r="J971" s="2274" t="s">
        <v>420</v>
      </c>
      <c r="K971" s="2018"/>
      <c r="L971" s="1632" t="s">
        <v>421</v>
      </c>
      <c r="M971" s="1879"/>
    </row>
    <row r="972" spans="2:26" ht="19" customHeight="1">
      <c r="D972" s="1879" t="s">
        <v>414</v>
      </c>
      <c r="E972" s="1942"/>
      <c r="F972" s="2252">
        <v>2</v>
      </c>
      <c r="G972" s="2253"/>
      <c r="H972" s="2254"/>
      <c r="I972" s="535" t="s">
        <v>49</v>
      </c>
      <c r="J972" s="2275" t="s">
        <v>778</v>
      </c>
      <c r="K972" s="2276"/>
      <c r="L972" s="513">
        <v>1</v>
      </c>
      <c r="M972" s="367" t="s">
        <v>49</v>
      </c>
      <c r="Z972" s="356" t="s">
        <v>1704</v>
      </c>
    </row>
    <row r="973" spans="2:26" ht="16.5" customHeight="1">
      <c r="E973" s="225" t="s">
        <v>438</v>
      </c>
    </row>
    <row r="974" spans="2:26" ht="16.5" customHeight="1">
      <c r="E974" s="88" t="s">
        <v>1561</v>
      </c>
    </row>
    <row r="975" spans="2:26" ht="9.5" customHeight="1">
      <c r="E975" s="88"/>
    </row>
    <row r="976" spans="2:26" ht="16.5" customHeight="1">
      <c r="C976" s="89" t="s">
        <v>1559</v>
      </c>
    </row>
    <row r="977" spans="4:26" ht="16.5" customHeight="1">
      <c r="D977" s="1942" t="s">
        <v>439</v>
      </c>
      <c r="E977" s="1972"/>
      <c r="F977" s="1972"/>
      <c r="G977" s="1972"/>
      <c r="H977" s="1972"/>
      <c r="I977" s="1973"/>
      <c r="J977" s="1942" t="s">
        <v>177</v>
      </c>
      <c r="K977" s="1972"/>
      <c r="L977" s="1973"/>
      <c r="M977" s="1879" t="s">
        <v>451</v>
      </c>
      <c r="N977" s="1879"/>
      <c r="O977" s="1879"/>
    </row>
    <row r="978" spans="4:26" ht="18.5" customHeight="1">
      <c r="D978" s="1624" t="s">
        <v>869</v>
      </c>
      <c r="E978" s="1944"/>
      <c r="F978" s="1944"/>
      <c r="G978" s="1944"/>
      <c r="H978" s="1944"/>
      <c r="I978" s="1945"/>
      <c r="J978" s="2048" t="s">
        <v>794</v>
      </c>
      <c r="K978" s="2273"/>
      <c r="L978" s="2049"/>
      <c r="M978" s="2048" t="s">
        <v>867</v>
      </c>
      <c r="N978" s="2273"/>
      <c r="O978" s="2049"/>
      <c r="Z978" s="356" t="s">
        <v>1526</v>
      </c>
    </row>
    <row r="979" spans="4:26" ht="18.5" customHeight="1">
      <c r="D979" s="1624" t="s">
        <v>424</v>
      </c>
      <c r="E979" s="1944"/>
      <c r="F979" s="1944"/>
      <c r="G979" s="1944"/>
      <c r="H979" s="1944"/>
      <c r="I979" s="1945"/>
      <c r="J979" s="2048" t="s">
        <v>794</v>
      </c>
      <c r="K979" s="2273"/>
      <c r="L979" s="2049"/>
      <c r="M979" s="2048" t="s">
        <v>867</v>
      </c>
      <c r="N979" s="2273"/>
      <c r="O979" s="2049"/>
      <c r="Z979" s="356" t="s">
        <v>1526</v>
      </c>
    </row>
    <row r="980" spans="4:26" ht="18.5" customHeight="1">
      <c r="D980" s="1624" t="s">
        <v>870</v>
      </c>
      <c r="E980" s="1944"/>
      <c r="F980" s="1944"/>
      <c r="G980" s="1944"/>
      <c r="H980" s="1944"/>
      <c r="I980" s="1945"/>
      <c r="J980" s="2048" t="s">
        <v>794</v>
      </c>
      <c r="K980" s="2273"/>
      <c r="L980" s="2049"/>
      <c r="M980" s="2048" t="s">
        <v>867</v>
      </c>
      <c r="N980" s="2273"/>
      <c r="O980" s="2049"/>
      <c r="Z980" s="356" t="s">
        <v>1526</v>
      </c>
    </row>
    <row r="981" spans="4:26" ht="18.5" customHeight="1">
      <c r="D981" s="1624" t="s">
        <v>445</v>
      </c>
      <c r="E981" s="1944"/>
      <c r="F981" s="1944"/>
      <c r="G981" s="1944"/>
      <c r="H981" s="1944"/>
      <c r="I981" s="1945"/>
      <c r="J981" s="2048" t="s">
        <v>794</v>
      </c>
      <c r="K981" s="2273"/>
      <c r="L981" s="2049"/>
      <c r="M981" s="2048" t="s">
        <v>867</v>
      </c>
      <c r="N981" s="2273"/>
      <c r="O981" s="2049"/>
      <c r="Z981" s="356" t="s">
        <v>1526</v>
      </c>
    </row>
    <row r="982" spans="4:26" ht="18.5" customHeight="1">
      <c r="D982" s="1624" t="s">
        <v>446</v>
      </c>
      <c r="E982" s="1944"/>
      <c r="F982" s="1944"/>
      <c r="G982" s="1944"/>
      <c r="H982" s="1944"/>
      <c r="I982" s="1945"/>
      <c r="J982" s="2048" t="s">
        <v>794</v>
      </c>
      <c r="K982" s="2273"/>
      <c r="L982" s="2049"/>
      <c r="M982" s="2048" t="s">
        <v>867</v>
      </c>
      <c r="N982" s="2273"/>
      <c r="O982" s="2049"/>
      <c r="Z982" s="356" t="s">
        <v>1526</v>
      </c>
    </row>
    <row r="983" spans="4:26" ht="18.5" customHeight="1">
      <c r="D983" s="1624" t="s">
        <v>447</v>
      </c>
      <c r="E983" s="1944"/>
      <c r="F983" s="1944"/>
      <c r="G983" s="1944"/>
      <c r="H983" s="1944"/>
      <c r="I983" s="1945"/>
      <c r="J983" s="2048" t="s">
        <v>794</v>
      </c>
      <c r="K983" s="2273"/>
      <c r="L983" s="2049"/>
      <c r="M983" s="2048" t="s">
        <v>867</v>
      </c>
      <c r="N983" s="2273"/>
      <c r="O983" s="2049"/>
      <c r="Z983" s="356" t="s">
        <v>1526</v>
      </c>
    </row>
    <row r="984" spans="4:26" ht="18.5" customHeight="1">
      <c r="D984" s="1624" t="s">
        <v>448</v>
      </c>
      <c r="E984" s="1944"/>
      <c r="F984" s="1944"/>
      <c r="G984" s="1944"/>
      <c r="H984" s="1944"/>
      <c r="I984" s="1945"/>
      <c r="J984" s="2048" t="s">
        <v>794</v>
      </c>
      <c r="K984" s="2273"/>
      <c r="L984" s="2049"/>
      <c r="M984" s="2048" t="s">
        <v>867</v>
      </c>
      <c r="N984" s="2273"/>
      <c r="O984" s="2049"/>
      <c r="Z984" s="356" t="s">
        <v>1526</v>
      </c>
    </row>
    <row r="985" spans="4:26" ht="18.5" customHeight="1">
      <c r="D985" s="1624" t="s">
        <v>449</v>
      </c>
      <c r="E985" s="1944"/>
      <c r="F985" s="1944"/>
      <c r="G985" s="1944"/>
      <c r="H985" s="1944"/>
      <c r="I985" s="1945"/>
      <c r="J985" s="2048" t="s">
        <v>794</v>
      </c>
      <c r="K985" s="2273"/>
      <c r="L985" s="2049"/>
      <c r="M985" s="2048" t="s">
        <v>867</v>
      </c>
      <c r="N985" s="2273"/>
      <c r="O985" s="2049"/>
      <c r="Z985" s="356" t="s">
        <v>1526</v>
      </c>
    </row>
    <row r="986" spans="4:26" ht="18.5" customHeight="1">
      <c r="D986" s="1624" t="s">
        <v>871</v>
      </c>
      <c r="E986" s="1944"/>
      <c r="F986" s="1944"/>
      <c r="G986" s="1944"/>
      <c r="H986" s="1944"/>
      <c r="I986" s="1945"/>
      <c r="J986" s="2048" t="s">
        <v>794</v>
      </c>
      <c r="K986" s="2273"/>
      <c r="L986" s="2049"/>
      <c r="M986" s="2048" t="s">
        <v>867</v>
      </c>
      <c r="N986" s="2273"/>
      <c r="O986" s="2049"/>
      <c r="Z986" s="356" t="s">
        <v>1526</v>
      </c>
    </row>
    <row r="987" spans="4:26" ht="18.5" customHeight="1">
      <c r="D987" s="1624" t="s">
        <v>872</v>
      </c>
      <c r="E987" s="1944"/>
      <c r="F987" s="1944"/>
      <c r="G987" s="1944"/>
      <c r="H987" s="1944"/>
      <c r="I987" s="1945"/>
      <c r="J987" s="2048" t="s">
        <v>794</v>
      </c>
      <c r="K987" s="2273"/>
      <c r="L987" s="2049"/>
      <c r="M987" s="2048" t="s">
        <v>867</v>
      </c>
      <c r="N987" s="2273"/>
      <c r="O987" s="2049"/>
      <c r="Z987" s="356" t="s">
        <v>1526</v>
      </c>
    </row>
    <row r="988" spans="4:26" ht="18.5" customHeight="1">
      <c r="D988" s="1624" t="s">
        <v>873</v>
      </c>
      <c r="E988" s="1944"/>
      <c r="F988" s="1944"/>
      <c r="G988" s="1944"/>
      <c r="H988" s="1944"/>
      <c r="I988" s="1945"/>
      <c r="J988" s="2048" t="s">
        <v>794</v>
      </c>
      <c r="K988" s="2273"/>
      <c r="L988" s="2049"/>
      <c r="M988" s="2048" t="s">
        <v>867</v>
      </c>
      <c r="N988" s="2273"/>
      <c r="O988" s="2049"/>
      <c r="Z988" s="356" t="s">
        <v>1526</v>
      </c>
    </row>
    <row r="989" spans="4:26" ht="18.5" customHeight="1">
      <c r="D989" s="1624" t="s">
        <v>874</v>
      </c>
      <c r="E989" s="1944"/>
      <c r="F989" s="1944"/>
      <c r="G989" s="1944"/>
      <c r="H989" s="1944"/>
      <c r="I989" s="1945"/>
      <c r="J989" s="2048" t="s">
        <v>794</v>
      </c>
      <c r="K989" s="2273"/>
      <c r="L989" s="2049"/>
      <c r="M989" s="2048" t="s">
        <v>867</v>
      </c>
      <c r="N989" s="2273"/>
      <c r="O989" s="2049"/>
      <c r="Z989" s="356" t="s">
        <v>1526</v>
      </c>
    </row>
    <row r="990" spans="4:26" ht="18.5" customHeight="1">
      <c r="D990" s="1624" t="s">
        <v>875</v>
      </c>
      <c r="E990" s="1944"/>
      <c r="F990" s="1944"/>
      <c r="G990" s="1944"/>
      <c r="H990" s="1944"/>
      <c r="I990" s="1945"/>
      <c r="J990" s="2048" t="s">
        <v>794</v>
      </c>
      <c r="K990" s="2273"/>
      <c r="L990" s="2049"/>
      <c r="M990" s="2048" t="s">
        <v>867</v>
      </c>
      <c r="N990" s="2273"/>
      <c r="O990" s="2049"/>
      <c r="Z990" s="356" t="s">
        <v>1526</v>
      </c>
    </row>
    <row r="991" spans="4:26" ht="18.5" customHeight="1">
      <c r="D991" s="1624" t="s">
        <v>876</v>
      </c>
      <c r="E991" s="1944"/>
      <c r="F991" s="1944"/>
      <c r="G991" s="1944"/>
      <c r="H991" s="1944"/>
      <c r="I991" s="1945"/>
      <c r="J991" s="2048" t="s">
        <v>794</v>
      </c>
      <c r="K991" s="2273"/>
      <c r="L991" s="2049"/>
      <c r="M991" s="2048" t="s">
        <v>867</v>
      </c>
      <c r="N991" s="2273"/>
      <c r="O991" s="2049"/>
      <c r="Z991" s="356" t="s">
        <v>1526</v>
      </c>
    </row>
    <row r="992" spans="4:26" ht="18.5" customHeight="1">
      <c r="D992" s="1624" t="s">
        <v>450</v>
      </c>
      <c r="E992" s="1944"/>
      <c r="F992" s="1944"/>
      <c r="G992" s="1944"/>
      <c r="H992" s="1944"/>
      <c r="I992" s="1945"/>
      <c r="J992" s="2048" t="s">
        <v>794</v>
      </c>
      <c r="K992" s="2273"/>
      <c r="L992" s="2049"/>
      <c r="M992" s="2048" t="s">
        <v>867</v>
      </c>
      <c r="N992" s="2273"/>
      <c r="O992" s="2049"/>
      <c r="Z992" s="356" t="s">
        <v>1526</v>
      </c>
    </row>
    <row r="993" spans="3:26" ht="16.5" customHeight="1">
      <c r="E993" s="88" t="s">
        <v>452</v>
      </c>
    </row>
    <row r="994" spans="3:26" ht="16.5" customHeight="1">
      <c r="E994" s="225" t="s">
        <v>710</v>
      </c>
    </row>
    <row r="995" spans="3:26" ht="16.5" customHeight="1">
      <c r="E995" s="88" t="s">
        <v>711</v>
      </c>
    </row>
    <row r="996" spans="3:26" ht="16.5" customHeight="1">
      <c r="E996" s="88" t="s">
        <v>1669</v>
      </c>
    </row>
    <row r="997" spans="3:26" ht="16.5" customHeight="1">
      <c r="E997" s="88" t="s">
        <v>1668</v>
      </c>
    </row>
    <row r="998" spans="3:26" ht="16.5" customHeight="1">
      <c r="E998" s="88" t="s">
        <v>712</v>
      </c>
    </row>
    <row r="999" spans="3:26" ht="16.5" customHeight="1">
      <c r="E999" s="88" t="s">
        <v>971</v>
      </c>
    </row>
    <row r="1000" spans="3:26" ht="16.5" customHeight="1">
      <c r="E1000" s="88" t="s">
        <v>713</v>
      </c>
    </row>
    <row r="1001" spans="3:26" ht="9.5" customHeight="1"/>
    <row r="1002" spans="3:26" ht="16.5" customHeight="1">
      <c r="C1002" s="89" t="s">
        <v>814</v>
      </c>
    </row>
    <row r="1003" spans="3:26" ht="19" customHeight="1">
      <c r="D1003" s="392" t="s">
        <v>453</v>
      </c>
      <c r="E1003" s="393"/>
      <c r="F1003" s="393"/>
      <c r="G1003" s="394"/>
      <c r="H1003" s="2290" t="s">
        <v>796</v>
      </c>
      <c r="I1003" s="2291"/>
      <c r="J1003" s="2291"/>
      <c r="K1003" s="2292"/>
      <c r="Z1003" s="356" t="s">
        <v>1759</v>
      </c>
    </row>
    <row r="1004" spans="3:26" ht="9.5" customHeight="1"/>
    <row r="1005" spans="3:26" ht="16.5" customHeight="1">
      <c r="C1005" s="89" t="s">
        <v>1604</v>
      </c>
    </row>
    <row r="1006" spans="3:26" ht="40" customHeight="1">
      <c r="D1006" s="1920" t="s">
        <v>454</v>
      </c>
      <c r="E1006" s="1945"/>
      <c r="F1006" s="1634" t="s">
        <v>1832</v>
      </c>
      <c r="G1006" s="2042"/>
      <c r="H1006" s="2042"/>
      <c r="I1006" s="2043"/>
      <c r="J1006" s="2270" t="s">
        <v>797</v>
      </c>
      <c r="K1006" s="2271"/>
      <c r="L1006" s="2271"/>
      <c r="M1006" s="2271"/>
      <c r="N1006" s="2271"/>
      <c r="O1006" s="2271"/>
      <c r="P1006" s="2271"/>
      <c r="Q1006" s="2271"/>
      <c r="R1006" s="2271"/>
      <c r="S1006" s="2271"/>
      <c r="T1006" s="2272"/>
    </row>
    <row r="1007" spans="3:26" ht="30" customHeight="1">
      <c r="D1007" s="373">
        <v>1</v>
      </c>
      <c r="E1007" s="372" t="s">
        <v>49</v>
      </c>
      <c r="F1007" s="2265">
        <v>1</v>
      </c>
      <c r="G1007" s="2293"/>
      <c r="H1007" s="2266"/>
      <c r="I1007" s="372" t="s">
        <v>49</v>
      </c>
      <c r="J1007" s="1249"/>
      <c r="K1007" s="1250"/>
      <c r="L1007" s="1250"/>
      <c r="M1007" s="1250"/>
      <c r="N1007" s="1250"/>
      <c r="O1007" s="1250"/>
      <c r="P1007" s="1250"/>
      <c r="Q1007" s="1250"/>
      <c r="R1007" s="1250"/>
      <c r="S1007" s="1250"/>
      <c r="T1007" s="1251"/>
    </row>
    <row r="1008" spans="3:26" ht="16.5" customHeight="1">
      <c r="E1008" s="225" t="s">
        <v>455</v>
      </c>
    </row>
    <row r="1009" spans="3:26" ht="19.5" customHeight="1">
      <c r="E1009" s="225" t="s">
        <v>438</v>
      </c>
      <c r="T1009" s="1085" t="s">
        <v>1389</v>
      </c>
      <c r="U1009" s="1086"/>
      <c r="V1009" s="1086"/>
      <c r="W1009" s="1086"/>
      <c r="X1009" s="1087"/>
    </row>
    <row r="1010" spans="3:26" ht="11" customHeight="1"/>
    <row r="1011" spans="3:26" ht="17.5" customHeight="1">
      <c r="P1011" s="1628" t="s">
        <v>654</v>
      </c>
      <c r="Q1011" s="1628"/>
      <c r="R1011" s="1628"/>
      <c r="S1011" s="2225" t="str">
        <f>$Q$11</f>
        <v>○△幼稚園</v>
      </c>
      <c r="T1011" s="1640"/>
      <c r="U1011" s="1640"/>
      <c r="V1011" s="1640"/>
      <c r="W1011" s="1640"/>
      <c r="X1011" s="1641"/>
    </row>
    <row r="1012" spans="3:26" ht="16.5" customHeight="1">
      <c r="C1012" s="89" t="s">
        <v>815</v>
      </c>
    </row>
    <row r="1013" spans="3:26" ht="16.5" customHeight="1">
      <c r="D1013" s="1623" t="s">
        <v>456</v>
      </c>
      <c r="E1013" s="1623"/>
      <c r="F1013" s="1623"/>
      <c r="G1013" s="1623"/>
      <c r="H1013" s="1942" t="s">
        <v>460</v>
      </c>
      <c r="I1013" s="1972"/>
      <c r="J1013" s="1972"/>
      <c r="K1013" s="1973"/>
      <c r="L1013" s="1623" t="s">
        <v>461</v>
      </c>
      <c r="M1013" s="1623"/>
      <c r="N1013" s="1623"/>
      <c r="O1013" s="1623"/>
      <c r="P1013" s="1623"/>
      <c r="Q1013" s="1623"/>
      <c r="R1013" s="1623"/>
    </row>
    <row r="1014" spans="3:26" ht="19" customHeight="1">
      <c r="D1014" s="1623" t="s">
        <v>457</v>
      </c>
      <c r="E1014" s="1623"/>
      <c r="F1014" s="1623"/>
      <c r="G1014" s="1623"/>
      <c r="H1014" s="2277"/>
      <c r="I1014" s="2278"/>
      <c r="J1014" s="2278"/>
      <c r="K1014" s="2279"/>
      <c r="L1014" s="2046" t="s">
        <v>798</v>
      </c>
      <c r="M1014" s="2046"/>
      <c r="N1014" s="2046"/>
      <c r="O1014" s="2046"/>
      <c r="P1014" s="2046"/>
      <c r="Q1014" s="2046"/>
      <c r="R1014" s="2046"/>
      <c r="Z1014" s="356" t="s">
        <v>1760</v>
      </c>
    </row>
    <row r="1015" spans="3:26" ht="19" customHeight="1">
      <c r="D1015" s="1623" t="s">
        <v>458</v>
      </c>
      <c r="E1015" s="1623"/>
      <c r="F1015" s="1623"/>
      <c r="G1015" s="1624"/>
      <c r="H1015" s="2280" t="s">
        <v>878</v>
      </c>
      <c r="I1015" s="2281"/>
      <c r="J1015" s="2281"/>
      <c r="K1015" s="2282"/>
      <c r="L1015" s="2283" t="s">
        <v>799</v>
      </c>
      <c r="M1015" s="2284"/>
      <c r="N1015" s="2284"/>
      <c r="O1015" s="2284"/>
      <c r="P1015" s="2284"/>
      <c r="Q1015" s="2284"/>
      <c r="R1015" s="2284"/>
      <c r="Z1015" s="356" t="s">
        <v>1760</v>
      </c>
    </row>
    <row r="1016" spans="3:26" ht="19" customHeight="1">
      <c r="D1016" s="1623"/>
      <c r="E1016" s="1623"/>
      <c r="F1016" s="1623"/>
      <c r="G1016" s="1624"/>
      <c r="H1016" s="2285" t="s">
        <v>877</v>
      </c>
      <c r="I1016" s="2286"/>
      <c r="J1016" s="2286"/>
      <c r="K1016" s="2287"/>
      <c r="L1016" s="2288" t="s">
        <v>799</v>
      </c>
      <c r="M1016" s="2289"/>
      <c r="N1016" s="2289"/>
      <c r="O1016" s="2289"/>
      <c r="P1016" s="2289"/>
      <c r="Q1016" s="2289"/>
      <c r="R1016" s="2289"/>
      <c r="Z1016" s="356" t="s">
        <v>1760</v>
      </c>
    </row>
    <row r="1017" spans="3:26" ht="19" customHeight="1">
      <c r="D1017" s="1623"/>
      <c r="E1017" s="1623"/>
      <c r="F1017" s="1623"/>
      <c r="G1017" s="1624"/>
      <c r="H1017" s="2285"/>
      <c r="I1017" s="2286"/>
      <c r="J1017" s="2286"/>
      <c r="K1017" s="2287"/>
      <c r="L1017" s="2288"/>
      <c r="M1017" s="2289"/>
      <c r="N1017" s="2289"/>
      <c r="O1017" s="2289"/>
      <c r="P1017" s="2289"/>
      <c r="Q1017" s="2289"/>
      <c r="R1017" s="2289"/>
      <c r="Z1017" s="356" t="s">
        <v>1760</v>
      </c>
    </row>
    <row r="1018" spans="3:26" ht="19" customHeight="1">
      <c r="D1018" s="1623"/>
      <c r="E1018" s="1623"/>
      <c r="F1018" s="1623"/>
      <c r="G1018" s="1624"/>
      <c r="H1018" s="2285"/>
      <c r="I1018" s="2286"/>
      <c r="J1018" s="2286"/>
      <c r="K1018" s="2287"/>
      <c r="L1018" s="2288"/>
      <c r="M1018" s="2289"/>
      <c r="N1018" s="2289"/>
      <c r="O1018" s="2289"/>
      <c r="P1018" s="2289"/>
      <c r="Q1018" s="2289"/>
      <c r="R1018" s="2289"/>
      <c r="Z1018" s="356" t="s">
        <v>1760</v>
      </c>
    </row>
    <row r="1019" spans="3:26" ht="19" customHeight="1">
      <c r="D1019" s="1623"/>
      <c r="E1019" s="1623"/>
      <c r="F1019" s="1623"/>
      <c r="G1019" s="1624"/>
      <c r="H1019" s="2285"/>
      <c r="I1019" s="2286"/>
      <c r="J1019" s="2286"/>
      <c r="K1019" s="2287"/>
      <c r="L1019" s="2288"/>
      <c r="M1019" s="2289"/>
      <c r="N1019" s="2289"/>
      <c r="O1019" s="2289"/>
      <c r="P1019" s="2289"/>
      <c r="Q1019" s="2289"/>
      <c r="R1019" s="2289"/>
      <c r="Z1019" s="356" t="s">
        <v>1760</v>
      </c>
    </row>
    <row r="1020" spans="3:26" ht="19" customHeight="1">
      <c r="D1020" s="1623"/>
      <c r="E1020" s="1623"/>
      <c r="F1020" s="1623"/>
      <c r="G1020" s="1624"/>
      <c r="H1020" s="2285"/>
      <c r="I1020" s="2286"/>
      <c r="J1020" s="2286"/>
      <c r="K1020" s="2287"/>
      <c r="L1020" s="2288"/>
      <c r="M1020" s="2289"/>
      <c r="N1020" s="2289"/>
      <c r="O1020" s="2289"/>
      <c r="P1020" s="2289"/>
      <c r="Q1020" s="2289"/>
      <c r="R1020" s="2289"/>
      <c r="Z1020" s="356" t="s">
        <v>1760</v>
      </c>
    </row>
    <row r="1021" spans="3:26" ht="19" customHeight="1">
      <c r="D1021" s="1623"/>
      <c r="E1021" s="1623"/>
      <c r="F1021" s="1623"/>
      <c r="G1021" s="1624"/>
      <c r="H1021" s="2285"/>
      <c r="I1021" s="2286"/>
      <c r="J1021" s="2286"/>
      <c r="K1021" s="2287"/>
      <c r="L1021" s="2288"/>
      <c r="M1021" s="2289"/>
      <c r="N1021" s="2289"/>
      <c r="O1021" s="2289"/>
      <c r="P1021" s="2289"/>
      <c r="Q1021" s="2289"/>
      <c r="R1021" s="2289"/>
      <c r="Z1021" s="356" t="s">
        <v>1760</v>
      </c>
    </row>
    <row r="1022" spans="3:26" ht="19" customHeight="1">
      <c r="D1022" s="1623"/>
      <c r="E1022" s="1623"/>
      <c r="F1022" s="1623"/>
      <c r="G1022" s="1624"/>
      <c r="H1022" s="2299"/>
      <c r="I1022" s="2300"/>
      <c r="J1022" s="2300"/>
      <c r="K1022" s="2301"/>
      <c r="L1022" s="2302"/>
      <c r="M1022" s="2303"/>
      <c r="N1022" s="2303"/>
      <c r="O1022" s="2303"/>
      <c r="P1022" s="2303"/>
      <c r="Q1022" s="2303"/>
      <c r="R1022" s="2303"/>
      <c r="Z1022" s="356" t="s">
        <v>1760</v>
      </c>
    </row>
    <row r="1023" spans="3:26" ht="19" customHeight="1">
      <c r="D1023" s="1623" t="s">
        <v>459</v>
      </c>
      <c r="E1023" s="1623"/>
      <c r="F1023" s="1623"/>
      <c r="G1023" s="1624"/>
      <c r="H1023" s="2280" t="s">
        <v>879</v>
      </c>
      <c r="I1023" s="2281"/>
      <c r="J1023" s="2281"/>
      <c r="K1023" s="2282"/>
      <c r="L1023" s="2283" t="s">
        <v>799</v>
      </c>
      <c r="M1023" s="2284"/>
      <c r="N1023" s="2284"/>
      <c r="O1023" s="2284"/>
      <c r="P1023" s="2284"/>
      <c r="Q1023" s="2284"/>
      <c r="R1023" s="2284"/>
      <c r="Z1023" s="356" t="s">
        <v>1760</v>
      </c>
    </row>
    <row r="1024" spans="3:26" ht="19" customHeight="1">
      <c r="D1024" s="1623"/>
      <c r="E1024" s="1623"/>
      <c r="F1024" s="1623"/>
      <c r="G1024" s="1624"/>
      <c r="H1024" s="2285" t="s">
        <v>880</v>
      </c>
      <c r="I1024" s="2286"/>
      <c r="J1024" s="2286"/>
      <c r="K1024" s="2287"/>
      <c r="L1024" s="2288" t="s">
        <v>799</v>
      </c>
      <c r="M1024" s="2289"/>
      <c r="N1024" s="2289"/>
      <c r="O1024" s="2289"/>
      <c r="P1024" s="2289"/>
      <c r="Q1024" s="2289"/>
      <c r="R1024" s="2289"/>
      <c r="Z1024" s="356" t="s">
        <v>1760</v>
      </c>
    </row>
    <row r="1025" spans="2:26" ht="19" customHeight="1">
      <c r="D1025" s="1623"/>
      <c r="E1025" s="1623"/>
      <c r="F1025" s="1623"/>
      <c r="G1025" s="1624"/>
      <c r="H1025" s="2285" t="s">
        <v>800</v>
      </c>
      <c r="I1025" s="2286"/>
      <c r="J1025" s="2286"/>
      <c r="K1025" s="2287"/>
      <c r="L1025" s="2288" t="s">
        <v>882</v>
      </c>
      <c r="M1025" s="2289"/>
      <c r="N1025" s="2289"/>
      <c r="O1025" s="2289"/>
      <c r="P1025" s="2289"/>
      <c r="Q1025" s="2289"/>
      <c r="R1025" s="2289"/>
      <c r="Z1025" s="356" t="s">
        <v>1760</v>
      </c>
    </row>
    <row r="1026" spans="2:26" ht="19" customHeight="1">
      <c r="D1026" s="1623"/>
      <c r="E1026" s="1623"/>
      <c r="F1026" s="1623"/>
      <c r="G1026" s="1624"/>
      <c r="H1026" s="2285" t="s">
        <v>881</v>
      </c>
      <c r="I1026" s="2286"/>
      <c r="J1026" s="2286"/>
      <c r="K1026" s="2287"/>
      <c r="L1026" s="2288" t="s">
        <v>882</v>
      </c>
      <c r="M1026" s="2289"/>
      <c r="N1026" s="2289"/>
      <c r="O1026" s="2289"/>
      <c r="P1026" s="2289"/>
      <c r="Q1026" s="2289"/>
      <c r="R1026" s="2289"/>
      <c r="Z1026" s="356" t="s">
        <v>1760</v>
      </c>
    </row>
    <row r="1027" spans="2:26" ht="19" customHeight="1">
      <c r="D1027" s="1623"/>
      <c r="E1027" s="1623"/>
      <c r="F1027" s="1623"/>
      <c r="G1027" s="1624"/>
      <c r="H1027" s="2294"/>
      <c r="I1027" s="2295"/>
      <c r="J1027" s="2295"/>
      <c r="K1027" s="2296"/>
      <c r="L1027" s="2297"/>
      <c r="M1027" s="2298"/>
      <c r="N1027" s="2298"/>
      <c r="O1027" s="2298"/>
      <c r="P1027" s="2298"/>
      <c r="Q1027" s="2298"/>
      <c r="R1027" s="2298"/>
      <c r="Z1027" s="356" t="s">
        <v>1760</v>
      </c>
    </row>
    <row r="1028" spans="2:26" ht="19" customHeight="1">
      <c r="D1028" s="1623"/>
      <c r="E1028" s="1623"/>
      <c r="F1028" s="1623"/>
      <c r="G1028" s="1624"/>
      <c r="H1028" s="2294"/>
      <c r="I1028" s="2295"/>
      <c r="J1028" s="2295"/>
      <c r="K1028" s="2296"/>
      <c r="L1028" s="2297"/>
      <c r="M1028" s="2298"/>
      <c r="N1028" s="2298"/>
      <c r="O1028" s="2298"/>
      <c r="P1028" s="2298"/>
      <c r="Q1028" s="2298"/>
      <c r="R1028" s="2298"/>
      <c r="Z1028" s="356" t="s">
        <v>1760</v>
      </c>
    </row>
    <row r="1029" spans="2:26" ht="19" customHeight="1">
      <c r="D1029" s="1623"/>
      <c r="E1029" s="1623"/>
      <c r="F1029" s="1623"/>
      <c r="G1029" s="1624"/>
      <c r="H1029" s="2294"/>
      <c r="I1029" s="2295"/>
      <c r="J1029" s="2295"/>
      <c r="K1029" s="2296"/>
      <c r="L1029" s="2297"/>
      <c r="M1029" s="2298"/>
      <c r="N1029" s="2298"/>
      <c r="O1029" s="2298"/>
      <c r="P1029" s="2298"/>
      <c r="Q1029" s="2298"/>
      <c r="R1029" s="2298"/>
      <c r="Z1029" s="356" t="s">
        <v>1760</v>
      </c>
    </row>
    <row r="1030" spans="2:26" ht="19" customHeight="1">
      <c r="D1030" s="1623"/>
      <c r="E1030" s="1623"/>
      <c r="F1030" s="1623"/>
      <c r="G1030" s="1624"/>
      <c r="H1030" s="2294"/>
      <c r="I1030" s="2295"/>
      <c r="J1030" s="2295"/>
      <c r="K1030" s="2296"/>
      <c r="L1030" s="2297"/>
      <c r="M1030" s="2298"/>
      <c r="N1030" s="2298"/>
      <c r="O1030" s="2298"/>
      <c r="P1030" s="2298"/>
      <c r="Q1030" s="2298"/>
      <c r="R1030" s="2298"/>
      <c r="Z1030" s="356" t="s">
        <v>1760</v>
      </c>
    </row>
    <row r="1031" spans="2:26" ht="19" customHeight="1">
      <c r="D1031" s="1623"/>
      <c r="E1031" s="1623"/>
      <c r="F1031" s="1623"/>
      <c r="G1031" s="1624"/>
      <c r="H1031" s="2294"/>
      <c r="I1031" s="2295"/>
      <c r="J1031" s="2295"/>
      <c r="K1031" s="2296"/>
      <c r="L1031" s="2297"/>
      <c r="M1031" s="2298"/>
      <c r="N1031" s="2298"/>
      <c r="O1031" s="2298"/>
      <c r="P1031" s="2298"/>
      <c r="Q1031" s="2298"/>
      <c r="R1031" s="2298"/>
      <c r="Z1031" s="356" t="s">
        <v>1760</v>
      </c>
    </row>
    <row r="1032" spans="2:26" ht="19" customHeight="1">
      <c r="D1032" s="1623"/>
      <c r="E1032" s="1623"/>
      <c r="F1032" s="1623"/>
      <c r="G1032" s="1624"/>
      <c r="H1032" s="2304"/>
      <c r="I1032" s="2305"/>
      <c r="J1032" s="2305"/>
      <c r="K1032" s="2306"/>
      <c r="L1032" s="2307"/>
      <c r="M1032" s="2308"/>
      <c r="N1032" s="2308"/>
      <c r="O1032" s="2308"/>
      <c r="P1032" s="2308"/>
      <c r="Q1032" s="2308"/>
      <c r="R1032" s="2308"/>
      <c r="Z1032" s="356" t="s">
        <v>1760</v>
      </c>
    </row>
    <row r="1033" spans="2:26" ht="16.5" customHeight="1">
      <c r="E1033" s="225" t="s">
        <v>1022</v>
      </c>
    </row>
    <row r="1034" spans="2:26" ht="16.5" customHeight="1">
      <c r="E1034" s="225" t="s">
        <v>1833</v>
      </c>
    </row>
    <row r="1035" spans="2:26" ht="9.5" customHeight="1"/>
    <row r="1036" spans="2:26" ht="11" customHeight="1"/>
    <row r="1037" spans="2:26" ht="17.5" customHeight="1">
      <c r="P1037" s="1628" t="s">
        <v>654</v>
      </c>
      <c r="Q1037" s="1628"/>
      <c r="R1037" s="1628"/>
      <c r="S1037" s="2225" t="str">
        <f>$Q$11</f>
        <v>○△幼稚園</v>
      </c>
      <c r="T1037" s="1640"/>
      <c r="U1037" s="1640"/>
      <c r="V1037" s="1640"/>
      <c r="W1037" s="1640"/>
      <c r="X1037" s="1641"/>
    </row>
    <row r="1038" spans="2:26" ht="16.5" customHeight="1">
      <c r="B1038" s="362" t="s">
        <v>1132</v>
      </c>
    </row>
    <row r="1039" spans="2:26" ht="16.5" customHeight="1">
      <c r="B1039" s="378"/>
      <c r="D1039" s="355" t="s">
        <v>1497</v>
      </c>
      <c r="T1039" s="1240" t="s">
        <v>1389</v>
      </c>
      <c r="U1039" s="1241"/>
      <c r="V1039" s="1241"/>
      <c r="W1039" s="1241"/>
      <c r="X1039" s="1242"/>
    </row>
    <row r="1040" spans="2:26" ht="16.5" customHeight="1">
      <c r="C1040" s="89" t="s">
        <v>462</v>
      </c>
    </row>
    <row r="1041" spans="3:26" ht="16.5" customHeight="1">
      <c r="D1041" s="355" t="s">
        <v>1834</v>
      </c>
    </row>
    <row r="1042" spans="3:26" ht="16.5" customHeight="1">
      <c r="D1042" s="1804" t="s">
        <v>463</v>
      </c>
      <c r="E1042" s="1623"/>
      <c r="F1042" s="1623"/>
      <c r="G1042" s="1639" t="s">
        <v>1835</v>
      </c>
      <c r="H1042" s="2177"/>
      <c r="I1042" s="2177"/>
      <c r="J1042" s="2177"/>
      <c r="K1042" s="2177"/>
      <c r="L1042" s="2178"/>
      <c r="M1042" s="1879" t="s">
        <v>1836</v>
      </c>
      <c r="N1042" s="1879"/>
      <c r="O1042" s="1879"/>
      <c r="P1042" s="1879"/>
      <c r="Q1042" s="1879"/>
      <c r="R1042" s="1879"/>
    </row>
    <row r="1043" spans="3:26" ht="16.5" customHeight="1">
      <c r="D1043" s="1623"/>
      <c r="E1043" s="1623"/>
      <c r="F1043" s="1623"/>
      <c r="G1043" s="1632" t="s">
        <v>645</v>
      </c>
      <c r="H1043" s="1632"/>
      <c r="I1043" s="1632"/>
      <c r="J1043" s="2209" t="s">
        <v>646</v>
      </c>
      <c r="K1043" s="2210"/>
      <c r="L1043" s="2211"/>
      <c r="M1043" s="1632" t="s">
        <v>645</v>
      </c>
      <c r="N1043" s="1632"/>
      <c r="O1043" s="1632"/>
      <c r="P1043" s="1632" t="s">
        <v>646</v>
      </c>
      <c r="Q1043" s="1632"/>
      <c r="R1043" s="1632"/>
    </row>
    <row r="1044" spans="3:26" ht="19" customHeight="1">
      <c r="D1044" s="1767" t="s">
        <v>464</v>
      </c>
      <c r="E1044" s="1688"/>
      <c r="F1044" s="1688"/>
      <c r="G1044" s="283">
        <v>7</v>
      </c>
      <c r="H1044" s="339">
        <v>6</v>
      </c>
      <c r="I1044" s="340">
        <v>10</v>
      </c>
      <c r="J1044" s="283">
        <v>7</v>
      </c>
      <c r="K1044" s="339">
        <v>12</v>
      </c>
      <c r="L1044" s="340">
        <v>20</v>
      </c>
      <c r="M1044" s="283">
        <v>6</v>
      </c>
      <c r="N1044" s="339">
        <v>6</v>
      </c>
      <c r="O1044" s="340">
        <v>11</v>
      </c>
      <c r="P1044" s="283">
        <v>7</v>
      </c>
      <c r="Q1044" s="339">
        <v>1</v>
      </c>
      <c r="R1044" s="285">
        <v>9</v>
      </c>
    </row>
    <row r="1045" spans="3:26" ht="19" customHeight="1">
      <c r="D1045" s="1805" t="s">
        <v>465</v>
      </c>
      <c r="E1045" s="1643"/>
      <c r="F1045" s="1643"/>
      <c r="G1045" s="283">
        <v>7</v>
      </c>
      <c r="H1045" s="339">
        <v>6</v>
      </c>
      <c r="I1045" s="340">
        <v>10</v>
      </c>
      <c r="J1045" s="283">
        <v>7</v>
      </c>
      <c r="K1045" s="339">
        <v>12</v>
      </c>
      <c r="L1045" s="340">
        <v>20</v>
      </c>
      <c r="M1045" s="283">
        <v>6</v>
      </c>
      <c r="N1045" s="339">
        <v>6</v>
      </c>
      <c r="O1045" s="340">
        <v>11</v>
      </c>
      <c r="P1045" s="283">
        <v>7</v>
      </c>
      <c r="Q1045" s="339">
        <v>1</v>
      </c>
      <c r="R1045" s="285">
        <v>9</v>
      </c>
    </row>
    <row r="1046" spans="3:26" ht="19" customHeight="1">
      <c r="D1046" s="1805" t="s">
        <v>466</v>
      </c>
      <c r="E1046" s="1643"/>
      <c r="F1046" s="1643"/>
      <c r="G1046" s="283">
        <v>7</v>
      </c>
      <c r="H1046" s="339">
        <v>6</v>
      </c>
      <c r="I1046" s="340">
        <v>10</v>
      </c>
      <c r="J1046" s="283">
        <v>7</v>
      </c>
      <c r="K1046" s="339">
        <v>12</v>
      </c>
      <c r="L1046" s="340">
        <v>20</v>
      </c>
      <c r="M1046" s="283">
        <v>6</v>
      </c>
      <c r="N1046" s="339">
        <v>6</v>
      </c>
      <c r="O1046" s="340">
        <v>11</v>
      </c>
      <c r="P1046" s="283">
        <v>7</v>
      </c>
      <c r="Q1046" s="339">
        <v>1</v>
      </c>
      <c r="R1046" s="285">
        <v>9</v>
      </c>
    </row>
    <row r="1047" spans="3:26" ht="6.5" customHeight="1"/>
    <row r="1048" spans="3:26" ht="19" customHeight="1">
      <c r="C1048" s="355" t="s">
        <v>647</v>
      </c>
      <c r="E1048" s="1624" t="s">
        <v>1837</v>
      </c>
      <c r="F1048" s="1944"/>
      <c r="G1048" s="1944"/>
      <c r="H1048" s="1944"/>
      <c r="I1048" s="1945"/>
      <c r="J1048" s="1668" t="s">
        <v>1067</v>
      </c>
      <c r="K1048" s="1669"/>
      <c r="L1048" s="1669"/>
      <c r="M1048" s="1669"/>
      <c r="N1048" s="1669"/>
      <c r="O1048" s="1669"/>
      <c r="P1048" s="1670"/>
      <c r="Z1048" s="356" t="s">
        <v>1761</v>
      </c>
    </row>
    <row r="1049" spans="3:26" ht="13.5" customHeight="1">
      <c r="G1049" s="1639" t="s">
        <v>1835</v>
      </c>
      <c r="H1049" s="2177"/>
      <c r="I1049" s="2177"/>
      <c r="J1049" s="2177"/>
      <c r="K1049" s="2177"/>
      <c r="L1049" s="2178"/>
      <c r="M1049" s="1879" t="s">
        <v>1836</v>
      </c>
      <c r="N1049" s="1879"/>
      <c r="O1049" s="1879"/>
      <c r="P1049" s="1879"/>
      <c r="Q1049" s="1879"/>
      <c r="R1049" s="1879"/>
      <c r="S1049" s="1222" t="s">
        <v>883</v>
      </c>
      <c r="T1049" s="1223"/>
      <c r="U1049" s="1223"/>
      <c r="V1049" s="1223"/>
      <c r="W1049" s="1224"/>
    </row>
    <row r="1050" spans="3:26" ht="16.5" customHeight="1">
      <c r="G1050" s="1632" t="s">
        <v>645</v>
      </c>
      <c r="H1050" s="1632"/>
      <c r="I1050" s="1632"/>
      <c r="J1050" s="2209" t="s">
        <v>646</v>
      </c>
      <c r="K1050" s="2210"/>
      <c r="L1050" s="2211"/>
      <c r="M1050" s="1632" t="s">
        <v>645</v>
      </c>
      <c r="N1050" s="1632"/>
      <c r="O1050" s="1632"/>
      <c r="P1050" s="1632" t="s">
        <v>646</v>
      </c>
      <c r="Q1050" s="1632"/>
      <c r="R1050" s="1632"/>
      <c r="S1050" s="1225"/>
      <c r="T1050" s="1226"/>
      <c r="U1050" s="1226"/>
      <c r="V1050" s="1226"/>
      <c r="W1050" s="1227"/>
    </row>
    <row r="1051" spans="3:26" ht="16.5" customHeight="1">
      <c r="D1051" s="1243" t="s">
        <v>972</v>
      </c>
      <c r="E1051" s="1244"/>
      <c r="F1051" s="1643"/>
      <c r="G1051" s="2319"/>
      <c r="H1051" s="2321"/>
      <c r="I1051" s="2315"/>
      <c r="J1051" s="2319"/>
      <c r="K1051" s="2321"/>
      <c r="L1051" s="2315"/>
      <c r="M1051" s="2319"/>
      <c r="N1051" s="2321"/>
      <c r="O1051" s="2315"/>
      <c r="P1051" s="2319"/>
      <c r="Q1051" s="2321"/>
      <c r="R1051" s="2315"/>
      <c r="S1051" s="505" t="s">
        <v>468</v>
      </c>
      <c r="T1051" s="341" t="s">
        <v>791</v>
      </c>
      <c r="U1051" s="282">
        <v>5</v>
      </c>
      <c r="V1051" s="282">
        <v>1</v>
      </c>
      <c r="W1051" s="282">
        <v>10</v>
      </c>
      <c r="Z1051" s="356" t="s">
        <v>1703</v>
      </c>
    </row>
    <row r="1052" spans="3:26" ht="16.5" customHeight="1">
      <c r="D1052" s="1245"/>
      <c r="E1052" s="1244"/>
      <c r="F1052" s="1643"/>
      <c r="G1052" s="2320"/>
      <c r="H1052" s="2322"/>
      <c r="I1052" s="2316"/>
      <c r="J1052" s="2320"/>
      <c r="K1052" s="2322"/>
      <c r="L1052" s="2316"/>
      <c r="M1052" s="2320"/>
      <c r="N1052" s="2322"/>
      <c r="O1052" s="2316"/>
      <c r="P1052" s="2320"/>
      <c r="Q1052" s="2322"/>
      <c r="R1052" s="2316"/>
      <c r="S1052" s="505" t="s">
        <v>469</v>
      </c>
      <c r="T1052" s="341" t="s">
        <v>791</v>
      </c>
      <c r="U1052" s="282">
        <v>5</v>
      </c>
      <c r="V1052" s="282">
        <v>1</v>
      </c>
      <c r="W1052" s="282">
        <v>10</v>
      </c>
      <c r="Z1052" s="356" t="s">
        <v>1703</v>
      </c>
    </row>
    <row r="1053" spans="3:26" ht="19" customHeight="1">
      <c r="D1053" s="1805" t="s">
        <v>467</v>
      </c>
      <c r="E1053" s="1643"/>
      <c r="F1053" s="1643"/>
      <c r="G1053" s="406"/>
      <c r="H1053" s="536"/>
      <c r="I1053" s="537"/>
      <c r="J1053" s="406"/>
      <c r="K1053" s="536"/>
      <c r="L1053" s="537"/>
      <c r="M1053" s="406"/>
      <c r="N1053" s="536"/>
      <c r="O1053" s="537"/>
      <c r="P1053" s="406"/>
      <c r="Q1053" s="536"/>
      <c r="R1053" s="408"/>
    </row>
    <row r="1054" spans="3:26" ht="6.5" customHeight="1"/>
    <row r="1055" spans="3:26" ht="27.5" customHeight="1">
      <c r="D1055" s="538"/>
      <c r="E1055" s="1933" t="s">
        <v>1838</v>
      </c>
      <c r="F1055" s="2317"/>
      <c r="G1055" s="2317"/>
      <c r="H1055" s="2317"/>
      <c r="I1055" s="2318"/>
      <c r="J1055" s="1668" t="s">
        <v>1067</v>
      </c>
      <c r="K1055" s="1669"/>
      <c r="L1055" s="1669"/>
      <c r="M1055" s="1669"/>
      <c r="N1055" s="1669"/>
      <c r="O1055" s="1669"/>
      <c r="P1055" s="1670"/>
      <c r="Z1055" s="356" t="s">
        <v>1762</v>
      </c>
    </row>
    <row r="1056" spans="3:26" ht="15.5" customHeight="1">
      <c r="D1056" s="538"/>
      <c r="G1056" s="1639" t="s">
        <v>1835</v>
      </c>
      <c r="H1056" s="2177"/>
      <c r="I1056" s="2177"/>
      <c r="J1056" s="2177"/>
      <c r="K1056" s="2177"/>
      <c r="L1056" s="2178"/>
      <c r="M1056" s="1879" t="s">
        <v>1836</v>
      </c>
      <c r="N1056" s="1879"/>
      <c r="O1056" s="1879"/>
      <c r="P1056" s="1879"/>
      <c r="Q1056" s="1879"/>
      <c r="R1056" s="1879"/>
    </row>
    <row r="1057" spans="4:26" ht="15.5" customHeight="1">
      <c r="G1057" s="1632" t="s">
        <v>645</v>
      </c>
      <c r="H1057" s="1632"/>
      <c r="I1057" s="1632"/>
      <c r="J1057" s="2209" t="s">
        <v>646</v>
      </c>
      <c r="K1057" s="2210"/>
      <c r="L1057" s="2211"/>
      <c r="M1057" s="1632" t="s">
        <v>645</v>
      </c>
      <c r="N1057" s="1632"/>
      <c r="O1057" s="1632"/>
      <c r="P1057" s="1632" t="s">
        <v>646</v>
      </c>
      <c r="Q1057" s="1632"/>
      <c r="R1057" s="1632"/>
    </row>
    <row r="1058" spans="4:26" ht="19" customHeight="1">
      <c r="D1058" s="1767" t="s">
        <v>470</v>
      </c>
      <c r="E1058" s="1688"/>
      <c r="F1058" s="1688"/>
      <c r="G1058" s="287">
        <v>7</v>
      </c>
      <c r="H1058" s="342">
        <v>6</v>
      </c>
      <c r="I1058" s="343">
        <v>10</v>
      </c>
      <c r="J1058" s="287">
        <v>7</v>
      </c>
      <c r="K1058" s="342">
        <v>12</v>
      </c>
      <c r="L1058" s="343">
        <v>20</v>
      </c>
      <c r="M1058" s="287">
        <v>6</v>
      </c>
      <c r="N1058" s="342">
        <v>6</v>
      </c>
      <c r="O1058" s="343">
        <v>11</v>
      </c>
      <c r="P1058" s="287">
        <v>7</v>
      </c>
      <c r="Q1058" s="342">
        <v>1</v>
      </c>
      <c r="R1058" s="289">
        <v>9</v>
      </c>
    </row>
    <row r="1059" spans="4:26" ht="19" customHeight="1">
      <c r="D1059" s="1767" t="s">
        <v>471</v>
      </c>
      <c r="E1059" s="1688"/>
      <c r="F1059" s="1688"/>
      <c r="G1059" s="287">
        <v>7</v>
      </c>
      <c r="H1059" s="342">
        <v>6</v>
      </c>
      <c r="I1059" s="343">
        <v>10</v>
      </c>
      <c r="J1059" s="287">
        <v>7</v>
      </c>
      <c r="K1059" s="342">
        <v>12</v>
      </c>
      <c r="L1059" s="343">
        <v>20</v>
      </c>
      <c r="M1059" s="287">
        <v>6</v>
      </c>
      <c r="N1059" s="342">
        <v>6</v>
      </c>
      <c r="O1059" s="343">
        <v>11</v>
      </c>
      <c r="P1059" s="287">
        <v>7</v>
      </c>
      <c r="Q1059" s="342">
        <v>1</v>
      </c>
      <c r="R1059" s="289">
        <v>9</v>
      </c>
    </row>
    <row r="1060" spans="4:26" ht="6.5" customHeight="1"/>
    <row r="1061" spans="4:26" ht="31.5" customHeight="1">
      <c r="D1061" s="1212" t="s">
        <v>1498</v>
      </c>
      <c r="E1061" s="1213"/>
      <c r="F1061" s="1213"/>
      <c r="G1061" s="1213"/>
      <c r="H1061" s="1213"/>
      <c r="I1061" s="1019"/>
      <c r="J1061" s="1020"/>
      <c r="K1061" s="1020"/>
      <c r="L1061" s="1020"/>
      <c r="M1061" s="1020"/>
      <c r="N1061" s="1020"/>
      <c r="O1061" s="1020"/>
      <c r="P1061" s="1020"/>
      <c r="Q1061" s="1020"/>
      <c r="R1061" s="1020"/>
      <c r="S1061" s="1020"/>
      <c r="T1061" s="1021"/>
    </row>
    <row r="1062" spans="4:26" ht="15.5" customHeight="1">
      <c r="D1062" s="225" t="s">
        <v>1839</v>
      </c>
    </row>
    <row r="1063" spans="4:26" ht="9.5" customHeight="1"/>
    <row r="1064" spans="4:26" ht="16.5" customHeight="1">
      <c r="D1064" s="355" t="s">
        <v>1840</v>
      </c>
    </row>
    <row r="1065" spans="4:26" ht="15" customHeight="1">
      <c r="D1065" s="1804" t="s">
        <v>463</v>
      </c>
      <c r="E1065" s="1623"/>
      <c r="F1065" s="1623"/>
      <c r="G1065" s="822" t="s">
        <v>1562</v>
      </c>
      <c r="H1065" s="1214"/>
      <c r="I1065" s="1215"/>
      <c r="J1065" s="2309" t="s">
        <v>1836</v>
      </c>
      <c r="K1065" s="2310"/>
      <c r="L1065" s="2311"/>
      <c r="M1065" s="1222" t="s">
        <v>883</v>
      </c>
      <c r="N1065" s="1223"/>
      <c r="O1065" s="1223"/>
      <c r="P1065" s="1223"/>
      <c r="Q1065" s="1224"/>
    </row>
    <row r="1066" spans="4:26" ht="15" customHeight="1">
      <c r="D1066" s="1623"/>
      <c r="E1066" s="1623"/>
      <c r="F1066" s="1623"/>
      <c r="G1066" s="1216"/>
      <c r="H1066" s="1217"/>
      <c r="I1066" s="1218"/>
      <c r="J1066" s="2312"/>
      <c r="K1066" s="2313"/>
      <c r="L1066" s="2314"/>
      <c r="M1066" s="1225"/>
      <c r="N1066" s="1226"/>
      <c r="O1066" s="1226"/>
      <c r="P1066" s="1226"/>
      <c r="Q1066" s="1227"/>
    </row>
    <row r="1067" spans="4:26" ht="16.5" customHeight="1">
      <c r="D1067" s="1634" t="s">
        <v>973</v>
      </c>
      <c r="E1067" s="2324"/>
      <c r="F1067" s="2324"/>
      <c r="G1067" s="2319"/>
      <c r="H1067" s="2321"/>
      <c r="I1067" s="2315"/>
      <c r="J1067" s="2319"/>
      <c r="K1067" s="2321"/>
      <c r="L1067" s="2315"/>
      <c r="M1067" s="505" t="s">
        <v>468</v>
      </c>
      <c r="N1067" s="341" t="s">
        <v>791</v>
      </c>
      <c r="O1067" s="282">
        <v>4</v>
      </c>
      <c r="P1067" s="282">
        <v>6</v>
      </c>
      <c r="Q1067" s="282">
        <v>10</v>
      </c>
      <c r="Z1067" s="356" t="s">
        <v>1703</v>
      </c>
    </row>
    <row r="1068" spans="4:26" ht="16.5" customHeight="1">
      <c r="D1068" s="2325"/>
      <c r="E1068" s="2326"/>
      <c r="F1068" s="2326"/>
      <c r="G1068" s="2320"/>
      <c r="H1068" s="2322"/>
      <c r="I1068" s="2316"/>
      <c r="J1068" s="2320"/>
      <c r="K1068" s="2322"/>
      <c r="L1068" s="2316"/>
      <c r="M1068" s="505" t="s">
        <v>469</v>
      </c>
      <c r="N1068" s="341" t="s">
        <v>791</v>
      </c>
      <c r="O1068" s="282">
        <v>4</v>
      </c>
      <c r="P1068" s="282">
        <v>6</v>
      </c>
      <c r="Q1068" s="282">
        <v>10</v>
      </c>
      <c r="Z1068" s="356" t="s">
        <v>1703</v>
      </c>
    </row>
    <row r="1069" spans="4:26" ht="16.5" customHeight="1">
      <c r="D1069" s="1634" t="s">
        <v>974</v>
      </c>
      <c r="E1069" s="2324"/>
      <c r="F1069" s="2324"/>
      <c r="G1069" s="2319"/>
      <c r="H1069" s="2321"/>
      <c r="I1069" s="2315"/>
      <c r="J1069" s="2319"/>
      <c r="K1069" s="2321"/>
      <c r="L1069" s="2315"/>
      <c r="M1069" s="505" t="s">
        <v>468</v>
      </c>
      <c r="N1069" s="341" t="s">
        <v>791</v>
      </c>
      <c r="O1069" s="282">
        <v>4</v>
      </c>
      <c r="P1069" s="282">
        <v>6</v>
      </c>
      <c r="Q1069" s="282">
        <v>10</v>
      </c>
      <c r="Z1069" s="356" t="s">
        <v>1703</v>
      </c>
    </row>
    <row r="1070" spans="4:26" ht="16.5" customHeight="1">
      <c r="D1070" s="2325"/>
      <c r="E1070" s="2326"/>
      <c r="F1070" s="2326"/>
      <c r="G1070" s="2320"/>
      <c r="H1070" s="2322"/>
      <c r="I1070" s="2316"/>
      <c r="J1070" s="2320"/>
      <c r="K1070" s="2322"/>
      <c r="L1070" s="2316"/>
      <c r="M1070" s="505" t="s">
        <v>469</v>
      </c>
      <c r="N1070" s="341" t="s">
        <v>791</v>
      </c>
      <c r="O1070" s="282">
        <v>4</v>
      </c>
      <c r="P1070" s="282">
        <v>6</v>
      </c>
      <c r="Q1070" s="282">
        <v>10</v>
      </c>
      <c r="Z1070" s="356" t="s">
        <v>1703</v>
      </c>
    </row>
    <row r="1071" spans="4:26" ht="29" customHeight="1">
      <c r="D1071" s="1805" t="s">
        <v>472</v>
      </c>
      <c r="E1071" s="2323"/>
      <c r="F1071" s="2323"/>
      <c r="G1071" s="283">
        <v>7</v>
      </c>
      <c r="H1071" s="339">
        <v>6</v>
      </c>
      <c r="I1071" s="340">
        <v>10</v>
      </c>
      <c r="J1071" s="283">
        <v>6</v>
      </c>
      <c r="K1071" s="339">
        <v>6</v>
      </c>
      <c r="L1071" s="284">
        <v>11</v>
      </c>
    </row>
    <row r="1072" spans="4:26" ht="30.5" customHeight="1">
      <c r="D1072" s="1201" t="s">
        <v>1499</v>
      </c>
      <c r="E1072" s="1202"/>
      <c r="F1072" s="1202"/>
      <c r="G1072" s="1202"/>
      <c r="H1072" s="1202"/>
      <c r="I1072" s="1019"/>
      <c r="J1072" s="1020"/>
      <c r="K1072" s="1020"/>
      <c r="L1072" s="1020"/>
      <c r="M1072" s="1020"/>
      <c r="N1072" s="1020"/>
      <c r="O1072" s="1020"/>
      <c r="P1072" s="1020"/>
      <c r="Q1072" s="1020"/>
      <c r="R1072" s="1020"/>
      <c r="S1072" s="1020"/>
      <c r="T1072" s="1021"/>
    </row>
    <row r="1073" spans="3:24" ht="15.5" customHeight="1">
      <c r="D1073" s="225" t="s">
        <v>1841</v>
      </c>
    </row>
    <row r="1074" spans="3:24" ht="15.5" customHeight="1">
      <c r="D1074" s="88" t="s">
        <v>714</v>
      </c>
    </row>
    <row r="1075" spans="3:24" ht="15.5" customHeight="1">
      <c r="D1075" s="88"/>
      <c r="E1075" s="225" t="s">
        <v>648</v>
      </c>
    </row>
    <row r="1076" spans="3:24" ht="15.5" customHeight="1">
      <c r="D1076" s="88"/>
      <c r="E1076" s="225" t="s">
        <v>1842</v>
      </c>
    </row>
    <row r="1077" spans="3:24" ht="15.5" customHeight="1">
      <c r="D1077" s="88" t="s">
        <v>715</v>
      </c>
    </row>
    <row r="1078" spans="3:24" ht="15.5" customHeight="1">
      <c r="E1078" s="225" t="s">
        <v>649</v>
      </c>
    </row>
    <row r="1079" spans="3:24" ht="22.5" customHeight="1">
      <c r="E1079" s="1085" t="s">
        <v>1276</v>
      </c>
      <c r="F1079" s="1086"/>
      <c r="G1079" s="1086"/>
      <c r="H1079" s="1086"/>
      <c r="I1079" s="1086"/>
      <c r="J1079" s="1086"/>
      <c r="K1079" s="1086"/>
      <c r="L1079" s="1086"/>
      <c r="M1079" s="1087"/>
      <c r="N1079" s="399" t="s">
        <v>1275</v>
      </c>
    </row>
    <row r="1080" spans="3:24" ht="5" customHeight="1">
      <c r="E1080" s="225"/>
    </row>
    <row r="1081" spans="3:24" ht="11" customHeight="1">
      <c r="E1081" s="225"/>
    </row>
    <row r="1082" spans="3:24" ht="17.5" customHeight="1">
      <c r="P1082" s="1628" t="s">
        <v>654</v>
      </c>
      <c r="Q1082" s="1628"/>
      <c r="R1082" s="1628"/>
      <c r="S1082" s="2225" t="str">
        <f>$Q$11</f>
        <v>○△幼稚園</v>
      </c>
      <c r="T1082" s="1640"/>
      <c r="U1082" s="1640"/>
      <c r="V1082" s="1640"/>
      <c r="W1082" s="1640"/>
      <c r="X1082" s="1641"/>
    </row>
    <row r="1083" spans="3:24" ht="16.5" customHeight="1">
      <c r="C1083" s="89" t="s">
        <v>817</v>
      </c>
    </row>
    <row r="1084" spans="3:24" ht="16.5" customHeight="1">
      <c r="D1084" s="1804" t="s">
        <v>463</v>
      </c>
      <c r="E1084" s="1623"/>
      <c r="F1084" s="1623"/>
      <c r="G1084" s="1639" t="s">
        <v>1835</v>
      </c>
      <c r="H1084" s="2177"/>
      <c r="I1084" s="2177"/>
      <c r="J1084" s="2177"/>
      <c r="K1084" s="2177"/>
      <c r="L1084" s="2178"/>
      <c r="M1084" s="1879" t="s">
        <v>1836</v>
      </c>
      <c r="N1084" s="1879"/>
      <c r="O1084" s="1879"/>
      <c r="P1084" s="1879"/>
      <c r="Q1084" s="1879"/>
      <c r="R1084" s="1879"/>
    </row>
    <row r="1085" spans="3:24" ht="16" customHeight="1">
      <c r="D1085" s="1623"/>
      <c r="E1085" s="1623"/>
      <c r="F1085" s="1623"/>
      <c r="G1085" s="1632" t="s">
        <v>645</v>
      </c>
      <c r="H1085" s="1632"/>
      <c r="I1085" s="1632"/>
      <c r="J1085" s="2209" t="s">
        <v>646</v>
      </c>
      <c r="K1085" s="2210"/>
      <c r="L1085" s="2211"/>
      <c r="M1085" s="1632" t="s">
        <v>645</v>
      </c>
      <c r="N1085" s="1632"/>
      <c r="O1085" s="1632"/>
      <c r="P1085" s="1632" t="s">
        <v>646</v>
      </c>
      <c r="Q1085" s="1632"/>
      <c r="R1085" s="1632"/>
    </row>
    <row r="1086" spans="3:24" ht="24.5" customHeight="1">
      <c r="D1086" s="2331" t="s">
        <v>473</v>
      </c>
      <c r="E1086" s="1229"/>
      <c r="F1086" s="1230"/>
      <c r="G1086" s="283">
        <v>7</v>
      </c>
      <c r="H1086" s="339">
        <v>6</v>
      </c>
      <c r="I1086" s="340">
        <v>10</v>
      </c>
      <c r="J1086" s="283">
        <v>7</v>
      </c>
      <c r="K1086" s="339">
        <v>12</v>
      </c>
      <c r="L1086" s="340">
        <v>20</v>
      </c>
      <c r="M1086" s="283">
        <v>6</v>
      </c>
      <c r="N1086" s="339">
        <v>6</v>
      </c>
      <c r="O1086" s="340">
        <v>11</v>
      </c>
      <c r="P1086" s="283">
        <v>7</v>
      </c>
      <c r="Q1086" s="339">
        <v>1</v>
      </c>
      <c r="R1086" s="285">
        <v>9</v>
      </c>
    </row>
    <row r="1087" spans="3:24" ht="30" customHeight="1">
      <c r="D1087" s="1933" t="s">
        <v>474</v>
      </c>
      <c r="E1087" s="2323"/>
      <c r="F1087" s="2323"/>
      <c r="G1087" s="2326"/>
      <c r="H1087" s="2326"/>
      <c r="I1087" s="1019"/>
      <c r="J1087" s="1020"/>
      <c r="K1087" s="1020"/>
      <c r="L1087" s="1020"/>
      <c r="M1087" s="1020"/>
      <c r="N1087" s="1020"/>
      <c r="O1087" s="1020"/>
      <c r="P1087" s="1020"/>
      <c r="Q1087" s="1020"/>
      <c r="R1087" s="1020"/>
      <c r="S1087" s="1020"/>
      <c r="T1087" s="1021"/>
    </row>
    <row r="1088" spans="3:24" ht="16.5" customHeight="1">
      <c r="E1088" s="225" t="s">
        <v>475</v>
      </c>
    </row>
    <row r="1089" spans="3:26" ht="9.5" customHeight="1">
      <c r="E1089" s="225"/>
    </row>
    <row r="1090" spans="3:26" ht="16.5" customHeight="1">
      <c r="C1090" s="89" t="s">
        <v>818</v>
      </c>
    </row>
    <row r="1091" spans="3:26" ht="16.5" customHeight="1">
      <c r="D1091" s="1231" t="s">
        <v>463</v>
      </c>
      <c r="E1091" s="1232"/>
      <c r="F1091" s="1639" t="s">
        <v>1835</v>
      </c>
      <c r="G1091" s="2177"/>
      <c r="H1091" s="2177"/>
      <c r="I1091" s="2177"/>
      <c r="J1091" s="2177"/>
      <c r="K1091" s="2178"/>
      <c r="L1091" s="1879" t="s">
        <v>1836</v>
      </c>
      <c r="M1091" s="1879"/>
      <c r="N1091" s="1879"/>
      <c r="O1091" s="1879"/>
      <c r="P1091" s="1879"/>
      <c r="Q1091" s="1879"/>
      <c r="R1091" s="1222" t="s">
        <v>883</v>
      </c>
      <c r="S1091" s="1223"/>
      <c r="T1091" s="1223"/>
      <c r="U1091" s="1223"/>
      <c r="V1091" s="1224"/>
    </row>
    <row r="1092" spans="3:26" ht="16.5" customHeight="1">
      <c r="D1092" s="1233"/>
      <c r="E1092" s="1234"/>
      <c r="F1092" s="1632" t="s">
        <v>645</v>
      </c>
      <c r="G1092" s="1632"/>
      <c r="H1092" s="1632"/>
      <c r="I1092" s="2209" t="s">
        <v>646</v>
      </c>
      <c r="J1092" s="2210"/>
      <c r="K1092" s="2211"/>
      <c r="L1092" s="1632" t="s">
        <v>645</v>
      </c>
      <c r="M1092" s="1632"/>
      <c r="N1092" s="1632"/>
      <c r="O1092" s="1632" t="s">
        <v>646</v>
      </c>
      <c r="P1092" s="1632"/>
      <c r="Q1092" s="1632"/>
      <c r="R1092" s="1225"/>
      <c r="S1092" s="1226"/>
      <c r="T1092" s="1226"/>
      <c r="U1092" s="1226"/>
      <c r="V1092" s="1227"/>
    </row>
    <row r="1093" spans="3:26" ht="18.5" customHeight="1">
      <c r="D1093" s="1634" t="s">
        <v>642</v>
      </c>
      <c r="E1093" s="1921"/>
      <c r="F1093" s="2319"/>
      <c r="G1093" s="2321"/>
      <c r="H1093" s="2315"/>
      <c r="I1093" s="2319"/>
      <c r="J1093" s="2321"/>
      <c r="K1093" s="2315"/>
      <c r="L1093" s="2319"/>
      <c r="M1093" s="2321"/>
      <c r="N1093" s="2315"/>
      <c r="O1093" s="2319"/>
      <c r="P1093" s="2321"/>
      <c r="Q1093" s="2315"/>
      <c r="R1093" s="505" t="s">
        <v>468</v>
      </c>
      <c r="S1093" s="341" t="s">
        <v>791</v>
      </c>
      <c r="T1093" s="282">
        <v>5</v>
      </c>
      <c r="U1093" s="282">
        <v>1</v>
      </c>
      <c r="V1093" s="282">
        <v>9</v>
      </c>
      <c r="Z1093" s="356" t="s">
        <v>1703</v>
      </c>
    </row>
    <row r="1094" spans="3:26" ht="18.5" customHeight="1">
      <c r="D1094" s="1924"/>
      <c r="E1094" s="1925"/>
      <c r="F1094" s="2320"/>
      <c r="G1094" s="2322"/>
      <c r="H1094" s="2316"/>
      <c r="I1094" s="2320"/>
      <c r="J1094" s="2322"/>
      <c r="K1094" s="2316"/>
      <c r="L1094" s="2320"/>
      <c r="M1094" s="2322"/>
      <c r="N1094" s="2316"/>
      <c r="O1094" s="2320"/>
      <c r="P1094" s="2322"/>
      <c r="Q1094" s="2316"/>
      <c r="R1094" s="505" t="s">
        <v>469</v>
      </c>
      <c r="S1094" s="341" t="s">
        <v>791</v>
      </c>
      <c r="T1094" s="282">
        <v>5</v>
      </c>
      <c r="U1094" s="282">
        <v>1</v>
      </c>
      <c r="V1094" s="282">
        <v>9</v>
      </c>
      <c r="Z1094" s="356" t="s">
        <v>1703</v>
      </c>
    </row>
    <row r="1095" spans="3:26" ht="30" customHeight="1">
      <c r="D1095" s="2327" t="s">
        <v>476</v>
      </c>
      <c r="E1095" s="2326"/>
      <c r="F1095" s="2326"/>
      <c r="G1095" s="2326"/>
      <c r="H1095" s="2326"/>
      <c r="I1095" s="2328"/>
      <c r="J1095" s="2329"/>
      <c r="K1095" s="2329"/>
      <c r="L1095" s="2329"/>
      <c r="M1095" s="2329"/>
      <c r="N1095" s="2329"/>
      <c r="O1095" s="2329"/>
      <c r="P1095" s="2329"/>
      <c r="Q1095" s="2329"/>
      <c r="R1095" s="2329"/>
      <c r="S1095" s="2329"/>
      <c r="T1095" s="2330"/>
    </row>
    <row r="1096" spans="3:26" ht="16.5" customHeight="1">
      <c r="E1096" s="225" t="s">
        <v>1839</v>
      </c>
    </row>
    <row r="1097" spans="3:26" ht="16.5" customHeight="1">
      <c r="E1097" s="88" t="s">
        <v>716</v>
      </c>
    </row>
    <row r="1098" spans="3:26" ht="16.5" customHeight="1">
      <c r="E1098" s="225" t="s">
        <v>1660</v>
      </c>
    </row>
    <row r="1099" spans="3:26" ht="16.5" customHeight="1">
      <c r="E1099" s="225" t="s">
        <v>1843</v>
      </c>
    </row>
    <row r="1100" spans="3:26" ht="9.5" customHeight="1">
      <c r="F1100" s="225"/>
    </row>
    <row r="1101" spans="3:26" ht="16.5" customHeight="1">
      <c r="C1101" s="89" t="s">
        <v>816</v>
      </c>
    </row>
    <row r="1102" spans="3:26" ht="19" customHeight="1">
      <c r="D1102" s="1624" t="s">
        <v>565</v>
      </c>
      <c r="E1102" s="1944"/>
      <c r="F1102" s="1944"/>
      <c r="G1102" s="1944"/>
      <c r="H1102" s="1945"/>
      <c r="I1102" s="1685" t="s">
        <v>1605</v>
      </c>
      <c r="J1102" s="1768"/>
      <c r="K1102" s="1768"/>
      <c r="L1102" s="1768"/>
      <c r="M1102" s="1768"/>
      <c r="N1102" s="1768"/>
      <c r="O1102" s="1768"/>
      <c r="P1102" s="2047"/>
      <c r="Z1102" s="356" t="s">
        <v>1763</v>
      </c>
    </row>
    <row r="1103" spans="3:26" ht="19" customHeight="1">
      <c r="E1103" s="2332" t="s">
        <v>975</v>
      </c>
      <c r="F1103" s="2333"/>
      <c r="G1103" s="2333"/>
      <c r="H1103" s="2333"/>
      <c r="I1103" s="2333"/>
      <c r="J1103" s="2334"/>
      <c r="K1103" s="2341" t="s">
        <v>1844</v>
      </c>
      <c r="L1103" s="2342"/>
      <c r="M1103" s="2342"/>
      <c r="N1103" s="2342"/>
      <c r="O1103" s="2342"/>
      <c r="P1103" s="2343"/>
      <c r="Q1103" s="378" t="s">
        <v>677</v>
      </c>
      <c r="R1103" s="810" t="s">
        <v>941</v>
      </c>
      <c r="S1103" s="811"/>
    </row>
    <row r="1104" spans="3:26" ht="19" customHeight="1">
      <c r="E1104" s="2332" t="s">
        <v>976</v>
      </c>
      <c r="F1104" s="2333"/>
      <c r="G1104" s="2333"/>
      <c r="H1104" s="2333"/>
      <c r="I1104" s="2333"/>
      <c r="J1104" s="2334"/>
      <c r="K1104" s="2335" t="s">
        <v>1845</v>
      </c>
      <c r="L1104" s="2336"/>
      <c r="M1104" s="2336"/>
      <c r="N1104" s="2336"/>
      <c r="O1104" s="2336"/>
      <c r="P1104" s="2337"/>
      <c r="Q1104" s="378" t="s">
        <v>677</v>
      </c>
      <c r="R1104" s="810" t="s">
        <v>940</v>
      </c>
      <c r="S1104" s="811"/>
    </row>
    <row r="1105" spans="3:26" ht="10" customHeight="1">
      <c r="E1105" s="539"/>
      <c r="F1105" s="540"/>
      <c r="G1105" s="540"/>
      <c r="H1105" s="540"/>
      <c r="I1105" s="540"/>
      <c r="K1105" s="267"/>
    </row>
    <row r="1106" spans="3:26" ht="16.5" customHeight="1">
      <c r="C1106" s="89" t="s">
        <v>1563</v>
      </c>
    </row>
    <row r="1107" spans="3:26" ht="19" customHeight="1">
      <c r="D1107" s="1624" t="s">
        <v>565</v>
      </c>
      <c r="E1107" s="1944"/>
      <c r="F1107" s="1944"/>
      <c r="G1107" s="1944"/>
      <c r="H1107" s="1945"/>
      <c r="I1107" s="1685" t="s">
        <v>1606</v>
      </c>
      <c r="J1107" s="1768"/>
      <c r="K1107" s="1768"/>
      <c r="L1107" s="1768"/>
      <c r="M1107" s="1768"/>
      <c r="N1107" s="1768"/>
      <c r="O1107" s="1768"/>
      <c r="P1107" s="2047"/>
      <c r="Z1107" s="356" t="s">
        <v>1764</v>
      </c>
    </row>
    <row r="1108" spans="3:26" ht="19" customHeight="1">
      <c r="E1108" s="2332" t="s">
        <v>977</v>
      </c>
      <c r="F1108" s="2333"/>
      <c r="G1108" s="2333"/>
      <c r="H1108" s="2333"/>
      <c r="I1108" s="2333"/>
      <c r="J1108" s="2334"/>
      <c r="K1108" s="2335" t="s">
        <v>1846</v>
      </c>
      <c r="L1108" s="2336"/>
      <c r="M1108" s="2336"/>
      <c r="N1108" s="2336"/>
      <c r="O1108" s="2336"/>
      <c r="P1108" s="2337"/>
      <c r="Q1108" s="378" t="s">
        <v>677</v>
      </c>
      <c r="R1108" s="810" t="s">
        <v>679</v>
      </c>
      <c r="S1108" s="811"/>
    </row>
    <row r="1109" spans="3:26" ht="16.5" customHeight="1">
      <c r="E1109" s="225" t="s">
        <v>681</v>
      </c>
    </row>
    <row r="1110" spans="3:26" ht="10" customHeight="1">
      <c r="E1110" s="539"/>
      <c r="F1110" s="540"/>
      <c r="G1110" s="540"/>
      <c r="H1110" s="540"/>
      <c r="I1110" s="540"/>
      <c r="K1110" s="267"/>
    </row>
    <row r="1111" spans="3:26" ht="16.5" customHeight="1">
      <c r="C1111" s="89" t="s">
        <v>819</v>
      </c>
    </row>
    <row r="1112" spans="3:26" ht="18" customHeight="1">
      <c r="D1112" s="1624" t="s">
        <v>565</v>
      </c>
      <c r="E1112" s="1944"/>
      <c r="F1112" s="1944"/>
      <c r="G1112" s="1944"/>
      <c r="H1112" s="1945"/>
      <c r="I1112" s="1685" t="s">
        <v>1607</v>
      </c>
      <c r="J1112" s="1768"/>
      <c r="K1112" s="1768"/>
      <c r="L1112" s="1768"/>
      <c r="M1112" s="1768"/>
      <c r="N1112" s="1768"/>
      <c r="O1112" s="1768"/>
      <c r="P1112" s="2047"/>
      <c r="Z1112" s="356" t="s">
        <v>1765</v>
      </c>
    </row>
    <row r="1113" spans="3:26" ht="18" customHeight="1">
      <c r="E1113" s="2332" t="s">
        <v>978</v>
      </c>
      <c r="F1113" s="2333"/>
      <c r="G1113" s="2333"/>
      <c r="H1113" s="2333"/>
      <c r="I1113" s="2333"/>
      <c r="J1113" s="2334"/>
      <c r="K1113" s="2335" t="s">
        <v>1847</v>
      </c>
      <c r="L1113" s="2336"/>
      <c r="M1113" s="2336"/>
      <c r="N1113" s="2336"/>
      <c r="O1113" s="2336"/>
      <c r="P1113" s="2337"/>
      <c r="Q1113" s="378" t="s">
        <v>677</v>
      </c>
      <c r="R1113" s="810" t="s">
        <v>680</v>
      </c>
      <c r="S1113" s="811"/>
    </row>
    <row r="1114" spans="3:26" ht="16.5" customHeight="1">
      <c r="E1114" s="225" t="s">
        <v>483</v>
      </c>
    </row>
    <row r="1115" spans="3:26" ht="16.5" customHeight="1">
      <c r="E1115" s="88" t="s">
        <v>717</v>
      </c>
    </row>
    <row r="1116" spans="3:26" ht="16.5" customHeight="1">
      <c r="E1116" s="88" t="s">
        <v>484</v>
      </c>
    </row>
    <row r="1117" spans="3:26" ht="11" customHeight="1">
      <c r="E1117" s="225"/>
    </row>
    <row r="1118" spans="3:26" ht="17.5" customHeight="1">
      <c r="P1118" s="1628" t="s">
        <v>654</v>
      </c>
      <c r="Q1118" s="1628"/>
      <c r="R1118" s="1628"/>
      <c r="S1118" s="2225" t="str">
        <f>$Q$11</f>
        <v>○△幼稚園</v>
      </c>
      <c r="T1118" s="1640"/>
      <c r="U1118" s="1640"/>
      <c r="V1118" s="1640"/>
      <c r="W1118" s="1640"/>
      <c r="X1118" s="1641"/>
    </row>
    <row r="1119" spans="3:26" ht="16.5" customHeight="1">
      <c r="C1119" s="89" t="s">
        <v>824</v>
      </c>
    </row>
    <row r="1120" spans="3:26" ht="16.5" customHeight="1">
      <c r="D1120" s="355" t="s">
        <v>485</v>
      </c>
    </row>
    <row r="1121" spans="4:26" ht="18.5" customHeight="1">
      <c r="D1121" s="1624" t="s">
        <v>565</v>
      </c>
      <c r="E1121" s="1944"/>
      <c r="F1121" s="1944"/>
      <c r="G1121" s="1944"/>
      <c r="H1121" s="1945"/>
      <c r="I1121" s="2338" t="s">
        <v>1666</v>
      </c>
      <c r="J1121" s="2339"/>
      <c r="K1121" s="2339"/>
      <c r="L1121" s="2339"/>
      <c r="M1121" s="2339"/>
      <c r="N1121" s="2339"/>
      <c r="O1121" s="2339"/>
      <c r="P1121" s="2339"/>
      <c r="Q1121" s="2339"/>
      <c r="R1121" s="2339"/>
      <c r="S1121" s="2339"/>
      <c r="T1121" s="2339"/>
      <c r="U1121" s="2340"/>
      <c r="Z1121" s="356" t="s">
        <v>1667</v>
      </c>
    </row>
    <row r="1122" spans="4:26" ht="18.5" customHeight="1">
      <c r="E1122" s="1767" t="s">
        <v>979</v>
      </c>
      <c r="F1122" s="1946"/>
      <c r="G1122" s="1946"/>
      <c r="H1122" s="1946"/>
      <c r="I1122" s="1946"/>
      <c r="J1122" s="1946"/>
      <c r="K1122" s="1946"/>
      <c r="L1122" s="1947"/>
      <c r="M1122" s="454"/>
      <c r="N1122" s="355" t="s">
        <v>486</v>
      </c>
      <c r="P1122" s="454"/>
      <c r="Q1122" s="355" t="s">
        <v>566</v>
      </c>
      <c r="S1122" s="511"/>
    </row>
    <row r="1123" spans="4:26" ht="18.5" customHeight="1">
      <c r="E1123" s="1767" t="s">
        <v>884</v>
      </c>
      <c r="F1123" s="1946"/>
      <c r="G1123" s="1946"/>
      <c r="H1123" s="1946"/>
      <c r="I1123" s="1946"/>
      <c r="J1123" s="1946"/>
      <c r="K1123" s="1946"/>
      <c r="L1123" s="1947"/>
      <c r="M1123" s="513">
        <v>6</v>
      </c>
      <c r="N1123" s="372" t="s">
        <v>22</v>
      </c>
      <c r="O1123" s="513">
        <v>25</v>
      </c>
      <c r="P1123" s="376" t="s">
        <v>487</v>
      </c>
      <c r="Q1123" s="372"/>
      <c r="R1123" s="513">
        <v>7</v>
      </c>
      <c r="S1123" s="372" t="s">
        <v>22</v>
      </c>
      <c r="T1123" s="513">
        <v>15</v>
      </c>
      <c r="U1123" s="372" t="s">
        <v>567</v>
      </c>
      <c r="V1123" s="367"/>
    </row>
    <row r="1124" spans="4:26" ht="6" customHeight="1"/>
    <row r="1125" spans="4:26" ht="16.5" customHeight="1">
      <c r="D1125" s="355" t="s">
        <v>820</v>
      </c>
    </row>
    <row r="1126" spans="4:26" ht="18.5" customHeight="1">
      <c r="D1126" s="1624" t="s">
        <v>565</v>
      </c>
      <c r="E1126" s="1944"/>
      <c r="F1126" s="1944"/>
      <c r="G1126" s="1944"/>
      <c r="H1126" s="1944"/>
      <c r="I1126" s="1643"/>
      <c r="J1126" s="1644"/>
      <c r="K1126" s="1771" t="s">
        <v>1784</v>
      </c>
      <c r="L1126" s="1769"/>
      <c r="M1126" s="1769"/>
      <c r="N1126" s="1769"/>
      <c r="O1126" s="1769"/>
      <c r="P1126" s="1769"/>
      <c r="Q1126" s="1769"/>
      <c r="R1126" s="1769"/>
      <c r="S1126" s="1770"/>
      <c r="Z1126" s="356" t="s">
        <v>1766</v>
      </c>
    </row>
    <row r="1127" spans="4:26" ht="18.5" customHeight="1">
      <c r="E1127" s="2332" t="s">
        <v>1431</v>
      </c>
      <c r="F1127" s="2333"/>
      <c r="G1127" s="2333"/>
      <c r="H1127" s="2333"/>
      <c r="I1127" s="2333"/>
      <c r="J1127" s="2333"/>
      <c r="K1127" s="2334"/>
      <c r="L1127" s="541" t="s">
        <v>1848</v>
      </c>
      <c r="M1127" s="542"/>
      <c r="N1127" s="542"/>
      <c r="O1127" s="542"/>
      <c r="P1127" s="542"/>
      <c r="Q1127" s="542"/>
      <c r="R1127" s="542"/>
      <c r="S1127" s="543"/>
      <c r="T1127" s="378" t="s">
        <v>677</v>
      </c>
      <c r="U1127" s="810" t="s">
        <v>1691</v>
      </c>
      <c r="V1127" s="1197"/>
      <c r="W1127" s="811"/>
    </row>
    <row r="1128" spans="4:26" ht="6" customHeight="1"/>
    <row r="1129" spans="4:26" ht="16.5" customHeight="1">
      <c r="D1129" s="355" t="s">
        <v>488</v>
      </c>
    </row>
    <row r="1130" spans="4:26" ht="16.5" customHeight="1">
      <c r="E1130" s="355" t="s">
        <v>1849</v>
      </c>
      <c r="R1130" s="1085" t="s">
        <v>1390</v>
      </c>
      <c r="S1130" s="1086"/>
      <c r="T1130" s="1086"/>
      <c r="U1130" s="1086"/>
      <c r="V1130" s="1086"/>
      <c r="W1130" s="1086"/>
      <c r="X1130" s="1087"/>
    </row>
    <row r="1131" spans="4:26" ht="19" customHeight="1">
      <c r="D1131" s="1623" t="s">
        <v>490</v>
      </c>
      <c r="E1131" s="1623"/>
      <c r="F1131" s="1623"/>
      <c r="G1131" s="1623"/>
      <c r="H1131" s="2234" t="s">
        <v>794</v>
      </c>
      <c r="I1131" s="2139"/>
      <c r="K1131" s="1623" t="s">
        <v>492</v>
      </c>
      <c r="L1131" s="1623"/>
      <c r="M1131" s="1623"/>
      <c r="N1131" s="1623"/>
      <c r="O1131" s="2234" t="s">
        <v>794</v>
      </c>
      <c r="P1131" s="2139"/>
      <c r="Z1131" s="356" t="s">
        <v>1767</v>
      </c>
    </row>
    <row r="1132" spans="4:26" ht="19" customHeight="1">
      <c r="D1132" s="1623" t="s">
        <v>1500</v>
      </c>
      <c r="E1132" s="1623"/>
      <c r="F1132" s="1623"/>
      <c r="G1132" s="1623"/>
      <c r="H1132" s="2234" t="s">
        <v>794</v>
      </c>
      <c r="I1132" s="2139"/>
      <c r="K1132" s="1623" t="s">
        <v>493</v>
      </c>
      <c r="L1132" s="1623"/>
      <c r="M1132" s="1623"/>
      <c r="N1132" s="1623"/>
      <c r="O1132" s="2234" t="s">
        <v>794</v>
      </c>
      <c r="P1132" s="2139"/>
      <c r="Z1132" s="356" t="s">
        <v>1767</v>
      </c>
    </row>
    <row r="1133" spans="4:26" ht="19" customHeight="1">
      <c r="D1133" s="1623" t="s">
        <v>491</v>
      </c>
      <c r="E1133" s="1623"/>
      <c r="F1133" s="1623"/>
      <c r="G1133" s="1623"/>
      <c r="H1133" s="2234" t="s">
        <v>794</v>
      </c>
      <c r="I1133" s="2139"/>
      <c r="K1133" s="1623" t="s">
        <v>494</v>
      </c>
      <c r="L1133" s="1623"/>
      <c r="M1133" s="1623"/>
      <c r="N1133" s="1623"/>
      <c r="O1133" s="2234" t="s">
        <v>794</v>
      </c>
      <c r="P1133" s="2139"/>
      <c r="Z1133" s="356" t="s">
        <v>1767</v>
      </c>
    </row>
    <row r="1134" spans="4:26" ht="6" customHeight="1"/>
    <row r="1135" spans="4:26" ht="16.5" customHeight="1">
      <c r="E1135" s="355" t="s">
        <v>489</v>
      </c>
    </row>
    <row r="1136" spans="4:26" ht="13.5" customHeight="1">
      <c r="D1136" s="1879" t="s">
        <v>1850</v>
      </c>
      <c r="E1136" s="1879"/>
      <c r="F1136" s="1879"/>
      <c r="G1136" s="1942"/>
      <c r="H1136" s="287">
        <v>6</v>
      </c>
      <c r="I1136" s="344" t="s">
        <v>22</v>
      </c>
      <c r="J1136" s="288">
        <v>23</v>
      </c>
      <c r="K1136" s="544" t="s">
        <v>23</v>
      </c>
      <c r="L1136" s="406"/>
      <c r="M1136" s="545" t="s">
        <v>22</v>
      </c>
      <c r="N1136" s="407"/>
      <c r="O1136" s="546" t="s">
        <v>23</v>
      </c>
      <c r="P1136" s="536"/>
      <c r="Q1136" s="545" t="s">
        <v>22</v>
      </c>
      <c r="R1136" s="407"/>
      <c r="S1136" s="546" t="s">
        <v>23</v>
      </c>
      <c r="T1136" s="536"/>
      <c r="U1136" s="545" t="s">
        <v>22</v>
      </c>
      <c r="V1136" s="407"/>
      <c r="W1136" s="547" t="s">
        <v>23</v>
      </c>
    </row>
    <row r="1137" spans="4:26" ht="13.5" customHeight="1">
      <c r="D1137" s="1879"/>
      <c r="E1137" s="1879"/>
      <c r="F1137" s="1879"/>
      <c r="G1137" s="1942"/>
      <c r="H1137" s="287"/>
      <c r="I1137" s="344" t="s">
        <v>22</v>
      </c>
      <c r="J1137" s="288"/>
      <c r="K1137" s="544" t="s">
        <v>23</v>
      </c>
      <c r="L1137" s="406"/>
      <c r="M1137" s="545" t="s">
        <v>22</v>
      </c>
      <c r="N1137" s="407"/>
      <c r="O1137" s="546" t="s">
        <v>23</v>
      </c>
      <c r="P1137" s="536"/>
      <c r="Q1137" s="545" t="s">
        <v>22</v>
      </c>
      <c r="R1137" s="407"/>
      <c r="S1137" s="546" t="s">
        <v>23</v>
      </c>
      <c r="T1137" s="536"/>
      <c r="U1137" s="545" t="s">
        <v>22</v>
      </c>
      <c r="V1137" s="407"/>
      <c r="W1137" s="547" t="s">
        <v>23</v>
      </c>
    </row>
    <row r="1138" spans="4:26" ht="13.5" customHeight="1">
      <c r="D1138" s="1879"/>
      <c r="E1138" s="1879"/>
      <c r="F1138" s="1879"/>
      <c r="G1138" s="1942"/>
      <c r="H1138" s="345"/>
      <c r="I1138" s="344" t="s">
        <v>22</v>
      </c>
      <c r="J1138" s="346"/>
      <c r="K1138" s="544" t="s">
        <v>23</v>
      </c>
      <c r="L1138" s="548"/>
      <c r="M1138" s="545" t="s">
        <v>22</v>
      </c>
      <c r="N1138" s="549"/>
      <c r="O1138" s="546" t="s">
        <v>23</v>
      </c>
      <c r="P1138" s="550"/>
      <c r="Q1138" s="545" t="s">
        <v>22</v>
      </c>
      <c r="R1138" s="549"/>
      <c r="S1138" s="546" t="s">
        <v>23</v>
      </c>
      <c r="T1138" s="550"/>
      <c r="U1138" s="545" t="s">
        <v>22</v>
      </c>
      <c r="V1138" s="549"/>
      <c r="W1138" s="547" t="s">
        <v>23</v>
      </c>
    </row>
    <row r="1139" spans="4:26" ht="13.5" customHeight="1">
      <c r="D1139" s="1878" t="s">
        <v>1851</v>
      </c>
      <c r="E1139" s="1878"/>
      <c r="F1139" s="1878"/>
      <c r="G1139" s="1639"/>
      <c r="H1139" s="347">
        <v>6</v>
      </c>
      <c r="I1139" s="344" t="s">
        <v>22</v>
      </c>
      <c r="J1139" s="348">
        <v>24</v>
      </c>
      <c r="K1139" s="544" t="s">
        <v>23</v>
      </c>
      <c r="L1139" s="551"/>
      <c r="M1139" s="545" t="s">
        <v>22</v>
      </c>
      <c r="N1139" s="552"/>
      <c r="O1139" s="546" t="s">
        <v>23</v>
      </c>
      <c r="P1139" s="553"/>
      <c r="Q1139" s="545" t="s">
        <v>22</v>
      </c>
      <c r="R1139" s="552"/>
      <c r="S1139" s="546" t="s">
        <v>23</v>
      </c>
      <c r="T1139" s="553"/>
      <c r="U1139" s="545" t="s">
        <v>22</v>
      </c>
      <c r="V1139" s="552"/>
      <c r="W1139" s="547" t="s">
        <v>23</v>
      </c>
    </row>
    <row r="1140" spans="4:26" ht="13.5" customHeight="1">
      <c r="D1140" s="1878"/>
      <c r="E1140" s="1878"/>
      <c r="F1140" s="1878"/>
      <c r="G1140" s="1639"/>
      <c r="H1140" s="406"/>
      <c r="I1140" s="545" t="s">
        <v>22</v>
      </c>
      <c r="J1140" s="407"/>
      <c r="K1140" s="544" t="s">
        <v>23</v>
      </c>
      <c r="L1140" s="406"/>
      <c r="M1140" s="545" t="s">
        <v>22</v>
      </c>
      <c r="N1140" s="407"/>
      <c r="O1140" s="546" t="s">
        <v>23</v>
      </c>
      <c r="P1140" s="536"/>
      <c r="Q1140" s="545" t="s">
        <v>22</v>
      </c>
      <c r="R1140" s="407"/>
      <c r="S1140" s="546" t="s">
        <v>23</v>
      </c>
      <c r="T1140" s="536"/>
      <c r="U1140" s="545" t="s">
        <v>22</v>
      </c>
      <c r="V1140" s="407"/>
      <c r="W1140" s="547" t="s">
        <v>23</v>
      </c>
    </row>
    <row r="1141" spans="4:26" ht="13.5" customHeight="1">
      <c r="D1141" s="1878"/>
      <c r="E1141" s="1878"/>
      <c r="F1141" s="1878"/>
      <c r="G1141" s="1639"/>
      <c r="H1141" s="406"/>
      <c r="I1141" s="545" t="s">
        <v>22</v>
      </c>
      <c r="J1141" s="407"/>
      <c r="K1141" s="544" t="s">
        <v>23</v>
      </c>
      <c r="L1141" s="406"/>
      <c r="M1141" s="545" t="s">
        <v>22</v>
      </c>
      <c r="N1141" s="407"/>
      <c r="O1141" s="546" t="s">
        <v>23</v>
      </c>
      <c r="P1141" s="536"/>
      <c r="Q1141" s="545" t="s">
        <v>22</v>
      </c>
      <c r="R1141" s="407"/>
      <c r="S1141" s="546" t="s">
        <v>23</v>
      </c>
      <c r="T1141" s="536"/>
      <c r="U1141" s="545" t="s">
        <v>22</v>
      </c>
      <c r="V1141" s="407"/>
      <c r="W1141" s="547" t="s">
        <v>23</v>
      </c>
    </row>
    <row r="1142" spans="4:26" ht="6" customHeight="1"/>
    <row r="1143" spans="4:26" ht="16.5" customHeight="1">
      <c r="D1143" s="267" t="s">
        <v>1675</v>
      </c>
      <c r="E1143" s="267"/>
      <c r="F1143" s="267"/>
    </row>
    <row r="1144" spans="4:26" ht="29" customHeight="1">
      <c r="D1144" s="1624"/>
      <c r="E1144" s="1944"/>
      <c r="F1144" s="1944"/>
      <c r="G1144" s="1944"/>
      <c r="H1144" s="2351" t="s">
        <v>1852</v>
      </c>
      <c r="I1144" s="2352"/>
      <c r="J1144" s="2352"/>
      <c r="K1144" s="2353"/>
      <c r="L1144" s="2354" t="s">
        <v>1853</v>
      </c>
      <c r="M1144" s="2177"/>
      <c r="N1144" s="2310"/>
      <c r="O1144" s="2178"/>
    </row>
    <row r="1145" spans="4:26" ht="18.5" customHeight="1">
      <c r="D1145" s="2193" t="s">
        <v>495</v>
      </c>
      <c r="E1145" s="2194"/>
      <c r="F1145" s="2194"/>
      <c r="G1145" s="2194"/>
      <c r="H1145" s="454"/>
      <c r="I1145" s="376" t="s">
        <v>22</v>
      </c>
      <c r="J1145" s="454"/>
      <c r="K1145" s="376" t="s">
        <v>23</v>
      </c>
      <c r="L1145" s="410"/>
      <c r="M1145" s="376" t="s">
        <v>22</v>
      </c>
      <c r="N1145" s="410"/>
      <c r="O1145" s="411" t="s">
        <v>23</v>
      </c>
    </row>
    <row r="1146" spans="4:26" ht="18.5" customHeight="1">
      <c r="D1146" s="2193" t="s">
        <v>653</v>
      </c>
      <c r="E1146" s="2194"/>
      <c r="F1146" s="2194"/>
      <c r="G1146" s="2194"/>
      <c r="H1146" s="2194"/>
      <c r="I1146" s="2355"/>
      <c r="J1146" s="410">
        <v>1</v>
      </c>
      <c r="K1146" s="372" t="s">
        <v>496</v>
      </c>
      <c r="L1146" s="410">
        <v>1</v>
      </c>
      <c r="M1146" s="367" t="s">
        <v>91</v>
      </c>
    </row>
    <row r="1147" spans="4:26" ht="16.5" customHeight="1">
      <c r="E1147" s="355" t="s">
        <v>718</v>
      </c>
    </row>
    <row r="1148" spans="4:26" ht="7.5" customHeight="1"/>
    <row r="1149" spans="4:26" ht="15.5" customHeight="1">
      <c r="D1149" s="355" t="s">
        <v>497</v>
      </c>
    </row>
    <row r="1150" spans="4:26" ht="27.5" customHeight="1">
      <c r="D1150" s="1942" t="s">
        <v>439</v>
      </c>
      <c r="E1150" s="1943"/>
      <c r="F1150" s="1943"/>
      <c r="G1150" s="2031"/>
      <c r="H1150" s="2222" t="s">
        <v>498</v>
      </c>
      <c r="I1150" s="2350"/>
      <c r="J1150" s="2223"/>
      <c r="K1150" s="2107" t="s">
        <v>1852</v>
      </c>
      <c r="L1150" s="2121"/>
      <c r="M1150" s="2107"/>
      <c r="N1150" s="2121"/>
      <c r="O1150" s="2107" t="s">
        <v>1853</v>
      </c>
      <c r="P1150" s="2121"/>
      <c r="Q1150" s="2107"/>
      <c r="R1150" s="2121"/>
    </row>
    <row r="1151" spans="4:26" ht="29" customHeight="1">
      <c r="D1151" s="1805" t="s">
        <v>821</v>
      </c>
      <c r="E1151" s="1906"/>
      <c r="F1151" s="1906"/>
      <c r="G1151" s="1635"/>
      <c r="H1151" s="2347" t="s">
        <v>1012</v>
      </c>
      <c r="I1151" s="2348"/>
      <c r="J1151" s="2349"/>
      <c r="K1151" s="410"/>
      <c r="L1151" s="376" t="s">
        <v>22</v>
      </c>
      <c r="M1151" s="410"/>
      <c r="N1151" s="376" t="s">
        <v>23</v>
      </c>
      <c r="O1151" s="410"/>
      <c r="P1151" s="376" t="s">
        <v>22</v>
      </c>
      <c r="Q1151" s="410"/>
      <c r="R1151" s="411" t="s">
        <v>23</v>
      </c>
      <c r="Z1151" s="356" t="s">
        <v>1768</v>
      </c>
    </row>
    <row r="1152" spans="4:26" ht="7.5" customHeight="1"/>
    <row r="1153" spans="4:26" ht="15.5" customHeight="1">
      <c r="D1153" s="267" t="s">
        <v>1258</v>
      </c>
    </row>
    <row r="1154" spans="4:26" ht="28" customHeight="1">
      <c r="D1154" s="1942" t="s">
        <v>439</v>
      </c>
      <c r="E1154" s="1943"/>
      <c r="F1154" s="1943"/>
      <c r="G1154" s="2031"/>
      <c r="H1154" s="2222" t="s">
        <v>498</v>
      </c>
      <c r="I1154" s="2350"/>
      <c r="J1154" s="2223"/>
      <c r="K1154" s="2107" t="s">
        <v>1852</v>
      </c>
      <c r="L1154" s="2121"/>
      <c r="M1154" s="2107"/>
      <c r="N1154" s="2121"/>
      <c r="O1154" s="2107" t="s">
        <v>1853</v>
      </c>
      <c r="P1154" s="2121"/>
      <c r="Q1154" s="2107"/>
      <c r="R1154" s="2121"/>
    </row>
    <row r="1155" spans="4:26" ht="28" customHeight="1">
      <c r="D1155" s="1805" t="s">
        <v>499</v>
      </c>
      <c r="E1155" s="1906"/>
      <c r="F1155" s="1906"/>
      <c r="G1155" s="1635"/>
      <c r="H1155" s="2344"/>
      <c r="I1155" s="2345"/>
      <c r="J1155" s="2346"/>
      <c r="K1155" s="410">
        <v>6</v>
      </c>
      <c r="L1155" s="376" t="s">
        <v>22</v>
      </c>
      <c r="M1155" s="410">
        <v>24</v>
      </c>
      <c r="N1155" s="376" t="s">
        <v>23</v>
      </c>
      <c r="O1155" s="410">
        <v>6</v>
      </c>
      <c r="P1155" s="376" t="s">
        <v>22</v>
      </c>
      <c r="Q1155" s="410">
        <v>23</v>
      </c>
      <c r="R1155" s="411" t="s">
        <v>23</v>
      </c>
    </row>
    <row r="1156" spans="4:26" ht="28" customHeight="1">
      <c r="D1156" s="1805" t="s">
        <v>500</v>
      </c>
      <c r="E1156" s="1906"/>
      <c r="F1156" s="1906"/>
      <c r="G1156" s="1635"/>
      <c r="H1156" s="2347" t="s">
        <v>1012</v>
      </c>
      <c r="I1156" s="2348"/>
      <c r="J1156" s="2349"/>
      <c r="K1156" s="410"/>
      <c r="L1156" s="376" t="s">
        <v>22</v>
      </c>
      <c r="M1156" s="410"/>
      <c r="N1156" s="376" t="s">
        <v>23</v>
      </c>
      <c r="O1156" s="410"/>
      <c r="P1156" s="376" t="s">
        <v>22</v>
      </c>
      <c r="Q1156" s="410"/>
      <c r="R1156" s="411" t="s">
        <v>23</v>
      </c>
      <c r="T1156" s="355" t="s">
        <v>647</v>
      </c>
      <c r="Z1156" s="356" t="s">
        <v>1768</v>
      </c>
    </row>
    <row r="1157" spans="4:26" ht="28" customHeight="1">
      <c r="D1157" s="1805" t="s">
        <v>501</v>
      </c>
      <c r="E1157" s="1906"/>
      <c r="F1157" s="1906"/>
      <c r="G1157" s="1635"/>
      <c r="H1157" s="2347" t="s">
        <v>1012</v>
      </c>
      <c r="I1157" s="2348"/>
      <c r="J1157" s="2349"/>
      <c r="K1157" s="410"/>
      <c r="L1157" s="376" t="s">
        <v>22</v>
      </c>
      <c r="M1157" s="410"/>
      <c r="N1157" s="376" t="s">
        <v>23</v>
      </c>
      <c r="O1157" s="410"/>
      <c r="P1157" s="376" t="s">
        <v>22</v>
      </c>
      <c r="Q1157" s="410"/>
      <c r="R1157" s="411" t="s">
        <v>23</v>
      </c>
      <c r="Z1157" s="356" t="s">
        <v>1768</v>
      </c>
    </row>
    <row r="1158" spans="4:26" ht="28" customHeight="1">
      <c r="D1158" s="1805" t="s">
        <v>502</v>
      </c>
      <c r="E1158" s="1906"/>
      <c r="F1158" s="1906"/>
      <c r="G1158" s="1635"/>
      <c r="H1158" s="2347" t="s">
        <v>1012</v>
      </c>
      <c r="I1158" s="2348"/>
      <c r="J1158" s="2349"/>
      <c r="K1158" s="410"/>
      <c r="L1158" s="376" t="s">
        <v>22</v>
      </c>
      <c r="M1158" s="410"/>
      <c r="N1158" s="376" t="s">
        <v>23</v>
      </c>
      <c r="O1158" s="410"/>
      <c r="P1158" s="376" t="s">
        <v>22</v>
      </c>
      <c r="Q1158" s="410"/>
      <c r="R1158" s="411" t="s">
        <v>23</v>
      </c>
      <c r="Z1158" s="356" t="s">
        <v>1768</v>
      </c>
    </row>
    <row r="1159" spans="4:26" ht="10" customHeight="1"/>
    <row r="1160" spans="4:26" ht="27" customHeight="1">
      <c r="D1160" s="840" t="s">
        <v>1501</v>
      </c>
      <c r="E1160" s="789"/>
      <c r="F1160" s="789"/>
      <c r="G1160" s="789"/>
      <c r="H1160" s="931"/>
      <c r="I1160" s="2359"/>
      <c r="J1160" s="2360"/>
      <c r="K1160" s="2360"/>
      <c r="L1160" s="2360"/>
      <c r="M1160" s="2360"/>
      <c r="N1160" s="2360"/>
      <c r="O1160" s="2360"/>
      <c r="P1160" s="2360"/>
      <c r="Q1160" s="2360"/>
      <c r="R1160" s="2360"/>
      <c r="S1160" s="2360"/>
      <c r="T1160" s="2360"/>
      <c r="U1160" s="2360"/>
      <c r="V1160" s="2361"/>
    </row>
    <row r="1161" spans="4:26" ht="16.5" customHeight="1">
      <c r="E1161" s="225" t="s">
        <v>719</v>
      </c>
    </row>
    <row r="1162" spans="4:26" ht="16.5" customHeight="1">
      <c r="E1162" s="88" t="s">
        <v>503</v>
      </c>
    </row>
    <row r="1163" spans="4:26" ht="9.5" customHeight="1"/>
    <row r="1164" spans="4:26" ht="16.5" customHeight="1">
      <c r="D1164" s="355" t="s">
        <v>822</v>
      </c>
    </row>
    <row r="1165" spans="4:26" ht="20.5" customHeight="1">
      <c r="D1165" s="1624" t="s">
        <v>568</v>
      </c>
      <c r="E1165" s="1944"/>
      <c r="F1165" s="1944"/>
      <c r="G1165" s="1944"/>
      <c r="H1165" s="1945"/>
      <c r="I1165" s="2024" t="s">
        <v>980</v>
      </c>
      <c r="J1165" s="2025"/>
      <c r="K1165" s="2025"/>
      <c r="L1165" s="2025"/>
      <c r="M1165" s="2357"/>
      <c r="Z1165" s="356" t="s">
        <v>1769</v>
      </c>
    </row>
    <row r="1166" spans="4:26" ht="9.5" customHeight="1"/>
    <row r="1167" spans="4:26" ht="16.5" customHeight="1">
      <c r="D1167" s="355" t="s">
        <v>823</v>
      </c>
    </row>
    <row r="1168" spans="4:26" ht="19" customHeight="1">
      <c r="D1168" s="1624" t="s">
        <v>569</v>
      </c>
      <c r="E1168" s="1944"/>
      <c r="F1168" s="1944"/>
      <c r="G1168" s="1944"/>
      <c r="H1168" s="1945"/>
      <c r="I1168" s="2024" t="s">
        <v>783</v>
      </c>
      <c r="J1168" s="2025"/>
      <c r="K1168" s="2025"/>
      <c r="L1168" s="2025"/>
      <c r="M1168" s="2357"/>
      <c r="Z1168" s="356" t="s">
        <v>1770</v>
      </c>
    </row>
    <row r="1169" spans="3:26" ht="16.5" customHeight="1">
      <c r="E1169" s="225" t="s">
        <v>504</v>
      </c>
    </row>
    <row r="1170" spans="3:26" ht="16.5" customHeight="1">
      <c r="E1170" s="225" t="s">
        <v>1502</v>
      </c>
    </row>
    <row r="1171" spans="3:26" ht="12" customHeight="1">
      <c r="E1171" s="225"/>
    </row>
    <row r="1172" spans="3:26" ht="17.5" customHeight="1">
      <c r="P1172" s="1628" t="s">
        <v>654</v>
      </c>
      <c r="Q1172" s="1628"/>
      <c r="R1172" s="1628"/>
      <c r="S1172" s="2225" t="str">
        <f>$Q$11</f>
        <v>○△幼稚園</v>
      </c>
      <c r="T1172" s="1640"/>
      <c r="U1172" s="1640"/>
      <c r="V1172" s="1640"/>
      <c r="W1172" s="1640"/>
      <c r="X1172" s="1641"/>
    </row>
    <row r="1173" spans="3:26" ht="16.5" customHeight="1">
      <c r="C1173" s="89" t="s">
        <v>1133</v>
      </c>
    </row>
    <row r="1174" spans="3:26" ht="18.5" customHeight="1">
      <c r="D1174" s="355" t="s">
        <v>505</v>
      </c>
    </row>
    <row r="1175" spans="3:26" ht="25.5" customHeight="1">
      <c r="D1175" s="1879" t="s">
        <v>506</v>
      </c>
      <c r="E1175" s="1879"/>
      <c r="F1175" s="1879"/>
      <c r="G1175" s="1623"/>
      <c r="H1175" s="1623"/>
      <c r="I1175" s="1636" t="s">
        <v>1854</v>
      </c>
      <c r="J1175" s="2358"/>
      <c r="K1175" s="2358"/>
      <c r="L1175" s="1642"/>
      <c r="M1175" s="1632" t="s">
        <v>1855</v>
      </c>
      <c r="N1175" s="1879"/>
      <c r="O1175" s="1632"/>
      <c r="P1175" s="1879"/>
      <c r="Q1175" s="2121" t="s">
        <v>515</v>
      </c>
      <c r="R1175" s="1879"/>
    </row>
    <row r="1176" spans="3:26" ht="17" customHeight="1">
      <c r="D1176" s="2356" t="s">
        <v>507</v>
      </c>
      <c r="E1176" s="2356"/>
      <c r="F1176" s="2356"/>
      <c r="G1176" s="2356"/>
      <c r="H1176" s="554" t="s">
        <v>508</v>
      </c>
      <c r="I1176" s="281">
        <v>5</v>
      </c>
      <c r="J1176" s="349" t="s">
        <v>22</v>
      </c>
      <c r="K1176" s="281">
        <v>15</v>
      </c>
      <c r="L1176" s="349" t="s">
        <v>23</v>
      </c>
      <c r="M1176" s="281">
        <v>5</v>
      </c>
      <c r="N1176" s="349" t="s">
        <v>22</v>
      </c>
      <c r="O1176" s="281">
        <v>12</v>
      </c>
      <c r="P1176" s="335" t="s">
        <v>23</v>
      </c>
      <c r="Q1176" s="1428" t="s">
        <v>1070</v>
      </c>
      <c r="R1176" s="1428"/>
      <c r="Z1176" s="356" t="s">
        <v>1771</v>
      </c>
    </row>
    <row r="1177" spans="3:26" ht="17" customHeight="1">
      <c r="D1177" s="1804"/>
      <c r="E1177" s="1804"/>
      <c r="F1177" s="1804"/>
      <c r="G1177" s="1804"/>
      <c r="H1177" s="555" t="s">
        <v>509</v>
      </c>
      <c r="I1177" s="281">
        <v>10</v>
      </c>
      <c r="J1177" s="277" t="s">
        <v>22</v>
      </c>
      <c r="K1177" s="281">
        <v>10</v>
      </c>
      <c r="L1177" s="277" t="s">
        <v>23</v>
      </c>
      <c r="M1177" s="281">
        <v>10</v>
      </c>
      <c r="N1177" s="277" t="s">
        <v>22</v>
      </c>
      <c r="O1177" s="281">
        <v>10</v>
      </c>
      <c r="P1177" s="336" t="s">
        <v>23</v>
      </c>
      <c r="Q1177" s="1428"/>
      <c r="R1177" s="1428"/>
    </row>
    <row r="1178" spans="3:26" ht="17" customHeight="1">
      <c r="D1178" s="1804"/>
      <c r="E1178" s="1804"/>
      <c r="F1178" s="1804"/>
      <c r="G1178" s="1804"/>
      <c r="H1178" s="556" t="s">
        <v>510</v>
      </c>
      <c r="I1178" s="281">
        <v>2</v>
      </c>
      <c r="J1178" s="272" t="s">
        <v>22</v>
      </c>
      <c r="K1178" s="281">
        <v>15</v>
      </c>
      <c r="L1178" s="272" t="s">
        <v>23</v>
      </c>
      <c r="M1178" s="281">
        <v>2</v>
      </c>
      <c r="N1178" s="272" t="s">
        <v>22</v>
      </c>
      <c r="O1178" s="281">
        <v>13</v>
      </c>
      <c r="P1178" s="337" t="s">
        <v>23</v>
      </c>
      <c r="Q1178" s="1428"/>
      <c r="R1178" s="1428"/>
    </row>
    <row r="1179" spans="3:26" ht="40" customHeight="1">
      <c r="D1179" s="1804" t="s">
        <v>512</v>
      </c>
      <c r="E1179" s="1804"/>
      <c r="F1179" s="1804"/>
      <c r="G1179" s="1804"/>
      <c r="H1179" s="1624"/>
      <c r="I1179" s="281">
        <v>5</v>
      </c>
      <c r="J1179" s="275" t="s">
        <v>22</v>
      </c>
      <c r="K1179" s="281">
        <v>15</v>
      </c>
      <c r="L1179" s="275" t="s">
        <v>23</v>
      </c>
      <c r="M1179" s="281">
        <v>5</v>
      </c>
      <c r="N1179" s="275" t="s">
        <v>22</v>
      </c>
      <c r="O1179" s="281">
        <v>12</v>
      </c>
      <c r="P1179" s="293" t="s">
        <v>23</v>
      </c>
      <c r="Q1179" s="1428" t="s">
        <v>1069</v>
      </c>
      <c r="R1179" s="1428"/>
      <c r="Z1179" s="356" t="s">
        <v>1771</v>
      </c>
    </row>
    <row r="1180" spans="3:26" ht="40" customHeight="1">
      <c r="D1180" s="1804" t="s">
        <v>513</v>
      </c>
      <c r="E1180" s="1804"/>
      <c r="F1180" s="1804"/>
      <c r="G1180" s="1804"/>
      <c r="H1180" s="1624"/>
      <c r="I1180" s="281">
        <v>5</v>
      </c>
      <c r="J1180" s="275" t="s">
        <v>22</v>
      </c>
      <c r="K1180" s="281">
        <v>15</v>
      </c>
      <c r="L1180" s="275" t="s">
        <v>511</v>
      </c>
      <c r="M1180" s="281">
        <v>5</v>
      </c>
      <c r="N1180" s="275" t="s">
        <v>22</v>
      </c>
      <c r="O1180" s="281">
        <v>12</v>
      </c>
      <c r="P1180" s="293" t="s">
        <v>511</v>
      </c>
      <c r="Q1180" s="1428" t="s">
        <v>1069</v>
      </c>
      <c r="R1180" s="1428"/>
      <c r="Z1180" s="356" t="s">
        <v>1771</v>
      </c>
    </row>
    <row r="1181" spans="3:26" ht="27" customHeight="1">
      <c r="D1181" s="1634" t="s">
        <v>514</v>
      </c>
      <c r="E1181" s="2042"/>
      <c r="F1181" s="2042"/>
      <c r="G1181" s="2042"/>
      <c r="H1181" s="2240"/>
      <c r="I1181" s="2371" t="s">
        <v>1608</v>
      </c>
      <c r="J1181" s="2372"/>
      <c r="K1181" s="2373"/>
      <c r="L1181" s="2374"/>
      <c r="M1181" s="2371" t="s">
        <v>1608</v>
      </c>
      <c r="N1181" s="2372"/>
      <c r="O1181" s="2373"/>
      <c r="P1181" s="2374"/>
      <c r="Q1181" s="1177"/>
      <c r="R1181" s="1177"/>
      <c r="Z1181" s="356" t="s">
        <v>1772</v>
      </c>
    </row>
    <row r="1182" spans="3:26" ht="19" customHeight="1">
      <c r="D1182" s="1924"/>
      <c r="E1182" s="1925"/>
      <c r="F1182" s="1925"/>
      <c r="G1182" s="1925"/>
      <c r="H1182" s="1925"/>
      <c r="I1182" s="350">
        <v>5</v>
      </c>
      <c r="J1182" s="272" t="s">
        <v>352</v>
      </c>
      <c r="K1182" s="350">
        <v>15</v>
      </c>
      <c r="L1182" s="272" t="s">
        <v>511</v>
      </c>
      <c r="M1182" s="350">
        <v>5</v>
      </c>
      <c r="N1182" s="272" t="s">
        <v>352</v>
      </c>
      <c r="O1182" s="350">
        <v>15</v>
      </c>
      <c r="P1182" s="337" t="s">
        <v>511</v>
      </c>
      <c r="Q1182" s="1981" t="s">
        <v>1069</v>
      </c>
      <c r="R1182" s="1981"/>
      <c r="Z1182" s="356" t="s">
        <v>1771</v>
      </c>
    </row>
    <row r="1183" spans="3:26" ht="15.5" customHeight="1">
      <c r="E1183" s="225" t="s">
        <v>516</v>
      </c>
    </row>
    <row r="1184" spans="3:26" ht="9.5" customHeight="1"/>
    <row r="1185" spans="2:26" ht="19" customHeight="1">
      <c r="D1185" s="355" t="s">
        <v>517</v>
      </c>
    </row>
    <row r="1186" spans="2:26" ht="26.5" customHeight="1">
      <c r="D1186" s="1942" t="s">
        <v>506</v>
      </c>
      <c r="E1186" s="1972"/>
      <c r="F1186" s="1972"/>
      <c r="G1186" s="1973"/>
      <c r="H1186" s="2351" t="s">
        <v>177</v>
      </c>
      <c r="I1186" s="2352"/>
      <c r="J1186" s="2352"/>
      <c r="K1186" s="2353"/>
      <c r="L1186" s="1879" t="s">
        <v>518</v>
      </c>
      <c r="M1186" s="1879"/>
      <c r="N1186" s="1879"/>
      <c r="O1186" s="1879"/>
      <c r="P1186" s="2121" t="s">
        <v>515</v>
      </c>
      <c r="Q1186" s="1879"/>
    </row>
    <row r="1187" spans="2:26" ht="18.5" customHeight="1">
      <c r="D1187" s="1920" t="s">
        <v>825</v>
      </c>
      <c r="E1187" s="2190"/>
      <c r="F1187" s="2190"/>
      <c r="G1187" s="2240"/>
      <c r="H1187" s="2362" t="s">
        <v>968</v>
      </c>
      <c r="I1187" s="2363"/>
      <c r="J1187" s="2363"/>
      <c r="K1187" s="2363"/>
      <c r="L1187" s="2370" t="s">
        <v>801</v>
      </c>
      <c r="M1187" s="2370"/>
      <c r="N1187" s="2370"/>
      <c r="O1187" s="2370"/>
      <c r="P1187" s="1981" t="s">
        <v>1069</v>
      </c>
      <c r="Q1187" s="1981"/>
      <c r="Z1187" s="356" t="s">
        <v>1527</v>
      </c>
    </row>
    <row r="1188" spans="2:26" ht="18.5" customHeight="1">
      <c r="D1188" s="2193"/>
      <c r="E1188" s="2194"/>
      <c r="F1188" s="2194"/>
      <c r="G1188" s="2241"/>
      <c r="H1188" s="2364"/>
      <c r="I1188" s="2365"/>
      <c r="J1188" s="2365"/>
      <c r="K1188" s="2365"/>
      <c r="L1188" s="2367"/>
      <c r="M1188" s="2368"/>
      <c r="N1188" s="2368"/>
      <c r="O1188" s="2369"/>
      <c r="P1188" s="1995"/>
      <c r="Q1188" s="1981"/>
    </row>
    <row r="1189" spans="2:26" ht="18.5" customHeight="1">
      <c r="D1189" s="1634" t="s">
        <v>519</v>
      </c>
      <c r="E1189" s="2190"/>
      <c r="F1189" s="2190"/>
      <c r="G1189" s="2240"/>
      <c r="H1189" s="2362" t="s">
        <v>968</v>
      </c>
      <c r="I1189" s="2363"/>
      <c r="J1189" s="2363"/>
      <c r="K1189" s="2363"/>
      <c r="L1189" s="2366" t="s">
        <v>801</v>
      </c>
      <c r="M1189" s="2366"/>
      <c r="N1189" s="2366"/>
      <c r="O1189" s="2366"/>
      <c r="P1189" s="1981" t="s">
        <v>1069</v>
      </c>
      <c r="Q1189" s="1981"/>
      <c r="Z1189" s="356" t="s">
        <v>1527</v>
      </c>
    </row>
    <row r="1190" spans="2:26" ht="18.5" customHeight="1">
      <c r="D1190" s="2193"/>
      <c r="E1190" s="2194"/>
      <c r="F1190" s="2194"/>
      <c r="G1190" s="2241"/>
      <c r="H1190" s="2364"/>
      <c r="I1190" s="2365"/>
      <c r="J1190" s="2365"/>
      <c r="K1190" s="2365"/>
      <c r="L1190" s="2367"/>
      <c r="M1190" s="2368"/>
      <c r="N1190" s="2368"/>
      <c r="O1190" s="2369"/>
      <c r="P1190" s="1995"/>
      <c r="Q1190" s="1981"/>
    </row>
    <row r="1191" spans="2:26" ht="18.5" customHeight="1">
      <c r="D1191" s="1804" t="s">
        <v>520</v>
      </c>
      <c r="E1191" s="1623"/>
      <c r="F1191" s="1623"/>
      <c r="G1191" s="1623"/>
      <c r="H1191" s="2362" t="s">
        <v>968</v>
      </c>
      <c r="I1191" s="2363"/>
      <c r="J1191" s="2363"/>
      <c r="K1191" s="2363"/>
      <c r="L1191" s="2366" t="s">
        <v>801</v>
      </c>
      <c r="M1191" s="2366"/>
      <c r="N1191" s="2366"/>
      <c r="O1191" s="2366"/>
      <c r="P1191" s="1981" t="s">
        <v>1069</v>
      </c>
      <c r="Q1191" s="1981"/>
      <c r="Z1191" s="356" t="s">
        <v>1527</v>
      </c>
    </row>
    <row r="1192" spans="2:26" ht="18.5" customHeight="1">
      <c r="D1192" s="1623"/>
      <c r="E1192" s="1623"/>
      <c r="F1192" s="1623"/>
      <c r="G1192" s="1623"/>
      <c r="H1192" s="2364"/>
      <c r="I1192" s="2365"/>
      <c r="J1192" s="2365"/>
      <c r="K1192" s="2365"/>
      <c r="L1192" s="2367"/>
      <c r="M1192" s="2368"/>
      <c r="N1192" s="2368"/>
      <c r="O1192" s="2369"/>
      <c r="P1192" s="1995"/>
      <c r="Q1192" s="1981"/>
    </row>
    <row r="1193" spans="2:26" ht="15.5" customHeight="1">
      <c r="E1193" s="225" t="s">
        <v>516</v>
      </c>
    </row>
    <row r="1194" spans="2:26" ht="16.5" customHeight="1">
      <c r="E1194" s="225"/>
      <c r="T1194" s="1085" t="s">
        <v>1389</v>
      </c>
      <c r="U1194" s="1086"/>
      <c r="V1194" s="1086"/>
      <c r="W1194" s="1086"/>
      <c r="X1194" s="1087"/>
    </row>
    <row r="1195" spans="2:26" ht="15.5" customHeight="1">
      <c r="E1195" s="225"/>
    </row>
    <row r="1196" spans="2:26" ht="16.5" customHeight="1">
      <c r="B1196" s="362" t="s">
        <v>1134</v>
      </c>
    </row>
    <row r="1197" spans="2:26" ht="16.5" customHeight="1">
      <c r="C1197" s="89" t="s">
        <v>829</v>
      </c>
    </row>
    <row r="1198" spans="2:26" ht="19" customHeight="1">
      <c r="D1198" s="355" t="s">
        <v>521</v>
      </c>
    </row>
    <row r="1199" spans="2:26" ht="26.5" customHeight="1">
      <c r="D1199" s="1081" t="s">
        <v>1856</v>
      </c>
      <c r="E1199" s="1643"/>
      <c r="F1199" s="1643"/>
      <c r="G1199" s="1644"/>
      <c r="H1199" s="2209" t="s">
        <v>522</v>
      </c>
      <c r="I1199" s="2210"/>
      <c r="J1199" s="2210"/>
      <c r="K1199" s="2210"/>
      <c r="L1199" s="2211"/>
      <c r="M1199" s="2121" t="s">
        <v>1854</v>
      </c>
      <c r="N1199" s="1632"/>
      <c r="O1199" s="1879"/>
      <c r="P1199" s="1632"/>
      <c r="Q1199" s="1628"/>
      <c r="R1199" s="1636" t="s">
        <v>1857</v>
      </c>
      <c r="S1199" s="1921"/>
      <c r="T1199" s="1921"/>
      <c r="U1199" s="1921"/>
      <c r="V1199" s="2045"/>
      <c r="W1199" s="2222" t="s">
        <v>515</v>
      </c>
      <c r="X1199" s="2223"/>
    </row>
    <row r="1200" spans="2:26" ht="16.5" customHeight="1">
      <c r="D1200" s="2356" t="s">
        <v>523</v>
      </c>
      <c r="E1200" s="2356"/>
      <c r="F1200" s="2356"/>
      <c r="G1200" s="2375"/>
      <c r="H1200" s="2376" t="s">
        <v>885</v>
      </c>
      <c r="I1200" s="2377"/>
      <c r="J1200" s="2377"/>
      <c r="K1200" s="2377"/>
      <c r="L1200" s="2378"/>
      <c r="M1200" s="557" t="s">
        <v>508</v>
      </c>
      <c r="N1200" s="558">
        <v>5</v>
      </c>
      <c r="O1200" s="559" t="s">
        <v>22</v>
      </c>
      <c r="P1200" s="558">
        <v>15</v>
      </c>
      <c r="Q1200" s="521" t="s">
        <v>23</v>
      </c>
      <c r="R1200" s="560" t="s">
        <v>508</v>
      </c>
      <c r="S1200" s="558">
        <v>5</v>
      </c>
      <c r="T1200" s="559" t="s">
        <v>22</v>
      </c>
      <c r="U1200" s="558">
        <v>12</v>
      </c>
      <c r="V1200" s="521" t="s">
        <v>23</v>
      </c>
      <c r="W1200" s="1678" t="s">
        <v>1069</v>
      </c>
      <c r="X1200" s="1678"/>
      <c r="Z1200" s="356" t="s">
        <v>1771</v>
      </c>
    </row>
    <row r="1201" spans="4:26" ht="16.5" customHeight="1">
      <c r="D1201" s="1804"/>
      <c r="E1201" s="1804"/>
      <c r="F1201" s="1804"/>
      <c r="G1201" s="1805"/>
      <c r="H1201" s="2379"/>
      <c r="I1201" s="2380"/>
      <c r="J1201" s="2380"/>
      <c r="K1201" s="2380"/>
      <c r="L1201" s="2381"/>
      <c r="M1201" s="561" t="s">
        <v>509</v>
      </c>
      <c r="N1201" s="562">
        <v>10</v>
      </c>
      <c r="O1201" s="563" t="s">
        <v>22</v>
      </c>
      <c r="P1201" s="562">
        <v>10</v>
      </c>
      <c r="Q1201" s="522" t="s">
        <v>23</v>
      </c>
      <c r="R1201" s="564" t="s">
        <v>509</v>
      </c>
      <c r="S1201" s="562">
        <v>10</v>
      </c>
      <c r="T1201" s="563" t="s">
        <v>22</v>
      </c>
      <c r="U1201" s="562">
        <v>10</v>
      </c>
      <c r="V1201" s="522" t="s">
        <v>23</v>
      </c>
      <c r="W1201" s="1678"/>
      <c r="X1201" s="1678"/>
    </row>
    <row r="1202" spans="4:26" ht="16.5" customHeight="1">
      <c r="D1202" s="1804"/>
      <c r="E1202" s="1804"/>
      <c r="F1202" s="1804"/>
      <c r="G1202" s="1805"/>
      <c r="H1202" s="2382"/>
      <c r="I1202" s="2383"/>
      <c r="J1202" s="2383"/>
      <c r="K1202" s="2383"/>
      <c r="L1202" s="2384"/>
      <c r="M1202" s="565" t="s">
        <v>510</v>
      </c>
      <c r="N1202" s="566">
        <v>2</v>
      </c>
      <c r="O1202" s="567" t="s">
        <v>22</v>
      </c>
      <c r="P1202" s="566">
        <v>15</v>
      </c>
      <c r="Q1202" s="523" t="s">
        <v>23</v>
      </c>
      <c r="R1202" s="568" t="s">
        <v>510</v>
      </c>
      <c r="S1202" s="566">
        <v>2</v>
      </c>
      <c r="T1202" s="567" t="s">
        <v>22</v>
      </c>
      <c r="U1202" s="566">
        <v>13</v>
      </c>
      <c r="V1202" s="523" t="s">
        <v>23</v>
      </c>
      <c r="W1202" s="1678"/>
      <c r="X1202" s="1678"/>
    </row>
    <row r="1203" spans="4:26" ht="16.5" customHeight="1">
      <c r="D1203" s="2356" t="s">
        <v>1858</v>
      </c>
      <c r="E1203" s="2356"/>
      <c r="F1203" s="2356"/>
      <c r="G1203" s="2375"/>
      <c r="H1203" s="2376" t="s">
        <v>885</v>
      </c>
      <c r="I1203" s="2377"/>
      <c r="J1203" s="2377"/>
      <c r="K1203" s="2377"/>
      <c r="L1203" s="2378"/>
      <c r="M1203" s="557" t="s">
        <v>508</v>
      </c>
      <c r="N1203" s="558">
        <v>5</v>
      </c>
      <c r="O1203" s="559" t="s">
        <v>22</v>
      </c>
      <c r="P1203" s="558">
        <v>16</v>
      </c>
      <c r="Q1203" s="521" t="s">
        <v>23</v>
      </c>
      <c r="R1203" s="560" t="s">
        <v>508</v>
      </c>
      <c r="S1203" s="558">
        <v>5</v>
      </c>
      <c r="T1203" s="559" t="s">
        <v>22</v>
      </c>
      <c r="U1203" s="558">
        <v>12</v>
      </c>
      <c r="V1203" s="521" t="s">
        <v>23</v>
      </c>
      <c r="W1203" s="1678" t="s">
        <v>1069</v>
      </c>
      <c r="X1203" s="1678"/>
      <c r="Z1203" s="356" t="s">
        <v>1771</v>
      </c>
    </row>
    <row r="1204" spans="4:26" ht="16.5" customHeight="1">
      <c r="D1204" s="1804"/>
      <c r="E1204" s="1804"/>
      <c r="F1204" s="1804"/>
      <c r="G1204" s="1805"/>
      <c r="H1204" s="2379"/>
      <c r="I1204" s="2380"/>
      <c r="J1204" s="2380"/>
      <c r="K1204" s="2380"/>
      <c r="L1204" s="2381"/>
      <c r="M1204" s="561" t="s">
        <v>509</v>
      </c>
      <c r="N1204" s="562">
        <v>10</v>
      </c>
      <c r="O1204" s="563" t="s">
        <v>22</v>
      </c>
      <c r="P1204" s="562">
        <v>11</v>
      </c>
      <c r="Q1204" s="522" t="s">
        <v>23</v>
      </c>
      <c r="R1204" s="564" t="s">
        <v>509</v>
      </c>
      <c r="S1204" s="562">
        <v>10</v>
      </c>
      <c r="T1204" s="563" t="s">
        <v>22</v>
      </c>
      <c r="U1204" s="562">
        <v>10</v>
      </c>
      <c r="V1204" s="522" t="s">
        <v>23</v>
      </c>
      <c r="W1204" s="1678"/>
      <c r="X1204" s="1678"/>
    </row>
    <row r="1205" spans="4:26" ht="16.5" customHeight="1">
      <c r="D1205" s="1804"/>
      <c r="E1205" s="1804"/>
      <c r="F1205" s="1804"/>
      <c r="G1205" s="1805"/>
      <c r="H1205" s="2382"/>
      <c r="I1205" s="2383"/>
      <c r="J1205" s="2383"/>
      <c r="K1205" s="2383"/>
      <c r="L1205" s="2384"/>
      <c r="M1205" s="565" t="s">
        <v>510</v>
      </c>
      <c r="N1205" s="566">
        <v>2</v>
      </c>
      <c r="O1205" s="567" t="s">
        <v>22</v>
      </c>
      <c r="P1205" s="566">
        <v>14</v>
      </c>
      <c r="Q1205" s="523" t="s">
        <v>23</v>
      </c>
      <c r="R1205" s="568" t="s">
        <v>510</v>
      </c>
      <c r="S1205" s="566">
        <v>2</v>
      </c>
      <c r="T1205" s="567" t="s">
        <v>22</v>
      </c>
      <c r="U1205" s="566">
        <v>13</v>
      </c>
      <c r="V1205" s="523" t="s">
        <v>23</v>
      </c>
      <c r="W1205" s="1678"/>
      <c r="X1205" s="1678"/>
    </row>
    <row r="1206" spans="4:26" ht="16.5" customHeight="1">
      <c r="D1206" s="2356" t="s">
        <v>524</v>
      </c>
      <c r="E1206" s="2356"/>
      <c r="F1206" s="2356"/>
      <c r="G1206" s="2375"/>
      <c r="H1206" s="2376" t="s">
        <v>885</v>
      </c>
      <c r="I1206" s="2377"/>
      <c r="J1206" s="2377"/>
      <c r="K1206" s="2377"/>
      <c r="L1206" s="2378"/>
      <c r="M1206" s="557" t="s">
        <v>508</v>
      </c>
      <c r="N1206" s="558">
        <v>5</v>
      </c>
      <c r="O1206" s="559" t="s">
        <v>22</v>
      </c>
      <c r="P1206" s="558">
        <v>12</v>
      </c>
      <c r="Q1206" s="521" t="s">
        <v>23</v>
      </c>
      <c r="R1206" s="560" t="s">
        <v>508</v>
      </c>
      <c r="S1206" s="558">
        <v>5</v>
      </c>
      <c r="T1206" s="559" t="s">
        <v>22</v>
      </c>
      <c r="U1206" s="558">
        <v>12</v>
      </c>
      <c r="V1206" s="521" t="s">
        <v>23</v>
      </c>
      <c r="W1206" s="1678" t="s">
        <v>1069</v>
      </c>
      <c r="X1206" s="1678"/>
      <c r="Z1206" s="356" t="s">
        <v>1771</v>
      </c>
    </row>
    <row r="1207" spans="4:26" ht="16.5" customHeight="1">
      <c r="D1207" s="1804"/>
      <c r="E1207" s="1804"/>
      <c r="F1207" s="1804"/>
      <c r="G1207" s="1805"/>
      <c r="H1207" s="2379"/>
      <c r="I1207" s="2380"/>
      <c r="J1207" s="2380"/>
      <c r="K1207" s="2380"/>
      <c r="L1207" s="2381"/>
      <c r="M1207" s="561" t="s">
        <v>509</v>
      </c>
      <c r="N1207" s="562">
        <v>10</v>
      </c>
      <c r="O1207" s="563" t="s">
        <v>22</v>
      </c>
      <c r="P1207" s="562">
        <v>14</v>
      </c>
      <c r="Q1207" s="522" t="s">
        <v>23</v>
      </c>
      <c r="R1207" s="564" t="s">
        <v>509</v>
      </c>
      <c r="S1207" s="562">
        <v>10</v>
      </c>
      <c r="T1207" s="563" t="s">
        <v>22</v>
      </c>
      <c r="U1207" s="562">
        <v>10</v>
      </c>
      <c r="V1207" s="522" t="s">
        <v>23</v>
      </c>
      <c r="W1207" s="1678"/>
      <c r="X1207" s="1678"/>
    </row>
    <row r="1208" spans="4:26" ht="16.5" customHeight="1">
      <c r="D1208" s="1804"/>
      <c r="E1208" s="1804"/>
      <c r="F1208" s="1804"/>
      <c r="G1208" s="1805"/>
      <c r="H1208" s="2382"/>
      <c r="I1208" s="2383"/>
      <c r="J1208" s="2383"/>
      <c r="K1208" s="2383"/>
      <c r="L1208" s="2384"/>
      <c r="M1208" s="565" t="s">
        <v>510</v>
      </c>
      <c r="N1208" s="566">
        <v>2</v>
      </c>
      <c r="O1208" s="567" t="s">
        <v>22</v>
      </c>
      <c r="P1208" s="566">
        <v>23</v>
      </c>
      <c r="Q1208" s="523" t="s">
        <v>23</v>
      </c>
      <c r="R1208" s="568" t="s">
        <v>510</v>
      </c>
      <c r="S1208" s="566">
        <v>2</v>
      </c>
      <c r="T1208" s="567" t="s">
        <v>22</v>
      </c>
      <c r="U1208" s="566">
        <v>13</v>
      </c>
      <c r="V1208" s="523" t="s">
        <v>23</v>
      </c>
      <c r="W1208" s="1678"/>
      <c r="X1208" s="1678"/>
    </row>
    <row r="1209" spans="4:26" ht="16.5" customHeight="1">
      <c r="D1209" s="2356" t="s">
        <v>525</v>
      </c>
      <c r="E1209" s="2356"/>
      <c r="F1209" s="2356"/>
      <c r="G1209" s="2375"/>
      <c r="H1209" s="2376" t="s">
        <v>886</v>
      </c>
      <c r="I1209" s="2377"/>
      <c r="J1209" s="2377"/>
      <c r="K1209" s="2377"/>
      <c r="L1209" s="2378"/>
      <c r="M1209" s="557" t="s">
        <v>508</v>
      </c>
      <c r="N1209" s="558">
        <v>5</v>
      </c>
      <c r="O1209" s="559" t="s">
        <v>22</v>
      </c>
      <c r="P1209" s="558">
        <v>23</v>
      </c>
      <c r="Q1209" s="521" t="s">
        <v>23</v>
      </c>
      <c r="R1209" s="560" t="s">
        <v>508</v>
      </c>
      <c r="S1209" s="558">
        <v>5</v>
      </c>
      <c r="T1209" s="559" t="s">
        <v>22</v>
      </c>
      <c r="U1209" s="558">
        <v>12</v>
      </c>
      <c r="V1209" s="521" t="s">
        <v>23</v>
      </c>
      <c r="W1209" s="1678" t="s">
        <v>1069</v>
      </c>
      <c r="X1209" s="1678"/>
      <c r="Z1209" s="356" t="s">
        <v>1771</v>
      </c>
    </row>
    <row r="1210" spans="4:26" ht="16.5" customHeight="1">
      <c r="D1210" s="1804"/>
      <c r="E1210" s="1804"/>
      <c r="F1210" s="1804"/>
      <c r="G1210" s="1805"/>
      <c r="H1210" s="2379"/>
      <c r="I1210" s="2380"/>
      <c r="J1210" s="2380"/>
      <c r="K1210" s="2380"/>
      <c r="L1210" s="2381"/>
      <c r="M1210" s="561" t="s">
        <v>509</v>
      </c>
      <c r="N1210" s="562">
        <v>10</v>
      </c>
      <c r="O1210" s="563" t="s">
        <v>22</v>
      </c>
      <c r="P1210" s="562">
        <v>31</v>
      </c>
      <c r="Q1210" s="522" t="s">
        <v>23</v>
      </c>
      <c r="R1210" s="564" t="s">
        <v>509</v>
      </c>
      <c r="S1210" s="562">
        <v>10</v>
      </c>
      <c r="T1210" s="563" t="s">
        <v>22</v>
      </c>
      <c r="U1210" s="562">
        <v>10</v>
      </c>
      <c r="V1210" s="522" t="s">
        <v>23</v>
      </c>
      <c r="W1210" s="1678"/>
      <c r="X1210" s="1678"/>
    </row>
    <row r="1211" spans="4:26" ht="16.5" customHeight="1">
      <c r="D1211" s="1804"/>
      <c r="E1211" s="1804"/>
      <c r="F1211" s="1804"/>
      <c r="G1211" s="1805"/>
      <c r="H1211" s="2382"/>
      <c r="I1211" s="2383"/>
      <c r="J1211" s="2383"/>
      <c r="K1211" s="2383"/>
      <c r="L1211" s="2384"/>
      <c r="M1211" s="565" t="s">
        <v>510</v>
      </c>
      <c r="N1211" s="566">
        <v>2</v>
      </c>
      <c r="O1211" s="567" t="s">
        <v>22</v>
      </c>
      <c r="P1211" s="566">
        <v>25</v>
      </c>
      <c r="Q1211" s="523" t="s">
        <v>23</v>
      </c>
      <c r="R1211" s="568" t="s">
        <v>510</v>
      </c>
      <c r="S1211" s="566">
        <v>2</v>
      </c>
      <c r="T1211" s="567" t="s">
        <v>22</v>
      </c>
      <c r="U1211" s="566">
        <v>13</v>
      </c>
      <c r="V1211" s="523" t="s">
        <v>23</v>
      </c>
      <c r="W1211" s="1678"/>
      <c r="X1211" s="1678"/>
    </row>
    <row r="1212" spans="4:26" ht="16.5" customHeight="1">
      <c r="E1212" s="225" t="s">
        <v>516</v>
      </c>
    </row>
    <row r="1213" spans="4:26" ht="16.5" customHeight="1">
      <c r="E1213" s="225" t="s">
        <v>1023</v>
      </c>
    </row>
    <row r="1214" spans="4:26" ht="16.5" customHeight="1">
      <c r="E1214" s="225" t="s">
        <v>1662</v>
      </c>
    </row>
    <row r="1215" spans="4:26" ht="16.5" customHeight="1">
      <c r="E1215" s="225" t="s">
        <v>1661</v>
      </c>
    </row>
    <row r="1216" spans="4:26" ht="9.5" customHeight="1"/>
    <row r="1217" spans="3:26" ht="16.5" customHeight="1">
      <c r="D1217" s="355" t="s">
        <v>1068</v>
      </c>
    </row>
    <row r="1218" spans="3:26" ht="19.5" customHeight="1">
      <c r="D1218" s="1624" t="s">
        <v>526</v>
      </c>
      <c r="E1218" s="1944"/>
      <c r="F1218" s="1944"/>
      <c r="G1218" s="1945"/>
      <c r="H1218" s="2290" t="s">
        <v>1609</v>
      </c>
      <c r="I1218" s="2291"/>
      <c r="J1218" s="2291"/>
      <c r="K1218" s="2291"/>
      <c r="L1218" s="2291"/>
      <c r="M1218" s="2292"/>
      <c r="Z1218" s="356" t="s">
        <v>1773</v>
      </c>
    </row>
    <row r="1219" spans="3:26" ht="16.5" customHeight="1">
      <c r="E1219" s="225" t="s">
        <v>516</v>
      </c>
    </row>
    <row r="1220" spans="3:26" ht="17.5" customHeight="1">
      <c r="P1220" s="1628" t="s">
        <v>654</v>
      </c>
      <c r="Q1220" s="1628"/>
      <c r="R1220" s="1628"/>
      <c r="S1220" s="2225" t="str">
        <f>$Q$11</f>
        <v>○△幼稚園</v>
      </c>
      <c r="T1220" s="1640"/>
      <c r="U1220" s="1640"/>
      <c r="V1220" s="1640"/>
      <c r="W1220" s="1640"/>
      <c r="X1220" s="1641"/>
    </row>
    <row r="1221" spans="3:26" ht="16.5" customHeight="1">
      <c r="C1221" s="89" t="s">
        <v>828</v>
      </c>
    </row>
    <row r="1222" spans="3:26" ht="15.5" customHeight="1">
      <c r="D1222" s="355" t="s">
        <v>527</v>
      </c>
    </row>
    <row r="1223" spans="3:26" ht="16.5" customHeight="1">
      <c r="D1223" s="2180" t="s">
        <v>969</v>
      </c>
      <c r="E1223" s="2180"/>
      <c r="F1223" s="2209" t="s">
        <v>528</v>
      </c>
      <c r="G1223" s="2210"/>
      <c r="H1223" s="2210"/>
      <c r="I1223" s="2211"/>
      <c r="J1223" s="1646" t="s">
        <v>529</v>
      </c>
      <c r="K1223" s="1637"/>
      <c r="L1223" s="1637"/>
      <c r="M1223" s="1637"/>
      <c r="N1223" s="1637"/>
      <c r="O1223" s="1637"/>
      <c r="P1223" s="1638"/>
    </row>
    <row r="1224" spans="3:26" ht="19" customHeight="1">
      <c r="D1224" s="2154" t="s">
        <v>785</v>
      </c>
      <c r="E1224" s="2239"/>
      <c r="F1224" s="2404" t="s">
        <v>1610</v>
      </c>
      <c r="G1224" s="2405"/>
      <c r="H1224" s="2405"/>
      <c r="I1224" s="2406"/>
      <c r="J1224" s="530" t="s">
        <v>781</v>
      </c>
      <c r="K1224" s="384">
        <v>25</v>
      </c>
      <c r="L1224" s="372" t="s">
        <v>21</v>
      </c>
      <c r="M1224" s="384">
        <v>6</v>
      </c>
      <c r="N1224" s="372" t="s">
        <v>22</v>
      </c>
      <c r="O1224" s="384">
        <v>1</v>
      </c>
      <c r="P1224" s="367" t="s">
        <v>23</v>
      </c>
      <c r="Z1224" s="356" t="s">
        <v>1703</v>
      </c>
    </row>
    <row r="1225" spans="3:26" ht="15.5" customHeight="1">
      <c r="E1225" s="225" t="s">
        <v>530</v>
      </c>
    </row>
    <row r="1226" spans="3:26" ht="8.5" customHeight="1"/>
    <row r="1227" spans="3:26" ht="16" customHeight="1">
      <c r="D1227" s="355" t="s">
        <v>531</v>
      </c>
    </row>
    <row r="1228" spans="3:26" ht="24" customHeight="1">
      <c r="D1228" s="1646" t="s">
        <v>1503</v>
      </c>
      <c r="E1228" s="1637"/>
      <c r="F1228" s="1637"/>
      <c r="G1228" s="1637"/>
      <c r="H1228" s="1637"/>
      <c r="I1228" s="1638"/>
      <c r="J1228" s="2209" t="s">
        <v>532</v>
      </c>
      <c r="K1228" s="2210"/>
      <c r="L1228" s="2210"/>
      <c r="M1228" s="2210"/>
      <c r="N1228" s="2211"/>
      <c r="O1228" s="2118" t="s">
        <v>533</v>
      </c>
      <c r="P1228" s="1156"/>
      <c r="Q1228" s="1644"/>
      <c r="R1228" s="2393" t="s">
        <v>534</v>
      </c>
      <c r="S1228" s="2394"/>
      <c r="T1228" s="2394"/>
      <c r="U1228" s="2394"/>
      <c r="V1228" s="2394"/>
      <c r="W1228" s="2394"/>
      <c r="X1228" s="2395"/>
    </row>
    <row r="1229" spans="3:26" ht="30" customHeight="1">
      <c r="D1229" s="384">
        <v>7</v>
      </c>
      <c r="E1229" s="372" t="s">
        <v>21</v>
      </c>
      <c r="F1229" s="384">
        <v>9</v>
      </c>
      <c r="G1229" s="372" t="s">
        <v>22</v>
      </c>
      <c r="H1229" s="384">
        <v>5</v>
      </c>
      <c r="I1229" s="372" t="s">
        <v>23</v>
      </c>
      <c r="J1229" s="2396" t="s">
        <v>997</v>
      </c>
      <c r="K1229" s="2397"/>
      <c r="L1229" s="2397"/>
      <c r="M1229" s="2397"/>
      <c r="N1229" s="2398"/>
      <c r="O1229" s="2399" t="s">
        <v>1012</v>
      </c>
      <c r="P1229" s="2399"/>
      <c r="Q1229" s="2400"/>
      <c r="R1229" s="2007"/>
      <c r="S1229" s="2401"/>
      <c r="T1229" s="2401"/>
      <c r="U1229" s="2401"/>
      <c r="V1229" s="2401"/>
      <c r="W1229" s="2401"/>
      <c r="X1229" s="2402"/>
      <c r="Z1229" s="356" t="s">
        <v>1774</v>
      </c>
    </row>
    <row r="1230" spans="3:26" ht="30" customHeight="1">
      <c r="D1230" s="384">
        <v>7</v>
      </c>
      <c r="E1230" s="372" t="s">
        <v>21</v>
      </c>
      <c r="F1230" s="384">
        <v>4</v>
      </c>
      <c r="G1230" s="372" t="s">
        <v>22</v>
      </c>
      <c r="H1230" s="384">
        <v>13</v>
      </c>
      <c r="I1230" s="372" t="s">
        <v>23</v>
      </c>
      <c r="J1230" s="2396" t="s">
        <v>997</v>
      </c>
      <c r="K1230" s="2397"/>
      <c r="L1230" s="2397"/>
      <c r="M1230" s="2397"/>
      <c r="N1230" s="2403"/>
      <c r="O1230" s="2399" t="s">
        <v>981</v>
      </c>
      <c r="P1230" s="2399"/>
      <c r="Q1230" s="2400"/>
      <c r="R1230" s="2387" t="s">
        <v>1325</v>
      </c>
      <c r="S1230" s="2401"/>
      <c r="T1230" s="2401"/>
      <c r="U1230" s="2401"/>
      <c r="V1230" s="2401"/>
      <c r="W1230" s="2401"/>
      <c r="X1230" s="2402"/>
      <c r="Z1230" s="356" t="s">
        <v>1774</v>
      </c>
    </row>
    <row r="1231" spans="3:26" ht="30" customHeight="1">
      <c r="D1231" s="2375" t="s">
        <v>650</v>
      </c>
      <c r="E1231" s="2385"/>
      <c r="F1231" s="2385"/>
      <c r="G1231" s="2385"/>
      <c r="H1231" s="2385"/>
      <c r="I1231" s="2386"/>
      <c r="J1231" s="2387" t="s">
        <v>1671</v>
      </c>
      <c r="K1231" s="2388"/>
      <c r="L1231" s="2388"/>
      <c r="M1231" s="2388"/>
      <c r="N1231" s="2388"/>
      <c r="O1231" s="2388"/>
      <c r="P1231" s="2388"/>
      <c r="Q1231" s="2388"/>
      <c r="R1231" s="2388"/>
      <c r="S1231" s="2388"/>
      <c r="T1231" s="2388"/>
      <c r="U1231" s="2388"/>
      <c r="V1231" s="2388"/>
      <c r="W1231" s="2388"/>
      <c r="X1231" s="2389"/>
    </row>
    <row r="1232" spans="3:26" ht="11" customHeight="1">
      <c r="E1232" s="225" t="s">
        <v>535</v>
      </c>
    </row>
    <row r="1233" spans="2:26" ht="8.5" customHeight="1"/>
    <row r="1234" spans="2:26" ht="16" customHeight="1">
      <c r="D1234" s="355" t="s">
        <v>536</v>
      </c>
    </row>
    <row r="1235" spans="2:26" ht="16.5" customHeight="1">
      <c r="D1235" s="1623"/>
      <c r="E1235" s="1623"/>
      <c r="F1235" s="1623"/>
      <c r="G1235" s="1636" t="s">
        <v>540</v>
      </c>
      <c r="H1235" s="2358"/>
      <c r="I1235" s="2358"/>
      <c r="J1235" s="1642"/>
      <c r="K1235" s="1081" t="s">
        <v>1564</v>
      </c>
      <c r="L1235" s="1082"/>
      <c r="M1235" s="1082"/>
      <c r="N1235" s="1082"/>
      <c r="O1235" s="1082"/>
      <c r="P1235" s="1082"/>
      <c r="Q1235" s="1082"/>
      <c r="R1235" s="1082"/>
      <c r="S1235" s="1083"/>
    </row>
    <row r="1236" spans="2:26" ht="16.5" customHeight="1">
      <c r="D1236" s="1623"/>
      <c r="E1236" s="1623"/>
      <c r="F1236" s="1623"/>
      <c r="G1236" s="2390"/>
      <c r="H1236" s="2391"/>
      <c r="I1236" s="2391"/>
      <c r="J1236" s="2392"/>
      <c r="K1236" s="1942" t="s">
        <v>537</v>
      </c>
      <c r="L1236" s="1972"/>
      <c r="M1236" s="1973"/>
      <c r="N1236" s="1942" t="s">
        <v>538</v>
      </c>
      <c r="O1236" s="1972"/>
      <c r="P1236" s="1973"/>
      <c r="Q1236" s="1942" t="s">
        <v>539</v>
      </c>
      <c r="R1236" s="1972"/>
      <c r="S1236" s="1973"/>
    </row>
    <row r="1237" spans="2:26" ht="16" customHeight="1">
      <c r="D1237" s="2309" t="s">
        <v>1850</v>
      </c>
      <c r="E1237" s="2311"/>
      <c r="F1237" s="569" t="s">
        <v>508</v>
      </c>
      <c r="G1237" s="326">
        <v>7</v>
      </c>
      <c r="H1237" s="349" t="s">
        <v>22</v>
      </c>
      <c r="I1237" s="326">
        <v>18</v>
      </c>
      <c r="J1237" s="335" t="s">
        <v>23</v>
      </c>
      <c r="K1237" s="2411" t="s">
        <v>794</v>
      </c>
      <c r="L1237" s="1418"/>
      <c r="M1237" s="1419"/>
      <c r="N1237" s="2411" t="s">
        <v>794</v>
      </c>
      <c r="O1237" s="1418"/>
      <c r="P1237" s="1419"/>
      <c r="Q1237" s="2411" t="s">
        <v>794</v>
      </c>
      <c r="R1237" s="1418"/>
      <c r="S1237" s="1419"/>
      <c r="Z1237" s="356" t="s">
        <v>1767</v>
      </c>
    </row>
    <row r="1238" spans="2:26" ht="16" customHeight="1">
      <c r="D1238" s="2407"/>
      <c r="E1238" s="2408"/>
      <c r="F1238" s="570" t="s">
        <v>509</v>
      </c>
      <c r="G1238" s="351">
        <v>9</v>
      </c>
      <c r="H1238" s="277" t="s">
        <v>22</v>
      </c>
      <c r="I1238" s="351">
        <v>27</v>
      </c>
      <c r="J1238" s="336" t="s">
        <v>23</v>
      </c>
      <c r="K1238" s="2412" t="s">
        <v>794</v>
      </c>
      <c r="L1238" s="920"/>
      <c r="M1238" s="921"/>
      <c r="N1238" s="2412" t="s">
        <v>794</v>
      </c>
      <c r="O1238" s="920"/>
      <c r="P1238" s="921"/>
      <c r="Q1238" s="2412" t="s">
        <v>802</v>
      </c>
      <c r="R1238" s="920"/>
      <c r="S1238" s="921"/>
      <c r="Z1238" s="356" t="s">
        <v>1767</v>
      </c>
    </row>
    <row r="1239" spans="2:26" ht="16" customHeight="1">
      <c r="D1239" s="2409"/>
      <c r="E1239" s="2410"/>
      <c r="F1239" s="233" t="s">
        <v>510</v>
      </c>
      <c r="G1239" s="352">
        <v>11</v>
      </c>
      <c r="H1239" s="272" t="s">
        <v>22</v>
      </c>
      <c r="I1239" s="352">
        <v>27</v>
      </c>
      <c r="J1239" s="337" t="s">
        <v>23</v>
      </c>
      <c r="K1239" s="2413" t="s">
        <v>802</v>
      </c>
      <c r="L1239" s="2414"/>
      <c r="M1239" s="2415"/>
      <c r="N1239" s="2413" t="s">
        <v>794</v>
      </c>
      <c r="O1239" s="2414"/>
      <c r="P1239" s="2415"/>
      <c r="Q1239" s="2413" t="s">
        <v>802</v>
      </c>
      <c r="R1239" s="2414"/>
      <c r="S1239" s="2415"/>
      <c r="Z1239" s="356" t="s">
        <v>1767</v>
      </c>
    </row>
    <row r="1240" spans="2:26" ht="16" customHeight="1">
      <c r="D1240" s="2309" t="s">
        <v>1851</v>
      </c>
      <c r="E1240" s="2311"/>
      <c r="F1240" s="569" t="s">
        <v>508</v>
      </c>
      <c r="G1240" s="326">
        <v>9</v>
      </c>
      <c r="H1240" s="349" t="s">
        <v>22</v>
      </c>
      <c r="I1240" s="326">
        <v>29</v>
      </c>
      <c r="J1240" s="335" t="s">
        <v>23</v>
      </c>
      <c r="K1240" s="2411" t="s">
        <v>794</v>
      </c>
      <c r="L1240" s="1418"/>
      <c r="M1240" s="1419"/>
      <c r="N1240" s="2411" t="s">
        <v>794</v>
      </c>
      <c r="O1240" s="1418"/>
      <c r="P1240" s="1419"/>
      <c r="Q1240" s="2411" t="s">
        <v>794</v>
      </c>
      <c r="R1240" s="1418"/>
      <c r="S1240" s="1419"/>
      <c r="Z1240" s="356" t="s">
        <v>1767</v>
      </c>
    </row>
    <row r="1241" spans="2:26" ht="16" customHeight="1">
      <c r="D1241" s="2407"/>
      <c r="E1241" s="2408"/>
      <c r="F1241" s="570" t="s">
        <v>509</v>
      </c>
      <c r="G1241" s="351">
        <v>10</v>
      </c>
      <c r="H1241" s="277" t="s">
        <v>22</v>
      </c>
      <c r="I1241" s="351">
        <v>6</v>
      </c>
      <c r="J1241" s="336" t="s">
        <v>23</v>
      </c>
      <c r="K1241" s="2412" t="s">
        <v>794</v>
      </c>
      <c r="L1241" s="920"/>
      <c r="M1241" s="921"/>
      <c r="N1241" s="2412" t="s">
        <v>794</v>
      </c>
      <c r="O1241" s="920"/>
      <c r="P1241" s="921"/>
      <c r="Q1241" s="2412" t="s">
        <v>802</v>
      </c>
      <c r="R1241" s="920"/>
      <c r="S1241" s="921"/>
      <c r="Z1241" s="356" t="s">
        <v>1767</v>
      </c>
    </row>
    <row r="1242" spans="2:26" ht="16" customHeight="1">
      <c r="D1242" s="2409"/>
      <c r="E1242" s="2410"/>
      <c r="F1242" s="232" t="s">
        <v>510</v>
      </c>
      <c r="G1242" s="352">
        <v>12</v>
      </c>
      <c r="H1242" s="272" t="s">
        <v>22</v>
      </c>
      <c r="I1242" s="352">
        <v>6</v>
      </c>
      <c r="J1242" s="337" t="s">
        <v>23</v>
      </c>
      <c r="K1242" s="2413" t="s">
        <v>802</v>
      </c>
      <c r="L1242" s="2414"/>
      <c r="M1242" s="2415"/>
      <c r="N1242" s="2413" t="s">
        <v>794</v>
      </c>
      <c r="O1242" s="2414"/>
      <c r="P1242" s="2415"/>
      <c r="Q1242" s="2413" t="s">
        <v>802</v>
      </c>
      <c r="R1242" s="2414"/>
      <c r="S1242" s="2415"/>
      <c r="Z1242" s="356" t="s">
        <v>1767</v>
      </c>
    </row>
    <row r="1243" spans="2:26" ht="16.5" customHeight="1">
      <c r="E1243" s="225" t="s">
        <v>1641</v>
      </c>
    </row>
    <row r="1244" spans="2:26" ht="16.5" customHeight="1">
      <c r="E1244" s="88" t="s">
        <v>1859</v>
      </c>
    </row>
    <row r="1245" spans="2:26" ht="8.5" customHeight="1">
      <c r="E1245" s="88"/>
    </row>
    <row r="1246" spans="2:26" ht="16.5" customHeight="1">
      <c r="B1246" s="362" t="s">
        <v>541</v>
      </c>
    </row>
    <row r="1247" spans="2:26" ht="16.5" customHeight="1">
      <c r="C1247" s="89" t="s">
        <v>830</v>
      </c>
    </row>
    <row r="1248" spans="2:26" ht="19" customHeight="1">
      <c r="D1248" s="1623" t="s">
        <v>570</v>
      </c>
      <c r="E1248" s="1623"/>
      <c r="F1248" s="1623"/>
      <c r="G1248" s="1623"/>
      <c r="H1248" s="2290" t="s">
        <v>970</v>
      </c>
      <c r="I1248" s="2291"/>
      <c r="J1248" s="2291"/>
      <c r="K1248" s="2291"/>
      <c r="L1248" s="2291"/>
      <c r="M1248" s="2291"/>
      <c r="N1248" s="2291"/>
      <c r="O1248" s="2291"/>
      <c r="P1248" s="2291"/>
      <c r="Q1248" s="2291"/>
      <c r="R1248" s="2292"/>
      <c r="Z1248" s="356" t="s">
        <v>1775</v>
      </c>
    </row>
    <row r="1249" spans="2:26" ht="19" customHeight="1">
      <c r="E1249" s="1624" t="s">
        <v>651</v>
      </c>
      <c r="F1249" s="1944"/>
      <c r="G1249" s="1944"/>
      <c r="H1249" s="1944"/>
      <c r="I1249" s="1944"/>
      <c r="J1249" s="1944"/>
      <c r="K1249" s="1944"/>
      <c r="L1249" s="1944"/>
      <c r="M1249" s="1944"/>
      <c r="N1249" s="1944"/>
      <c r="O1249" s="1951"/>
      <c r="P1249" s="2429" t="s">
        <v>1611</v>
      </c>
      <c r="Q1249" s="2430"/>
      <c r="R1249" s="2430"/>
      <c r="S1249" s="1988"/>
      <c r="T1249" s="1988"/>
      <c r="U1249" s="1988"/>
      <c r="V1249" s="1989"/>
    </row>
    <row r="1250" spans="2:26" ht="19" customHeight="1">
      <c r="E1250" s="1624" t="s">
        <v>652</v>
      </c>
      <c r="F1250" s="1944"/>
      <c r="G1250" s="1944"/>
      <c r="H1250" s="1944"/>
      <c r="I1250" s="1944"/>
      <c r="J1250" s="1944"/>
      <c r="K1250" s="1944"/>
      <c r="L1250" s="1945"/>
      <c r="M1250" s="2335" t="s">
        <v>1860</v>
      </c>
      <c r="N1250" s="2336"/>
      <c r="O1250" s="2336"/>
      <c r="P1250" s="2336"/>
      <c r="Q1250" s="2336"/>
      <c r="R1250" s="2337"/>
      <c r="S1250" s="378" t="s">
        <v>677</v>
      </c>
      <c r="T1250" s="810" t="s">
        <v>571</v>
      </c>
      <c r="U1250" s="811"/>
    </row>
    <row r="1251" spans="2:26" ht="14" customHeight="1">
      <c r="E1251" s="225" t="s">
        <v>573</v>
      </c>
    </row>
    <row r="1252" spans="2:26" ht="14" customHeight="1">
      <c r="E1252" s="88" t="s">
        <v>682</v>
      </c>
      <c r="F1252" s="225"/>
    </row>
    <row r="1253" spans="2:26" ht="14" customHeight="1">
      <c r="E1253" s="88" t="s">
        <v>683</v>
      </c>
    </row>
    <row r="1254" spans="2:26" ht="5.5" customHeight="1">
      <c r="E1254" s="88"/>
    </row>
    <row r="1255" spans="2:26" ht="16.5" customHeight="1">
      <c r="B1255" s="362" t="s">
        <v>1327</v>
      </c>
    </row>
    <row r="1256" spans="2:26" ht="16.5" customHeight="1">
      <c r="C1256" s="89" t="s">
        <v>542</v>
      </c>
    </row>
    <row r="1257" spans="2:26" ht="14.5" customHeight="1">
      <c r="D1257" s="355" t="s">
        <v>1326</v>
      </c>
    </row>
    <row r="1258" spans="2:26" ht="16.5" customHeight="1">
      <c r="D1258" s="1804" t="s">
        <v>543</v>
      </c>
      <c r="E1258" s="1804"/>
      <c r="F1258" s="1804"/>
      <c r="G1258" s="1982" t="s">
        <v>544</v>
      </c>
      <c r="H1258" s="1983"/>
      <c r="I1258" s="1983"/>
      <c r="J1258" s="1983"/>
      <c r="K1258" s="1983"/>
      <c r="L1258" s="1983"/>
      <c r="M1258" s="1983"/>
      <c r="N1258" s="1983"/>
      <c r="O1258" s="1983"/>
      <c r="P1258" s="1983"/>
      <c r="Q1258" s="1983"/>
      <c r="R1258" s="1983"/>
      <c r="S1258" s="1983"/>
      <c r="T1258" s="1983"/>
      <c r="U1258" s="1983"/>
      <c r="V1258" s="1983"/>
      <c r="W1258" s="1983"/>
      <c r="X1258" s="2416"/>
    </row>
    <row r="1259" spans="2:26" ht="16.5" customHeight="1">
      <c r="D1259" s="1804"/>
      <c r="E1259" s="1804"/>
      <c r="F1259" s="1804"/>
      <c r="G1259" s="2030" t="s">
        <v>1504</v>
      </c>
      <c r="H1259" s="2417"/>
      <c r="I1259" s="2417"/>
      <c r="J1259" s="2417"/>
      <c r="K1259" s="2417"/>
      <c r="L1259" s="2418"/>
      <c r="M1259" s="2419" t="s">
        <v>546</v>
      </c>
      <c r="N1259" s="2419"/>
      <c r="O1259" s="2420" t="s">
        <v>545</v>
      </c>
      <c r="P1259" s="2421"/>
      <c r="Q1259" s="2421"/>
      <c r="R1259" s="2421"/>
      <c r="S1259" s="2421"/>
      <c r="T1259" s="2421"/>
      <c r="U1259" s="2421"/>
      <c r="V1259" s="2421"/>
      <c r="W1259" s="2421"/>
      <c r="X1259" s="2422"/>
    </row>
    <row r="1260" spans="2:26" ht="16.5" customHeight="1">
      <c r="D1260" s="2423" t="s">
        <v>1012</v>
      </c>
      <c r="E1260" s="2423"/>
      <c r="F1260" s="1668"/>
      <c r="G1260" s="454"/>
      <c r="H1260" s="376" t="s">
        <v>21</v>
      </c>
      <c r="I1260" s="454"/>
      <c r="J1260" s="376" t="s">
        <v>22</v>
      </c>
      <c r="K1260" s="454"/>
      <c r="L1260" s="411" t="s">
        <v>23</v>
      </c>
      <c r="M1260" s="2424"/>
      <c r="N1260" s="2425"/>
      <c r="O1260" s="2426"/>
      <c r="P1260" s="2427"/>
      <c r="Q1260" s="2427"/>
      <c r="R1260" s="2427"/>
      <c r="S1260" s="2427"/>
      <c r="T1260" s="2427"/>
      <c r="U1260" s="2427"/>
      <c r="V1260" s="2427"/>
      <c r="W1260" s="2427"/>
      <c r="X1260" s="2428"/>
      <c r="Z1260" s="356" t="s">
        <v>1528</v>
      </c>
    </row>
    <row r="1261" spans="2:26" ht="16" customHeight="1">
      <c r="E1261" s="571" t="s">
        <v>547</v>
      </c>
      <c r="O1261" s="2328"/>
      <c r="P1261" s="2329"/>
      <c r="Q1261" s="2329"/>
      <c r="R1261" s="2329"/>
      <c r="S1261" s="2329"/>
      <c r="T1261" s="2329"/>
      <c r="U1261" s="2329"/>
      <c r="V1261" s="2329"/>
      <c r="W1261" s="2329"/>
      <c r="X1261" s="2330"/>
    </row>
    <row r="1262" spans="2:26" ht="6" customHeight="1"/>
    <row r="1263" spans="2:26" ht="16.5" customHeight="1">
      <c r="B1263" s="362" t="s">
        <v>548</v>
      </c>
    </row>
    <row r="1264" spans="2:26" ht="16.5" customHeight="1">
      <c r="C1264" s="89" t="s">
        <v>549</v>
      </c>
    </row>
    <row r="1265" spans="1:26" ht="16.5" customHeight="1">
      <c r="D1265" s="1879" t="s">
        <v>550</v>
      </c>
      <c r="E1265" s="1879"/>
      <c r="F1265" s="1879"/>
      <c r="G1265" s="1879"/>
      <c r="H1265" s="1942" t="s">
        <v>551</v>
      </c>
      <c r="I1265" s="1972"/>
      <c r="J1265" s="1972"/>
      <c r="K1265" s="1972"/>
      <c r="L1265" s="1973"/>
    </row>
    <row r="1266" spans="1:26" ht="18.5" customHeight="1">
      <c r="D1266" s="1673" t="s">
        <v>1785</v>
      </c>
      <c r="E1266" s="1673"/>
      <c r="F1266" s="1673"/>
      <c r="G1266" s="1673"/>
      <c r="H1266" s="1885" t="s">
        <v>803</v>
      </c>
      <c r="I1266" s="2218"/>
      <c r="J1266" s="2218"/>
      <c r="K1266" s="2218"/>
      <c r="L1266" s="2219"/>
      <c r="Z1266" s="356" t="s">
        <v>1529</v>
      </c>
    </row>
    <row r="1267" spans="1:26" ht="12.5" customHeight="1">
      <c r="E1267" s="88"/>
    </row>
    <row r="1268" spans="1:26" ht="16.5" customHeight="1">
      <c r="A1268" s="371" t="s">
        <v>686</v>
      </c>
    </row>
    <row r="1269" spans="1:26" ht="17.5" customHeight="1">
      <c r="P1269" s="1628" t="s">
        <v>654</v>
      </c>
      <c r="Q1269" s="1628"/>
      <c r="R1269" s="1628"/>
      <c r="S1269" s="2225" t="str">
        <f>$Q$11</f>
        <v>○△幼稚園</v>
      </c>
      <c r="T1269" s="1640"/>
      <c r="U1269" s="1640"/>
      <c r="V1269" s="1640"/>
      <c r="W1269" s="1640"/>
      <c r="X1269" s="1641"/>
    </row>
    <row r="1270" spans="1:26" ht="16.5" customHeight="1">
      <c r="B1270" s="362" t="s">
        <v>837</v>
      </c>
    </row>
    <row r="1271" spans="1:26" ht="37" customHeight="1">
      <c r="D1271" s="2222" t="s">
        <v>589</v>
      </c>
      <c r="E1271" s="2350"/>
      <c r="F1271" s="2350"/>
      <c r="G1271" s="2350"/>
      <c r="H1271" s="2350"/>
      <c r="I1271" s="2350"/>
      <c r="J1271" s="2350"/>
      <c r="K1271" s="2350"/>
      <c r="L1271" s="2223"/>
      <c r="M1271" s="1075" t="s">
        <v>838</v>
      </c>
      <c r="N1271" s="1076"/>
      <c r="O1271" s="1076"/>
      <c r="P1271" s="2107" t="s">
        <v>1861</v>
      </c>
      <c r="Q1271" s="1632"/>
      <c r="R1271" s="1632"/>
      <c r="S1271" s="1879"/>
      <c r="T1271" s="1879"/>
    </row>
    <row r="1272" spans="1:26" ht="20.5" customHeight="1">
      <c r="D1272" s="1664" t="s">
        <v>1612</v>
      </c>
      <c r="E1272" s="1665"/>
      <c r="F1272" s="1665"/>
      <c r="G1272" s="1665"/>
      <c r="H1272" s="1665"/>
      <c r="I1272" s="1665"/>
      <c r="J1272" s="1665"/>
      <c r="K1272" s="1665"/>
      <c r="L1272" s="1666"/>
      <c r="M1272" s="2435" t="s">
        <v>1012</v>
      </c>
      <c r="N1272" s="2436"/>
      <c r="O1272" s="2437"/>
      <c r="P1272" s="2215"/>
      <c r="Q1272" s="2216"/>
      <c r="R1272" s="2217"/>
      <c r="S1272" s="1643" t="s">
        <v>590</v>
      </c>
      <c r="T1272" s="1644"/>
      <c r="Z1272" s="356" t="s">
        <v>1530</v>
      </c>
    </row>
    <row r="1273" spans="1:26" ht="16.5" customHeight="1">
      <c r="E1273" s="225" t="s">
        <v>579</v>
      </c>
    </row>
    <row r="1274" spans="1:26" ht="12" customHeight="1">
      <c r="E1274" s="225"/>
    </row>
    <row r="1275" spans="1:26" ht="16.5" customHeight="1">
      <c r="B1275" s="362" t="s">
        <v>603</v>
      </c>
    </row>
    <row r="1276" spans="1:26" ht="16.5" customHeight="1">
      <c r="C1276" s="89" t="s">
        <v>591</v>
      </c>
    </row>
    <row r="1277" spans="1:26" ht="29.5" customHeight="1">
      <c r="D1277" s="1623" t="s">
        <v>592</v>
      </c>
      <c r="E1277" s="1623"/>
      <c r="F1277" s="1623"/>
      <c r="G1277" s="1623"/>
      <c r="H1277" s="1623"/>
      <c r="I1277" s="2432" t="s">
        <v>1071</v>
      </c>
      <c r="J1277" s="2433"/>
      <c r="K1277" s="2433"/>
      <c r="L1277" s="2433"/>
      <c r="M1277" s="2433"/>
      <c r="N1277" s="2433"/>
      <c r="O1277" s="2433"/>
      <c r="P1277" s="2433"/>
      <c r="Q1277" s="2433"/>
      <c r="R1277" s="2433"/>
      <c r="S1277" s="2433"/>
      <c r="T1277" s="2434"/>
      <c r="Z1277" s="356" t="s">
        <v>1776</v>
      </c>
    </row>
    <row r="1278" spans="1:26" ht="16.5" customHeight="1">
      <c r="E1278" s="225" t="s">
        <v>580</v>
      </c>
    </row>
    <row r="1279" spans="1:26" ht="9.5" customHeight="1">
      <c r="E1279" s="225"/>
    </row>
    <row r="1280" spans="1:26" ht="16.5" customHeight="1">
      <c r="C1280" s="89" t="s">
        <v>581</v>
      </c>
    </row>
    <row r="1281" spans="2:26" ht="16.5" customHeight="1">
      <c r="D1281" s="355" t="s">
        <v>594</v>
      </c>
    </row>
    <row r="1282" spans="2:26" ht="16.5" customHeight="1">
      <c r="D1282" s="355" t="s">
        <v>593</v>
      </c>
    </row>
    <row r="1283" spans="2:26" ht="16.5" customHeight="1">
      <c r="D1283" s="1942" t="s">
        <v>597</v>
      </c>
      <c r="E1283" s="1972"/>
      <c r="F1283" s="1972"/>
      <c r="G1283" s="1972"/>
      <c r="H1283" s="1972"/>
      <c r="I1283" s="1972"/>
      <c r="J1283" s="1972"/>
      <c r="K1283" s="1972"/>
      <c r="L1283" s="1973"/>
      <c r="M1283" s="1879" t="s">
        <v>177</v>
      </c>
      <c r="N1283" s="1633"/>
      <c r="O1283" s="1633"/>
      <c r="P1283" s="1633"/>
      <c r="Q1283" s="1638" t="s">
        <v>596</v>
      </c>
      <c r="R1283" s="1879"/>
      <c r="S1283" s="1632"/>
      <c r="T1283" s="1879"/>
      <c r="U1283" s="1879"/>
    </row>
    <row r="1284" spans="2:26" ht="21" customHeight="1">
      <c r="D1284" s="1624" t="s">
        <v>839</v>
      </c>
      <c r="E1284" s="1944"/>
      <c r="F1284" s="1944"/>
      <c r="G1284" s="1944"/>
      <c r="H1284" s="1944"/>
      <c r="I1284" s="1944"/>
      <c r="J1284" s="1944"/>
      <c r="K1284" s="1944"/>
      <c r="L1284" s="1945"/>
      <c r="M1284" s="2079" t="s">
        <v>804</v>
      </c>
      <c r="N1284" s="2079"/>
      <c r="O1284" s="2079"/>
      <c r="P1284" s="2225"/>
      <c r="Q1284" s="513">
        <v>5</v>
      </c>
      <c r="R1284" s="372" t="s">
        <v>21</v>
      </c>
      <c r="S1284" s="513">
        <v>5</v>
      </c>
      <c r="T1284" s="367" t="s">
        <v>595</v>
      </c>
      <c r="U1284" s="572"/>
      <c r="Z1284" s="356" t="s">
        <v>1777</v>
      </c>
    </row>
    <row r="1285" spans="2:26" ht="21" customHeight="1">
      <c r="D1285" s="1624" t="s">
        <v>840</v>
      </c>
      <c r="E1285" s="1944"/>
      <c r="F1285" s="1944"/>
      <c r="G1285" s="1944"/>
      <c r="H1285" s="1944"/>
      <c r="I1285" s="1944"/>
      <c r="J1285" s="1944"/>
      <c r="K1285" s="1944"/>
      <c r="L1285" s="1945"/>
      <c r="M1285" s="2079" t="s">
        <v>804</v>
      </c>
      <c r="N1285" s="2079"/>
      <c r="O1285" s="2079"/>
      <c r="P1285" s="2225"/>
      <c r="Q1285" s="513">
        <v>5</v>
      </c>
      <c r="R1285" s="372" t="s">
        <v>21</v>
      </c>
      <c r="S1285" s="513">
        <v>5</v>
      </c>
      <c r="T1285" s="367" t="s">
        <v>595</v>
      </c>
      <c r="U1285" s="572"/>
      <c r="Z1285" s="356" t="s">
        <v>1777</v>
      </c>
    </row>
    <row r="1286" spans="2:26" ht="16.5" customHeight="1">
      <c r="E1286" s="225" t="s">
        <v>598</v>
      </c>
      <c r="F1286" s="88"/>
    </row>
    <row r="1287" spans="2:26" ht="16.5" customHeight="1">
      <c r="E1287" s="225" t="s">
        <v>599</v>
      </c>
    </row>
    <row r="1288" spans="2:26" ht="16.5" customHeight="1">
      <c r="E1288" s="225" t="s">
        <v>600</v>
      </c>
    </row>
    <row r="1289" spans="2:26" ht="16.5" customHeight="1">
      <c r="E1289" s="88" t="s">
        <v>685</v>
      </c>
    </row>
    <row r="1290" spans="2:26" ht="16.5" customHeight="1">
      <c r="E1290" s="225" t="s">
        <v>684</v>
      </c>
    </row>
    <row r="1291" spans="2:26" ht="16.5" customHeight="1">
      <c r="E1291" s="1085" t="s">
        <v>1269</v>
      </c>
      <c r="F1291" s="1086"/>
      <c r="G1291" s="1086"/>
      <c r="H1291" s="1086"/>
      <c r="I1291" s="1086"/>
      <c r="J1291" s="1086"/>
      <c r="K1291" s="1086"/>
      <c r="L1291" s="1086"/>
      <c r="M1291" s="1086"/>
      <c r="N1291" s="1086"/>
      <c r="O1291" s="1087"/>
      <c r="P1291" s="355" t="s">
        <v>1268</v>
      </c>
    </row>
    <row r="1292" spans="2:26" ht="12.5" customHeight="1">
      <c r="E1292" s="225"/>
    </row>
    <row r="1293" spans="2:26" ht="16.5" customHeight="1">
      <c r="B1293" s="362" t="s">
        <v>841</v>
      </c>
    </row>
    <row r="1294" spans="2:26" ht="16.5" customHeight="1">
      <c r="D1294" s="1879" t="s">
        <v>601</v>
      </c>
      <c r="E1294" s="1879"/>
      <c r="F1294" s="1879"/>
      <c r="G1294" s="1879"/>
      <c r="H1294" s="1942" t="s">
        <v>602</v>
      </c>
      <c r="I1294" s="1972"/>
      <c r="J1294" s="1972"/>
      <c r="K1294" s="1973"/>
      <c r="L1294" s="2431" t="s">
        <v>1648</v>
      </c>
      <c r="M1294" s="2431"/>
      <c r="N1294" s="2431"/>
      <c r="O1294" s="2431"/>
    </row>
    <row r="1295" spans="2:26" ht="20.5" customHeight="1">
      <c r="D1295" s="1623" t="s">
        <v>842</v>
      </c>
      <c r="E1295" s="1623"/>
      <c r="F1295" s="1623"/>
      <c r="G1295" s="1623"/>
      <c r="H1295" s="2003" t="s">
        <v>806</v>
      </c>
      <c r="I1295" s="2004"/>
      <c r="J1295" s="2004"/>
      <c r="K1295" s="2445"/>
      <c r="L1295" s="573"/>
      <c r="M1295" s="574"/>
      <c r="N1295" s="575"/>
      <c r="O1295" s="576"/>
      <c r="Z1295" s="356" t="s">
        <v>1778</v>
      </c>
    </row>
    <row r="1296" spans="2:26" ht="20.5" customHeight="1">
      <c r="D1296" s="1623" t="s">
        <v>843</v>
      </c>
      <c r="E1296" s="1623"/>
      <c r="F1296" s="1623"/>
      <c r="G1296" s="1623"/>
      <c r="H1296" s="2439" t="s">
        <v>1024</v>
      </c>
      <c r="I1296" s="2440"/>
      <c r="J1296" s="2440"/>
      <c r="K1296" s="2441"/>
      <c r="L1296" s="513">
        <v>5</v>
      </c>
      <c r="M1296" s="376" t="s">
        <v>21</v>
      </c>
      <c r="N1296" s="513">
        <v>4</v>
      </c>
      <c r="O1296" s="411" t="s">
        <v>98</v>
      </c>
      <c r="Z1296" s="356" t="s">
        <v>1779</v>
      </c>
    </row>
    <row r="1297" spans="1:26" ht="20.5" customHeight="1">
      <c r="D1297" s="1623" t="s">
        <v>844</v>
      </c>
      <c r="E1297" s="1623"/>
      <c r="F1297" s="1623"/>
      <c r="G1297" s="1623"/>
      <c r="H1297" s="2439" t="s">
        <v>1024</v>
      </c>
      <c r="I1297" s="2440"/>
      <c r="J1297" s="2440"/>
      <c r="K1297" s="2441"/>
      <c r="L1297" s="513">
        <v>5</v>
      </c>
      <c r="M1297" s="372" t="s">
        <v>21</v>
      </c>
      <c r="N1297" s="513">
        <v>4</v>
      </c>
      <c r="O1297" s="367" t="s">
        <v>98</v>
      </c>
      <c r="Z1297" s="356" t="s">
        <v>1779</v>
      </c>
    </row>
    <row r="1298" spans="1:26" ht="20.5" customHeight="1">
      <c r="D1298" s="1623" t="s">
        <v>845</v>
      </c>
      <c r="E1298" s="1623"/>
      <c r="F1298" s="1623"/>
      <c r="G1298" s="1623"/>
      <c r="H1298" s="2439" t="s">
        <v>805</v>
      </c>
      <c r="I1298" s="2440"/>
      <c r="J1298" s="2440"/>
      <c r="K1298" s="2441"/>
      <c r="L1298" s="513"/>
      <c r="M1298" s="372" t="s">
        <v>21</v>
      </c>
      <c r="N1298" s="513"/>
      <c r="O1298" s="367" t="s">
        <v>98</v>
      </c>
      <c r="Z1298" s="356" t="s">
        <v>1779</v>
      </c>
    </row>
    <row r="1299" spans="1:26" ht="20.5" customHeight="1">
      <c r="D1299" s="1623" t="s">
        <v>582</v>
      </c>
      <c r="E1299" s="1623"/>
      <c r="F1299" s="1623"/>
      <c r="G1299" s="1623"/>
      <c r="H1299" s="2439" t="s">
        <v>805</v>
      </c>
      <c r="I1299" s="2440"/>
      <c r="J1299" s="2440"/>
      <c r="K1299" s="2441"/>
      <c r="L1299" s="513"/>
      <c r="M1299" s="372" t="s">
        <v>21</v>
      </c>
      <c r="N1299" s="513"/>
      <c r="O1299" s="367" t="s">
        <v>98</v>
      </c>
      <c r="Z1299" s="356" t="s">
        <v>1779</v>
      </c>
    </row>
    <row r="1300" spans="1:26" ht="16.5" customHeight="1">
      <c r="E1300" s="225" t="s">
        <v>1264</v>
      </c>
    </row>
    <row r="1301" spans="1:26" ht="16.5" customHeight="1">
      <c r="E1301" s="88" t="s">
        <v>1265</v>
      </c>
    </row>
    <row r="1302" spans="1:26" ht="16.5" customHeight="1">
      <c r="E1302" s="88" t="s">
        <v>1266</v>
      </c>
    </row>
    <row r="1303" spans="1:26" ht="11.5" customHeight="1">
      <c r="E1303" s="88"/>
    </row>
    <row r="1304" spans="1:26" ht="16.5" customHeight="1">
      <c r="A1304" s="371" t="s">
        <v>583</v>
      </c>
    </row>
    <row r="1305" spans="1:26" ht="16.5" customHeight="1">
      <c r="B1305" s="89" t="s">
        <v>1642</v>
      </c>
    </row>
    <row r="1306" spans="1:26" ht="16.5" customHeight="1">
      <c r="B1306" s="89" t="s">
        <v>605</v>
      </c>
    </row>
    <row r="1307" spans="1:26" ht="16.5" customHeight="1">
      <c r="C1307" s="355" t="s">
        <v>609</v>
      </c>
    </row>
    <row r="1308" spans="1:26" ht="16.5" customHeight="1">
      <c r="C1308" s="355" t="s">
        <v>606</v>
      </c>
    </row>
    <row r="1309" spans="1:26" ht="16.5" customHeight="1">
      <c r="C1309" s="355" t="s">
        <v>607</v>
      </c>
    </row>
    <row r="1310" spans="1:26" ht="16.5" customHeight="1">
      <c r="C1310" s="355" t="s">
        <v>608</v>
      </c>
    </row>
    <row r="1311" spans="1:26" ht="8" customHeight="1"/>
    <row r="1312" spans="1:26" ht="21" customHeight="1">
      <c r="D1312" s="1623" t="s">
        <v>610</v>
      </c>
      <c r="E1312" s="1623"/>
      <c r="F1312" s="1623"/>
      <c r="G1312" s="2442">
        <f>U$3</f>
        <v>12345</v>
      </c>
      <c r="H1312" s="2443"/>
      <c r="I1312" s="2444"/>
      <c r="J1312" s="1624" t="s">
        <v>612</v>
      </c>
      <c r="K1312" s="1944"/>
      <c r="L1312" s="1944"/>
      <c r="M1312" s="1945"/>
      <c r="N1312" s="2026" t="str">
        <f>Q$9</f>
        <v>学校法人○△学園</v>
      </c>
      <c r="O1312" s="2026"/>
      <c r="P1312" s="2026"/>
      <c r="Q1312" s="2026"/>
      <c r="R1312" s="2026"/>
      <c r="S1312" s="2026"/>
      <c r="T1312" s="2026"/>
      <c r="U1312" s="2026"/>
    </row>
    <row r="1313" spans="2:26" ht="21" customHeight="1">
      <c r="D1313" s="1623" t="s">
        <v>611</v>
      </c>
      <c r="E1313" s="1623"/>
      <c r="F1313" s="1624"/>
      <c r="G1313" s="2252">
        <v>2345</v>
      </c>
      <c r="H1313" s="2253"/>
      <c r="I1313" s="2254"/>
      <c r="J1313" s="2438" t="s">
        <v>613</v>
      </c>
      <c r="K1313" s="1944"/>
      <c r="L1313" s="1944"/>
      <c r="M1313" s="1945"/>
      <c r="N1313" s="2026" t="str">
        <f>Q$11</f>
        <v>○△幼稚園</v>
      </c>
      <c r="O1313" s="2026"/>
      <c r="P1313" s="2026"/>
      <c r="Q1313" s="2026"/>
      <c r="R1313" s="2026"/>
      <c r="S1313" s="2026"/>
      <c r="T1313" s="2026"/>
      <c r="U1313" s="2026"/>
    </row>
    <row r="1314" spans="2:26" ht="16.5" customHeight="1">
      <c r="G1314" s="378"/>
      <c r="H1314" s="378"/>
      <c r="I1314" s="378"/>
      <c r="N1314" s="504"/>
      <c r="O1314" s="504"/>
      <c r="P1314" s="504"/>
      <c r="Q1314" s="504"/>
      <c r="R1314" s="504"/>
      <c r="S1314" s="504"/>
      <c r="T1314" s="504"/>
      <c r="U1314" s="504"/>
    </row>
    <row r="1315" spans="2:26" ht="16.5" customHeight="1">
      <c r="B1315" s="362" t="s">
        <v>585</v>
      </c>
    </row>
    <row r="1316" spans="2:26" ht="21.5" customHeight="1">
      <c r="D1316" s="1624" t="s">
        <v>614</v>
      </c>
      <c r="E1316" s="1944"/>
      <c r="F1316" s="1944"/>
      <c r="G1316" s="1944"/>
      <c r="H1316" s="1944"/>
      <c r="I1316" s="1944"/>
      <c r="J1316" s="1944"/>
      <c r="K1316" s="1944"/>
      <c r="L1316" s="1944"/>
      <c r="M1316" s="1944"/>
      <c r="N1316" s="1944"/>
      <c r="O1316" s="1944"/>
      <c r="P1316" s="1951"/>
      <c r="Q1316" s="410"/>
      <c r="R1316" s="355" t="s">
        <v>618</v>
      </c>
    </row>
    <row r="1317" spans="2:26" ht="21.5" customHeight="1">
      <c r="D1317" s="2193" t="s">
        <v>615</v>
      </c>
      <c r="E1317" s="1925"/>
      <c r="F1317" s="1925"/>
      <c r="G1317" s="2457" t="s">
        <v>856</v>
      </c>
      <c r="H1317" s="2458"/>
      <c r="I1317" s="2458"/>
      <c r="J1317" s="2458"/>
      <c r="K1317" s="2459"/>
    </row>
    <row r="1318" spans="2:26" ht="21.5" customHeight="1">
      <c r="D1318" s="1624" t="s">
        <v>616</v>
      </c>
      <c r="E1318" s="1643"/>
      <c r="F1318" s="1643"/>
      <c r="G1318" s="2460">
        <v>2</v>
      </c>
      <c r="H1318" s="2461"/>
      <c r="I1318" s="355" t="s">
        <v>617</v>
      </c>
    </row>
    <row r="1319" spans="2:26" ht="21.5" customHeight="1">
      <c r="D1319" s="1767" t="s">
        <v>622</v>
      </c>
      <c r="E1319" s="1688"/>
      <c r="F1319" s="1688"/>
      <c r="G1319" s="2181">
        <v>300</v>
      </c>
      <c r="H1319" s="2183"/>
      <c r="I1319" s="355" t="s">
        <v>291</v>
      </c>
    </row>
    <row r="1320" spans="2:26" ht="9.5" customHeight="1">
      <c r="D1320" s="504"/>
      <c r="E1320" s="504"/>
      <c r="F1320" s="504"/>
    </row>
    <row r="1321" spans="2:26" ht="16.5" customHeight="1">
      <c r="B1321" s="362" t="s">
        <v>846</v>
      </c>
    </row>
    <row r="1322" spans="2:26" ht="21.5" customHeight="1">
      <c r="D1322" s="1623" t="s">
        <v>621</v>
      </c>
      <c r="E1322" s="1623"/>
      <c r="F1322" s="1623"/>
      <c r="G1322" s="2335" t="s">
        <v>807</v>
      </c>
      <c r="H1322" s="2336"/>
      <c r="I1322" s="2336"/>
      <c r="J1322" s="2336"/>
      <c r="K1322" s="2337"/>
      <c r="Z1322" s="356" t="s">
        <v>1780</v>
      </c>
    </row>
    <row r="1323" spans="2:26" ht="21.5" customHeight="1">
      <c r="D1323" s="1623" t="s">
        <v>619</v>
      </c>
      <c r="E1323" s="1623"/>
      <c r="F1323" s="1624"/>
      <c r="G1323" s="498" t="s">
        <v>791</v>
      </c>
      <c r="H1323" s="513">
        <v>6</v>
      </c>
      <c r="I1323" s="577" t="s">
        <v>21</v>
      </c>
      <c r="J1323" s="513">
        <v>12</v>
      </c>
      <c r="K1323" s="578" t="s">
        <v>22</v>
      </c>
      <c r="L1323" s="513">
        <v>12</v>
      </c>
      <c r="M1323" s="578" t="s">
        <v>1505</v>
      </c>
      <c r="Z1323" s="356" t="s">
        <v>1703</v>
      </c>
    </row>
    <row r="1324" spans="2:26" ht="21.5" customHeight="1">
      <c r="D1324" s="1623" t="s">
        <v>620</v>
      </c>
      <c r="E1324" s="1623"/>
      <c r="F1324" s="1623"/>
      <c r="G1324" s="494" t="s">
        <v>623</v>
      </c>
      <c r="H1324" s="2136">
        <v>0.55000000000000004</v>
      </c>
      <c r="I1324" s="2456"/>
      <c r="J1324" s="393" t="s">
        <v>624</v>
      </c>
      <c r="K1324" s="2181"/>
      <c r="L1324" s="2183"/>
    </row>
    <row r="1325" spans="2:26" ht="7" customHeight="1"/>
    <row r="1326" spans="2:26" ht="19.5" customHeight="1">
      <c r="D1326" s="400" t="s">
        <v>625</v>
      </c>
    </row>
    <row r="1327" spans="2:26" ht="21.5" customHeight="1">
      <c r="D1327" s="1623" t="s">
        <v>626</v>
      </c>
      <c r="E1327" s="1623"/>
      <c r="F1327" s="1623"/>
      <c r="G1327" s="1624"/>
      <c r="H1327" s="2227"/>
      <c r="I1327" s="2129"/>
      <c r="Z1327" s="356" t="s">
        <v>1704</v>
      </c>
    </row>
    <row r="1328" spans="2:26" ht="21.5" customHeight="1">
      <c r="D1328" s="1623" t="s">
        <v>627</v>
      </c>
      <c r="E1328" s="1623"/>
      <c r="F1328" s="1623"/>
      <c r="G1328" s="1624"/>
      <c r="H1328" s="579"/>
      <c r="I1328" s="410"/>
      <c r="J1328" s="505" t="s">
        <v>21</v>
      </c>
      <c r="K1328" s="410"/>
      <c r="L1328" s="578" t="s">
        <v>22</v>
      </c>
      <c r="M1328" s="410"/>
      <c r="N1328" s="578" t="s">
        <v>1505</v>
      </c>
      <c r="Z1328" s="356" t="s">
        <v>1703</v>
      </c>
    </row>
    <row r="1329" spans="2:26" ht="5.5" customHeight="1"/>
    <row r="1330" spans="2:26" ht="19" customHeight="1">
      <c r="D1330" s="355" t="s">
        <v>1283</v>
      </c>
    </row>
    <row r="1331" spans="2:26" ht="42" customHeight="1">
      <c r="D1331" s="2359"/>
      <c r="E1331" s="2360"/>
      <c r="F1331" s="2360"/>
      <c r="G1331" s="2360"/>
      <c r="H1331" s="2360"/>
      <c r="I1331" s="2360"/>
      <c r="J1331" s="2360"/>
      <c r="K1331" s="2360"/>
      <c r="L1331" s="2360"/>
      <c r="M1331" s="2360"/>
      <c r="N1331" s="2360"/>
      <c r="O1331" s="2360"/>
      <c r="P1331" s="2360"/>
      <c r="Q1331" s="2360"/>
      <c r="R1331" s="2360"/>
      <c r="S1331" s="2360"/>
      <c r="T1331" s="2360"/>
      <c r="U1331" s="2361"/>
    </row>
    <row r="1332" spans="2:26" ht="13" customHeight="1">
      <c r="D1332" s="580"/>
      <c r="E1332" s="580"/>
      <c r="F1332" s="580"/>
      <c r="G1332" s="580"/>
      <c r="H1332" s="580"/>
      <c r="I1332" s="580"/>
      <c r="J1332" s="580"/>
      <c r="K1332" s="580"/>
      <c r="L1332" s="580"/>
      <c r="M1332" s="580"/>
      <c r="N1332" s="580"/>
      <c r="O1332" s="580"/>
      <c r="P1332" s="580"/>
      <c r="Q1332" s="580"/>
      <c r="R1332" s="580"/>
      <c r="S1332" s="580"/>
      <c r="T1332" s="580"/>
      <c r="U1332" s="580"/>
    </row>
    <row r="1333" spans="2:26" ht="14">
      <c r="B1333" s="362" t="s">
        <v>847</v>
      </c>
    </row>
    <row r="1334" spans="2:26">
      <c r="C1334" s="355" t="s">
        <v>1862</v>
      </c>
    </row>
    <row r="1335" spans="2:26">
      <c r="C1335" s="267" t="s">
        <v>1863</v>
      </c>
    </row>
    <row r="1336" spans="2:26" ht="20.5" customHeight="1">
      <c r="D1336" s="1623" t="s">
        <v>628</v>
      </c>
      <c r="E1336" s="1623"/>
      <c r="F1336" s="1623"/>
      <c r="G1336" s="2335" t="s">
        <v>857</v>
      </c>
      <c r="H1336" s="2336"/>
      <c r="I1336" s="2336"/>
      <c r="J1336" s="2336"/>
      <c r="K1336" s="2336"/>
      <c r="L1336" s="2337"/>
      <c r="Z1336" s="356" t="s">
        <v>1781</v>
      </c>
    </row>
    <row r="1337" spans="2:26" ht="20.5" customHeight="1">
      <c r="D1337" s="1623" t="s">
        <v>629</v>
      </c>
      <c r="E1337" s="1623"/>
      <c r="F1337" s="1624"/>
      <c r="G1337" s="498" t="s">
        <v>791</v>
      </c>
      <c r="H1337" s="513">
        <v>6</v>
      </c>
      <c r="I1337" s="577" t="s">
        <v>21</v>
      </c>
      <c r="J1337" s="513">
        <v>12</v>
      </c>
      <c r="K1337" s="578" t="s">
        <v>22</v>
      </c>
      <c r="L1337" s="513">
        <v>12</v>
      </c>
      <c r="M1337" s="578" t="s">
        <v>1505</v>
      </c>
      <c r="Z1337" s="356" t="s">
        <v>1703</v>
      </c>
    </row>
    <row r="1338" spans="2:26" ht="20.5" customHeight="1">
      <c r="D1338" s="2193" t="s">
        <v>1864</v>
      </c>
      <c r="E1338" s="2194"/>
      <c r="F1338" s="2194"/>
      <c r="G1338" s="2194"/>
      <c r="H1338" s="2194"/>
      <c r="I1338" s="2194"/>
      <c r="J1338" s="2241"/>
      <c r="K1338" s="581" t="s">
        <v>623</v>
      </c>
      <c r="L1338" s="2181">
        <v>0.86</v>
      </c>
      <c r="M1338" s="2183"/>
      <c r="N1338" s="582" t="s">
        <v>624</v>
      </c>
      <c r="O1338" s="2454"/>
      <c r="P1338" s="2455"/>
    </row>
    <row r="1340" spans="2:26" ht="14">
      <c r="B1340" s="362" t="s">
        <v>586</v>
      </c>
    </row>
    <row r="1341" spans="2:26">
      <c r="C1341" s="355" t="s">
        <v>630</v>
      </c>
    </row>
    <row r="1342" spans="2:26">
      <c r="C1342" s="355" t="s">
        <v>1284</v>
      </c>
    </row>
    <row r="1343" spans="2:26" ht="21.5" customHeight="1">
      <c r="D1343" s="1623" t="s">
        <v>587</v>
      </c>
      <c r="E1343" s="1623"/>
      <c r="F1343" s="1623"/>
      <c r="G1343" s="1623"/>
      <c r="H1343" s="2227"/>
      <c r="I1343" s="2129"/>
      <c r="Z1343" s="356" t="s">
        <v>1704</v>
      </c>
    </row>
    <row r="1344" spans="2:26" ht="21.5" customHeight="1">
      <c r="D1344" s="1623" t="s">
        <v>588</v>
      </c>
      <c r="E1344" s="1623"/>
      <c r="F1344" s="1623"/>
      <c r="G1344" s="1623"/>
      <c r="H1344" s="2449"/>
      <c r="I1344" s="2450"/>
      <c r="Z1344" s="356" t="s">
        <v>1782</v>
      </c>
    </row>
    <row r="1345" spans="1:26" ht="21.5" customHeight="1">
      <c r="D1345" s="1623" t="s">
        <v>848</v>
      </c>
      <c r="E1345" s="1623"/>
      <c r="F1345" s="1623"/>
      <c r="G1345" s="1624"/>
      <c r="H1345" s="579"/>
      <c r="I1345" s="410"/>
      <c r="J1345" s="505" t="s">
        <v>21</v>
      </c>
      <c r="K1345" s="410"/>
      <c r="L1345" s="578" t="s">
        <v>22</v>
      </c>
      <c r="M1345" s="410"/>
      <c r="N1345" s="578" t="s">
        <v>1505</v>
      </c>
      <c r="Z1345" s="356" t="s">
        <v>1703</v>
      </c>
    </row>
    <row r="1346" spans="1:26" ht="21.5" customHeight="1">
      <c r="D1346" s="1880" t="s">
        <v>849</v>
      </c>
      <c r="E1346" s="1880"/>
      <c r="F1346" s="1880"/>
      <c r="G1346" s="1880"/>
      <c r="H1346" s="2227"/>
      <c r="I1346" s="2129"/>
      <c r="Z1346" s="356" t="s">
        <v>1704</v>
      </c>
    </row>
    <row r="1347" spans="1:26" ht="9" customHeight="1"/>
    <row r="1348" spans="1:26" ht="19.5" customHeight="1">
      <c r="D1348" s="355" t="s">
        <v>631</v>
      </c>
    </row>
    <row r="1349" spans="1:26" ht="39.5" customHeight="1" thickBot="1">
      <c r="A1349" s="583"/>
      <c r="B1349" s="584"/>
      <c r="C1349" s="584"/>
      <c r="D1349" s="2451"/>
      <c r="E1349" s="2452"/>
      <c r="F1349" s="2452"/>
      <c r="G1349" s="2452"/>
      <c r="H1349" s="2452"/>
      <c r="I1349" s="2452"/>
      <c r="J1349" s="2452"/>
      <c r="K1349" s="2452"/>
      <c r="L1349" s="2452"/>
      <c r="M1349" s="2452"/>
      <c r="N1349" s="2452"/>
      <c r="O1349" s="2452"/>
      <c r="P1349" s="2452"/>
      <c r="Q1349" s="2452"/>
      <c r="R1349" s="2452"/>
      <c r="S1349" s="2452"/>
      <c r="T1349" s="2452"/>
      <c r="U1349" s="2453"/>
      <c r="V1349" s="584"/>
      <c r="W1349" s="584"/>
      <c r="X1349" s="584"/>
      <c r="Y1349" s="584"/>
      <c r="Z1349" s="585"/>
    </row>
    <row r="1350" spans="1:26" ht="13.5" thickTop="1"/>
  </sheetData>
  <sheetProtection algorithmName="SHA-512" hashValue="4QJoHH79nBSl42WBUatAzpHSyFw0WHVWIbEsqQIJF0vgEJQrqdJ+dCw9tGpoyrlv9Z5IAz7Vzx8pzQ4kg52omw==" saltValue="AbSQ8musM2isn3zQCPYY9Q==" spinCount="100000" sheet="1" objects="1" scenarios="1"/>
  <mergeCells count="2064">
    <mergeCell ref="A1:Y1"/>
    <mergeCell ref="D1344:G1344"/>
    <mergeCell ref="H1344:I1344"/>
    <mergeCell ref="D1345:G1345"/>
    <mergeCell ref="D1346:G1346"/>
    <mergeCell ref="H1346:I1346"/>
    <mergeCell ref="D1349:U1349"/>
    <mergeCell ref="D1337:F1337"/>
    <mergeCell ref="D1338:J1338"/>
    <mergeCell ref="L1338:M1338"/>
    <mergeCell ref="O1338:P1338"/>
    <mergeCell ref="D1343:G1343"/>
    <mergeCell ref="H1343:I1343"/>
    <mergeCell ref="D1327:G1327"/>
    <mergeCell ref="H1327:I1327"/>
    <mergeCell ref="D1328:G1328"/>
    <mergeCell ref="D1331:U1331"/>
    <mergeCell ref="D1336:F1336"/>
    <mergeCell ref="G1336:L1336"/>
    <mergeCell ref="D1322:F1322"/>
    <mergeCell ref="G1322:K1322"/>
    <mergeCell ref="D1323:F1323"/>
    <mergeCell ref="D1324:F1324"/>
    <mergeCell ref="H1324:I1324"/>
    <mergeCell ref="K1324:L1324"/>
    <mergeCell ref="D1317:F1317"/>
    <mergeCell ref="G1317:K1317"/>
    <mergeCell ref="D1318:F1318"/>
    <mergeCell ref="G1318:H1318"/>
    <mergeCell ref="D1319:F1319"/>
    <mergeCell ref="G1319:H1319"/>
    <mergeCell ref="N1312:U1312"/>
    <mergeCell ref="D1313:F1313"/>
    <mergeCell ref="G1313:I1313"/>
    <mergeCell ref="J1313:M1313"/>
    <mergeCell ref="N1313:U1313"/>
    <mergeCell ref="D1316:P1316"/>
    <mergeCell ref="D1298:G1298"/>
    <mergeCell ref="H1298:K1298"/>
    <mergeCell ref="D1299:G1299"/>
    <mergeCell ref="H1299:K1299"/>
    <mergeCell ref="D1312:F1312"/>
    <mergeCell ref="G1312:I1312"/>
    <mergeCell ref="J1312:M1312"/>
    <mergeCell ref="D1295:G1295"/>
    <mergeCell ref="H1295:K1295"/>
    <mergeCell ref="D1296:G1296"/>
    <mergeCell ref="H1296:K1296"/>
    <mergeCell ref="D1297:G1297"/>
    <mergeCell ref="H1297:K1297"/>
    <mergeCell ref="D1285:L1285"/>
    <mergeCell ref="M1285:P1285"/>
    <mergeCell ref="E1291:O1291"/>
    <mergeCell ref="D1294:G1294"/>
    <mergeCell ref="H1294:K1294"/>
    <mergeCell ref="L1294:O1294"/>
    <mergeCell ref="D1277:H1277"/>
    <mergeCell ref="I1277:T1277"/>
    <mergeCell ref="D1283:L1283"/>
    <mergeCell ref="M1283:P1283"/>
    <mergeCell ref="Q1283:U1283"/>
    <mergeCell ref="D1284:L1284"/>
    <mergeCell ref="M1284:P1284"/>
    <mergeCell ref="D1271:L1271"/>
    <mergeCell ref="M1271:O1271"/>
    <mergeCell ref="P1271:T1271"/>
    <mergeCell ref="D1272:L1272"/>
    <mergeCell ref="M1272:O1272"/>
    <mergeCell ref="P1272:R1272"/>
    <mergeCell ref="S1272:T1272"/>
    <mergeCell ref="D1265:G1265"/>
    <mergeCell ref="H1265:L1265"/>
    <mergeCell ref="D1266:G1266"/>
    <mergeCell ref="H1266:L1266"/>
    <mergeCell ref="P1269:R1269"/>
    <mergeCell ref="S1269:X1269"/>
    <mergeCell ref="D1258:F1259"/>
    <mergeCell ref="G1258:X1258"/>
    <mergeCell ref="G1259:L1259"/>
    <mergeCell ref="M1259:N1259"/>
    <mergeCell ref="O1259:X1259"/>
    <mergeCell ref="D1260:F1260"/>
    <mergeCell ref="M1260:N1260"/>
    <mergeCell ref="O1260:X1261"/>
    <mergeCell ref="D1248:G1248"/>
    <mergeCell ref="H1248:R1248"/>
    <mergeCell ref="E1249:O1249"/>
    <mergeCell ref="P1249:V1249"/>
    <mergeCell ref="E1250:L1250"/>
    <mergeCell ref="M1250:R1250"/>
    <mergeCell ref="T1250:U1250"/>
    <mergeCell ref="D1240:E1242"/>
    <mergeCell ref="K1240:M1240"/>
    <mergeCell ref="N1240:P1240"/>
    <mergeCell ref="Q1240:S1240"/>
    <mergeCell ref="K1241:M1241"/>
    <mergeCell ref="N1241:P1241"/>
    <mergeCell ref="Q1241:S1241"/>
    <mergeCell ref="K1242:M1242"/>
    <mergeCell ref="N1242:P1242"/>
    <mergeCell ref="Q1242:S1242"/>
    <mergeCell ref="D1237:E1239"/>
    <mergeCell ref="K1237:M1237"/>
    <mergeCell ref="N1237:P1237"/>
    <mergeCell ref="Q1237:S1237"/>
    <mergeCell ref="K1238:M1238"/>
    <mergeCell ref="N1238:P1238"/>
    <mergeCell ref="Q1238:S1238"/>
    <mergeCell ref="K1239:M1239"/>
    <mergeCell ref="N1239:P1239"/>
    <mergeCell ref="Q1239:S1239"/>
    <mergeCell ref="D1231:I1231"/>
    <mergeCell ref="J1231:X1231"/>
    <mergeCell ref="D1235:F1236"/>
    <mergeCell ref="G1235:J1236"/>
    <mergeCell ref="K1235:S1235"/>
    <mergeCell ref="K1236:M1236"/>
    <mergeCell ref="N1236:P1236"/>
    <mergeCell ref="Q1236:S1236"/>
    <mergeCell ref="R1228:X1228"/>
    <mergeCell ref="J1229:N1229"/>
    <mergeCell ref="O1229:Q1229"/>
    <mergeCell ref="R1229:X1229"/>
    <mergeCell ref="J1230:N1230"/>
    <mergeCell ref="O1230:Q1230"/>
    <mergeCell ref="R1230:X1230"/>
    <mergeCell ref="D1223:E1223"/>
    <mergeCell ref="F1223:I1223"/>
    <mergeCell ref="J1223:P1223"/>
    <mergeCell ref="D1224:E1224"/>
    <mergeCell ref="F1224:I1224"/>
    <mergeCell ref="D1228:I1228"/>
    <mergeCell ref="J1228:N1228"/>
    <mergeCell ref="O1228:Q1228"/>
    <mergeCell ref="D1209:G1211"/>
    <mergeCell ref="H1209:L1211"/>
    <mergeCell ref="W1209:X1211"/>
    <mergeCell ref="D1218:G1218"/>
    <mergeCell ref="H1218:M1218"/>
    <mergeCell ref="P1220:R1220"/>
    <mergeCell ref="S1220:X1220"/>
    <mergeCell ref="D1203:G1205"/>
    <mergeCell ref="H1203:L1205"/>
    <mergeCell ref="W1203:X1205"/>
    <mergeCell ref="D1206:G1208"/>
    <mergeCell ref="H1206:L1208"/>
    <mergeCell ref="W1206:X1208"/>
    <mergeCell ref="D1199:G1199"/>
    <mergeCell ref="H1199:L1199"/>
    <mergeCell ref="M1199:Q1199"/>
    <mergeCell ref="R1199:V1199"/>
    <mergeCell ref="W1199:X1199"/>
    <mergeCell ref="D1200:G1202"/>
    <mergeCell ref="H1200:L1202"/>
    <mergeCell ref="W1200:X1202"/>
    <mergeCell ref="D1191:G1192"/>
    <mergeCell ref="H1191:K1192"/>
    <mergeCell ref="L1191:O1191"/>
    <mergeCell ref="P1191:Q1192"/>
    <mergeCell ref="L1192:O1192"/>
    <mergeCell ref="T1194:X1194"/>
    <mergeCell ref="D1187:G1188"/>
    <mergeCell ref="H1187:K1188"/>
    <mergeCell ref="L1187:O1187"/>
    <mergeCell ref="P1187:Q1188"/>
    <mergeCell ref="L1188:O1188"/>
    <mergeCell ref="D1189:G1190"/>
    <mergeCell ref="H1189:K1190"/>
    <mergeCell ref="L1189:O1189"/>
    <mergeCell ref="P1189:Q1190"/>
    <mergeCell ref="L1190:O1190"/>
    <mergeCell ref="D1181:H1182"/>
    <mergeCell ref="I1181:L1181"/>
    <mergeCell ref="M1181:P1181"/>
    <mergeCell ref="Q1181:R1181"/>
    <mergeCell ref="Q1182:R1182"/>
    <mergeCell ref="D1186:G1186"/>
    <mergeCell ref="H1186:K1186"/>
    <mergeCell ref="L1186:O1186"/>
    <mergeCell ref="P1186:Q1186"/>
    <mergeCell ref="D1176:G1178"/>
    <mergeCell ref="Q1176:R1178"/>
    <mergeCell ref="D1179:H1179"/>
    <mergeCell ref="Q1179:R1179"/>
    <mergeCell ref="D1180:H1180"/>
    <mergeCell ref="Q1180:R1180"/>
    <mergeCell ref="D1168:H1168"/>
    <mergeCell ref="I1168:M1168"/>
    <mergeCell ref="P1172:R1172"/>
    <mergeCell ref="S1172:X1172"/>
    <mergeCell ref="D1175:H1175"/>
    <mergeCell ref="I1175:L1175"/>
    <mergeCell ref="M1175:P1175"/>
    <mergeCell ref="Q1175:R1175"/>
    <mergeCell ref="D1158:G1158"/>
    <mergeCell ref="H1158:J1158"/>
    <mergeCell ref="D1160:H1160"/>
    <mergeCell ref="I1160:V1160"/>
    <mergeCell ref="D1165:H1165"/>
    <mergeCell ref="I1165:M1165"/>
    <mergeCell ref="D1155:G1155"/>
    <mergeCell ref="H1155:J1155"/>
    <mergeCell ref="D1156:G1156"/>
    <mergeCell ref="H1156:J1156"/>
    <mergeCell ref="D1157:G1157"/>
    <mergeCell ref="H1157:J1157"/>
    <mergeCell ref="D1151:G1151"/>
    <mergeCell ref="H1151:J1151"/>
    <mergeCell ref="D1154:G1154"/>
    <mergeCell ref="H1154:J1154"/>
    <mergeCell ref="K1154:N1154"/>
    <mergeCell ref="O1154:R1154"/>
    <mergeCell ref="D1144:G1144"/>
    <mergeCell ref="H1144:K1144"/>
    <mergeCell ref="L1144:O1144"/>
    <mergeCell ref="D1145:G1145"/>
    <mergeCell ref="D1146:I1146"/>
    <mergeCell ref="D1150:G1150"/>
    <mergeCell ref="H1150:J1150"/>
    <mergeCell ref="K1150:N1150"/>
    <mergeCell ref="O1150:R1150"/>
    <mergeCell ref="D1133:G1133"/>
    <mergeCell ref="H1133:I1133"/>
    <mergeCell ref="K1133:N1133"/>
    <mergeCell ref="O1133:P1133"/>
    <mergeCell ref="D1136:G1138"/>
    <mergeCell ref="D1139:G1141"/>
    <mergeCell ref="R1130:X1130"/>
    <mergeCell ref="D1131:G1131"/>
    <mergeCell ref="H1131:I1131"/>
    <mergeCell ref="K1131:N1131"/>
    <mergeCell ref="O1131:P1131"/>
    <mergeCell ref="D1132:G1132"/>
    <mergeCell ref="H1132:I1132"/>
    <mergeCell ref="K1132:N1132"/>
    <mergeCell ref="O1132:P1132"/>
    <mergeCell ref="E1122:L1122"/>
    <mergeCell ref="E1123:L1123"/>
    <mergeCell ref="D1126:J1126"/>
    <mergeCell ref="K1126:S1126"/>
    <mergeCell ref="E1127:K1127"/>
    <mergeCell ref="U1127:W1127"/>
    <mergeCell ref="E1113:J1113"/>
    <mergeCell ref="K1113:P1113"/>
    <mergeCell ref="R1113:S1113"/>
    <mergeCell ref="P1118:R1118"/>
    <mergeCell ref="S1118:X1118"/>
    <mergeCell ref="D1121:H1121"/>
    <mergeCell ref="I1121:U1121"/>
    <mergeCell ref="D1107:H1107"/>
    <mergeCell ref="I1107:P1107"/>
    <mergeCell ref="E1108:J1108"/>
    <mergeCell ref="K1108:P1108"/>
    <mergeCell ref="R1108:S1108"/>
    <mergeCell ref="D1112:H1112"/>
    <mergeCell ref="I1112:P1112"/>
    <mergeCell ref="D1102:H1102"/>
    <mergeCell ref="I1102:P1102"/>
    <mergeCell ref="E1103:J1103"/>
    <mergeCell ref="K1103:P1103"/>
    <mergeCell ref="R1103:S1103"/>
    <mergeCell ref="E1104:J1104"/>
    <mergeCell ref="K1104:P1104"/>
    <mergeCell ref="R1104:S1104"/>
    <mergeCell ref="N1093:N1094"/>
    <mergeCell ref="O1093:O1094"/>
    <mergeCell ref="P1093:P1094"/>
    <mergeCell ref="Q1093:Q1094"/>
    <mergeCell ref="D1095:H1095"/>
    <mergeCell ref="I1095:T1095"/>
    <mergeCell ref="O1092:Q1092"/>
    <mergeCell ref="D1093:E1094"/>
    <mergeCell ref="F1093:F1094"/>
    <mergeCell ref="G1093:G1094"/>
    <mergeCell ref="H1093:H1094"/>
    <mergeCell ref="I1093:I1094"/>
    <mergeCell ref="J1093:J1094"/>
    <mergeCell ref="K1093:K1094"/>
    <mergeCell ref="L1093:L1094"/>
    <mergeCell ref="M1093:M1094"/>
    <mergeCell ref="D1086:F1086"/>
    <mergeCell ref="D1087:H1087"/>
    <mergeCell ref="I1087:T1087"/>
    <mergeCell ref="D1091:E1092"/>
    <mergeCell ref="F1091:K1091"/>
    <mergeCell ref="L1091:Q1091"/>
    <mergeCell ref="R1091:V1092"/>
    <mergeCell ref="F1092:H1092"/>
    <mergeCell ref="I1092:K1092"/>
    <mergeCell ref="L1092:N1092"/>
    <mergeCell ref="D1084:F1085"/>
    <mergeCell ref="G1084:L1084"/>
    <mergeCell ref="M1084:R1084"/>
    <mergeCell ref="G1085:I1085"/>
    <mergeCell ref="J1085:L1085"/>
    <mergeCell ref="M1085:O1085"/>
    <mergeCell ref="P1085:R1085"/>
    <mergeCell ref="D1071:F1071"/>
    <mergeCell ref="D1072:H1072"/>
    <mergeCell ref="I1072:T1072"/>
    <mergeCell ref="E1079:M1079"/>
    <mergeCell ref="P1082:R1082"/>
    <mergeCell ref="S1082:X1082"/>
    <mergeCell ref="L1067:L1068"/>
    <mergeCell ref="D1069:F1070"/>
    <mergeCell ref="G1069:G1070"/>
    <mergeCell ref="H1069:H1070"/>
    <mergeCell ref="I1069:I1070"/>
    <mergeCell ref="J1069:J1070"/>
    <mergeCell ref="K1069:K1070"/>
    <mergeCell ref="L1069:L1070"/>
    <mergeCell ref="D1067:F1068"/>
    <mergeCell ref="G1067:G1068"/>
    <mergeCell ref="H1067:H1068"/>
    <mergeCell ref="I1067:I1068"/>
    <mergeCell ref="J1067:J1068"/>
    <mergeCell ref="K1067:K1068"/>
    <mergeCell ref="D1061:H1061"/>
    <mergeCell ref="I1061:T1061"/>
    <mergeCell ref="D1065:F1066"/>
    <mergeCell ref="G1065:I1066"/>
    <mergeCell ref="J1065:L1066"/>
    <mergeCell ref="M1065:Q1066"/>
    <mergeCell ref="G1057:I1057"/>
    <mergeCell ref="J1057:L1057"/>
    <mergeCell ref="M1057:O1057"/>
    <mergeCell ref="P1057:R1057"/>
    <mergeCell ref="D1058:F1058"/>
    <mergeCell ref="D1059:F1059"/>
    <mergeCell ref="R1051:R1052"/>
    <mergeCell ref="D1053:F1053"/>
    <mergeCell ref="E1055:I1055"/>
    <mergeCell ref="J1055:P1055"/>
    <mergeCell ref="G1056:L1056"/>
    <mergeCell ref="M1056:R1056"/>
    <mergeCell ref="L1051:L1052"/>
    <mergeCell ref="M1051:M1052"/>
    <mergeCell ref="N1051:N1052"/>
    <mergeCell ref="O1051:O1052"/>
    <mergeCell ref="P1051:P1052"/>
    <mergeCell ref="Q1051:Q1052"/>
    <mergeCell ref="D1051:F1052"/>
    <mergeCell ref="G1051:G1052"/>
    <mergeCell ref="H1051:H1052"/>
    <mergeCell ref="I1051:I1052"/>
    <mergeCell ref="J1051:J1052"/>
    <mergeCell ref="K1051:K1052"/>
    <mergeCell ref="G1049:L1049"/>
    <mergeCell ref="M1049:R1049"/>
    <mergeCell ref="S1049:W1050"/>
    <mergeCell ref="G1050:I1050"/>
    <mergeCell ref="J1050:L1050"/>
    <mergeCell ref="M1050:O1050"/>
    <mergeCell ref="P1050:R1050"/>
    <mergeCell ref="M1043:O1043"/>
    <mergeCell ref="P1043:R1043"/>
    <mergeCell ref="D1044:F1044"/>
    <mergeCell ref="D1045:F1045"/>
    <mergeCell ref="D1046:F1046"/>
    <mergeCell ref="E1048:I1048"/>
    <mergeCell ref="J1048:P1048"/>
    <mergeCell ref="H1032:K1032"/>
    <mergeCell ref="L1032:R1032"/>
    <mergeCell ref="P1037:R1037"/>
    <mergeCell ref="S1037:X1037"/>
    <mergeCell ref="T1039:X1039"/>
    <mergeCell ref="D1042:F1043"/>
    <mergeCell ref="G1042:L1042"/>
    <mergeCell ref="M1042:R1042"/>
    <mergeCell ref="G1043:I1043"/>
    <mergeCell ref="J1043:L1043"/>
    <mergeCell ref="D1023:G1032"/>
    <mergeCell ref="H1029:K1029"/>
    <mergeCell ref="L1029:R1029"/>
    <mergeCell ref="H1030:K1030"/>
    <mergeCell ref="L1030:R1030"/>
    <mergeCell ref="H1031:K1031"/>
    <mergeCell ref="L1031:R1031"/>
    <mergeCell ref="L1025:R1025"/>
    <mergeCell ref="H1026:K1026"/>
    <mergeCell ref="L1026:R1026"/>
    <mergeCell ref="H1027:K1027"/>
    <mergeCell ref="L1027:R1027"/>
    <mergeCell ref="H1028:K1028"/>
    <mergeCell ref="L1028:R1028"/>
    <mergeCell ref="H1021:K1021"/>
    <mergeCell ref="L1021:R1021"/>
    <mergeCell ref="H1022:K1022"/>
    <mergeCell ref="L1022:R1022"/>
    <mergeCell ref="H1023:K1023"/>
    <mergeCell ref="L1023:R1023"/>
    <mergeCell ref="H1024:K1024"/>
    <mergeCell ref="L1024:R1024"/>
    <mergeCell ref="H1025:K1025"/>
    <mergeCell ref="H1018:K1018"/>
    <mergeCell ref="L1018:R1018"/>
    <mergeCell ref="H1019:K1019"/>
    <mergeCell ref="L1019:R1019"/>
    <mergeCell ref="H1020:K1020"/>
    <mergeCell ref="L1020:R1020"/>
    <mergeCell ref="D1014:G1014"/>
    <mergeCell ref="H1014:K1014"/>
    <mergeCell ref="L1014:R1014"/>
    <mergeCell ref="D1015:G1022"/>
    <mergeCell ref="H1015:K1015"/>
    <mergeCell ref="L1015:R1015"/>
    <mergeCell ref="H1016:K1016"/>
    <mergeCell ref="L1016:R1016"/>
    <mergeCell ref="H1017:K1017"/>
    <mergeCell ref="L1017:R1017"/>
    <mergeCell ref="T1009:X1009"/>
    <mergeCell ref="P1011:R1011"/>
    <mergeCell ref="S1011:X1011"/>
    <mergeCell ref="D1013:G1013"/>
    <mergeCell ref="H1013:K1013"/>
    <mergeCell ref="L1013:R1013"/>
    <mergeCell ref="H1003:K1003"/>
    <mergeCell ref="D1006:E1006"/>
    <mergeCell ref="F1006:I1006"/>
    <mergeCell ref="J1006:T1006"/>
    <mergeCell ref="F1007:H1007"/>
    <mergeCell ref="J1007:T1007"/>
    <mergeCell ref="D991:I991"/>
    <mergeCell ref="J991:L991"/>
    <mergeCell ref="M991:O991"/>
    <mergeCell ref="D992:I992"/>
    <mergeCell ref="J992:L992"/>
    <mergeCell ref="M992:O992"/>
    <mergeCell ref="D989:I989"/>
    <mergeCell ref="J989:L989"/>
    <mergeCell ref="M989:O989"/>
    <mergeCell ref="D990:I990"/>
    <mergeCell ref="J990:L990"/>
    <mergeCell ref="M990:O990"/>
    <mergeCell ref="D987:I987"/>
    <mergeCell ref="J987:L987"/>
    <mergeCell ref="M987:O987"/>
    <mergeCell ref="D988:I988"/>
    <mergeCell ref="J988:L988"/>
    <mergeCell ref="M988:O988"/>
    <mergeCell ref="D985:I985"/>
    <mergeCell ref="J985:L985"/>
    <mergeCell ref="M985:O985"/>
    <mergeCell ref="D986:I986"/>
    <mergeCell ref="J986:L986"/>
    <mergeCell ref="M986:O986"/>
    <mergeCell ref="D983:I983"/>
    <mergeCell ref="J983:L983"/>
    <mergeCell ref="M983:O983"/>
    <mergeCell ref="D984:I984"/>
    <mergeCell ref="J984:L984"/>
    <mergeCell ref="M984:O984"/>
    <mergeCell ref="D981:I981"/>
    <mergeCell ref="J981:L981"/>
    <mergeCell ref="M981:O981"/>
    <mergeCell ref="D982:I982"/>
    <mergeCell ref="J982:L982"/>
    <mergeCell ref="M982:O982"/>
    <mergeCell ref="D979:I979"/>
    <mergeCell ref="J979:L979"/>
    <mergeCell ref="M979:O979"/>
    <mergeCell ref="D980:I980"/>
    <mergeCell ref="J980:L980"/>
    <mergeCell ref="M980:O980"/>
    <mergeCell ref="D977:I977"/>
    <mergeCell ref="J977:L977"/>
    <mergeCell ref="M977:O977"/>
    <mergeCell ref="D978:I978"/>
    <mergeCell ref="J978:L978"/>
    <mergeCell ref="M978:O978"/>
    <mergeCell ref="D971:E971"/>
    <mergeCell ref="F971:I971"/>
    <mergeCell ref="J971:K971"/>
    <mergeCell ref="L971:M971"/>
    <mergeCell ref="D972:E972"/>
    <mergeCell ref="F972:H972"/>
    <mergeCell ref="J972:K972"/>
    <mergeCell ref="D967:E967"/>
    <mergeCell ref="F967:K967"/>
    <mergeCell ref="L967:P967"/>
    <mergeCell ref="Q967:R967"/>
    <mergeCell ref="S967:T967"/>
    <mergeCell ref="D968:E968"/>
    <mergeCell ref="L968:P968"/>
    <mergeCell ref="Q968:R968"/>
    <mergeCell ref="D958:E958"/>
    <mergeCell ref="G958:H958"/>
    <mergeCell ref="J958:T958"/>
    <mergeCell ref="S962:X962"/>
    <mergeCell ref="P964:R964"/>
    <mergeCell ref="S964:X964"/>
    <mergeCell ref="D952:G952"/>
    <mergeCell ref="H952:K952"/>
    <mergeCell ref="D953:G953"/>
    <mergeCell ref="H953:K953"/>
    <mergeCell ref="D957:F957"/>
    <mergeCell ref="G957:I957"/>
    <mergeCell ref="J957:T957"/>
    <mergeCell ref="S946:T946"/>
    <mergeCell ref="D947:H947"/>
    <mergeCell ref="I947:J947"/>
    <mergeCell ref="K947:L947"/>
    <mergeCell ref="M947:N947"/>
    <mergeCell ref="O947:P947"/>
    <mergeCell ref="Q947:R947"/>
    <mergeCell ref="S947:T947"/>
    <mergeCell ref="D946:H946"/>
    <mergeCell ref="I946:J946"/>
    <mergeCell ref="K946:L946"/>
    <mergeCell ref="M946:N946"/>
    <mergeCell ref="O946:P946"/>
    <mergeCell ref="Q946:R946"/>
    <mergeCell ref="S944:T944"/>
    <mergeCell ref="D945:H945"/>
    <mergeCell ref="I945:J945"/>
    <mergeCell ref="K945:L945"/>
    <mergeCell ref="M945:N945"/>
    <mergeCell ref="O945:P945"/>
    <mergeCell ref="Q945:R945"/>
    <mergeCell ref="S945:T945"/>
    <mergeCell ref="D944:H944"/>
    <mergeCell ref="I944:J944"/>
    <mergeCell ref="K944:L944"/>
    <mergeCell ref="M944:N944"/>
    <mergeCell ref="O944:P944"/>
    <mergeCell ref="Q944:R944"/>
    <mergeCell ref="S942:T942"/>
    <mergeCell ref="D943:H943"/>
    <mergeCell ref="I943:J943"/>
    <mergeCell ref="K943:L943"/>
    <mergeCell ref="M943:N943"/>
    <mergeCell ref="O943:P943"/>
    <mergeCell ref="Q943:R943"/>
    <mergeCell ref="S943:T943"/>
    <mergeCell ref="D942:H942"/>
    <mergeCell ref="I942:J942"/>
    <mergeCell ref="K942:L942"/>
    <mergeCell ref="M942:N942"/>
    <mergeCell ref="O942:P942"/>
    <mergeCell ref="Q942:R942"/>
    <mergeCell ref="S940:T940"/>
    <mergeCell ref="D941:H941"/>
    <mergeCell ref="I941:J941"/>
    <mergeCell ref="K941:L941"/>
    <mergeCell ref="M941:N941"/>
    <mergeCell ref="O941:P941"/>
    <mergeCell ref="Q941:R941"/>
    <mergeCell ref="S941:T941"/>
    <mergeCell ref="D940:H940"/>
    <mergeCell ref="I940:J940"/>
    <mergeCell ref="K940:L940"/>
    <mergeCell ref="M940:N940"/>
    <mergeCell ref="O940:P940"/>
    <mergeCell ref="Q940:R940"/>
    <mergeCell ref="S938:T938"/>
    <mergeCell ref="D939:H939"/>
    <mergeCell ref="I939:J939"/>
    <mergeCell ref="K939:L939"/>
    <mergeCell ref="M939:N939"/>
    <mergeCell ref="O939:P939"/>
    <mergeCell ref="Q939:R939"/>
    <mergeCell ref="S939:T939"/>
    <mergeCell ref="D938:H938"/>
    <mergeCell ref="I938:J938"/>
    <mergeCell ref="K938:L938"/>
    <mergeCell ref="M938:N938"/>
    <mergeCell ref="O938:P938"/>
    <mergeCell ref="Q938:R938"/>
    <mergeCell ref="S936:T936"/>
    <mergeCell ref="D937:H937"/>
    <mergeCell ref="I937:J937"/>
    <mergeCell ref="K937:L937"/>
    <mergeCell ref="M937:N937"/>
    <mergeCell ref="O937:P937"/>
    <mergeCell ref="Q937:R937"/>
    <mergeCell ref="S937:T937"/>
    <mergeCell ref="D936:H936"/>
    <mergeCell ref="I936:J936"/>
    <mergeCell ref="K936:L936"/>
    <mergeCell ref="M936:N936"/>
    <mergeCell ref="O936:P936"/>
    <mergeCell ref="Q936:R936"/>
    <mergeCell ref="Q934:R934"/>
    <mergeCell ref="S934:T934"/>
    <mergeCell ref="D935:H935"/>
    <mergeCell ref="I935:J935"/>
    <mergeCell ref="K935:L935"/>
    <mergeCell ref="M935:N935"/>
    <mergeCell ref="O935:P935"/>
    <mergeCell ref="Q935:R935"/>
    <mergeCell ref="S935:T935"/>
    <mergeCell ref="D928:E928"/>
    <mergeCell ref="F928:H928"/>
    <mergeCell ref="J928:K928"/>
    <mergeCell ref="D933:H934"/>
    <mergeCell ref="I933:N933"/>
    <mergeCell ref="O933:T933"/>
    <mergeCell ref="I934:J934"/>
    <mergeCell ref="K934:L934"/>
    <mergeCell ref="M934:N934"/>
    <mergeCell ref="O934:P934"/>
    <mergeCell ref="D926:E926"/>
    <mergeCell ref="F926:H926"/>
    <mergeCell ref="J926:K926"/>
    <mergeCell ref="D927:E927"/>
    <mergeCell ref="F927:H927"/>
    <mergeCell ref="J927:K927"/>
    <mergeCell ref="D923:E923"/>
    <mergeCell ref="L923:P923"/>
    <mergeCell ref="Q923:R923"/>
    <mergeCell ref="D925:E925"/>
    <mergeCell ref="F925:I925"/>
    <mergeCell ref="J925:K925"/>
    <mergeCell ref="L925:M925"/>
    <mergeCell ref="D921:E921"/>
    <mergeCell ref="L921:P921"/>
    <mergeCell ref="Q921:R921"/>
    <mergeCell ref="D922:E922"/>
    <mergeCell ref="L922:P922"/>
    <mergeCell ref="Q922:R922"/>
    <mergeCell ref="S915:X915"/>
    <mergeCell ref="P917:R917"/>
    <mergeCell ref="S917:X917"/>
    <mergeCell ref="D920:E920"/>
    <mergeCell ref="F920:K920"/>
    <mergeCell ref="L920:P920"/>
    <mergeCell ref="Q920:R920"/>
    <mergeCell ref="S920:T920"/>
    <mergeCell ref="W909:X909"/>
    <mergeCell ref="M911:N911"/>
    <mergeCell ref="O911:P911"/>
    <mergeCell ref="Q911:R911"/>
    <mergeCell ref="D912:F912"/>
    <mergeCell ref="M912:N912"/>
    <mergeCell ref="O912:P912"/>
    <mergeCell ref="Q912:R912"/>
    <mergeCell ref="D909:F909"/>
    <mergeCell ref="M909:N909"/>
    <mergeCell ref="O909:P909"/>
    <mergeCell ref="Q909:R909"/>
    <mergeCell ref="S909:T909"/>
    <mergeCell ref="U909:V909"/>
    <mergeCell ref="W906:X906"/>
    <mergeCell ref="M908:N908"/>
    <mergeCell ref="O908:P908"/>
    <mergeCell ref="Q908:R908"/>
    <mergeCell ref="S908:T908"/>
    <mergeCell ref="U908:V908"/>
    <mergeCell ref="W908:X908"/>
    <mergeCell ref="Q905:R905"/>
    <mergeCell ref="S905:T905"/>
    <mergeCell ref="U905:V905"/>
    <mergeCell ref="W905:X905"/>
    <mergeCell ref="D906:F906"/>
    <mergeCell ref="M906:N906"/>
    <mergeCell ref="O906:P906"/>
    <mergeCell ref="Q906:R906"/>
    <mergeCell ref="S906:T906"/>
    <mergeCell ref="U906:V906"/>
    <mergeCell ref="D899:F899"/>
    <mergeCell ref="G899:J899"/>
    <mergeCell ref="R899:S899"/>
    <mergeCell ref="T899:U899"/>
    <mergeCell ref="D904:F905"/>
    <mergeCell ref="G904:L905"/>
    <mergeCell ref="M904:R904"/>
    <mergeCell ref="S904:X904"/>
    <mergeCell ref="M905:N905"/>
    <mergeCell ref="O905:P905"/>
    <mergeCell ref="D897:F897"/>
    <mergeCell ref="G897:J897"/>
    <mergeCell ref="R897:S897"/>
    <mergeCell ref="T897:U897"/>
    <mergeCell ref="D898:F898"/>
    <mergeCell ref="G898:J898"/>
    <mergeCell ref="R898:S898"/>
    <mergeCell ref="T898:U898"/>
    <mergeCell ref="P892:R892"/>
    <mergeCell ref="S892:X892"/>
    <mergeCell ref="D896:F896"/>
    <mergeCell ref="G896:J896"/>
    <mergeCell ref="K896:Q896"/>
    <mergeCell ref="R896:S896"/>
    <mergeCell ref="T896:U896"/>
    <mergeCell ref="H888:K888"/>
    <mergeCell ref="L888:M888"/>
    <mergeCell ref="N888:O888"/>
    <mergeCell ref="P888:V888"/>
    <mergeCell ref="H889:K889"/>
    <mergeCell ref="L889:M889"/>
    <mergeCell ref="N889:O889"/>
    <mergeCell ref="P889:V889"/>
    <mergeCell ref="H886:K886"/>
    <mergeCell ref="L886:M886"/>
    <mergeCell ref="N886:O886"/>
    <mergeCell ref="P886:V886"/>
    <mergeCell ref="H887:K887"/>
    <mergeCell ref="L887:M887"/>
    <mergeCell ref="N887:O887"/>
    <mergeCell ref="P887:V887"/>
    <mergeCell ref="G883:J883"/>
    <mergeCell ref="D885:G885"/>
    <mergeCell ref="H885:K885"/>
    <mergeCell ref="L885:M885"/>
    <mergeCell ref="N885:O885"/>
    <mergeCell ref="P885:V885"/>
    <mergeCell ref="D876:G876"/>
    <mergeCell ref="H876:I876"/>
    <mergeCell ref="J876:L876"/>
    <mergeCell ref="M876:N876"/>
    <mergeCell ref="O876:P876"/>
    <mergeCell ref="H877:I877"/>
    <mergeCell ref="J877:L877"/>
    <mergeCell ref="M877:N877"/>
    <mergeCell ref="O877:P877"/>
    <mergeCell ref="D868:F868"/>
    <mergeCell ref="G868:H868"/>
    <mergeCell ref="I868:K868"/>
    <mergeCell ref="M868:O868"/>
    <mergeCell ref="Q868:S868"/>
    <mergeCell ref="P873:R873"/>
    <mergeCell ref="S873:X873"/>
    <mergeCell ref="D866:F866"/>
    <mergeCell ref="G866:H866"/>
    <mergeCell ref="I866:L866"/>
    <mergeCell ref="M866:P866"/>
    <mergeCell ref="Q866:T866"/>
    <mergeCell ref="D867:F867"/>
    <mergeCell ref="G867:H867"/>
    <mergeCell ref="I867:K867"/>
    <mergeCell ref="M867:O867"/>
    <mergeCell ref="Q867:S867"/>
    <mergeCell ref="D861:J861"/>
    <mergeCell ref="K861:M861"/>
    <mergeCell ref="O861:Q861"/>
    <mergeCell ref="D862:J862"/>
    <mergeCell ref="K862:M862"/>
    <mergeCell ref="O862:Q862"/>
    <mergeCell ref="D859:J859"/>
    <mergeCell ref="K859:M859"/>
    <mergeCell ref="O859:Q859"/>
    <mergeCell ref="D860:J860"/>
    <mergeCell ref="K860:M860"/>
    <mergeCell ref="O860:Q860"/>
    <mergeCell ref="D857:J857"/>
    <mergeCell ref="K857:M857"/>
    <mergeCell ref="O857:Q857"/>
    <mergeCell ref="D858:J858"/>
    <mergeCell ref="K858:M858"/>
    <mergeCell ref="O858:Q858"/>
    <mergeCell ref="D855:J855"/>
    <mergeCell ref="K855:M855"/>
    <mergeCell ref="O855:Q855"/>
    <mergeCell ref="D856:J856"/>
    <mergeCell ref="K856:M856"/>
    <mergeCell ref="O856:Q856"/>
    <mergeCell ref="D853:J853"/>
    <mergeCell ref="K853:M853"/>
    <mergeCell ref="O853:Q853"/>
    <mergeCell ref="D854:J854"/>
    <mergeCell ref="K854:M854"/>
    <mergeCell ref="O854:Q854"/>
    <mergeCell ref="R850:S850"/>
    <mergeCell ref="D851:J851"/>
    <mergeCell ref="K851:M851"/>
    <mergeCell ref="O851:Q851"/>
    <mergeCell ref="D852:J852"/>
    <mergeCell ref="K852:M852"/>
    <mergeCell ref="O852:Q852"/>
    <mergeCell ref="D845:J845"/>
    <mergeCell ref="K845:M845"/>
    <mergeCell ref="O845:Q845"/>
    <mergeCell ref="D850:J850"/>
    <mergeCell ref="K850:N850"/>
    <mergeCell ref="O850:Q850"/>
    <mergeCell ref="D843:J843"/>
    <mergeCell ref="K843:M843"/>
    <mergeCell ref="O843:Q843"/>
    <mergeCell ref="D844:J844"/>
    <mergeCell ref="K844:M844"/>
    <mergeCell ref="O844:Q844"/>
    <mergeCell ref="D841:J841"/>
    <mergeCell ref="K841:M841"/>
    <mergeCell ref="O841:Q841"/>
    <mergeCell ref="D842:J842"/>
    <mergeCell ref="K842:M842"/>
    <mergeCell ref="O842:Q842"/>
    <mergeCell ref="D839:J839"/>
    <mergeCell ref="K839:M839"/>
    <mergeCell ref="O839:Q839"/>
    <mergeCell ref="D840:J840"/>
    <mergeCell ref="K840:M840"/>
    <mergeCell ref="O840:Q840"/>
    <mergeCell ref="D837:J837"/>
    <mergeCell ref="K837:M837"/>
    <mergeCell ref="O837:Q837"/>
    <mergeCell ref="D838:J838"/>
    <mergeCell ref="K838:M838"/>
    <mergeCell ref="O838:Q838"/>
    <mergeCell ref="P832:R832"/>
    <mergeCell ref="S832:X832"/>
    <mergeCell ref="D836:J836"/>
    <mergeCell ref="K836:N836"/>
    <mergeCell ref="O836:Q836"/>
    <mergeCell ref="R836:S836"/>
    <mergeCell ref="S825:U825"/>
    <mergeCell ref="W825:X825"/>
    <mergeCell ref="K826:R826"/>
    <mergeCell ref="S826:U826"/>
    <mergeCell ref="W826:X826"/>
    <mergeCell ref="K827:R827"/>
    <mergeCell ref="S827:U827"/>
    <mergeCell ref="W827:X827"/>
    <mergeCell ref="K823:R823"/>
    <mergeCell ref="S823:U823"/>
    <mergeCell ref="W823:X823"/>
    <mergeCell ref="D824:F827"/>
    <mergeCell ref="G824:I827"/>
    <mergeCell ref="J824:J827"/>
    <mergeCell ref="K824:R824"/>
    <mergeCell ref="S824:U824"/>
    <mergeCell ref="W824:X824"/>
    <mergeCell ref="K825:R825"/>
    <mergeCell ref="W820:X820"/>
    <mergeCell ref="K821:R821"/>
    <mergeCell ref="S821:U821"/>
    <mergeCell ref="W821:X821"/>
    <mergeCell ref="K822:R822"/>
    <mergeCell ref="S822:U822"/>
    <mergeCell ref="W822:X822"/>
    <mergeCell ref="S818:U818"/>
    <mergeCell ref="W818:X818"/>
    <mergeCell ref="K819:R819"/>
    <mergeCell ref="S819:U819"/>
    <mergeCell ref="W819:X819"/>
    <mergeCell ref="D820:F823"/>
    <mergeCell ref="G820:I823"/>
    <mergeCell ref="J820:J823"/>
    <mergeCell ref="K820:R820"/>
    <mergeCell ref="S820:U820"/>
    <mergeCell ref="D816:F819"/>
    <mergeCell ref="G816:I819"/>
    <mergeCell ref="J816:J819"/>
    <mergeCell ref="K816:R816"/>
    <mergeCell ref="S816:U816"/>
    <mergeCell ref="W816:X816"/>
    <mergeCell ref="K817:R817"/>
    <mergeCell ref="S817:U817"/>
    <mergeCell ref="W817:X817"/>
    <mergeCell ref="K818:R818"/>
    <mergeCell ref="K814:R814"/>
    <mergeCell ref="S814:U814"/>
    <mergeCell ref="W814:X814"/>
    <mergeCell ref="K815:R815"/>
    <mergeCell ref="S815:U815"/>
    <mergeCell ref="W815:X815"/>
    <mergeCell ref="W811:X811"/>
    <mergeCell ref="D812:F815"/>
    <mergeCell ref="G812:I815"/>
    <mergeCell ref="J812:J815"/>
    <mergeCell ref="K812:R812"/>
    <mergeCell ref="S812:U812"/>
    <mergeCell ref="W812:X812"/>
    <mergeCell ref="K813:R813"/>
    <mergeCell ref="S813:U813"/>
    <mergeCell ref="W813:X813"/>
    <mergeCell ref="N809:P809"/>
    <mergeCell ref="Q809:R809"/>
    <mergeCell ref="D811:F811"/>
    <mergeCell ref="G811:J811"/>
    <mergeCell ref="K811:R811"/>
    <mergeCell ref="S811:V811"/>
    <mergeCell ref="D804:F804"/>
    <mergeCell ref="G804:I804"/>
    <mergeCell ref="K804:R804"/>
    <mergeCell ref="D805:F805"/>
    <mergeCell ref="G805:I805"/>
    <mergeCell ref="K805:R805"/>
    <mergeCell ref="D802:F802"/>
    <mergeCell ref="G802:I802"/>
    <mergeCell ref="K802:R802"/>
    <mergeCell ref="D803:F803"/>
    <mergeCell ref="G803:I803"/>
    <mergeCell ref="K803:R803"/>
    <mergeCell ref="D800:F800"/>
    <mergeCell ref="G800:I800"/>
    <mergeCell ref="K800:R800"/>
    <mergeCell ref="D801:F801"/>
    <mergeCell ref="G801:I801"/>
    <mergeCell ref="K801:R801"/>
    <mergeCell ref="P795:R795"/>
    <mergeCell ref="S795:X795"/>
    <mergeCell ref="D798:F798"/>
    <mergeCell ref="K798:R798"/>
    <mergeCell ref="D799:F799"/>
    <mergeCell ref="G799:I799"/>
    <mergeCell ref="K799:R799"/>
    <mergeCell ref="D788:F788"/>
    <mergeCell ref="G788:J788"/>
    <mergeCell ref="K788:L788"/>
    <mergeCell ref="M788:T788"/>
    <mergeCell ref="D789:F789"/>
    <mergeCell ref="G789:J789"/>
    <mergeCell ref="K789:L789"/>
    <mergeCell ref="M789:T789"/>
    <mergeCell ref="D786:F786"/>
    <mergeCell ref="G786:J786"/>
    <mergeCell ref="K786:L786"/>
    <mergeCell ref="M786:T786"/>
    <mergeCell ref="D787:F787"/>
    <mergeCell ref="G787:J787"/>
    <mergeCell ref="K787:L787"/>
    <mergeCell ref="M787:T787"/>
    <mergeCell ref="D778:G778"/>
    <mergeCell ref="H778:K778"/>
    <mergeCell ref="L778:N778"/>
    <mergeCell ref="O778:Q778"/>
    <mergeCell ref="P782:R782"/>
    <mergeCell ref="S782:X782"/>
    <mergeCell ref="D776:G777"/>
    <mergeCell ref="H776:K776"/>
    <mergeCell ref="L776:N777"/>
    <mergeCell ref="O776:R776"/>
    <mergeCell ref="H777:K777"/>
    <mergeCell ref="O777:R777"/>
    <mergeCell ref="D770:H771"/>
    <mergeCell ref="I770:M770"/>
    <mergeCell ref="N770:R771"/>
    <mergeCell ref="I771:M771"/>
    <mergeCell ref="D772:H772"/>
    <mergeCell ref="I772:M772"/>
    <mergeCell ref="N772:Q772"/>
    <mergeCell ref="D763:H763"/>
    <mergeCell ref="I763:L764"/>
    <mergeCell ref="M763:P764"/>
    <mergeCell ref="D764:H764"/>
    <mergeCell ref="D765:H765"/>
    <mergeCell ref="I765:L765"/>
    <mergeCell ref="M765:P765"/>
    <mergeCell ref="P754:R754"/>
    <mergeCell ref="S754:X754"/>
    <mergeCell ref="D758:H759"/>
    <mergeCell ref="I758:L758"/>
    <mergeCell ref="M758:P758"/>
    <mergeCell ref="I759:L759"/>
    <mergeCell ref="M759:P759"/>
    <mergeCell ref="D746:H746"/>
    <mergeCell ref="I746:O746"/>
    <mergeCell ref="D747:H747"/>
    <mergeCell ref="I747:O747"/>
    <mergeCell ref="D748:H748"/>
    <mergeCell ref="I748:O748"/>
    <mergeCell ref="D743:H743"/>
    <mergeCell ref="I743:O743"/>
    <mergeCell ref="D744:H744"/>
    <mergeCell ref="I744:O744"/>
    <mergeCell ref="D745:H745"/>
    <mergeCell ref="I745:O745"/>
    <mergeCell ref="D740:H740"/>
    <mergeCell ref="I740:O740"/>
    <mergeCell ref="D741:H741"/>
    <mergeCell ref="I741:O741"/>
    <mergeCell ref="D742:H742"/>
    <mergeCell ref="I742:O742"/>
    <mergeCell ref="D727:I727"/>
    <mergeCell ref="J727:O727"/>
    <mergeCell ref="M733:U733"/>
    <mergeCell ref="M734:U734"/>
    <mergeCell ref="F737:O737"/>
    <mergeCell ref="S737:X737"/>
    <mergeCell ref="D712:G712"/>
    <mergeCell ref="H712:J712"/>
    <mergeCell ref="D713:G713"/>
    <mergeCell ref="H713:J713"/>
    <mergeCell ref="I719:R719"/>
    <mergeCell ref="D720:H720"/>
    <mergeCell ref="I720:J720"/>
    <mergeCell ref="D709:G709"/>
    <mergeCell ref="H709:J709"/>
    <mergeCell ref="D710:G710"/>
    <mergeCell ref="H710:J710"/>
    <mergeCell ref="D711:G711"/>
    <mergeCell ref="H711:J711"/>
    <mergeCell ref="D706:G706"/>
    <mergeCell ref="H706:J706"/>
    <mergeCell ref="D707:G707"/>
    <mergeCell ref="H707:J707"/>
    <mergeCell ref="D708:G708"/>
    <mergeCell ref="H708:J708"/>
    <mergeCell ref="P702:R702"/>
    <mergeCell ref="S702:X702"/>
    <mergeCell ref="D705:G705"/>
    <mergeCell ref="H705:J705"/>
    <mergeCell ref="K705:Q705"/>
    <mergeCell ref="R705:X705"/>
    <mergeCell ref="D696:H696"/>
    <mergeCell ref="I696:J696"/>
    <mergeCell ref="K696:M696"/>
    <mergeCell ref="N696:Q696"/>
    <mergeCell ref="D697:H697"/>
    <mergeCell ref="I697:J697"/>
    <mergeCell ref="K697:M697"/>
    <mergeCell ref="N697:Q697"/>
    <mergeCell ref="D694:H694"/>
    <mergeCell ref="I694:J694"/>
    <mergeCell ref="K694:M694"/>
    <mergeCell ref="N694:Q694"/>
    <mergeCell ref="D695:H695"/>
    <mergeCell ref="I695:J695"/>
    <mergeCell ref="K695:M695"/>
    <mergeCell ref="N695:Q695"/>
    <mergeCell ref="D692:H692"/>
    <mergeCell ref="I692:J692"/>
    <mergeCell ref="K692:M692"/>
    <mergeCell ref="N692:Q692"/>
    <mergeCell ref="D693:H693"/>
    <mergeCell ref="I693:J693"/>
    <mergeCell ref="K693:M693"/>
    <mergeCell ref="N693:Q693"/>
    <mergeCell ref="D686:E686"/>
    <mergeCell ref="D687:E687"/>
    <mergeCell ref="D691:H691"/>
    <mergeCell ref="I691:J691"/>
    <mergeCell ref="K691:M691"/>
    <mergeCell ref="N691:Q691"/>
    <mergeCell ref="P679:R679"/>
    <mergeCell ref="S679:X679"/>
    <mergeCell ref="F685:K685"/>
    <mergeCell ref="D682:M682"/>
    <mergeCell ref="D683:M683"/>
    <mergeCell ref="N683:R683"/>
    <mergeCell ref="L685:V685"/>
    <mergeCell ref="L686:V686"/>
    <mergeCell ref="L687:V687"/>
    <mergeCell ref="D675:F675"/>
    <mergeCell ref="G675:J675"/>
    <mergeCell ref="K675:S675"/>
    <mergeCell ref="D676:F676"/>
    <mergeCell ref="G676:J676"/>
    <mergeCell ref="K676:S676"/>
    <mergeCell ref="D673:F673"/>
    <mergeCell ref="G673:J673"/>
    <mergeCell ref="K673:S673"/>
    <mergeCell ref="D674:F674"/>
    <mergeCell ref="G674:J674"/>
    <mergeCell ref="K674:S674"/>
    <mergeCell ref="D665:F665"/>
    <mergeCell ref="G665:I665"/>
    <mergeCell ref="K665:M665"/>
    <mergeCell ref="O665:Q665"/>
    <mergeCell ref="D666:F666"/>
    <mergeCell ref="G666:I666"/>
    <mergeCell ref="K666:M666"/>
    <mergeCell ref="O666:Q666"/>
    <mergeCell ref="P656:X656"/>
    <mergeCell ref="D663:F663"/>
    <mergeCell ref="G663:J663"/>
    <mergeCell ref="K663:N663"/>
    <mergeCell ref="O663:R663"/>
    <mergeCell ref="D664:F664"/>
    <mergeCell ref="G664:I664"/>
    <mergeCell ref="K664:M664"/>
    <mergeCell ref="O664:Q664"/>
    <mergeCell ref="D649:J649"/>
    <mergeCell ref="K649:M649"/>
    <mergeCell ref="N649:V649"/>
    <mergeCell ref="D650:J650"/>
    <mergeCell ref="K650:M650"/>
    <mergeCell ref="N650:V650"/>
    <mergeCell ref="D645:J645"/>
    <mergeCell ref="K645:M645"/>
    <mergeCell ref="N645:V645"/>
    <mergeCell ref="D648:J648"/>
    <mergeCell ref="K648:M648"/>
    <mergeCell ref="N648:V648"/>
    <mergeCell ref="D643:J643"/>
    <mergeCell ref="K643:M643"/>
    <mergeCell ref="N643:V643"/>
    <mergeCell ref="D644:J644"/>
    <mergeCell ref="K644:M644"/>
    <mergeCell ref="N644:V644"/>
    <mergeCell ref="D639:J639"/>
    <mergeCell ref="K639:M639"/>
    <mergeCell ref="N639:V639"/>
    <mergeCell ref="D640:J640"/>
    <mergeCell ref="K640:M640"/>
    <mergeCell ref="N640:V640"/>
    <mergeCell ref="D626:N626"/>
    <mergeCell ref="O626:Q626"/>
    <mergeCell ref="P635:R635"/>
    <mergeCell ref="S635:X635"/>
    <mergeCell ref="D638:J638"/>
    <mergeCell ref="K638:M638"/>
    <mergeCell ref="N638:V638"/>
    <mergeCell ref="K620:K621"/>
    <mergeCell ref="L620:O620"/>
    <mergeCell ref="P620:S620"/>
    <mergeCell ref="T620:W620"/>
    <mergeCell ref="L621:O621"/>
    <mergeCell ref="P621:S621"/>
    <mergeCell ref="T621:W621"/>
    <mergeCell ref="K618:K619"/>
    <mergeCell ref="L618:O618"/>
    <mergeCell ref="P618:S618"/>
    <mergeCell ref="T618:W618"/>
    <mergeCell ref="L619:O619"/>
    <mergeCell ref="P619:S619"/>
    <mergeCell ref="T619:W619"/>
    <mergeCell ref="K616:K617"/>
    <mergeCell ref="L616:O616"/>
    <mergeCell ref="P616:S616"/>
    <mergeCell ref="T616:W616"/>
    <mergeCell ref="L617:O617"/>
    <mergeCell ref="P617:S617"/>
    <mergeCell ref="T617:W617"/>
    <mergeCell ref="K614:K615"/>
    <mergeCell ref="L614:O614"/>
    <mergeCell ref="P614:S614"/>
    <mergeCell ref="T614:W614"/>
    <mergeCell ref="L615:O615"/>
    <mergeCell ref="P615:S615"/>
    <mergeCell ref="T615:W615"/>
    <mergeCell ref="K612:K613"/>
    <mergeCell ref="L612:O612"/>
    <mergeCell ref="P612:S612"/>
    <mergeCell ref="T612:W612"/>
    <mergeCell ref="L613:O613"/>
    <mergeCell ref="P613:S613"/>
    <mergeCell ref="T613:W613"/>
    <mergeCell ref="K610:K611"/>
    <mergeCell ref="L610:O610"/>
    <mergeCell ref="P610:S610"/>
    <mergeCell ref="T610:W610"/>
    <mergeCell ref="L611:O611"/>
    <mergeCell ref="P611:S611"/>
    <mergeCell ref="T611:W611"/>
    <mergeCell ref="K608:K609"/>
    <mergeCell ref="L608:O608"/>
    <mergeCell ref="P608:S608"/>
    <mergeCell ref="T608:W608"/>
    <mergeCell ref="L609:O609"/>
    <mergeCell ref="P609:S609"/>
    <mergeCell ref="T609:W609"/>
    <mergeCell ref="K606:K607"/>
    <mergeCell ref="L606:O606"/>
    <mergeCell ref="P606:S606"/>
    <mergeCell ref="T606:W606"/>
    <mergeCell ref="L607:O607"/>
    <mergeCell ref="P607:S607"/>
    <mergeCell ref="T607:W607"/>
    <mergeCell ref="K604:K605"/>
    <mergeCell ref="L604:O604"/>
    <mergeCell ref="P604:S604"/>
    <mergeCell ref="T604:W604"/>
    <mergeCell ref="L605:O605"/>
    <mergeCell ref="P605:S605"/>
    <mergeCell ref="T605:W605"/>
    <mergeCell ref="K602:K603"/>
    <mergeCell ref="L602:O602"/>
    <mergeCell ref="P602:S602"/>
    <mergeCell ref="T602:W602"/>
    <mergeCell ref="L603:O603"/>
    <mergeCell ref="P603:S603"/>
    <mergeCell ref="T603:W603"/>
    <mergeCell ref="K600:K601"/>
    <mergeCell ref="L600:O600"/>
    <mergeCell ref="P600:S600"/>
    <mergeCell ref="T600:W600"/>
    <mergeCell ref="L601:O601"/>
    <mergeCell ref="P601:S601"/>
    <mergeCell ref="T601:W601"/>
    <mergeCell ref="K598:K599"/>
    <mergeCell ref="L598:O598"/>
    <mergeCell ref="P598:S598"/>
    <mergeCell ref="T598:W598"/>
    <mergeCell ref="L599:O599"/>
    <mergeCell ref="P599:S599"/>
    <mergeCell ref="T599:W599"/>
    <mergeCell ref="T587:W587"/>
    <mergeCell ref="K596:K597"/>
    <mergeCell ref="L596:O596"/>
    <mergeCell ref="P596:S596"/>
    <mergeCell ref="T596:W596"/>
    <mergeCell ref="L597:O597"/>
    <mergeCell ref="P597:S597"/>
    <mergeCell ref="T597:W597"/>
    <mergeCell ref="K594:K595"/>
    <mergeCell ref="L594:O594"/>
    <mergeCell ref="P594:S594"/>
    <mergeCell ref="T594:W594"/>
    <mergeCell ref="L595:O595"/>
    <mergeCell ref="P595:S595"/>
    <mergeCell ref="T595:W595"/>
    <mergeCell ref="K592:K593"/>
    <mergeCell ref="L592:O592"/>
    <mergeCell ref="P592:S592"/>
    <mergeCell ref="T592:W592"/>
    <mergeCell ref="L593:O593"/>
    <mergeCell ref="P593:S593"/>
    <mergeCell ref="T593:W593"/>
    <mergeCell ref="P583:S583"/>
    <mergeCell ref="T583:W583"/>
    <mergeCell ref="T578:W578"/>
    <mergeCell ref="L579:O579"/>
    <mergeCell ref="P579:S579"/>
    <mergeCell ref="T579:W579"/>
    <mergeCell ref="K580:K581"/>
    <mergeCell ref="L580:O580"/>
    <mergeCell ref="P580:S580"/>
    <mergeCell ref="T580:W580"/>
    <mergeCell ref="L581:O581"/>
    <mergeCell ref="P581:S581"/>
    <mergeCell ref="K590:K591"/>
    <mergeCell ref="L590:O590"/>
    <mergeCell ref="P590:S590"/>
    <mergeCell ref="T590:W590"/>
    <mergeCell ref="L591:O591"/>
    <mergeCell ref="P591:S591"/>
    <mergeCell ref="T591:W591"/>
    <mergeCell ref="K588:K589"/>
    <mergeCell ref="L588:O588"/>
    <mergeCell ref="P588:S588"/>
    <mergeCell ref="T588:W588"/>
    <mergeCell ref="L589:O589"/>
    <mergeCell ref="P589:S589"/>
    <mergeCell ref="T589:W589"/>
    <mergeCell ref="K586:K587"/>
    <mergeCell ref="L586:O586"/>
    <mergeCell ref="P586:S586"/>
    <mergeCell ref="T586:W586"/>
    <mergeCell ref="L587:O587"/>
    <mergeCell ref="P587:S587"/>
    <mergeCell ref="D577:H577"/>
    <mergeCell ref="I577:J577"/>
    <mergeCell ref="L577:M577"/>
    <mergeCell ref="P577:Q577"/>
    <mergeCell ref="T577:U577"/>
    <mergeCell ref="D578:H621"/>
    <mergeCell ref="I578:J621"/>
    <mergeCell ref="K578:K579"/>
    <mergeCell ref="L578:O578"/>
    <mergeCell ref="P578:S578"/>
    <mergeCell ref="D574:H576"/>
    <mergeCell ref="I574:J574"/>
    <mergeCell ref="L574:M574"/>
    <mergeCell ref="P574:Q574"/>
    <mergeCell ref="T574:U574"/>
    <mergeCell ref="L575:O576"/>
    <mergeCell ref="P575:S576"/>
    <mergeCell ref="T575:W576"/>
    <mergeCell ref="I576:J576"/>
    <mergeCell ref="K584:K585"/>
    <mergeCell ref="L584:O584"/>
    <mergeCell ref="P584:S584"/>
    <mergeCell ref="T584:W584"/>
    <mergeCell ref="L585:O585"/>
    <mergeCell ref="P585:S585"/>
    <mergeCell ref="T585:W585"/>
    <mergeCell ref="T581:W581"/>
    <mergeCell ref="K582:K583"/>
    <mergeCell ref="L582:O582"/>
    <mergeCell ref="P582:S582"/>
    <mergeCell ref="T582:W582"/>
    <mergeCell ref="L583:O583"/>
    <mergeCell ref="P568:R568"/>
    <mergeCell ref="S568:X568"/>
    <mergeCell ref="D571:H571"/>
    <mergeCell ref="I571:J571"/>
    <mergeCell ref="R571:S571"/>
    <mergeCell ref="I573:K573"/>
    <mergeCell ref="L573:O573"/>
    <mergeCell ref="P573:S573"/>
    <mergeCell ref="T573:W573"/>
    <mergeCell ref="D563:R563"/>
    <mergeCell ref="S563:T563"/>
    <mergeCell ref="D564:R564"/>
    <mergeCell ref="S564:T564"/>
    <mergeCell ref="D565:R565"/>
    <mergeCell ref="S565:T565"/>
    <mergeCell ref="D560:R560"/>
    <mergeCell ref="S560:T560"/>
    <mergeCell ref="D561:R561"/>
    <mergeCell ref="S561:T561"/>
    <mergeCell ref="D562:R562"/>
    <mergeCell ref="S562:T562"/>
    <mergeCell ref="D557:R557"/>
    <mergeCell ref="S557:T557"/>
    <mergeCell ref="D558:R558"/>
    <mergeCell ref="S558:T558"/>
    <mergeCell ref="D559:R559"/>
    <mergeCell ref="S559:T559"/>
    <mergeCell ref="D554:R554"/>
    <mergeCell ref="S554:T554"/>
    <mergeCell ref="D555:R555"/>
    <mergeCell ref="S555:T555"/>
    <mergeCell ref="D556:R556"/>
    <mergeCell ref="S556:T556"/>
    <mergeCell ref="J547:R547"/>
    <mergeCell ref="D548:I548"/>
    <mergeCell ref="J548:R548"/>
    <mergeCell ref="D552:R552"/>
    <mergeCell ref="S552:T552"/>
    <mergeCell ref="D553:R553"/>
    <mergeCell ref="S553:T553"/>
    <mergeCell ref="D538:E538"/>
    <mergeCell ref="F538:H538"/>
    <mergeCell ref="J538:L538"/>
    <mergeCell ref="N538:P538"/>
    <mergeCell ref="H542:V542"/>
    <mergeCell ref="J546:R546"/>
    <mergeCell ref="D536:E536"/>
    <mergeCell ref="F536:H536"/>
    <mergeCell ref="J536:L536"/>
    <mergeCell ref="N536:P536"/>
    <mergeCell ref="D537:E537"/>
    <mergeCell ref="F537:H537"/>
    <mergeCell ref="J537:L537"/>
    <mergeCell ref="N537:P537"/>
    <mergeCell ref="D534:E534"/>
    <mergeCell ref="F534:H534"/>
    <mergeCell ref="J534:L534"/>
    <mergeCell ref="N534:P534"/>
    <mergeCell ref="D535:E535"/>
    <mergeCell ref="F535:H535"/>
    <mergeCell ref="J535:L535"/>
    <mergeCell ref="N535:P535"/>
    <mergeCell ref="D532:E532"/>
    <mergeCell ref="F532:H532"/>
    <mergeCell ref="J532:L532"/>
    <mergeCell ref="N532:P532"/>
    <mergeCell ref="D533:E533"/>
    <mergeCell ref="F533:H533"/>
    <mergeCell ref="J533:L533"/>
    <mergeCell ref="N533:P533"/>
    <mergeCell ref="D531:E531"/>
    <mergeCell ref="F531:I531"/>
    <mergeCell ref="J531:M531"/>
    <mergeCell ref="N531:Q531"/>
    <mergeCell ref="R531:T531"/>
    <mergeCell ref="U531:W531"/>
    <mergeCell ref="I514:K514"/>
    <mergeCell ref="P524:R524"/>
    <mergeCell ref="S524:X524"/>
    <mergeCell ref="K527:M527"/>
    <mergeCell ref="D528:J528"/>
    <mergeCell ref="K528:M528"/>
    <mergeCell ref="D506:D507"/>
    <mergeCell ref="E506:H506"/>
    <mergeCell ref="I506:K506"/>
    <mergeCell ref="E507:H507"/>
    <mergeCell ref="I507:K507"/>
    <mergeCell ref="D511:H511"/>
    <mergeCell ref="I511:M511"/>
    <mergeCell ref="I489:M489"/>
    <mergeCell ref="I499:N499"/>
    <mergeCell ref="I500:K500"/>
    <mergeCell ref="I501:T501"/>
    <mergeCell ref="D504:D505"/>
    <mergeCell ref="E504:H504"/>
    <mergeCell ref="I504:K504"/>
    <mergeCell ref="E505:H505"/>
    <mergeCell ref="I505:K505"/>
    <mergeCell ref="D479:S479"/>
    <mergeCell ref="T479:V479"/>
    <mergeCell ref="T480:V480"/>
    <mergeCell ref="T481:V481"/>
    <mergeCell ref="T482:V482"/>
    <mergeCell ref="T483:V483"/>
    <mergeCell ref="D448:M448"/>
    <mergeCell ref="N448:O448"/>
    <mergeCell ref="N455:R455"/>
    <mergeCell ref="N456:W456"/>
    <mergeCell ref="P476:R476"/>
    <mergeCell ref="S476:X476"/>
    <mergeCell ref="J439:Q439"/>
    <mergeCell ref="J441:V442"/>
    <mergeCell ref="D446:M446"/>
    <mergeCell ref="N446:V446"/>
    <mergeCell ref="D447:M447"/>
    <mergeCell ref="N447:O447"/>
    <mergeCell ref="D431:H431"/>
    <mergeCell ref="I431:Q431"/>
    <mergeCell ref="D433:H433"/>
    <mergeCell ref="D434:H434"/>
    <mergeCell ref="I434:K434"/>
    <mergeCell ref="J438:Q438"/>
    <mergeCell ref="P426:R426"/>
    <mergeCell ref="S426:X426"/>
    <mergeCell ref="D429:H429"/>
    <mergeCell ref="I429:Q429"/>
    <mergeCell ref="D430:H430"/>
    <mergeCell ref="I430:Q430"/>
    <mergeCell ref="D419:F419"/>
    <mergeCell ref="G419:I419"/>
    <mergeCell ref="J419:L419"/>
    <mergeCell ref="M419:Q419"/>
    <mergeCell ref="R419:X419"/>
    <mergeCell ref="T424:X424"/>
    <mergeCell ref="D417:F417"/>
    <mergeCell ref="G417:I417"/>
    <mergeCell ref="J417:L417"/>
    <mergeCell ref="M417:Q417"/>
    <mergeCell ref="R417:X417"/>
    <mergeCell ref="D418:F418"/>
    <mergeCell ref="G418:I418"/>
    <mergeCell ref="J418:L418"/>
    <mergeCell ref="M418:Q418"/>
    <mergeCell ref="R418:X418"/>
    <mergeCell ref="S414:X414"/>
    <mergeCell ref="D416:F416"/>
    <mergeCell ref="G416:I416"/>
    <mergeCell ref="J416:L416"/>
    <mergeCell ref="M416:Q416"/>
    <mergeCell ref="R416:X416"/>
    <mergeCell ref="D410:E410"/>
    <mergeCell ref="F410:I410"/>
    <mergeCell ref="J410:K410"/>
    <mergeCell ref="M410:N410"/>
    <mergeCell ref="O410:P410"/>
    <mergeCell ref="P414:R414"/>
    <mergeCell ref="F408:I408"/>
    <mergeCell ref="J408:K408"/>
    <mergeCell ref="M408:N408"/>
    <mergeCell ref="O408:P408"/>
    <mergeCell ref="F409:I409"/>
    <mergeCell ref="J409:K409"/>
    <mergeCell ref="M409:N409"/>
    <mergeCell ref="O409:P409"/>
    <mergeCell ref="O405:P405"/>
    <mergeCell ref="F406:I406"/>
    <mergeCell ref="J406:K406"/>
    <mergeCell ref="M406:N406"/>
    <mergeCell ref="O406:P406"/>
    <mergeCell ref="F407:I407"/>
    <mergeCell ref="J407:K407"/>
    <mergeCell ref="M407:N407"/>
    <mergeCell ref="O407:P407"/>
    <mergeCell ref="F404:I404"/>
    <mergeCell ref="J404:K404"/>
    <mergeCell ref="M404:N404"/>
    <mergeCell ref="D405:E405"/>
    <mergeCell ref="F405:I405"/>
    <mergeCell ref="J405:K405"/>
    <mergeCell ref="M405:N405"/>
    <mergeCell ref="F402:I402"/>
    <mergeCell ref="J402:K402"/>
    <mergeCell ref="M402:N402"/>
    <mergeCell ref="F403:I403"/>
    <mergeCell ref="J403:K403"/>
    <mergeCell ref="M403:N403"/>
    <mergeCell ref="O395:P404"/>
    <mergeCell ref="D400:E400"/>
    <mergeCell ref="F400:I400"/>
    <mergeCell ref="J400:K400"/>
    <mergeCell ref="M400:N400"/>
    <mergeCell ref="F401:I401"/>
    <mergeCell ref="J401:K401"/>
    <mergeCell ref="M401:N401"/>
    <mergeCell ref="M397:N397"/>
    <mergeCell ref="F398:I398"/>
    <mergeCell ref="J398:K398"/>
    <mergeCell ref="M398:N398"/>
    <mergeCell ref="F399:I399"/>
    <mergeCell ref="J399:K399"/>
    <mergeCell ref="M399:N399"/>
    <mergeCell ref="D395:E395"/>
    <mergeCell ref="F395:I395"/>
    <mergeCell ref="J395:K395"/>
    <mergeCell ref="M395:N395"/>
    <mergeCell ref="F396:I396"/>
    <mergeCell ref="J396:K396"/>
    <mergeCell ref="M396:N396"/>
    <mergeCell ref="F397:I397"/>
    <mergeCell ref="J397:K397"/>
    <mergeCell ref="D390:G390"/>
    <mergeCell ref="H390:I390"/>
    <mergeCell ref="K390:L390"/>
    <mergeCell ref="N390:O390"/>
    <mergeCell ref="D394:E394"/>
    <mergeCell ref="F394:I394"/>
    <mergeCell ref="J394:L394"/>
    <mergeCell ref="M394:N394"/>
    <mergeCell ref="O394:P394"/>
    <mergeCell ref="D388:G388"/>
    <mergeCell ref="H388:I388"/>
    <mergeCell ref="K388:L388"/>
    <mergeCell ref="N388:O388"/>
    <mergeCell ref="D389:G389"/>
    <mergeCell ref="H389:I389"/>
    <mergeCell ref="K389:L389"/>
    <mergeCell ref="N389:O389"/>
    <mergeCell ref="P373:R373"/>
    <mergeCell ref="S373:X373"/>
    <mergeCell ref="D377:E377"/>
    <mergeCell ref="D387:G387"/>
    <mergeCell ref="H387:J387"/>
    <mergeCell ref="K387:M387"/>
    <mergeCell ref="N387:P387"/>
    <mergeCell ref="D367:K367"/>
    <mergeCell ref="L367:O367"/>
    <mergeCell ref="D368:K368"/>
    <mergeCell ref="L368:O368"/>
    <mergeCell ref="D369:K369"/>
    <mergeCell ref="L369:O369"/>
    <mergeCell ref="I356:S356"/>
    <mergeCell ref="I358:J358"/>
    <mergeCell ref="D362:O362"/>
    <mergeCell ref="P362:R362"/>
    <mergeCell ref="D363:O363"/>
    <mergeCell ref="P363:R363"/>
    <mergeCell ref="K346:L346"/>
    <mergeCell ref="O348:U349"/>
    <mergeCell ref="D350:I350"/>
    <mergeCell ref="J350:M350"/>
    <mergeCell ref="O350:U352"/>
    <mergeCell ref="D351:I351"/>
    <mergeCell ref="J351:M351"/>
    <mergeCell ref="D352:I352"/>
    <mergeCell ref="J352:M352"/>
    <mergeCell ref="P337:R337"/>
    <mergeCell ref="S337:X337"/>
    <mergeCell ref="M339:R339"/>
    <mergeCell ref="D340:H342"/>
    <mergeCell ref="M340:X340"/>
    <mergeCell ref="M341:R341"/>
    <mergeCell ref="I342:L342"/>
    <mergeCell ref="M342:X342"/>
    <mergeCell ref="D333:E333"/>
    <mergeCell ref="F333:L333"/>
    <mergeCell ref="M333:P333"/>
    <mergeCell ref="D334:E334"/>
    <mergeCell ref="F334:L334"/>
    <mergeCell ref="M334:P334"/>
    <mergeCell ref="D327:F327"/>
    <mergeCell ref="G327:H327"/>
    <mergeCell ref="J327:L327"/>
    <mergeCell ref="N327:Q327"/>
    <mergeCell ref="R327:T327"/>
    <mergeCell ref="D328:F328"/>
    <mergeCell ref="G328:H328"/>
    <mergeCell ref="J328:M328"/>
    <mergeCell ref="N328:P328"/>
    <mergeCell ref="R328:T328"/>
    <mergeCell ref="E322:Y322"/>
    <mergeCell ref="D325:F326"/>
    <mergeCell ref="G325:I325"/>
    <mergeCell ref="J325:U325"/>
    <mergeCell ref="G326:I326"/>
    <mergeCell ref="J326:M326"/>
    <mergeCell ref="N326:Q326"/>
    <mergeCell ref="R326:U326"/>
    <mergeCell ref="D319:F319"/>
    <mergeCell ref="G319:I319"/>
    <mergeCell ref="J319:L319"/>
    <mergeCell ref="D320:F320"/>
    <mergeCell ref="G320:I320"/>
    <mergeCell ref="J320:L320"/>
    <mergeCell ref="D309:F311"/>
    <mergeCell ref="G309:I310"/>
    <mergeCell ref="X309:Y311"/>
    <mergeCell ref="J310:K310"/>
    <mergeCell ref="O310:P310"/>
    <mergeCell ref="Q310:W310"/>
    <mergeCell ref="G311:I311"/>
    <mergeCell ref="J311:P311"/>
    <mergeCell ref="D306:F308"/>
    <mergeCell ref="G306:I307"/>
    <mergeCell ref="X306:Y308"/>
    <mergeCell ref="J307:K307"/>
    <mergeCell ref="O307:P307"/>
    <mergeCell ref="Q307:W307"/>
    <mergeCell ref="G308:I308"/>
    <mergeCell ref="J308:P308"/>
    <mergeCell ref="D303:F305"/>
    <mergeCell ref="G303:I304"/>
    <mergeCell ref="X303:Y305"/>
    <mergeCell ref="J304:K304"/>
    <mergeCell ref="O304:P304"/>
    <mergeCell ref="Q304:W304"/>
    <mergeCell ref="G305:I305"/>
    <mergeCell ref="J305:P305"/>
    <mergeCell ref="D300:F302"/>
    <mergeCell ref="G300:I301"/>
    <mergeCell ref="X300:Y302"/>
    <mergeCell ref="J301:K301"/>
    <mergeCell ref="O301:P301"/>
    <mergeCell ref="Q301:W301"/>
    <mergeCell ref="G302:I302"/>
    <mergeCell ref="J302:P302"/>
    <mergeCell ref="D297:F299"/>
    <mergeCell ref="G297:I298"/>
    <mergeCell ref="X297:Y299"/>
    <mergeCell ref="J298:K298"/>
    <mergeCell ref="O298:P298"/>
    <mergeCell ref="Q298:W298"/>
    <mergeCell ref="G299:I299"/>
    <mergeCell ref="J299:P299"/>
    <mergeCell ref="X294:Y296"/>
    <mergeCell ref="J295:P295"/>
    <mergeCell ref="Q295:W295"/>
    <mergeCell ref="G296:I296"/>
    <mergeCell ref="J296:P296"/>
    <mergeCell ref="Q296:W296"/>
    <mergeCell ref="D285:F285"/>
    <mergeCell ref="N285:O285"/>
    <mergeCell ref="P285:Q285"/>
    <mergeCell ref="R285:T285"/>
    <mergeCell ref="I292:L292"/>
    <mergeCell ref="D294:F296"/>
    <mergeCell ref="G294:I295"/>
    <mergeCell ref="J294:P294"/>
    <mergeCell ref="Q294:W294"/>
    <mergeCell ref="S276:U276"/>
    <mergeCell ref="S277:U277"/>
    <mergeCell ref="S278:U278"/>
    <mergeCell ref="P281:R281"/>
    <mergeCell ref="S281:X281"/>
    <mergeCell ref="D284:F284"/>
    <mergeCell ref="G284:M284"/>
    <mergeCell ref="N284:O284"/>
    <mergeCell ref="P284:Q284"/>
    <mergeCell ref="R284:T284"/>
    <mergeCell ref="I266:K266"/>
    <mergeCell ref="L266:N266"/>
    <mergeCell ref="O266:Q266"/>
    <mergeCell ref="R266:T266"/>
    <mergeCell ref="U266:W266"/>
    <mergeCell ref="D272:M278"/>
    <mergeCell ref="S272:U272"/>
    <mergeCell ref="S273:U273"/>
    <mergeCell ref="S274:U274"/>
    <mergeCell ref="S275:U275"/>
    <mergeCell ref="D257:H257"/>
    <mergeCell ref="E259:Y259"/>
    <mergeCell ref="I265:K265"/>
    <mergeCell ref="L265:N265"/>
    <mergeCell ref="O265:Q265"/>
    <mergeCell ref="R265:T265"/>
    <mergeCell ref="U265:W265"/>
    <mergeCell ref="E242:Y242"/>
    <mergeCell ref="P245:R245"/>
    <mergeCell ref="S245:X245"/>
    <mergeCell ref="D252:H252"/>
    <mergeCell ref="I252:O252"/>
    <mergeCell ref="I256:O256"/>
    <mergeCell ref="T237:V237"/>
    <mergeCell ref="W237:Y237"/>
    <mergeCell ref="E238:J238"/>
    <mergeCell ref="K238:M238"/>
    <mergeCell ref="N238:P238"/>
    <mergeCell ref="Q238:S238"/>
    <mergeCell ref="T238:V238"/>
    <mergeCell ref="W238:Y238"/>
    <mergeCell ref="W235:Y235"/>
    <mergeCell ref="E236:J236"/>
    <mergeCell ref="K236:M236"/>
    <mergeCell ref="N236:P236"/>
    <mergeCell ref="Q236:S236"/>
    <mergeCell ref="T236:V236"/>
    <mergeCell ref="W236:Y236"/>
    <mergeCell ref="D235:D238"/>
    <mergeCell ref="E235:J235"/>
    <mergeCell ref="K235:M235"/>
    <mergeCell ref="N235:P235"/>
    <mergeCell ref="Q235:S235"/>
    <mergeCell ref="T235:V235"/>
    <mergeCell ref="E237:J237"/>
    <mergeCell ref="K237:M237"/>
    <mergeCell ref="N237:P237"/>
    <mergeCell ref="Q237:S237"/>
    <mergeCell ref="K230:M230"/>
    <mergeCell ref="N230:P230"/>
    <mergeCell ref="Q230:S230"/>
    <mergeCell ref="T230:V230"/>
    <mergeCell ref="W230:Y230"/>
    <mergeCell ref="K228:M228"/>
    <mergeCell ref="N228:P228"/>
    <mergeCell ref="Q228:S228"/>
    <mergeCell ref="T228:V228"/>
    <mergeCell ref="W228:Y228"/>
    <mergeCell ref="E234:J234"/>
    <mergeCell ref="K234:M234"/>
    <mergeCell ref="N234:P234"/>
    <mergeCell ref="Q234:S234"/>
    <mergeCell ref="T234:V234"/>
    <mergeCell ref="W234:Y234"/>
    <mergeCell ref="E233:J233"/>
    <mergeCell ref="K233:M233"/>
    <mergeCell ref="N233:P233"/>
    <mergeCell ref="Q233:S233"/>
    <mergeCell ref="T233:V233"/>
    <mergeCell ref="W233:Y233"/>
    <mergeCell ref="E232:J232"/>
    <mergeCell ref="K232:M232"/>
    <mergeCell ref="N232:P232"/>
    <mergeCell ref="Q232:S232"/>
    <mergeCell ref="T232:V232"/>
    <mergeCell ref="W232:Y232"/>
    <mergeCell ref="D229:D234"/>
    <mergeCell ref="E229:J229"/>
    <mergeCell ref="K229:M229"/>
    <mergeCell ref="N229:P229"/>
    <mergeCell ref="Q229:S229"/>
    <mergeCell ref="K226:M226"/>
    <mergeCell ref="N226:P226"/>
    <mergeCell ref="Q226:S226"/>
    <mergeCell ref="T226:V226"/>
    <mergeCell ref="W226:Y226"/>
    <mergeCell ref="K227:M227"/>
    <mergeCell ref="N227:P227"/>
    <mergeCell ref="Q227:S227"/>
    <mergeCell ref="T227:V227"/>
    <mergeCell ref="W227:Y227"/>
    <mergeCell ref="T221:V221"/>
    <mergeCell ref="W221:Y221"/>
    <mergeCell ref="E222:J222"/>
    <mergeCell ref="K222:M222"/>
    <mergeCell ref="N222:P222"/>
    <mergeCell ref="Q222:S222"/>
    <mergeCell ref="T222:V222"/>
    <mergeCell ref="W222:Y222"/>
    <mergeCell ref="E231:J231"/>
    <mergeCell ref="K231:M231"/>
    <mergeCell ref="N231:P231"/>
    <mergeCell ref="Q231:S231"/>
    <mergeCell ref="T231:V231"/>
    <mergeCell ref="W231:Y231"/>
    <mergeCell ref="T229:V229"/>
    <mergeCell ref="W229:Y229"/>
    <mergeCell ref="E230:J230"/>
    <mergeCell ref="K216:M216"/>
    <mergeCell ref="N216:P216"/>
    <mergeCell ref="Q216:S216"/>
    <mergeCell ref="T216:V216"/>
    <mergeCell ref="W216:Y216"/>
    <mergeCell ref="W219:Y219"/>
    <mergeCell ref="E220:J220"/>
    <mergeCell ref="K220:M220"/>
    <mergeCell ref="N220:P220"/>
    <mergeCell ref="Q220:S220"/>
    <mergeCell ref="T220:V220"/>
    <mergeCell ref="W220:Y220"/>
    <mergeCell ref="D219:D222"/>
    <mergeCell ref="E219:J219"/>
    <mergeCell ref="K219:M219"/>
    <mergeCell ref="N219:P219"/>
    <mergeCell ref="Q219:S219"/>
    <mergeCell ref="T219:V219"/>
    <mergeCell ref="E221:J221"/>
    <mergeCell ref="K221:M221"/>
    <mergeCell ref="N221:P221"/>
    <mergeCell ref="Q221:S221"/>
    <mergeCell ref="W213:Y213"/>
    <mergeCell ref="E214:J214"/>
    <mergeCell ref="K214:M214"/>
    <mergeCell ref="N214:P214"/>
    <mergeCell ref="Q214:S214"/>
    <mergeCell ref="T214:V214"/>
    <mergeCell ref="W214:Y214"/>
    <mergeCell ref="D213:D218"/>
    <mergeCell ref="E213:J213"/>
    <mergeCell ref="K213:M213"/>
    <mergeCell ref="N213:P213"/>
    <mergeCell ref="Q213:S213"/>
    <mergeCell ref="T213:V213"/>
    <mergeCell ref="E215:J215"/>
    <mergeCell ref="K215:M215"/>
    <mergeCell ref="N215:P215"/>
    <mergeCell ref="Q215:S215"/>
    <mergeCell ref="E218:J218"/>
    <mergeCell ref="K218:M218"/>
    <mergeCell ref="N218:P218"/>
    <mergeCell ref="Q218:S218"/>
    <mergeCell ref="T218:V218"/>
    <mergeCell ref="W218:Y218"/>
    <mergeCell ref="E217:J217"/>
    <mergeCell ref="K217:M217"/>
    <mergeCell ref="N217:P217"/>
    <mergeCell ref="Q217:S217"/>
    <mergeCell ref="T217:V217"/>
    <mergeCell ref="W217:Y217"/>
    <mergeCell ref="T215:V215"/>
    <mergeCell ref="W215:Y215"/>
    <mergeCell ref="E216:J216"/>
    <mergeCell ref="D195:D198"/>
    <mergeCell ref="E195:J195"/>
    <mergeCell ref="K195:M195"/>
    <mergeCell ref="N195:P195"/>
    <mergeCell ref="Q195:S195"/>
    <mergeCell ref="T195:V195"/>
    <mergeCell ref="E197:J197"/>
    <mergeCell ref="K197:M197"/>
    <mergeCell ref="N197:P197"/>
    <mergeCell ref="Q197:S197"/>
    <mergeCell ref="K211:M211"/>
    <mergeCell ref="N211:P211"/>
    <mergeCell ref="Q211:S211"/>
    <mergeCell ref="T211:V211"/>
    <mergeCell ref="W211:Y211"/>
    <mergeCell ref="K212:M212"/>
    <mergeCell ref="N212:P212"/>
    <mergeCell ref="Q212:S212"/>
    <mergeCell ref="T212:V212"/>
    <mergeCell ref="W212:Y212"/>
    <mergeCell ref="P203:R203"/>
    <mergeCell ref="S203:X203"/>
    <mergeCell ref="K210:M210"/>
    <mergeCell ref="N210:P210"/>
    <mergeCell ref="Q210:S210"/>
    <mergeCell ref="T210:V210"/>
    <mergeCell ref="W210:Y210"/>
    <mergeCell ref="K192:M192"/>
    <mergeCell ref="N192:P192"/>
    <mergeCell ref="Q192:S192"/>
    <mergeCell ref="T192:V192"/>
    <mergeCell ref="W192:Y192"/>
    <mergeCell ref="T197:V197"/>
    <mergeCell ref="W197:Y197"/>
    <mergeCell ref="E198:J198"/>
    <mergeCell ref="K198:M198"/>
    <mergeCell ref="N198:P198"/>
    <mergeCell ref="Q198:S198"/>
    <mergeCell ref="T198:V198"/>
    <mergeCell ref="W198:Y198"/>
    <mergeCell ref="W195:Y195"/>
    <mergeCell ref="E196:J196"/>
    <mergeCell ref="K196:M196"/>
    <mergeCell ref="N196:P196"/>
    <mergeCell ref="Q196:S196"/>
    <mergeCell ref="T196:V196"/>
    <mergeCell ref="W196:Y196"/>
    <mergeCell ref="W189:Y189"/>
    <mergeCell ref="E190:J190"/>
    <mergeCell ref="K190:M190"/>
    <mergeCell ref="N190:P190"/>
    <mergeCell ref="Q190:S190"/>
    <mergeCell ref="T190:V190"/>
    <mergeCell ref="W190:Y190"/>
    <mergeCell ref="D189:D194"/>
    <mergeCell ref="E189:J189"/>
    <mergeCell ref="K189:M189"/>
    <mergeCell ref="N189:P189"/>
    <mergeCell ref="Q189:S189"/>
    <mergeCell ref="T189:V189"/>
    <mergeCell ref="E191:J191"/>
    <mergeCell ref="K191:M191"/>
    <mergeCell ref="N191:P191"/>
    <mergeCell ref="Q191:S191"/>
    <mergeCell ref="E194:J194"/>
    <mergeCell ref="K194:M194"/>
    <mergeCell ref="N194:P194"/>
    <mergeCell ref="Q194:S194"/>
    <mergeCell ref="T194:V194"/>
    <mergeCell ref="W194:Y194"/>
    <mergeCell ref="E193:J193"/>
    <mergeCell ref="K193:M193"/>
    <mergeCell ref="N193:P193"/>
    <mergeCell ref="Q193:S193"/>
    <mergeCell ref="T193:V193"/>
    <mergeCell ref="W193:Y193"/>
    <mergeCell ref="T191:V191"/>
    <mergeCell ref="W191:Y191"/>
    <mergeCell ref="E192:J192"/>
    <mergeCell ref="K187:M187"/>
    <mergeCell ref="N187:P187"/>
    <mergeCell ref="Q187:S187"/>
    <mergeCell ref="T187:V187"/>
    <mergeCell ref="W187:Y187"/>
    <mergeCell ref="K188:M188"/>
    <mergeCell ref="N188:P188"/>
    <mergeCell ref="Q188:S188"/>
    <mergeCell ref="T188:V188"/>
    <mergeCell ref="W188:Y188"/>
    <mergeCell ref="T182:V182"/>
    <mergeCell ref="W182:Y182"/>
    <mergeCell ref="E183:J183"/>
    <mergeCell ref="K183:M183"/>
    <mergeCell ref="N183:P183"/>
    <mergeCell ref="Q183:S183"/>
    <mergeCell ref="T183:V183"/>
    <mergeCell ref="W183:Y183"/>
    <mergeCell ref="K177:M177"/>
    <mergeCell ref="N177:P177"/>
    <mergeCell ref="Q177:S177"/>
    <mergeCell ref="T177:V177"/>
    <mergeCell ref="W177:Y177"/>
    <mergeCell ref="W180:Y180"/>
    <mergeCell ref="E181:J181"/>
    <mergeCell ref="K181:M181"/>
    <mergeCell ref="N181:P181"/>
    <mergeCell ref="Q181:S181"/>
    <mergeCell ref="T181:V181"/>
    <mergeCell ref="W181:Y181"/>
    <mergeCell ref="D180:D183"/>
    <mergeCell ref="E180:J180"/>
    <mergeCell ref="K180:M180"/>
    <mergeCell ref="N180:P180"/>
    <mergeCell ref="Q180:S180"/>
    <mergeCell ref="T180:V180"/>
    <mergeCell ref="E182:J182"/>
    <mergeCell ref="K182:M182"/>
    <mergeCell ref="N182:P182"/>
    <mergeCell ref="Q182:S182"/>
    <mergeCell ref="W174:Y174"/>
    <mergeCell ref="E175:J175"/>
    <mergeCell ref="K175:M175"/>
    <mergeCell ref="N175:P175"/>
    <mergeCell ref="Q175:S175"/>
    <mergeCell ref="T175:V175"/>
    <mergeCell ref="W175:Y175"/>
    <mergeCell ref="D174:D179"/>
    <mergeCell ref="E174:J174"/>
    <mergeCell ref="K174:M174"/>
    <mergeCell ref="N174:P174"/>
    <mergeCell ref="Q174:S174"/>
    <mergeCell ref="T174:V174"/>
    <mergeCell ref="E176:J176"/>
    <mergeCell ref="K176:M176"/>
    <mergeCell ref="N176:P176"/>
    <mergeCell ref="Q176:S176"/>
    <mergeCell ref="E179:J179"/>
    <mergeCell ref="K179:M179"/>
    <mergeCell ref="N179:P179"/>
    <mergeCell ref="Q179:S179"/>
    <mergeCell ref="T179:V179"/>
    <mergeCell ref="W179:Y179"/>
    <mergeCell ref="E178:J178"/>
    <mergeCell ref="K178:M178"/>
    <mergeCell ref="N178:P178"/>
    <mergeCell ref="Q178:S178"/>
    <mergeCell ref="T178:V178"/>
    <mergeCell ref="W178:Y178"/>
    <mergeCell ref="T176:V176"/>
    <mergeCell ref="W176:Y176"/>
    <mergeCell ref="E177:J177"/>
    <mergeCell ref="W172:Y172"/>
    <mergeCell ref="K173:M173"/>
    <mergeCell ref="N173:P173"/>
    <mergeCell ref="Q173:S173"/>
    <mergeCell ref="T173:V173"/>
    <mergeCell ref="W173:Y173"/>
    <mergeCell ref="E162:G162"/>
    <mergeCell ref="I165:R165"/>
    <mergeCell ref="K172:M172"/>
    <mergeCell ref="N172:P172"/>
    <mergeCell ref="Q172:S172"/>
    <mergeCell ref="T172:V172"/>
    <mergeCell ref="D154:H154"/>
    <mergeCell ref="I154:J154"/>
    <mergeCell ref="E156:Y156"/>
    <mergeCell ref="P157:R157"/>
    <mergeCell ref="S157:X157"/>
    <mergeCell ref="D160:R160"/>
    <mergeCell ref="T160:Y160"/>
    <mergeCell ref="N147:O147"/>
    <mergeCell ref="E148:X148"/>
    <mergeCell ref="E149:Y149"/>
    <mergeCell ref="E150:Y150"/>
    <mergeCell ref="D153:H153"/>
    <mergeCell ref="I153:J153"/>
    <mergeCell ref="E134:Y134"/>
    <mergeCell ref="N141:O141"/>
    <mergeCell ref="N142:O142"/>
    <mergeCell ref="N143:O143"/>
    <mergeCell ref="N145:O145"/>
    <mergeCell ref="N146:O146"/>
    <mergeCell ref="D126:D133"/>
    <mergeCell ref="I126:I127"/>
    <mergeCell ref="U126:V127"/>
    <mergeCell ref="U128:V129"/>
    <mergeCell ref="I130:I131"/>
    <mergeCell ref="U130:V131"/>
    <mergeCell ref="I132:I133"/>
    <mergeCell ref="U132:V133"/>
    <mergeCell ref="E118:V118"/>
    <mergeCell ref="D121:R121"/>
    <mergeCell ref="D122:R122"/>
    <mergeCell ref="D123:R123"/>
    <mergeCell ref="I125:J125"/>
    <mergeCell ref="K125:Q125"/>
    <mergeCell ref="R125:T125"/>
    <mergeCell ref="U125:V125"/>
    <mergeCell ref="D109:F109"/>
    <mergeCell ref="D110:F110"/>
    <mergeCell ref="D115:I115"/>
    <mergeCell ref="J115:N115"/>
    <mergeCell ref="D116:I116"/>
    <mergeCell ref="J116:N116"/>
    <mergeCell ref="D100:F100"/>
    <mergeCell ref="G100:M100"/>
    <mergeCell ref="D102:F102"/>
    <mergeCell ref="D103:F103"/>
    <mergeCell ref="D104:F104"/>
    <mergeCell ref="D107:F107"/>
    <mergeCell ref="G107:M107"/>
    <mergeCell ref="D88:F89"/>
    <mergeCell ref="G88:G89"/>
    <mergeCell ref="I88:I89"/>
    <mergeCell ref="K88:L89"/>
    <mergeCell ref="W88:X89"/>
    <mergeCell ref="P97:R97"/>
    <mergeCell ref="S97:X97"/>
    <mergeCell ref="I84:I85"/>
    <mergeCell ref="W84:X85"/>
    <mergeCell ref="D86:F87"/>
    <mergeCell ref="G86:H87"/>
    <mergeCell ref="I86:I87"/>
    <mergeCell ref="W86:X87"/>
    <mergeCell ref="D80:D85"/>
    <mergeCell ref="G80:G81"/>
    <mergeCell ref="I80:I81"/>
    <mergeCell ref="K80:K87"/>
    <mergeCell ref="L80:L87"/>
    <mergeCell ref="W80:X81"/>
    <mergeCell ref="G82:G83"/>
    <mergeCell ref="I82:I83"/>
    <mergeCell ref="W82:X83"/>
    <mergeCell ref="G84:G85"/>
    <mergeCell ref="D64:H64"/>
    <mergeCell ref="D65:H65"/>
    <mergeCell ref="E76:F76"/>
    <mergeCell ref="N76:W76"/>
    <mergeCell ref="G79:H79"/>
    <mergeCell ref="I79:J79"/>
    <mergeCell ref="K79:L79"/>
    <mergeCell ref="M79:S79"/>
    <mergeCell ref="T79:V79"/>
    <mergeCell ref="W79:X79"/>
    <mergeCell ref="D48:G48"/>
    <mergeCell ref="D49:G49"/>
    <mergeCell ref="D53:G53"/>
    <mergeCell ref="D54:G54"/>
    <mergeCell ref="D57:G57"/>
    <mergeCell ref="D58:G58"/>
    <mergeCell ref="M17:P19"/>
    <mergeCell ref="Q17:X17"/>
    <mergeCell ref="Q18:X18"/>
    <mergeCell ref="Q19:X19"/>
    <mergeCell ref="D38:E38"/>
    <mergeCell ref="P43:R43"/>
    <mergeCell ref="S43:X43"/>
    <mergeCell ref="R3:T3"/>
    <mergeCell ref="U3:W3"/>
    <mergeCell ref="R4:T4"/>
    <mergeCell ref="U4:W4"/>
    <mergeCell ref="C6:W6"/>
    <mergeCell ref="C7:W7"/>
    <mergeCell ref="N13:P13"/>
    <mergeCell ref="Q13:X13"/>
    <mergeCell ref="N14:P14"/>
    <mergeCell ref="Q14:X14"/>
    <mergeCell ref="M15:P15"/>
    <mergeCell ref="R15:S15"/>
    <mergeCell ref="U15:X15"/>
    <mergeCell ref="C8:W8"/>
    <mergeCell ref="M9:P9"/>
    <mergeCell ref="Q9:X9"/>
    <mergeCell ref="M10:P10"/>
    <mergeCell ref="Q10:X10"/>
    <mergeCell ref="M11:M14"/>
    <mergeCell ref="N11:P11"/>
    <mergeCell ref="Q11:X11"/>
    <mergeCell ref="N12:P12"/>
    <mergeCell ref="Q12:X12"/>
  </mergeCells>
  <phoneticPr fontId="1"/>
  <dataValidations count="100">
    <dataValidation type="list" allowBlank="1" showInputMessage="1" showErrorMessage="1" sqref="P362" xr:uid="{23889A3D-8184-4011-8799-1B49A84E1881}">
      <formula1>"1規程有,2規程なし"</formula1>
    </dataValidation>
    <dataValidation type="list" allowBlank="1" showInputMessage="1" showErrorMessage="1" sqref="P363" xr:uid="{75A20D33-25E5-4685-8901-3AD77C914FD1}">
      <formula1>"1承認有,2承認なし"</formula1>
    </dataValidation>
    <dataValidation type="list" allowBlank="1" showInputMessage="1" showErrorMessage="1" sqref="K1126:S1126" xr:uid="{049DCC65-E5B4-4023-A16C-E793DE608A3B}">
      <formula1>"1水道水,2飲料水に供している井戸水等,3飲料水に供していない井戸水等⇒「別紙５（イ）」を作成"</formula1>
    </dataValidation>
    <dataValidation type="list" allowBlank="1" showInputMessage="1" showErrorMessage="1" sqref="J877:L877" xr:uid="{D0F121D8-EDB0-47B6-95BE-0F52D2C9B9F1}">
      <formula1>"1適（漏れなし）,2否（漏れ有）,3該当なし"</formula1>
    </dataValidation>
    <dataValidation type="list" allowBlank="1" showInputMessage="1" showErrorMessage="1" sqref="O877:P877" xr:uid="{ADE8A60C-F120-4F8D-A393-E4E03122C291}">
      <formula1>"1適,2否"</formula1>
    </dataValidation>
    <dataValidation type="list" allowBlank="1" showInputMessage="1" showErrorMessage="1" sqref="N446:V446" xr:uid="{0FD029B9-D34D-4EDF-AAFF-CE95C59CD162}">
      <formula1>"1_１年単位の変形労働時間制を採用⇒下に入力,2_1か月単位の変形労働時間制を採用⇒下に入力,3採用していない"</formula1>
    </dataValidation>
    <dataValidation type="whole" imeMode="off" operator="greaterThanOrEqual" allowBlank="1" showInputMessage="1" showErrorMessage="1" sqref="M309 R308:R309 K309 O309 G1067:L1070 F1093:Q1094 T308:T309 T305:T306 V305:V306 V308:V309 G1260 I1260 K1260 K126:M126 O126:Q126 L127 K128:M128 O128:Q128 L129 K132:M132 O132:Q132 L133 S128:S132 G1051:R1053 K185:Y186 R311 K224:Y225 T311 L263:W264 V311 R533:W538 P275:R278 T302:T303 V302:V303 K306 M306 O306 V300 T300 R300 R305:R306 K300 M300 O300 K303 M303 O303 R302:R303 F686:F687 H686:H687 J686:J687 L686:L687" xr:uid="{B416D23E-5F07-4076-93DF-D744B0F7D4C3}">
      <formula1>0</formula1>
    </dataValidation>
    <dataValidation imeMode="off" allowBlank="1" showInputMessage="1" showErrorMessage="1" sqref="U3:W3 L48:L49 K54 M54 I57:I58 K57:K58 M57:M58 G958:H958 L1136:L1141 H1145 J1140:J1141 M1122 O1338:P1338 I1345 K1345 M1345 U710:U713 W710:W713 O1151 K1328 M1328 I720:J720 S121:S123 I126:I133 N141:O141 N145:O145 I1328 K187:Y188 K227:Y228 L710:L713 I249 J257 L257 N257 M1151 K1151 N1145 J1145:J1146 L265:W265 L1145:L1146 Q1316 F377 R837:R845 K851:M862 K837:M845 R851:R862 I867:K868 P1272:R1272 I433 T1136:T1141 M867:O868 Q867:S868 J533:L538 V1136:V1141 D1007 F1007:H1007 P1122 H1140:H1141 N1136:N1141 P1136:P1141 R1136:R1141 D958:E958 E887:G889 F533:H538 O1155:O1158 Q1155:Q1158 Q1151 K1155:K1158 M1155:M1158 N710:N713 P710:P713 S710:S713 O682 Q682 S682" xr:uid="{2C6DF9F7-0388-48E3-9A41-69F019FDC7FF}"/>
    <dataValidation type="list" allowBlank="1" showInputMessage="1" showErrorMessage="1" sqref="H1248:R1248" xr:uid="{BA1A8A30-84B8-4FEA-A329-3D333F913B63}">
      <formula1>"1実施していない,2給食会社等の給食を利用⇒下欄に入力,3給食設備を有し自園給食を行っている⇒「別紙８」を作成"</formula1>
    </dataValidation>
    <dataValidation type="list" allowBlank="1" showInputMessage="1" showErrorMessage="1" sqref="I356:S356" xr:uid="{3AC50011-6CDE-4666-B3F8-F817D9C62E93}">
      <formula1>"1保有している（元本保証有）⇒別紙３作成,2保有している（元本保証なし）⇒別紙３作成＆（８）入力,3保有していない"</formula1>
    </dataValidation>
    <dataValidation type="list" allowBlank="1" showInputMessage="1" showErrorMessage="1" sqref="I266:W266" xr:uid="{884B1FF1-1379-4CE6-A8D8-F56036E7EFF3}">
      <formula1>"1園長理事とその他の理事,2園長理事のみ,3その他の理事のみ"</formula1>
    </dataValidation>
    <dataValidation type="list" allowBlank="1" showInputMessage="1" showErrorMessage="1" sqref="K189:Y193 K174:Y178" xr:uid="{BECB2A46-92BC-484D-A381-0CA13195666E}">
      <formula1>"1予算・事業計画,2決算・事業報告,3理事長等による職務報告,4寄附行為の変更,5多額の借財,6重要な資産の処分及び譲受け,7園則の変更,8報酬等の支給基準の策定等,9評議員会日時・議題の設定,10役員等の選任（該当がある場合）"</formula1>
    </dataValidation>
    <dataValidation type="list" allowBlank="1" showInputMessage="1" showErrorMessage="1" sqref="I153:J154" xr:uid="{E72B5E21-4D2E-48A1-AA3A-24F51959C650}">
      <formula1>"1 有,2 なし"</formula1>
    </dataValidation>
    <dataValidation type="list" allowBlank="1" showInputMessage="1" showErrorMessage="1" sqref="I165:R165" xr:uid="{1B68E750-2641-4D3C-8175-B4225ABE84E3}">
      <formula1>"1私立学校法及び寄附行為の定めに合っている,2私立学校法及び寄附行為の定めに合っていない"</formula1>
    </dataValidation>
    <dataValidation type="whole" operator="greaterThanOrEqual" allowBlank="1" showInputMessage="1" showErrorMessage="1" sqref="L130:L131 Q82:S82 N83 M86:O86 Q86:S86 Q88:S88 N87 N89 M88:O88 U83:U87 M80:O80 Q80:S80 N81 M82:O82 K170:Y171 K208:Y209 I263:K264 P273:R274 H285 J285 L285 R532:W532 G906 I906 K906 G909 I909 K909 G912 I912 K912 F921:F923 H921:H923 J921:J923 F968 H968 J968 G1044:R1046 U1051:W1052 G1058:R1059 O1067:Q1070 G1071:L1071 G1086:R1086 T1093:V1094 D1229:D1230 F1229:F1230 H1229:H1230" xr:uid="{C55F90D8-CAFC-43E9-B628-B189556929D9}">
      <formula1>0</formula1>
    </dataValidation>
    <dataValidation type="list" allowBlank="1" showInputMessage="1" showErrorMessage="1" sqref="J439:Q439" xr:uid="{F56B0C8A-174C-4232-8FC3-70599A1F378B}">
      <formula1>"1届出有⇒下の届出日に入力,2届出なし,3届出義務なし"</formula1>
    </dataValidation>
    <dataValidation type="list" allowBlank="1" showInputMessage="1" showErrorMessage="1" sqref="I489:M489" xr:uid="{31195B5B-8781-476E-AD37-366156820DC7}">
      <formula1>"1実施している,2実施していない,3令和４年度以降事例なし"</formula1>
    </dataValidation>
    <dataValidation type="list" allowBlank="1" showInputMessage="1" showErrorMessage="1" sqref="J727:O727" xr:uid="{D529CED9-D03F-4F5D-A2D7-D15235878988}">
      <formula1>"1実施（記録あり）,2実施（記録なし）,3未実施"</formula1>
    </dataValidation>
    <dataValidation type="list" allowBlank="1" showInputMessage="1" showErrorMessage="1" sqref="H1218:M1218" xr:uid="{6894B8E4-9BE6-4AE6-8626-74D203F847D2}">
      <formula1>"1実施（点検表で記録）,2実施（園日誌で記録）,3実施（点検表と園日誌で記録）,4実施（記録なし）,5未実施"</formula1>
    </dataValidation>
    <dataValidation type="list" allowBlank="1" showInputMessage="1" showErrorMessage="1" sqref="M733:U734" xr:uid="{90386C56-7418-43AC-9DFE-0F6D759EBF89}">
      <formula1>"1作成している,2作成していない,3作成していない（通園用バスを所有していない）"</formula1>
    </dataValidation>
    <dataValidation type="list" allowBlank="1" showInputMessage="1" showErrorMessage="1" sqref="I741:O748" xr:uid="{643BFB74-10A5-4DEC-B356-5BC18410C29C}">
      <formula1>"1安全装置有,2なし（座席が2列以下のため）,3なし（通園に使用していないため）,4なし"</formula1>
    </dataValidation>
    <dataValidation type="list" allowBlank="1" showInputMessage="1" showErrorMessage="1" sqref="K229:Y233 K213:Y217" xr:uid="{801B656E-7ADF-40E9-9F29-DF1814EC9FD5}">
      <formula1>"1予算・事業計画,2決算・事業報告,3寄附行為の変更,4多額の借財,5重要な資産の処分及び譲受け,6園則の変更,7監事等の選任,8評議員の選任（該当がある場合）,9報酬等の支給基準の策定等"</formula1>
    </dataValidation>
    <dataValidation type="list" allowBlank="1" showInputMessage="1" showErrorMessage="1" sqref="Q1182:R1182 P1187:Q1192 Q1176:R1180 W1200:X1211" xr:uid="{08A6793B-B2A4-4674-9133-F95214B65340}">
      <formula1>"1点検表,2園日誌,3記録なし"</formula1>
    </dataValidation>
    <dataValidation type="list" allowBlank="1" showInputMessage="1" showErrorMessage="1" sqref="I499:N499" xr:uid="{4845550C-3F80-4989-8672-1E0C11CFD33F}">
      <formula1>"1作成有⇒周知方法に入力,2作成なし"</formula1>
    </dataValidation>
    <dataValidation type="list" allowBlank="1" showInputMessage="1" showErrorMessage="1" sqref="J547:R547" xr:uid="{640FBE57-3552-448F-B84F-89FAA5232EDA}">
      <formula1>"1雇用契約書,2雇用通知書（辞令を含む）,3労働条件通知書等労働条件のわかるもの,4賃金規程,5その他⇒下のマスに入力"</formula1>
    </dataValidation>
    <dataValidation type="list" allowBlank="1" showInputMessage="1" showErrorMessage="1" sqref="H1296:K1299" xr:uid="{51B1654B-D71C-4444-9A12-755667088D0F}">
      <formula1>"1有⇒実施年月を入力,2なし⇒実施予定年月を入力,3不要"</formula1>
    </dataValidation>
    <dataValidation type="list" allowBlank="1" showInputMessage="1" showErrorMessage="1" sqref="I1277:T1277" xr:uid="{C7DC6584-F5B9-4D4F-8506-E86386A2631D}">
      <formula1>"1昭和５６年５月３１日以前に建築確認を受けた園舎がある　　　　⇒「附帯調査別紙」（下記）に入力してください,2昭和５６年６月1日以降に建築確認を受けた園舎のみである"</formula1>
    </dataValidation>
    <dataValidation type="list" allowBlank="1" showInputMessage="1" showErrorMessage="1" sqref="O1229:Q1230" xr:uid="{800E8AA5-8628-4C18-81FB-D98F78DDC160}">
      <formula1>"1有⇒右と下欄に入力,2なし"</formula1>
    </dataValidation>
    <dataValidation type="list" allowBlank="1" showInputMessage="1" showErrorMessage="1" sqref="H1151:J1151 H1156:J1158" xr:uid="{58E908E3-FACF-434E-91DF-245DD4E5B350}">
      <formula1>"1有⇒右に入力,2なし"</formula1>
    </dataValidation>
    <dataValidation type="list" allowBlank="1" showInputMessage="1" showErrorMessage="1" sqref="O935:T947 M978:O992" xr:uid="{98881DA5-05F0-4A45-9E66-423DAF7DD021}">
      <formula1>"1記録有,2記録なし"</formula1>
    </dataValidation>
    <dataValidation type="list" allowBlank="1" showInputMessage="1" showErrorMessage="1" sqref="G787:J789" xr:uid="{9699FE73-F04C-4FD0-B3E5-7FBCFB2B4866}">
      <formula1>"1有⇒右の２マスに入力,2受入なし"</formula1>
    </dataValidation>
    <dataValidation type="list" allowBlank="1" showInputMessage="1" showErrorMessage="1" sqref="D772:H772" xr:uid="{5B32DA3B-8E81-4616-995B-3F46C45A1441}">
      <formula1>"1現金出納簿有,2現金出納簿なし,3仕訳伝票で代替"</formula1>
    </dataValidation>
    <dataValidation type="list" allowBlank="1" showInputMessage="1" showErrorMessage="1" sqref="H706:J713" xr:uid="{4472BA17-A1FE-40B0-A45A-97D47DE82AC4}">
      <formula1>"1有償運行有,2有償運行なし"</formula1>
    </dataValidation>
    <dataValidation type="list" allowBlank="1" showInputMessage="1" showErrorMessage="1" sqref="K528:M528" xr:uid="{DAA7CD85-391A-47A6-9EF5-77F97664E131}">
      <formula1>"1添付有,2添付なし"</formula1>
    </dataValidation>
    <dataValidation type="list" allowBlank="1" showInputMessage="1" showErrorMessage="1" sqref="I514:K514" xr:uid="{3DAA4813-0250-4E38-AA92-BB96175503CA}">
      <formula1>"1規定有,2規定なし"</formula1>
    </dataValidation>
    <dataValidation type="list" allowBlank="1" showInputMessage="1" showErrorMessage="1" sqref="I500:K500 K527:M527" xr:uid="{D912A903-D38E-40C2-9886-FC5624BE5EC3}">
      <formula1>"1作成有,2作成なし"</formula1>
    </dataValidation>
    <dataValidation type="list" allowBlank="1" showInputMessage="1" showErrorMessage="1" sqref="J417:L419" xr:uid="{D12EF370-B125-44EB-B4A0-2020F689F727}">
      <formula1>"1公表有,2公表なし"</formula1>
    </dataValidation>
    <dataValidation type="list" allowBlank="1" showInputMessage="1" showErrorMessage="1" sqref="G417:I419" xr:uid="{959FDDF9-8BD9-4EBF-A650-F38A9118B339}">
      <formula1>"1実施有,2実施なし"</formula1>
    </dataValidation>
    <dataValidation type="list" allowBlank="1" showInputMessage="1" showErrorMessage="1" sqref="I434:K434 M395:N410 O405:P410" xr:uid="{6E78FC53-2B49-48C1-A70C-A07EB5B540E4}">
      <formula1>"1配置有,2配置なし"</formula1>
    </dataValidation>
    <dataValidation type="list" allowBlank="1" showInputMessage="1" showErrorMessage="1" sqref="J320:L320" xr:uid="{9A21E894-6CF2-4F68-A2E4-E38C6936C731}">
      <formula1>"1報酬有,2報酬なし"</formula1>
    </dataValidation>
    <dataValidation type="list" allowBlank="1" showInputMessage="1" showErrorMessage="1" sqref="X300 X309 X306 X303 X297" xr:uid="{F126E87C-B7F6-4DBA-AB4C-1A0D33DF795A}">
      <formula1>"1注記有,2注記なし"</formula1>
    </dataValidation>
    <dataValidation type="list" allowBlank="1" showInputMessage="1" showErrorMessage="1" sqref="G883:J883 I292:L292" xr:uid="{CED57376-21DA-4D62-ADB1-CC6FE90D2050}">
      <formula1>"1有⇒下表に入力,2なし"</formula1>
    </dataValidation>
    <dataValidation type="list" allowBlank="1" showInputMessage="1" showErrorMessage="1" sqref="K198:Y198 K238:Y238 K183:Y183 K222:Y222" xr:uid="{6F3912C8-1AC5-4163-BB99-AD24F0923B31}">
      <formula1>"1記載有,2記載なし,3非該当（利害関係人含まれない）"</formula1>
    </dataValidation>
    <dataValidation type="list" allowBlank="1" showInputMessage="1" showErrorMessage="1" sqref="K195:Y197 K180:Y182 K235:Y237 N447:O447 K219:Y221 K692:M697" xr:uid="{86ED23A9-C2EE-4BA4-9C1C-910F8FED321A}">
      <formula1>"1記載有,2記載なし"</formula1>
    </dataValidation>
    <dataValidation type="list" allowBlank="1" showInputMessage="1" showErrorMessage="1" sqref="U126:V133 R285 N886:N889 T480:V483 S553:T565 P285 I692:J697 D334:E334 L778:N778 G867:H868 L886:L889 N285 H877:I877 R897:U899 M909:X909 M912:R912 J926:K928 Q968:R968 J972:K972 H1343:I1343 H1346:I1346 D778:G778 W86:X89 W80:X83 H1327:I1327 M877:N877 K787:L789 W812:X827 M906:X906 Q921:R923 M1272:O1272" xr:uid="{F5A01D38-C357-4D8A-85D8-95A848CF88C3}">
      <formula1>"1有,2なし"</formula1>
    </dataValidation>
    <dataValidation type="list" allowBlank="1" showInputMessage="1" showErrorMessage="1" sqref="J116:N116" xr:uid="{5F271480-37AA-427D-A136-6D33D518B037}">
      <formula1>"1過半数の同意有,2過半数の同意なし"</formula1>
    </dataValidation>
    <dataValidation type="list" allowBlank="1" showInputMessage="1" showErrorMessage="1" sqref="M339:R339" xr:uid="{83117072-FF84-43EC-A80F-D6FFD0A97272}">
      <formula1>"1有⇒下に入力,2なし"</formula1>
    </dataValidation>
    <dataValidation type="list" allowBlank="1" showInputMessage="1" showErrorMessage="1" sqref="I252:O252" xr:uid="{0554CBBE-91FF-461D-AEF8-D2330FA2704F}">
      <formula1>"1評議員会,2評議員会以外"</formula1>
    </dataValidation>
    <dataValidation type="list" allowBlank="1" showInputMessage="1" showErrorMessage="1" sqref="J438:Q438" xr:uid="{FEA863DE-2A11-4874-93FE-400398FC2FEC}">
      <formula1>"1作成有⇒下の届出有無と周知方法に入力,2作成なし"</formula1>
    </dataValidation>
    <dataValidation type="list" allowBlank="1" showInputMessage="1" showErrorMessage="1" sqref="J1055:P1055" xr:uid="{89A42F5B-52D0-483D-AD2C-F9B1B4801259}">
      <formula1>"1有⇒下記２種の検査が必要・下表に入力,2無⇒下表の入力不要"</formula1>
    </dataValidation>
    <dataValidation type="list" allowBlank="1" showInputMessage="1" showErrorMessage="1" sqref="D1260:F1260" xr:uid="{EB910588-16C6-478E-B5B1-8E3643530A09}">
      <formula1>"1有⇒右欄に入力,2なし"</formula1>
    </dataValidation>
    <dataValidation type="list" allowBlank="1" showInputMessage="1" showErrorMessage="1" sqref="H1187:K1192" xr:uid="{53BD0EC1-ADE3-4EBD-83A2-BEBA106853B2}">
      <formula1>"1実施（右欄に入力）,2未実施"</formula1>
    </dataValidation>
    <dataValidation type="list" allowBlank="1" showInputMessage="1" showErrorMessage="1" sqref="I1121:U1121" xr:uid="{3DFD60D5-9EF4-445A-8DA1-2B6D2A70F3C7}">
      <formula1>"1設置していない,2常設（通年利用）⇒「イ～ク」を回答,3常設（下記期間利用）⇒利用期間を入力し、「イ～ク」を回答,4簡易組立式等常設でないもの⇒設置期間を入力し、「イ～ク」を回答"</formula1>
    </dataValidation>
    <dataValidation type="list" allowBlank="1" showInputMessage="1" showErrorMessage="1" sqref="N683:O683" xr:uid="{8F084ADD-FDB1-427A-A0A5-A3BAA824426C}">
      <formula1>"1有⇒下の明細に入力,2変更なし"</formula1>
    </dataValidation>
    <dataValidation type="list" allowBlank="1" showInputMessage="1" showErrorMessage="1" sqref="N455:O455" xr:uid="{10052969-FD20-4E57-A6C9-D2B3A773EE08}">
      <formula1>"1作成有⇒下に入力,2作成なし"</formula1>
    </dataValidation>
    <dataValidation type="list" allowBlank="1" showInputMessage="1" showErrorMessage="1" sqref="I431:Q431" xr:uid="{334905B8-9F5B-4A95-8D7A-8B040CEA9CCC}">
      <formula1>"1常勤,2非常勤⇒下表に入力"</formula1>
    </dataValidation>
    <dataValidation type="list" allowBlank="1" showInputMessage="1" showErrorMessage="1" sqref="I429:Q429" xr:uid="{469E2CA2-B662-4545-895F-223490C0C9B1}">
      <formula1>"1教員免許状所持(一種免許状),2教員免許状所持（専修免許状）,3教育に関する職に10年以上あった者,4その他⇒下のマスに入力"</formula1>
    </dataValidation>
    <dataValidation type="list" allowBlank="1" showInputMessage="1" showErrorMessage="1" sqref="S273:S278" xr:uid="{1B3C3EE1-85AE-42C8-B134-BA2CA04308A6}">
      <formula1>"1記載有,2記載無,3非該当（開催予定）"</formula1>
    </dataValidation>
    <dataValidation type="list" allowBlank="1" showInputMessage="1" showErrorMessage="1" sqref="I1112:P1112" xr:uid="{5673D15F-67A0-4E9A-A805-46703427522C}">
      <formula1>"1放流式水洗便所,2浄化槽式水洗便所⇒別紙７を作成,3くみ取り式便所"</formula1>
    </dataValidation>
    <dataValidation type="list" allowBlank="1" showInputMessage="1" showErrorMessage="1" sqref="I1107:P1107" xr:uid="{64983AF3-732E-49B8-A59C-DCA8083A7B61}">
      <formula1>"1利用している⇒別紙６を作成,2利用していない"</formula1>
    </dataValidation>
    <dataValidation type="list" allowBlank="1" showInputMessage="1" showErrorMessage="1" sqref="I1102:P1102" xr:uid="{56A50B57-AD2F-4C8F-90D7-73401FE5CC41}">
      <formula1>"1上水道（直結給水）,2上水道（貯水槽経由）⇒別紙４を作成,3井戸水等⇒別紙５を作成"</formula1>
    </dataValidation>
    <dataValidation type="list" allowBlank="1" showInputMessage="1" showErrorMessage="1" sqref="J1048:P1048" xr:uid="{17D7C08E-EDE8-4340-BB4B-3368F1210D72}">
      <formula1>"1有⇒下記２種の検査が必要・下表に入力,2なし⇒下表の入力不要"</formula1>
    </dataValidation>
    <dataValidation type="list" allowBlank="1" showInputMessage="1" showErrorMessage="1" sqref="K226:Y226 K210:Y210" xr:uid="{98885E5E-4D51-410C-B5E9-69658647A5CE}">
      <formula1>"1定時評議員会である,2定時評議員会ではない"</formula1>
    </dataValidation>
    <dataValidation type="list" allowBlank="1" showInputMessage="1" showErrorMessage="1" sqref="J115:K115" xr:uid="{38F04632-4D2D-4178-A63C-D0687C250F16}">
      <formula1>"1提出した⇒下のマスに入力,2提出していない"</formula1>
    </dataValidation>
    <dataValidation type="list" allowBlank="1" showInputMessage="1" showErrorMessage="1" sqref="G107:M107 G100:M100" xr:uid="{6485BBD3-413E-4020-ABE6-323197152BBC}">
      <formula1>"1設置している⇒下表に入力,2設置していない"</formula1>
    </dataValidation>
    <dataValidation type="list" allowBlank="1" showInputMessage="1" showErrorMessage="1" sqref="M1260:N1260 W84:X85" xr:uid="{840FEC05-F3E3-41B4-9BE0-F4FF514E0DCF}">
      <formula1>"1有,2無"</formula1>
    </dataValidation>
    <dataValidation type="list" allowBlank="1" showInputMessage="1" showErrorMessage="1" sqref="I256:K256" xr:uid="{20DEB594-EA49-4423-85B8-DCDCAF2AFC28}">
      <formula1>"1聴取した⇒下に日付を入力,2聴取していない"</formula1>
    </dataValidation>
    <dataValidation type="list" allowBlank="1" showInputMessage="1" showErrorMessage="1" sqref="M341:N341" xr:uid="{87F92F08-7262-459E-9FF2-41D1337A1F7B}">
      <formula1>"1ある⇒下のマスに入力してください,2ない,3検討中"</formula1>
    </dataValidation>
    <dataValidation type="list" allowBlank="1" showInputMessage="1" showErrorMessage="1" sqref="G676:J676" xr:uid="{52B13893-BF37-45AF-B3CB-9CF425E5EDEB}">
      <formula1>"1全て登記済み,2一部（全て）未登記,3該当なし"</formula1>
    </dataValidation>
    <dataValidation type="list" allowBlank="1" showInputMessage="1" showErrorMessage="1" sqref="R706:R713 K706:K713 N682" xr:uid="{78495111-52E0-48C8-A917-7BB9E389DA9E}">
      <formula1>"平成,令和"</formula1>
    </dataValidation>
    <dataValidation type="list" allowBlank="1" showInputMessage="1" showErrorMessage="1" sqref="D886:D889 S1093:S1094 D383 Q297 Q299:Q300 J309 H1345 Q311 K897:K899 T1051:T1052 N1067:N1070 J1224 H1328 G1323 J306 J300 J303 Q305:Q306 G285 Q302:Q303 Q308:Q309 H57:H58 J440 J297 G1337" xr:uid="{4445E93E-BE92-4077-A4E5-6F5776D76F52}">
      <formula1>"令和,平成,昭和"</formula1>
    </dataValidation>
    <dataValidation type="list" allowBlank="1" showInputMessage="1" showErrorMessage="1" sqref="H1003:K1003 H953:K953" xr:uid="{1920BD6C-F9B8-4053-A1B9-20B0D46472D8}">
      <formula1>"1講じている,2講じていない"</formula1>
    </dataValidation>
    <dataValidation type="list" allowBlank="1" showInputMessage="1" showErrorMessage="1" sqref="D1266:G1266" xr:uid="{B7B55B00-2601-4672-A828-117BC81AEE05}">
      <formula1>"1保健室あり,2職員室に設置,3未設置"</formula1>
    </dataValidation>
    <dataValidation type="list" allowBlank="1" showInputMessage="1" showErrorMessage="1" sqref="H1266:L1266" xr:uid="{A4550CB0-89F6-42FF-AFAA-25793D36291B}">
      <formula1>"1常備されている,2常備されていない"</formula1>
    </dataValidation>
    <dataValidation type="list" allowBlank="1" showInputMessage="1" showErrorMessage="1" sqref="I504:K504 I506:K506" xr:uid="{0721C31A-154B-4DD8-AEE1-0638DA75B4AA}">
      <formula1>"1整合,2不整合"</formula1>
    </dataValidation>
    <dataValidation type="list" allowBlank="1" showInputMessage="1" showErrorMessage="1" sqref="M417:M419" xr:uid="{996C2F04-2BFC-4A7A-9D6F-13C9EEE54850}">
      <formula1>"1書面配布,2園内掲示,3インターネット,4その他"</formula1>
    </dataValidation>
    <dataValidation type="list" allowBlank="1" showInputMessage="1" showErrorMessage="1" sqref="I511:M511" xr:uid="{2195FEAE-A19C-4476-936A-71B8D914DE0D}">
      <formula1>"1口座払い,2現金払い（受領印あり）,3現金払い（受領印なし）"</formula1>
    </dataValidation>
    <dataValidation type="list" allowBlank="1" showInputMessage="1" showErrorMessage="1" sqref="H542:V542" xr:uid="{5EAC712A-1FB2-4487-9E27-D974B49E1F86}">
      <formula1>"1引当している,2引当していない（退職金財団給付額と同額を退職者に支給する場合を含む）"</formula1>
    </dataValidation>
    <dataValidation type="list" allowBlank="1" showInputMessage="1" showErrorMessage="1" sqref="J546:R546" xr:uid="{0A610F6B-872E-4016-B682-E178CCAE3985}">
      <formula1>"1交付している⇒下のマスに入力,2交付していない,3該当する職員がいない"</formula1>
    </dataValidation>
    <dataValidation type="list" allowBlank="1" showInputMessage="1" showErrorMessage="1" sqref="O626" xr:uid="{9002C1BE-E565-4C96-B0FD-DEB12606AC28}">
      <formula1>"1加入している,2加入していない,3該当なし"</formula1>
    </dataValidation>
    <dataValidation type="list" allowBlank="1" showInputMessage="1" showErrorMessage="1" sqref="K649:M650 K639:M640 K644:M645" xr:uid="{DA895660-CEF9-4D0C-9569-9CB06626AA7B}">
      <formula1>"1実施している,2実施していない"</formula1>
    </dataValidation>
    <dataValidation type="list" allowBlank="1" showInputMessage="1" showErrorMessage="1" sqref="I719:R719" xr:uid="{9472A77C-3B48-4BA3-B0B2-13B9E8DB59E0}">
      <formula1>"1管轄の警察署に届け出済み,2選任しているが管轄の警察署には届け出ていない,3選任していない⇒下のマスに入力"</formula1>
    </dataValidation>
    <dataValidation type="list" allowBlank="1" showInputMessage="1" showErrorMessage="1" sqref="I1168:M1168 G320:I320" xr:uid="{D04B285E-4F84-4E3B-AD1C-81D7F193ED5A}">
      <formula1>"1作成している,2作成していない"</formula1>
    </dataValidation>
    <dataValidation type="list" allowBlank="1" showInputMessage="1" showErrorMessage="1" sqref="I505:K505 I507:K507" xr:uid="{66F341B8-E801-4514-9C98-518A7B1E97D2}">
      <formula1>"1一致,2不一致"</formula1>
    </dataValidation>
    <dataValidation type="list" allowBlank="1" showInputMessage="1" showErrorMessage="1" sqref="O837:Q845" xr:uid="{E5BCA856-514D-4859-99FE-FDFF9B0C045A}">
      <formula1>"1収納済み,2未収"</formula1>
    </dataValidation>
    <dataValidation type="list" allowBlank="1" showInputMessage="1" showErrorMessage="1" sqref="O851:Q862" xr:uid="{72224FC3-A967-4710-AA0B-238782969A19}">
      <formula1>"1支払済み,2未払"</formula1>
    </dataValidation>
    <dataValidation type="list" allowBlank="1" showInputMessage="1" showErrorMessage="1" sqref="H952:K952" xr:uid="{2D304AE5-3E30-4C4E-AD99-F51D17377CE3}">
      <formula1>"1通知している,2通知していない"</formula1>
    </dataValidation>
    <dataValidation type="list" allowBlank="1" showInputMessage="1" showErrorMessage="1" sqref="L1014:R1032" xr:uid="{37FD284C-102E-4FF6-BBD7-4DD7B5770220}">
      <formula1>"1確認（健康診断書の写しを保管）,2確認（その他）,3未確認,4該当なし"</formula1>
    </dataValidation>
    <dataValidation type="list" allowBlank="1" showInputMessage="1" showErrorMessage="1" sqref="O1131:P1133 J978:L992 I935:N947 H1131:I1133 K1237:S1242" xr:uid="{4189D23F-B055-4523-BEB1-FEB821F2178C}">
      <formula1>"1実施,2未実施"</formula1>
    </dataValidation>
    <dataValidation type="list" allowBlank="1" showInputMessage="1" showErrorMessage="1" sqref="I1165:L1165" xr:uid="{E7BBA67A-D1AD-47FE-92D2-0620848DA857}">
      <formula1>"1健康カード等で実施,2実施していない"</formula1>
    </dataValidation>
    <dataValidation type="list" allowBlank="1" showInputMessage="1" showErrorMessage="1" sqref="I1181:P1181" xr:uid="{5FA86C62-54A4-485E-A8A4-E326C864ABC4}">
      <formula1>"1実施している（下欄に入力）,2黒板なし（保育に使用しない）,3未実施"</formula1>
    </dataValidation>
    <dataValidation type="list" allowBlank="1" showInputMessage="1" showErrorMessage="1" sqref="L1187:O1187 L1189:O1189 L1191:O1191" xr:uid="{0D7F75B8-662F-4173-80D6-C2073B341321}">
      <formula1>"1毎日,2その他（下欄に入力）"</formula1>
    </dataValidation>
    <dataValidation type="list" allowBlank="1" showInputMessage="1" showErrorMessage="1" sqref="D1272:J1272" xr:uid="{361C23C8-9011-4280-B8C5-EF669F05CF00}">
      <formula1>"1電力会社に発電分を全量売電（収益事業に該当）,2電力会社に余剰電力を売電,3電力会社に売電せず全量を園で消費,4太陽光パネルを設置していない"</formula1>
    </dataValidation>
    <dataValidation type="list" allowBlank="1" showInputMessage="1" showErrorMessage="1" sqref="M1284:O1285" xr:uid="{752338F5-996C-47F2-BFD3-DA5FE20B2D75}">
      <formula1>"1実施した⇒年月を入力,2実施していない"</formula1>
    </dataValidation>
    <dataValidation type="list" allowBlank="1" showInputMessage="1" showErrorMessage="1" sqref="H1295:K1295" xr:uid="{9C847CF1-178F-42AA-9767-98D93C38164D}">
      <formula1>"1ブロック塀・有,2ブロック塀・なし"</formula1>
    </dataValidation>
    <dataValidation type="list" allowBlank="1" showInputMessage="1" showErrorMessage="1" sqref="H1344:I1344" xr:uid="{89395E5D-2DD0-4B6B-961F-CDD587476F12}">
      <formula1>"1改築,2補強"</formula1>
    </dataValidation>
    <dataValidation type="list" allowBlank="1" showInputMessage="1" showErrorMessage="1" sqref="N448:O448" xr:uid="{B2192FB0-D39D-4BBE-9D74-47338BFC32E9}">
      <formula1>"1届出有,2届出なし"</formula1>
    </dataValidation>
    <dataValidation type="list" allowBlank="1" showInputMessage="1" showErrorMessage="1" sqref="G674:J675" xr:uid="{366DDB59-055C-4396-8480-BBDDF802F059}">
      <formula1>"1全て登記済み,2一部（全て）未登記"</formula1>
    </dataValidation>
    <dataValidation type="list" allowBlank="1" showInputMessage="1" showErrorMessage="1" sqref="G1322:K1322" xr:uid="{8EF73AA4-1F16-45DF-9B16-1B18F4BF530C}">
      <formula1>"1実施済⇒⑥⑦に入力,2未実施⇒⑧⑨に入力"</formula1>
    </dataValidation>
    <dataValidation type="list" allowBlank="1" showInputMessage="1" showErrorMessage="1" sqref="G1336:K1336" xr:uid="{C129BB89-7147-4397-9003-D1BBB48383C3}">
      <formula1>"1実施済⇒⑪⑫に入力,2未実施⇒⑬⑭⑮⑯に入力"</formula1>
    </dataValidation>
  </dataValidations>
  <hyperlinks>
    <hyperlink ref="F737:M737" r:id="rId1" display="送迎用バスの安全対策（こども家庭庁HP)" xr:uid="{3864CEEA-292E-4AFB-85A9-2AAFBDD88E57}"/>
    <hyperlink ref="R1104:S1104" location="別紙4・5・6・7!B27" display="別紙５" xr:uid="{C5F7D5E6-961A-4EDC-86A6-C32B0C905465}"/>
    <hyperlink ref="R1108:S1108" location="別紙4・5・6・7!B74" display="別紙６" xr:uid="{A9F1C9FF-15D5-4DB9-9C3B-C7F38EAAFFF2}"/>
    <hyperlink ref="T1250:U1250" location="別紙8!A1" display="別紙８" xr:uid="{09B691CF-AC22-42CD-8D39-B9007972282C}"/>
    <hyperlink ref="T160:Y160" location="別紙１!B1" display="別紙１「役員・評議員名簿」" xr:uid="{127C4742-54AE-44FA-B426-62FF2D56E8FD}"/>
    <hyperlink ref="E162:G162" location="別紙１参考!B1" display="別紙１参考" xr:uid="{065AFBF0-7690-4405-820D-997EFF66CDFB}"/>
    <hyperlink ref="K346:L346" location="別紙2!A3" display="別紙２" xr:uid="{9ED52749-F661-43DF-8232-BE2AAD52C021}"/>
    <hyperlink ref="I358:J358" location="別紙3!A1" display="別紙３" xr:uid="{21A6CCF9-EDED-4398-82E8-BA710DA7D853}"/>
    <hyperlink ref="R1113:S1113" location="別紙4・5・6・7!B102" display="別紙７" xr:uid="{4A330C08-4685-44AD-8C2F-CE2BD3698101}"/>
    <hyperlink ref="T424:V424" location="参考!C38" display="学校教育法等" xr:uid="{6381E11D-A2C2-4C8E-9ACB-1BFBF7C2DD5D}"/>
    <hyperlink ref="E1291:M1291" r:id="rId2" display="学校施設の非構造部材の耐震化ガイドブック" xr:uid="{D0C3D4F5-D4EF-4845-94ED-C7555C270DDE}"/>
    <hyperlink ref="S737:U737" location="参考!C62" display="学校教育法等" xr:uid="{36A7CC70-F313-4AD0-9C44-3D91E203F6F5}"/>
    <hyperlink ref="S962:W962" location="参考!C116" display="学校保健安全法等" xr:uid="{3D2ED4C7-9C8E-4A70-A961-0E6F8FC63533}"/>
    <hyperlink ref="T1039:X1039" location="参考!C233" display="学校保健安全法等【抜粋】" xr:uid="{053050B3-51C7-4CEE-BD9D-2FAD757815C4}"/>
    <hyperlink ref="S915:W915" location="参考!C75" display="学校保健安全法等" xr:uid="{FE3969C9-28FA-4CC5-9161-A610A7E61314}"/>
    <hyperlink ref="T1194:X1194" location="参考!C306" display="学校保健安全法等【抜粋】" xr:uid="{7DA27913-D6D1-4711-A903-91B2B28B2110}"/>
    <hyperlink ref="P656:R656" r:id="rId3" display="厚生労働省HP" xr:uid="{2C4F0A0D-81BD-4B2F-B1D4-B702972C1074}"/>
    <hyperlink ref="R1130:V1130" location="参考!C214" display="学校環境衛生管理マニュアル" xr:uid="{17068070-254C-4FA7-BDE0-587B067D192F}"/>
    <hyperlink ref="T1009:X1009" location="参考!C178" display="学校保健安全法等【抜粋】" xr:uid="{E1FC3A09-A55A-4485-BCC8-6479B90A8ECD}"/>
    <hyperlink ref="N76:U76" r:id="rId4" display="私立学校法の改正に関する説明資料" xr:uid="{B756AA6A-71CA-4CDC-903D-E96CDB4B61E0}"/>
    <hyperlink ref="E1079:I1079" r:id="rId5" display="学校環境衛生管理マニュアル" xr:uid="{AAE1FBF2-76B3-4E73-8814-B4C63097F36A}"/>
    <hyperlink ref="T424:X424" location="参考!C3" display="学校教育法等【抜粋】" xr:uid="{55BEEEBC-8451-498D-8B6C-EC724C2A883F}"/>
    <hyperlink ref="R1130:X1130" location="参考!C262" display="学校環境衛生管理マニュアル【抜粋】" xr:uid="{AB7B32CB-5633-4523-8189-A19DA7625B2D}"/>
    <hyperlink ref="S737:X737" location="参考!C29" display="学校保健安全法施行規則等【抜粋】" xr:uid="{73424452-0773-451C-8D8F-4873D5593DEF}"/>
    <hyperlink ref="S915:X915" location="参考!C56" display="学校保健安全法等【抜粋】" xr:uid="{50BA3600-FEEB-4295-B227-20EDA324D0E1}"/>
    <hyperlink ref="S962:X962" location="参考!C100" display="学校保健安全法等【抜粋】" xr:uid="{831DB0DB-B376-4FDA-8184-33C3EF859D67}"/>
    <hyperlink ref="R1103:S1103" location="別紙4・5・6・7!B3" display="別紙４" xr:uid="{51504FDF-CB94-4B39-8B95-CEEB9D96DA60}"/>
    <hyperlink ref="U1127:W1127" location="別紙4・5・6・7!B27" display="別紙５（イ）" xr:uid="{C28B15C7-66B1-4C0F-B976-78140C759FCC}"/>
  </hyperlinks>
  <printOptions horizontalCentered="1"/>
  <pageMargins left="0.11811023622047245" right="0.11811023622047245" top="0.35433070866141736" bottom="0.35433070866141736" header="0.31496062992125984" footer="0.31496062992125984"/>
  <pageSetup paperSize="9" scale="56" firstPageNumber="0" fitToHeight="0" orientation="landscape" useFirstPageNumber="1" r:id="rId6"/>
  <headerFooter differentFirst="1">
    <oddFooter>&amp;P ページ</oddFooter>
  </headerFooter>
  <rowBreaks count="33" manualBreakCount="33">
    <brk id="22" max="25" man="1"/>
    <brk id="41" max="25" man="1"/>
    <brk id="96" max="25" man="1"/>
    <brk id="156" max="25" man="1"/>
    <brk id="201" max="25" man="1"/>
    <brk id="243" max="25" man="1"/>
    <brk id="280" max="25" man="1"/>
    <brk id="336" max="25" man="1"/>
    <brk id="371" max="25" man="1"/>
    <brk id="412" max="25" man="1"/>
    <brk id="424" max="25" man="1"/>
    <brk id="474" max="25" man="1"/>
    <brk id="522" max="25" man="1"/>
    <brk id="567" max="25" man="1"/>
    <brk id="633" max="25" man="1"/>
    <brk id="677" max="25" man="1"/>
    <brk id="701" max="25" man="1"/>
    <brk id="752" max="25" man="1"/>
    <brk id="780" max="25" man="1"/>
    <brk id="793" max="25" man="1"/>
    <brk id="830" max="25" man="1"/>
    <brk id="871" max="25" man="1"/>
    <brk id="891" max="25" man="1"/>
    <brk id="916" max="25" man="1"/>
    <brk id="962" max="25" man="1"/>
    <brk id="1009" max="25" man="1"/>
    <brk id="1035" max="25" man="1"/>
    <brk id="1080" max="25" man="1"/>
    <brk id="1117" max="25" man="1"/>
    <brk id="1170" max="25" man="1"/>
    <brk id="1219" max="25" man="1"/>
    <brk id="1266" max="25" man="1"/>
    <brk id="1302" max="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A37C-BCFD-4381-AF6B-F7EE5D2FB9E8}">
  <sheetPr codeName="Sheet11"/>
  <dimension ref="B1:AV51"/>
  <sheetViews>
    <sheetView showGridLines="0" view="pageBreakPreview" zoomScale="40" zoomScaleNormal="25" zoomScaleSheetLayoutView="40" workbookViewId="0"/>
  </sheetViews>
  <sheetFormatPr defaultRowHeight="13"/>
  <cols>
    <col min="1" max="1" width="2.7265625" style="260" customWidth="1"/>
    <col min="2" max="3" width="9.90625" style="260" customWidth="1"/>
    <col min="4" max="4" width="10.1796875" style="260" customWidth="1"/>
    <col min="5" max="5" width="6.6328125" style="260" customWidth="1"/>
    <col min="6" max="6" width="27.7265625" style="260" customWidth="1"/>
    <col min="7" max="16" width="8.7265625" style="260" customWidth="1"/>
    <col min="17" max="17" width="1.90625" style="260" customWidth="1"/>
    <col min="18" max="20" width="8.7265625" style="260" customWidth="1"/>
    <col min="21" max="21" width="1.90625" style="260" customWidth="1"/>
    <col min="22" max="36" width="8.7265625" style="260" customWidth="1"/>
    <col min="37" max="37" width="2.7265625" style="260" customWidth="1"/>
    <col min="38" max="43" width="7.453125" style="260" customWidth="1"/>
    <col min="44" max="44" width="3.08984375" style="260" customWidth="1"/>
    <col min="45" max="48" width="9.453125" style="260" customWidth="1"/>
    <col min="49" max="16384" width="8.7265625" style="260"/>
  </cols>
  <sheetData>
    <row r="1" spans="2:48" ht="38.25" customHeight="1">
      <c r="B1" s="83" t="s">
        <v>942</v>
      </c>
      <c r="C1" s="83"/>
      <c r="D1" s="72" t="s">
        <v>1053</v>
      </c>
      <c r="E1" s="72"/>
      <c r="F1" s="72"/>
      <c r="G1" s="72"/>
      <c r="H1" s="72"/>
      <c r="I1" s="72"/>
      <c r="J1" s="72"/>
      <c r="K1" s="72"/>
      <c r="L1" s="72"/>
      <c r="M1" s="72"/>
      <c r="N1" s="72"/>
      <c r="O1" s="72"/>
      <c r="P1" s="72"/>
      <c r="Q1" s="72"/>
      <c r="R1" s="72"/>
      <c r="S1" s="72"/>
      <c r="T1" s="72"/>
      <c r="U1" s="72"/>
      <c r="V1" s="72"/>
      <c r="W1" s="72"/>
      <c r="X1" s="72"/>
      <c r="Y1" s="72"/>
      <c r="Z1" s="72"/>
      <c r="AA1" s="72"/>
      <c r="AB1" s="72"/>
      <c r="AC1" s="66"/>
      <c r="AD1" s="66"/>
      <c r="AE1" s="66"/>
      <c r="AF1" s="66"/>
      <c r="AG1" s="66"/>
      <c r="AH1" s="66"/>
      <c r="AI1" s="66"/>
      <c r="AJ1" s="66"/>
      <c r="AK1" s="258"/>
      <c r="AL1" s="66"/>
      <c r="AM1" s="66"/>
      <c r="AN1" s="66"/>
      <c r="AO1" s="66"/>
      <c r="AP1" s="66"/>
    </row>
    <row r="2" spans="2:48" ht="31.5" customHeight="1">
      <c r="B2" s="71"/>
      <c r="C2" s="71"/>
      <c r="D2" s="72"/>
      <c r="E2" s="72"/>
      <c r="F2" s="72"/>
      <c r="G2" s="72"/>
      <c r="H2" s="72"/>
      <c r="I2" s="72"/>
      <c r="J2" s="72"/>
      <c r="K2" s="72"/>
      <c r="L2" s="72"/>
      <c r="M2" s="72"/>
      <c r="N2" s="72"/>
      <c r="O2" s="72"/>
      <c r="P2" s="72"/>
      <c r="Q2" s="72"/>
      <c r="R2" s="72"/>
      <c r="S2" s="72"/>
      <c r="T2" s="72"/>
      <c r="U2" s="72"/>
      <c r="V2" s="72"/>
      <c r="W2" s="72"/>
      <c r="X2" s="72"/>
      <c r="Y2" s="72"/>
      <c r="Z2" s="2493" t="s">
        <v>33</v>
      </c>
      <c r="AA2" s="2494"/>
      <c r="AB2" s="2495">
        <f>調査票!Q8</f>
        <v>0</v>
      </c>
      <c r="AC2" s="2496"/>
      <c r="AD2" s="2496"/>
      <c r="AE2" s="2496"/>
      <c r="AF2" s="2496"/>
      <c r="AG2" s="2496"/>
      <c r="AH2" s="2496"/>
      <c r="AI2" s="2496"/>
      <c r="AJ2" s="2497"/>
      <c r="AK2" s="258"/>
    </row>
    <row r="3" spans="2:48" ht="6.5" customHeight="1"/>
    <row r="4" spans="2:48" ht="24" customHeight="1">
      <c r="D4" s="95" t="s">
        <v>1396</v>
      </c>
      <c r="X4" s="85"/>
      <c r="Y4" s="85"/>
      <c r="Z4" s="85"/>
      <c r="AA4" s="85"/>
      <c r="AB4" s="85"/>
      <c r="AC4" s="73"/>
      <c r="AD4" s="85" t="s">
        <v>751</v>
      </c>
      <c r="AE4" s="94"/>
      <c r="AF4" s="73" t="s">
        <v>21</v>
      </c>
      <c r="AG4" s="94"/>
      <c r="AH4" s="73" t="s">
        <v>22</v>
      </c>
      <c r="AI4" s="94"/>
      <c r="AJ4" s="86" t="s">
        <v>891</v>
      </c>
    </row>
    <row r="5" spans="2:48" ht="24" customHeight="1" thickBot="1">
      <c r="D5" s="73" t="s">
        <v>1513</v>
      </c>
      <c r="X5" s="85"/>
      <c r="Y5" s="85"/>
      <c r="Z5" s="85"/>
      <c r="AA5" s="85"/>
      <c r="AB5" s="85"/>
      <c r="AC5" s="73"/>
      <c r="AD5" s="73"/>
      <c r="AE5" s="73"/>
      <c r="AF5" s="73"/>
      <c r="AG5" s="73"/>
      <c r="AH5" s="73"/>
      <c r="AI5" s="73"/>
      <c r="AJ5" s="73"/>
    </row>
    <row r="6" spans="2:48" ht="24" customHeight="1">
      <c r="D6" s="95" t="s">
        <v>1397</v>
      </c>
      <c r="X6" s="85"/>
      <c r="Y6" s="85"/>
      <c r="Z6" s="85"/>
      <c r="AA6" s="85"/>
      <c r="AB6" s="85"/>
      <c r="AC6" s="73"/>
      <c r="AD6" s="73"/>
      <c r="AE6" s="73"/>
      <c r="AF6" s="73"/>
      <c r="AG6" s="73"/>
      <c r="AH6" s="73"/>
      <c r="AI6" s="73"/>
      <c r="AJ6" s="86"/>
      <c r="AL6" s="2498" t="s">
        <v>1046</v>
      </c>
      <c r="AM6" s="2499"/>
      <c r="AN6" s="2500"/>
      <c r="AO6" s="2500"/>
      <c r="AP6" s="2500"/>
      <c r="AQ6" s="2501"/>
    </row>
    <row r="7" spans="2:48" ht="6.5" customHeight="1" thickBot="1">
      <c r="AL7" s="2502"/>
      <c r="AM7" s="2503"/>
      <c r="AN7" s="2503"/>
      <c r="AO7" s="2503"/>
      <c r="AP7" s="2503"/>
      <c r="AQ7" s="2504"/>
    </row>
    <row r="8" spans="2:48" ht="28" customHeight="1" thickBot="1">
      <c r="D8" s="110"/>
      <c r="E8" s="74"/>
      <c r="F8" s="75"/>
      <c r="G8" s="101" t="s">
        <v>51</v>
      </c>
      <c r="H8" s="101" t="s">
        <v>52</v>
      </c>
      <c r="I8" s="101" t="s">
        <v>53</v>
      </c>
      <c r="J8" s="101" t="s">
        <v>54</v>
      </c>
      <c r="K8" s="101" t="s">
        <v>55</v>
      </c>
      <c r="L8" s="101" t="s">
        <v>56</v>
      </c>
      <c r="M8" s="101" t="s">
        <v>57</v>
      </c>
      <c r="N8" s="101" t="s">
        <v>58</v>
      </c>
      <c r="O8" s="101" t="s">
        <v>1398</v>
      </c>
      <c r="P8" s="101" t="s">
        <v>1399</v>
      </c>
      <c r="Q8" s="176"/>
      <c r="R8" s="102" t="s">
        <v>59</v>
      </c>
      <c r="S8" s="102" t="s">
        <v>60</v>
      </c>
      <c r="T8" s="102" t="s">
        <v>61</v>
      </c>
      <c r="U8" s="176"/>
      <c r="V8" s="103" t="s">
        <v>62</v>
      </c>
      <c r="W8" s="103" t="s">
        <v>63</v>
      </c>
      <c r="X8" s="103" t="s">
        <v>64</v>
      </c>
      <c r="Y8" s="103" t="s">
        <v>65</v>
      </c>
      <c r="Z8" s="103" t="s">
        <v>66</v>
      </c>
      <c r="AA8" s="103" t="s">
        <v>67</v>
      </c>
      <c r="AB8" s="103" t="s">
        <v>68</v>
      </c>
      <c r="AC8" s="103" t="s">
        <v>69</v>
      </c>
      <c r="AD8" s="103" t="s">
        <v>70</v>
      </c>
      <c r="AE8" s="103" t="s">
        <v>1037</v>
      </c>
      <c r="AF8" s="103" t="s">
        <v>1400</v>
      </c>
      <c r="AG8" s="103" t="s">
        <v>1401</v>
      </c>
      <c r="AH8" s="103" t="s">
        <v>1402</v>
      </c>
      <c r="AI8" s="103" t="s">
        <v>1403</v>
      </c>
      <c r="AJ8" s="103" t="s">
        <v>1404</v>
      </c>
      <c r="AL8" s="2505" t="s">
        <v>1043</v>
      </c>
      <c r="AM8" s="2506"/>
      <c r="AN8" s="2507" t="s">
        <v>1044</v>
      </c>
      <c r="AO8" s="2506"/>
      <c r="AP8" s="2508" t="s">
        <v>1045</v>
      </c>
      <c r="AQ8" s="2509"/>
      <c r="AS8" s="2490" t="s">
        <v>1182</v>
      </c>
      <c r="AT8" s="2491"/>
      <c r="AU8" s="2491"/>
      <c r="AV8" s="2492"/>
    </row>
    <row r="9" spans="2:48" ht="26.25" customHeight="1" thickTop="1" thickBot="1">
      <c r="D9" s="111" t="s">
        <v>51</v>
      </c>
      <c r="E9" s="11" t="s">
        <v>72</v>
      </c>
      <c r="F9" s="265"/>
      <c r="G9" s="177"/>
      <c r="H9" s="104"/>
      <c r="I9" s="104"/>
      <c r="J9" s="104"/>
      <c r="K9" s="104"/>
      <c r="L9" s="104"/>
      <c r="M9" s="104"/>
      <c r="N9" s="104"/>
      <c r="O9" s="104"/>
      <c r="P9" s="104"/>
      <c r="Q9" s="178"/>
      <c r="R9" s="104"/>
      <c r="S9" s="104"/>
      <c r="T9" s="104"/>
      <c r="U9" s="178"/>
      <c r="V9" s="104"/>
      <c r="W9" s="104"/>
      <c r="X9" s="104"/>
      <c r="Y9" s="104"/>
      <c r="Z9" s="104"/>
      <c r="AA9" s="104"/>
      <c r="AB9" s="104"/>
      <c r="AC9" s="104"/>
      <c r="AD9" s="104"/>
      <c r="AE9" s="104"/>
      <c r="AF9" s="104"/>
      <c r="AG9" s="104"/>
      <c r="AH9" s="104"/>
      <c r="AI9" s="104"/>
      <c r="AJ9" s="105"/>
      <c r="AL9" s="117">
        <f t="shared" ref="AL9:AL17" si="0">COUNTIF(G9:P9,"○")</f>
        <v>0</v>
      </c>
      <c r="AM9" s="118" t="str">
        <f>IF(AL9&lt;2,"○","×")</f>
        <v>○</v>
      </c>
      <c r="AN9" s="117">
        <f>COUNTIF(R9:T9,"○")</f>
        <v>0</v>
      </c>
      <c r="AO9" s="118" t="str">
        <f>IF(AN9=0,"○","×")</f>
        <v>○</v>
      </c>
      <c r="AP9" s="117">
        <f>COUNTIF(V9:AJ9,"○")</f>
        <v>0</v>
      </c>
      <c r="AQ9" s="118" t="str">
        <f>IF(AP9&lt;3,"○","×")</f>
        <v>○</v>
      </c>
      <c r="AS9" s="179" t="s">
        <v>1047</v>
      </c>
      <c r="AT9" s="259" t="s">
        <v>1050</v>
      </c>
      <c r="AU9" s="259" t="s">
        <v>1048</v>
      </c>
      <c r="AV9" s="180" t="s">
        <v>1049</v>
      </c>
    </row>
    <row r="10" spans="2:48" ht="26.25" customHeight="1" thickBot="1">
      <c r="D10" s="111" t="s">
        <v>52</v>
      </c>
      <c r="E10" s="11" t="s">
        <v>72</v>
      </c>
      <c r="F10" s="265"/>
      <c r="G10" s="181" t="str">
        <f>IF(H$9="○","○","")</f>
        <v/>
      </c>
      <c r="H10" s="182"/>
      <c r="I10" s="96"/>
      <c r="J10" s="96"/>
      <c r="K10" s="96"/>
      <c r="L10" s="96"/>
      <c r="M10" s="96"/>
      <c r="N10" s="96"/>
      <c r="O10" s="96"/>
      <c r="P10" s="96"/>
      <c r="Q10" s="183"/>
      <c r="R10" s="96"/>
      <c r="S10" s="96"/>
      <c r="T10" s="96"/>
      <c r="U10" s="183"/>
      <c r="V10" s="96"/>
      <c r="W10" s="96"/>
      <c r="X10" s="96"/>
      <c r="Y10" s="96"/>
      <c r="Z10" s="96"/>
      <c r="AA10" s="96"/>
      <c r="AB10" s="96"/>
      <c r="AC10" s="96"/>
      <c r="AD10" s="96"/>
      <c r="AE10" s="96"/>
      <c r="AF10" s="96"/>
      <c r="AG10" s="96"/>
      <c r="AH10" s="96"/>
      <c r="AI10" s="96"/>
      <c r="AJ10" s="106"/>
      <c r="AL10" s="117">
        <f t="shared" si="0"/>
        <v>0</v>
      </c>
      <c r="AM10" s="118" t="str">
        <f t="shared" ref="AM10:AM18" si="1">IF(AL10&lt;2,"○","×")</f>
        <v>○</v>
      </c>
      <c r="AN10" s="117">
        <f t="shared" ref="AN10:AN18" si="2">COUNTIF(R10:T10,"○")</f>
        <v>0</v>
      </c>
      <c r="AO10" s="118" t="str">
        <f t="shared" ref="AO10:AO22" si="3">IF(AN10=0,"○","×")</f>
        <v>○</v>
      </c>
      <c r="AP10" s="117">
        <f t="shared" ref="AP10:AP18" si="4">COUNTIF(V10:AJ10,"○")</f>
        <v>0</v>
      </c>
      <c r="AQ10" s="118" t="str">
        <f t="shared" ref="AQ10:AQ38" si="5">IF(AP10&lt;3,"○","×")</f>
        <v>○</v>
      </c>
      <c r="AS10" s="184">
        <f>COUNTIF(AL9:AL18,"&gt;0")</f>
        <v>0</v>
      </c>
      <c r="AT10" s="185">
        <f>COUNTA(F9:F18)</f>
        <v>0</v>
      </c>
      <c r="AU10" s="186" t="str">
        <f>IFERROR(AS10/AT10,"")</f>
        <v/>
      </c>
      <c r="AV10" s="187" t="str">
        <f>IF(AU10&lt;=1/3,"○","×")</f>
        <v>×</v>
      </c>
    </row>
    <row r="11" spans="2:48" ht="26.25" customHeight="1" thickBot="1">
      <c r="D11" s="111" t="s">
        <v>53</v>
      </c>
      <c r="E11" s="11" t="s">
        <v>72</v>
      </c>
      <c r="F11" s="265"/>
      <c r="G11" s="181" t="str">
        <f>IF(I$9="○","○","")</f>
        <v/>
      </c>
      <c r="H11" s="188" t="str">
        <f>IF(I$10="○","○","")</f>
        <v/>
      </c>
      <c r="I11" s="182"/>
      <c r="J11" s="96"/>
      <c r="K11" s="96"/>
      <c r="L11" s="96"/>
      <c r="M11" s="96"/>
      <c r="N11" s="96"/>
      <c r="O11" s="96"/>
      <c r="P11" s="96"/>
      <c r="Q11" s="183"/>
      <c r="R11" s="96"/>
      <c r="S11" s="96"/>
      <c r="T11" s="96"/>
      <c r="U11" s="183"/>
      <c r="V11" s="96"/>
      <c r="W11" s="96"/>
      <c r="X11" s="96"/>
      <c r="Y11" s="96"/>
      <c r="Z11" s="96"/>
      <c r="AA11" s="96"/>
      <c r="AB11" s="96"/>
      <c r="AC11" s="96"/>
      <c r="AD11" s="96"/>
      <c r="AE11" s="96"/>
      <c r="AF11" s="96"/>
      <c r="AG11" s="96"/>
      <c r="AH11" s="96"/>
      <c r="AI11" s="96"/>
      <c r="AJ11" s="106"/>
      <c r="AL11" s="117">
        <f t="shared" si="0"/>
        <v>0</v>
      </c>
      <c r="AM11" s="118" t="str">
        <f t="shared" si="1"/>
        <v>○</v>
      </c>
      <c r="AN11" s="117">
        <f t="shared" si="2"/>
        <v>0</v>
      </c>
      <c r="AO11" s="118" t="str">
        <f t="shared" si="3"/>
        <v>○</v>
      </c>
      <c r="AP11" s="117">
        <f t="shared" si="4"/>
        <v>0</v>
      </c>
      <c r="AQ11" s="118" t="str">
        <f t="shared" si="5"/>
        <v>○</v>
      </c>
    </row>
    <row r="12" spans="2:48" ht="26.25" customHeight="1" thickBot="1">
      <c r="D12" s="111" t="s">
        <v>54</v>
      </c>
      <c r="E12" s="11" t="s">
        <v>72</v>
      </c>
      <c r="F12" s="265"/>
      <c r="G12" s="181" t="str">
        <f>IF(J$9="○","○","")</f>
        <v/>
      </c>
      <c r="H12" s="188" t="str">
        <f>IF(J$10="○","○","")</f>
        <v/>
      </c>
      <c r="I12" s="188" t="str">
        <f>IF(J$11="○","○","")</f>
        <v/>
      </c>
      <c r="J12" s="182"/>
      <c r="K12" s="96"/>
      <c r="L12" s="96"/>
      <c r="M12" s="96"/>
      <c r="N12" s="96"/>
      <c r="O12" s="96"/>
      <c r="P12" s="96"/>
      <c r="Q12" s="183"/>
      <c r="R12" s="96"/>
      <c r="S12" s="96"/>
      <c r="T12" s="96"/>
      <c r="U12" s="183"/>
      <c r="V12" s="96"/>
      <c r="W12" s="96"/>
      <c r="X12" s="96"/>
      <c r="Y12" s="96"/>
      <c r="Z12" s="96"/>
      <c r="AA12" s="96"/>
      <c r="AB12" s="96"/>
      <c r="AC12" s="96"/>
      <c r="AD12" s="96"/>
      <c r="AE12" s="96"/>
      <c r="AF12" s="96"/>
      <c r="AG12" s="96"/>
      <c r="AH12" s="96"/>
      <c r="AI12" s="96"/>
      <c r="AJ12" s="106"/>
      <c r="AL12" s="117">
        <f t="shared" si="0"/>
        <v>0</v>
      </c>
      <c r="AM12" s="118" t="str">
        <f t="shared" si="1"/>
        <v>○</v>
      </c>
      <c r="AN12" s="117">
        <f t="shared" si="2"/>
        <v>0</v>
      </c>
      <c r="AO12" s="118" t="str">
        <f t="shared" si="3"/>
        <v>○</v>
      </c>
      <c r="AP12" s="117">
        <f t="shared" si="4"/>
        <v>0</v>
      </c>
      <c r="AQ12" s="118" t="str">
        <f t="shared" si="5"/>
        <v>○</v>
      </c>
    </row>
    <row r="13" spans="2:48" ht="26.25" customHeight="1" thickBot="1">
      <c r="D13" s="111" t="s">
        <v>55</v>
      </c>
      <c r="E13" s="11" t="s">
        <v>72</v>
      </c>
      <c r="F13" s="265"/>
      <c r="G13" s="181" t="str">
        <f>IF(K$9="○","○","")</f>
        <v/>
      </c>
      <c r="H13" s="188" t="str">
        <f>IF(K$10="○","○","")</f>
        <v/>
      </c>
      <c r="I13" s="188" t="str">
        <f>IF(K$11="○","○","")</f>
        <v/>
      </c>
      <c r="J13" s="188" t="str">
        <f>IF(K$12="○","○","")</f>
        <v/>
      </c>
      <c r="K13" s="182"/>
      <c r="L13" s="96"/>
      <c r="M13" s="96"/>
      <c r="N13" s="96"/>
      <c r="O13" s="96"/>
      <c r="P13" s="96"/>
      <c r="Q13" s="183"/>
      <c r="R13" s="96"/>
      <c r="S13" s="96"/>
      <c r="T13" s="96"/>
      <c r="U13" s="183"/>
      <c r="V13" s="96"/>
      <c r="W13" s="96"/>
      <c r="X13" s="96"/>
      <c r="Y13" s="96"/>
      <c r="Z13" s="96"/>
      <c r="AA13" s="96"/>
      <c r="AB13" s="96"/>
      <c r="AC13" s="96"/>
      <c r="AD13" s="96"/>
      <c r="AE13" s="96"/>
      <c r="AF13" s="96"/>
      <c r="AG13" s="96"/>
      <c r="AH13" s="96"/>
      <c r="AI13" s="96"/>
      <c r="AJ13" s="106"/>
      <c r="AL13" s="117">
        <f t="shared" si="0"/>
        <v>0</v>
      </c>
      <c r="AM13" s="118" t="str">
        <f t="shared" si="1"/>
        <v>○</v>
      </c>
      <c r="AN13" s="117">
        <f t="shared" si="2"/>
        <v>0</v>
      </c>
      <c r="AO13" s="118" t="str">
        <f t="shared" si="3"/>
        <v>○</v>
      </c>
      <c r="AP13" s="117">
        <f t="shared" si="4"/>
        <v>0</v>
      </c>
      <c r="AQ13" s="118" t="str">
        <f t="shared" si="5"/>
        <v>○</v>
      </c>
    </row>
    <row r="14" spans="2:48" ht="26.25" customHeight="1" thickBot="1">
      <c r="D14" s="111" t="s">
        <v>56</v>
      </c>
      <c r="E14" s="11" t="s">
        <v>72</v>
      </c>
      <c r="F14" s="266"/>
      <c r="G14" s="181" t="str">
        <f>IF(L$9="○","○","")</f>
        <v/>
      </c>
      <c r="H14" s="188" t="str">
        <f>IF(L$10="○","○","")</f>
        <v/>
      </c>
      <c r="I14" s="188" t="str">
        <f>IF(L$11="○","○","")</f>
        <v/>
      </c>
      <c r="J14" s="188" t="str">
        <f>IF(L$12="○","○","")</f>
        <v/>
      </c>
      <c r="K14" s="188" t="str">
        <f>IF(L$13="○","○","")</f>
        <v/>
      </c>
      <c r="L14" s="182"/>
      <c r="M14" s="96"/>
      <c r="N14" s="96"/>
      <c r="O14" s="96"/>
      <c r="P14" s="96"/>
      <c r="Q14" s="183"/>
      <c r="R14" s="96"/>
      <c r="S14" s="96"/>
      <c r="T14" s="96"/>
      <c r="U14" s="183"/>
      <c r="V14" s="96"/>
      <c r="W14" s="96"/>
      <c r="X14" s="96"/>
      <c r="Y14" s="96"/>
      <c r="Z14" s="96"/>
      <c r="AA14" s="96"/>
      <c r="AB14" s="96"/>
      <c r="AC14" s="96"/>
      <c r="AD14" s="96"/>
      <c r="AE14" s="96"/>
      <c r="AF14" s="96"/>
      <c r="AG14" s="96"/>
      <c r="AH14" s="96"/>
      <c r="AI14" s="96"/>
      <c r="AJ14" s="106"/>
      <c r="AL14" s="117">
        <f t="shared" si="0"/>
        <v>0</v>
      </c>
      <c r="AM14" s="118" t="str">
        <f t="shared" si="1"/>
        <v>○</v>
      </c>
      <c r="AN14" s="117">
        <f t="shared" si="2"/>
        <v>0</v>
      </c>
      <c r="AO14" s="118" t="str">
        <f t="shared" si="3"/>
        <v>○</v>
      </c>
      <c r="AP14" s="117">
        <f t="shared" si="4"/>
        <v>0</v>
      </c>
      <c r="AQ14" s="118" t="str">
        <f t="shared" si="5"/>
        <v>○</v>
      </c>
    </row>
    <row r="15" spans="2:48" ht="26.25" customHeight="1" thickBot="1">
      <c r="D15" s="111" t="s">
        <v>57</v>
      </c>
      <c r="E15" s="11" t="s">
        <v>72</v>
      </c>
      <c r="F15" s="266"/>
      <c r="G15" s="181" t="str">
        <f>IF(M$9="○","○","")</f>
        <v/>
      </c>
      <c r="H15" s="188" t="str">
        <f>IF(M$10="○","○","")</f>
        <v/>
      </c>
      <c r="I15" s="188" t="str">
        <f>IF(M$11="○","○","")</f>
        <v/>
      </c>
      <c r="J15" s="188" t="str">
        <f>IF(M$12="○","○","")</f>
        <v/>
      </c>
      <c r="K15" s="188" t="str">
        <f>IF(M$13="○","○","")</f>
        <v/>
      </c>
      <c r="L15" s="188" t="str">
        <f>IF(M$14="○","○","")</f>
        <v/>
      </c>
      <c r="M15" s="182"/>
      <c r="N15" s="96"/>
      <c r="O15" s="96"/>
      <c r="P15" s="96"/>
      <c r="Q15" s="183"/>
      <c r="R15" s="96"/>
      <c r="S15" s="96"/>
      <c r="T15" s="96"/>
      <c r="U15" s="183"/>
      <c r="V15" s="96"/>
      <c r="W15" s="96"/>
      <c r="X15" s="96"/>
      <c r="Y15" s="96"/>
      <c r="Z15" s="96"/>
      <c r="AA15" s="96"/>
      <c r="AB15" s="96"/>
      <c r="AC15" s="96"/>
      <c r="AD15" s="96"/>
      <c r="AE15" s="96"/>
      <c r="AF15" s="96"/>
      <c r="AG15" s="96"/>
      <c r="AH15" s="96"/>
      <c r="AI15" s="96"/>
      <c r="AJ15" s="106"/>
      <c r="AL15" s="117">
        <f t="shared" si="0"/>
        <v>0</v>
      </c>
      <c r="AM15" s="118" t="str">
        <f t="shared" si="1"/>
        <v>○</v>
      </c>
      <c r="AN15" s="117">
        <f t="shared" si="2"/>
        <v>0</v>
      </c>
      <c r="AO15" s="118" t="str">
        <f t="shared" si="3"/>
        <v>○</v>
      </c>
      <c r="AP15" s="117">
        <f t="shared" si="4"/>
        <v>0</v>
      </c>
      <c r="AQ15" s="118" t="str">
        <f t="shared" si="5"/>
        <v>○</v>
      </c>
    </row>
    <row r="16" spans="2:48" ht="26.25" customHeight="1" thickBot="1">
      <c r="D16" s="111" t="s">
        <v>58</v>
      </c>
      <c r="E16" s="11" t="s">
        <v>72</v>
      </c>
      <c r="F16" s="266"/>
      <c r="G16" s="181" t="str">
        <f>IF(N$9="○","○","")</f>
        <v/>
      </c>
      <c r="H16" s="188" t="str">
        <f>IF(N$10="○","○","")</f>
        <v/>
      </c>
      <c r="I16" s="188" t="str">
        <f>IF(N$11="○","○","")</f>
        <v/>
      </c>
      <c r="J16" s="188" t="str">
        <f>IF(N$12="○","○","")</f>
        <v/>
      </c>
      <c r="K16" s="188" t="str">
        <f>IF(N$13="○","○","")</f>
        <v/>
      </c>
      <c r="L16" s="188" t="str">
        <f>IF(N$14="○","○","")</f>
        <v/>
      </c>
      <c r="M16" s="188" t="str">
        <f>IF(N$15="○","○","")</f>
        <v/>
      </c>
      <c r="N16" s="182"/>
      <c r="O16" s="96"/>
      <c r="P16" s="96"/>
      <c r="Q16" s="183"/>
      <c r="R16" s="96"/>
      <c r="S16" s="96"/>
      <c r="T16" s="96"/>
      <c r="U16" s="183"/>
      <c r="V16" s="96"/>
      <c r="W16" s="96"/>
      <c r="X16" s="96"/>
      <c r="Y16" s="96"/>
      <c r="Z16" s="96"/>
      <c r="AA16" s="96"/>
      <c r="AB16" s="96"/>
      <c r="AC16" s="96"/>
      <c r="AD16" s="96"/>
      <c r="AE16" s="96"/>
      <c r="AF16" s="96"/>
      <c r="AG16" s="96"/>
      <c r="AH16" s="96"/>
      <c r="AI16" s="96"/>
      <c r="AJ16" s="106"/>
      <c r="AL16" s="117">
        <f t="shared" si="0"/>
        <v>0</v>
      </c>
      <c r="AM16" s="118" t="str">
        <f t="shared" si="1"/>
        <v>○</v>
      </c>
      <c r="AN16" s="117">
        <f t="shared" si="2"/>
        <v>0</v>
      </c>
      <c r="AO16" s="118" t="str">
        <f t="shared" si="3"/>
        <v>○</v>
      </c>
      <c r="AP16" s="117">
        <f t="shared" si="4"/>
        <v>0</v>
      </c>
      <c r="AQ16" s="118" t="str">
        <f t="shared" si="5"/>
        <v>○</v>
      </c>
    </row>
    <row r="17" spans="2:48" ht="26.25" customHeight="1" thickBot="1">
      <c r="D17" s="111" t="s">
        <v>1398</v>
      </c>
      <c r="E17" s="11" t="s">
        <v>72</v>
      </c>
      <c r="F17" s="266"/>
      <c r="G17" s="181" t="str">
        <f>IF(O$9="○","○","")</f>
        <v/>
      </c>
      <c r="H17" s="188" t="str">
        <f>IF(O$10="○","○","")</f>
        <v/>
      </c>
      <c r="I17" s="188" t="str">
        <f>IF(O$11="○","○","")</f>
        <v/>
      </c>
      <c r="J17" s="188" t="str">
        <f>IF(O$12="○","○","")</f>
        <v/>
      </c>
      <c r="K17" s="188" t="str">
        <f>IF(O$13="○","○","")</f>
        <v/>
      </c>
      <c r="L17" s="188" t="str">
        <f>IF(O$14="○","○","")</f>
        <v/>
      </c>
      <c r="M17" s="188" t="str">
        <f>IF(O$15="○","○","")</f>
        <v/>
      </c>
      <c r="N17" s="188" t="str">
        <f>IF(O$16="○","○","")</f>
        <v/>
      </c>
      <c r="O17" s="182"/>
      <c r="P17" s="96"/>
      <c r="Q17" s="183"/>
      <c r="R17" s="96"/>
      <c r="S17" s="96"/>
      <c r="T17" s="96"/>
      <c r="U17" s="183"/>
      <c r="V17" s="96"/>
      <c r="W17" s="96"/>
      <c r="X17" s="96"/>
      <c r="Y17" s="96"/>
      <c r="Z17" s="96"/>
      <c r="AA17" s="96"/>
      <c r="AB17" s="96"/>
      <c r="AC17" s="96"/>
      <c r="AD17" s="96"/>
      <c r="AE17" s="96"/>
      <c r="AF17" s="96"/>
      <c r="AG17" s="96"/>
      <c r="AH17" s="96"/>
      <c r="AI17" s="96"/>
      <c r="AJ17" s="106"/>
      <c r="AL17" s="117">
        <f t="shared" si="0"/>
        <v>0</v>
      </c>
      <c r="AM17" s="118" t="str">
        <f t="shared" si="1"/>
        <v>○</v>
      </c>
      <c r="AN17" s="117">
        <f t="shared" si="2"/>
        <v>0</v>
      </c>
      <c r="AO17" s="118" t="str">
        <f t="shared" si="3"/>
        <v>○</v>
      </c>
      <c r="AP17" s="117">
        <f t="shared" si="4"/>
        <v>0</v>
      </c>
      <c r="AQ17" s="118" t="str">
        <f t="shared" si="5"/>
        <v>○</v>
      </c>
    </row>
    <row r="18" spans="2:48" ht="26.25" customHeight="1" thickBot="1">
      <c r="D18" s="111" t="s">
        <v>1399</v>
      </c>
      <c r="E18" s="11" t="s">
        <v>72</v>
      </c>
      <c r="F18" s="266"/>
      <c r="G18" s="189" t="str">
        <f>IF(P$9="○","○","")</f>
        <v/>
      </c>
      <c r="H18" s="190" t="str">
        <f>IF(P$10="○","○","")</f>
        <v/>
      </c>
      <c r="I18" s="190" t="str">
        <f>IF(P$11="○","○","")</f>
        <v/>
      </c>
      <c r="J18" s="190" t="str">
        <f>IF(P$12="○","○","")</f>
        <v/>
      </c>
      <c r="K18" s="190" t="str">
        <f>IF(P$13="○","○","")</f>
        <v/>
      </c>
      <c r="L18" s="190" t="str">
        <f>IF(P$14="○","○","")</f>
        <v/>
      </c>
      <c r="M18" s="190" t="str">
        <f>IF(P$15="○","○","")</f>
        <v/>
      </c>
      <c r="N18" s="190" t="str">
        <f>IF(P$16="○","○","")</f>
        <v/>
      </c>
      <c r="O18" s="190" t="str">
        <f>IF(P$17="○","○","")</f>
        <v/>
      </c>
      <c r="P18" s="191"/>
      <c r="Q18" s="192"/>
      <c r="R18" s="107"/>
      <c r="S18" s="107"/>
      <c r="T18" s="107"/>
      <c r="U18" s="192"/>
      <c r="V18" s="107"/>
      <c r="W18" s="107"/>
      <c r="X18" s="107"/>
      <c r="Y18" s="107"/>
      <c r="Z18" s="107"/>
      <c r="AA18" s="107"/>
      <c r="AB18" s="107"/>
      <c r="AC18" s="107"/>
      <c r="AD18" s="107"/>
      <c r="AE18" s="107"/>
      <c r="AF18" s="107"/>
      <c r="AG18" s="107"/>
      <c r="AH18" s="107"/>
      <c r="AI18" s="107"/>
      <c r="AJ18" s="108"/>
      <c r="AL18" s="117">
        <f>COUNTIF(G18:P18,"○")</f>
        <v>0</v>
      </c>
      <c r="AM18" s="118" t="str">
        <f t="shared" si="1"/>
        <v>○</v>
      </c>
      <c r="AN18" s="117">
        <f t="shared" si="2"/>
        <v>0</v>
      </c>
      <c r="AO18" s="118" t="str">
        <f t="shared" si="3"/>
        <v>○</v>
      </c>
      <c r="AP18" s="117">
        <f t="shared" si="4"/>
        <v>0</v>
      </c>
      <c r="AQ18" s="118" t="str">
        <f t="shared" si="5"/>
        <v>○</v>
      </c>
    </row>
    <row r="19" spans="2:48" ht="15.5" customHeight="1" thickBot="1">
      <c r="D19" s="10"/>
      <c r="E19" s="10"/>
      <c r="F19" s="10"/>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L19" s="112"/>
      <c r="AM19" s="113"/>
      <c r="AN19" s="112"/>
      <c r="AO19" s="114"/>
      <c r="AP19" s="115"/>
      <c r="AQ19" s="114"/>
    </row>
    <row r="20" spans="2:48" ht="26.25" customHeight="1" thickTop="1" thickBot="1">
      <c r="D20" s="193" t="s">
        <v>76</v>
      </c>
      <c r="E20" s="11" t="s">
        <v>72</v>
      </c>
      <c r="F20" s="265"/>
      <c r="G20" s="188" t="str">
        <f>IF(R$9="○","○","")</f>
        <v/>
      </c>
      <c r="H20" s="194" t="str">
        <f>IF($R10="○","○","")</f>
        <v/>
      </c>
      <c r="I20" s="194" t="str">
        <f>IF($R11="○","○","")</f>
        <v/>
      </c>
      <c r="J20" s="194" t="str">
        <f>IF($R12="○","○","")</f>
        <v/>
      </c>
      <c r="K20" s="194" t="str">
        <f>IF($R13="○","○","")</f>
        <v/>
      </c>
      <c r="L20" s="194" t="str">
        <f>IF($R14="○","○","")</f>
        <v/>
      </c>
      <c r="M20" s="194" t="str">
        <f>IF($R15="○","○","")</f>
        <v/>
      </c>
      <c r="N20" s="194" t="str">
        <f>IF($R16="○","○","")</f>
        <v/>
      </c>
      <c r="O20" s="194" t="str">
        <f>IF($R17="○","○","")</f>
        <v/>
      </c>
      <c r="P20" s="194" t="str">
        <f>IF($R18="○","○","")</f>
        <v/>
      </c>
      <c r="Q20" s="195"/>
      <c r="R20" s="177"/>
      <c r="S20" s="196"/>
      <c r="T20" s="196"/>
      <c r="U20" s="178"/>
      <c r="V20" s="104"/>
      <c r="W20" s="196"/>
      <c r="X20" s="196"/>
      <c r="Y20" s="196"/>
      <c r="Z20" s="196"/>
      <c r="AA20" s="196"/>
      <c r="AB20" s="196"/>
      <c r="AC20" s="196"/>
      <c r="AD20" s="196"/>
      <c r="AE20" s="196"/>
      <c r="AF20" s="196"/>
      <c r="AG20" s="196"/>
      <c r="AH20" s="196"/>
      <c r="AI20" s="196"/>
      <c r="AJ20" s="197"/>
      <c r="AL20" s="117">
        <f>COUNTIF(G20:P20,"○")</f>
        <v>0</v>
      </c>
      <c r="AM20" s="118" t="str">
        <f>IF(AL20=0,"○","×")</f>
        <v>○</v>
      </c>
      <c r="AN20" s="117">
        <f>COUNTIF(R20:T20,"○")</f>
        <v>0</v>
      </c>
      <c r="AO20" s="118" t="str">
        <f t="shared" si="3"/>
        <v>○</v>
      </c>
      <c r="AP20" s="117">
        <f>COUNTIF(V20:AJ20,"○")</f>
        <v>0</v>
      </c>
      <c r="AQ20" s="118" t="str">
        <f t="shared" si="5"/>
        <v>○</v>
      </c>
    </row>
    <row r="21" spans="2:48" ht="26.25" customHeight="1" thickBot="1">
      <c r="B21" s="2482" t="s">
        <v>1051</v>
      </c>
      <c r="C21" s="2482" t="s">
        <v>1405</v>
      </c>
      <c r="D21" s="97" t="s">
        <v>77</v>
      </c>
      <c r="E21" s="11" t="s">
        <v>72</v>
      </c>
      <c r="F21" s="265"/>
      <c r="G21" s="188" t="str">
        <f>IF($S9="○","○","")</f>
        <v/>
      </c>
      <c r="H21" s="194" t="str">
        <f>IF($S10="○","○","")</f>
        <v/>
      </c>
      <c r="I21" s="194" t="str">
        <f>IF($S11="○","○","")</f>
        <v/>
      </c>
      <c r="J21" s="194" t="str">
        <f>IF($S12="○","○","")</f>
        <v/>
      </c>
      <c r="K21" s="194" t="str">
        <f>IF($S13="○","○","")</f>
        <v/>
      </c>
      <c r="L21" s="194" t="str">
        <f>IF($S14="○","○","")</f>
        <v/>
      </c>
      <c r="M21" s="194" t="str">
        <f>IF($S15="○","○","")</f>
        <v/>
      </c>
      <c r="N21" s="194" t="str">
        <f>IF($S16="○","○","")</f>
        <v/>
      </c>
      <c r="O21" s="194" t="str">
        <f>IF($S17="○","○","")</f>
        <v/>
      </c>
      <c r="P21" s="188" t="str">
        <f>IF($S18="○","○","")</f>
        <v/>
      </c>
      <c r="Q21" s="183"/>
      <c r="R21" s="181" t="str">
        <f>IF(S$20="○","○","")</f>
        <v/>
      </c>
      <c r="S21" s="182"/>
      <c r="T21" s="198"/>
      <c r="U21" s="183"/>
      <c r="V21" s="96"/>
      <c r="W21" s="198"/>
      <c r="X21" s="198"/>
      <c r="Y21" s="198"/>
      <c r="Z21" s="198"/>
      <c r="AA21" s="198"/>
      <c r="AB21" s="198"/>
      <c r="AC21" s="198"/>
      <c r="AD21" s="198"/>
      <c r="AE21" s="198"/>
      <c r="AF21" s="198"/>
      <c r="AG21" s="198"/>
      <c r="AH21" s="198"/>
      <c r="AI21" s="198"/>
      <c r="AJ21" s="199"/>
      <c r="AL21" s="117">
        <f t="shared" ref="AL21:AL22" si="6">COUNTIF(G21:P21,"○")</f>
        <v>0</v>
      </c>
      <c r="AM21" s="118" t="str">
        <f t="shared" ref="AM21:AM22" si="7">IF(AL21=0,"○","×")</f>
        <v>○</v>
      </c>
      <c r="AN21" s="117">
        <f t="shared" ref="AN21:AN22" si="8">COUNTIF(R21:T21,"○")</f>
        <v>0</v>
      </c>
      <c r="AO21" s="118" t="str">
        <f t="shared" si="3"/>
        <v>○</v>
      </c>
      <c r="AP21" s="117">
        <f t="shared" ref="AP21:AP22" si="9">COUNTIF(V21:AJ21,"○")</f>
        <v>0</v>
      </c>
      <c r="AQ21" s="118" t="str">
        <f t="shared" si="5"/>
        <v>○</v>
      </c>
    </row>
    <row r="22" spans="2:48" ht="26.25" customHeight="1" thickBot="1">
      <c r="B22" s="2483"/>
      <c r="C22" s="2483"/>
      <c r="D22" s="97" t="s">
        <v>78</v>
      </c>
      <c r="E22" s="11" t="s">
        <v>72</v>
      </c>
      <c r="F22" s="266"/>
      <c r="G22" s="188" t="str">
        <f>IF($T9="○","○","")</f>
        <v/>
      </c>
      <c r="H22" s="194" t="str">
        <f>IF($T10="○","○","")</f>
        <v/>
      </c>
      <c r="I22" s="194" t="str">
        <f>IF($T11="○","○","")</f>
        <v/>
      </c>
      <c r="J22" s="194" t="str">
        <f>IF($T12="○","○","")</f>
        <v/>
      </c>
      <c r="K22" s="194" t="str">
        <f>IF($T13="○","○","")</f>
        <v/>
      </c>
      <c r="L22" s="194" t="str">
        <f>IF($T14="○","○","")</f>
        <v/>
      </c>
      <c r="M22" s="194" t="str">
        <f>IF($T15="○","○","")</f>
        <v/>
      </c>
      <c r="N22" s="194" t="str">
        <f>IF($T16="○","○","")</f>
        <v/>
      </c>
      <c r="O22" s="194" t="str">
        <f>IF($T17="○","○","")</f>
        <v/>
      </c>
      <c r="P22" s="188" t="str">
        <f>IF($T18="○","○","")</f>
        <v/>
      </c>
      <c r="Q22" s="200"/>
      <c r="R22" s="189" t="str">
        <f>IF(T$20="○","○","")</f>
        <v/>
      </c>
      <c r="S22" s="201" t="str">
        <f>IF(T$21="○","○","")</f>
        <v/>
      </c>
      <c r="T22" s="191"/>
      <c r="U22" s="192"/>
      <c r="V22" s="107"/>
      <c r="W22" s="202"/>
      <c r="X22" s="202"/>
      <c r="Y22" s="202"/>
      <c r="Z22" s="202"/>
      <c r="AA22" s="202"/>
      <c r="AB22" s="202"/>
      <c r="AC22" s="202"/>
      <c r="AD22" s="202"/>
      <c r="AE22" s="202"/>
      <c r="AF22" s="202"/>
      <c r="AG22" s="202"/>
      <c r="AH22" s="202"/>
      <c r="AI22" s="202"/>
      <c r="AJ22" s="203"/>
      <c r="AL22" s="117">
        <f t="shared" si="6"/>
        <v>0</v>
      </c>
      <c r="AM22" s="118" t="str">
        <f t="shared" si="7"/>
        <v>○</v>
      </c>
      <c r="AN22" s="117">
        <f t="shared" si="8"/>
        <v>0</v>
      </c>
      <c r="AO22" s="118" t="str">
        <f t="shared" si="3"/>
        <v>○</v>
      </c>
      <c r="AP22" s="117">
        <f t="shared" si="9"/>
        <v>0</v>
      </c>
      <c r="AQ22" s="118" t="str">
        <f t="shared" si="5"/>
        <v>○</v>
      </c>
    </row>
    <row r="23" spans="2:48" ht="15.5" customHeight="1" thickBot="1">
      <c r="B23" s="2484"/>
      <c r="C23" s="2484"/>
      <c r="D23" s="10"/>
      <c r="E23" s="10"/>
      <c r="F23" s="10"/>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L23" s="122" t="s">
        <v>1052</v>
      </c>
      <c r="AM23" s="120"/>
      <c r="AN23" s="119"/>
      <c r="AO23" s="120"/>
      <c r="AP23" s="112"/>
      <c r="AQ23" s="114"/>
    </row>
    <row r="24" spans="2:48" ht="26.25" customHeight="1" thickTop="1" thickBot="1">
      <c r="B24" s="100"/>
      <c r="C24" s="100"/>
      <c r="D24" s="98" t="s">
        <v>79</v>
      </c>
      <c r="E24" s="11" t="s">
        <v>72</v>
      </c>
      <c r="F24" s="265"/>
      <c r="G24" s="188" t="str">
        <f>IF($V$9="○","○","")</f>
        <v/>
      </c>
      <c r="H24" s="188" t="str">
        <f>IF(V$10="○","○","")</f>
        <v/>
      </c>
      <c r="I24" s="188" t="str">
        <f>IF(V$11="○","○","")</f>
        <v/>
      </c>
      <c r="J24" s="188" t="str">
        <f>IF(V$12="○","○","")</f>
        <v/>
      </c>
      <c r="K24" s="188" t="str">
        <f>IF(V$13="○","○","")</f>
        <v/>
      </c>
      <c r="L24" s="188" t="str">
        <f>IF(V$14="○","○","")</f>
        <v/>
      </c>
      <c r="M24" s="188" t="str">
        <f>IF(V$15="○","○","")</f>
        <v/>
      </c>
      <c r="N24" s="188" t="str">
        <f>IF(V$16="○","○","")</f>
        <v/>
      </c>
      <c r="O24" s="188" t="str">
        <f>IF(V$17="○","○","")</f>
        <v/>
      </c>
      <c r="P24" s="188" t="str">
        <f>IF(V$18="○","○","")</f>
        <v/>
      </c>
      <c r="Q24" s="195"/>
      <c r="R24" s="188" t="str">
        <f>IF(V$20="○","○","")</f>
        <v/>
      </c>
      <c r="S24" s="188" t="str">
        <f>IF($V$21="○","○","")</f>
        <v/>
      </c>
      <c r="T24" s="188" t="str">
        <f>IF($V22="○","○","")</f>
        <v/>
      </c>
      <c r="U24" s="195"/>
      <c r="V24" s="177"/>
      <c r="W24" s="104"/>
      <c r="X24" s="104"/>
      <c r="Y24" s="104"/>
      <c r="Z24" s="104"/>
      <c r="AA24" s="104"/>
      <c r="AB24" s="104"/>
      <c r="AC24" s="104"/>
      <c r="AD24" s="104"/>
      <c r="AE24" s="104"/>
      <c r="AF24" s="104"/>
      <c r="AG24" s="104"/>
      <c r="AH24" s="104"/>
      <c r="AI24" s="104"/>
      <c r="AJ24" s="105"/>
      <c r="AL24" s="123">
        <f>COUNTIF(G24:AJ24,"○")</f>
        <v>0</v>
      </c>
      <c r="AM24" s="121"/>
      <c r="AN24" s="95"/>
      <c r="AO24" s="121"/>
      <c r="AP24" s="117">
        <f>COUNTIF(V24:AJ24,"○")</f>
        <v>0</v>
      </c>
      <c r="AQ24" s="118" t="str">
        <f t="shared" si="5"/>
        <v>○</v>
      </c>
      <c r="AS24" s="2485" t="s">
        <v>1183</v>
      </c>
      <c r="AT24" s="2486"/>
      <c r="AU24" s="2486"/>
      <c r="AV24" s="2487"/>
    </row>
    <row r="25" spans="2:48" ht="26.25" customHeight="1" thickBot="1">
      <c r="B25" s="100"/>
      <c r="C25" s="100"/>
      <c r="D25" s="98" t="s">
        <v>80</v>
      </c>
      <c r="E25" s="11" t="s">
        <v>72</v>
      </c>
      <c r="F25" s="265"/>
      <c r="G25" s="188" t="str">
        <f>IF($W9="○","○","")</f>
        <v/>
      </c>
      <c r="H25" s="188" t="str">
        <f>IF($W10="○","○","")</f>
        <v/>
      </c>
      <c r="I25" s="188" t="str">
        <f>IF($W11="○","○","")</f>
        <v/>
      </c>
      <c r="J25" s="188" t="str">
        <f>IF($W12="○","○","")</f>
        <v/>
      </c>
      <c r="K25" s="188" t="str">
        <f>IF($W13="○","○","")</f>
        <v/>
      </c>
      <c r="L25" s="188" t="str">
        <f>IF($W14="○","○","")</f>
        <v/>
      </c>
      <c r="M25" s="188" t="str">
        <f>IF($W15="○","○","")</f>
        <v/>
      </c>
      <c r="N25" s="188" t="str">
        <f>IF($W16="○","○","")</f>
        <v/>
      </c>
      <c r="O25" s="188" t="str">
        <f>IF($W17="○","○","")</f>
        <v/>
      </c>
      <c r="P25" s="188" t="str">
        <f>IF($W18="○","○","")</f>
        <v/>
      </c>
      <c r="Q25" s="183"/>
      <c r="R25" s="188" t="str">
        <f>IF($W20="○","○","")</f>
        <v/>
      </c>
      <c r="S25" s="188" t="str">
        <f>IF($W21="○","○","")</f>
        <v/>
      </c>
      <c r="T25" s="188" t="str">
        <f>IF($W22="○","○","")</f>
        <v/>
      </c>
      <c r="U25" s="183"/>
      <c r="V25" s="181" t="str">
        <f>IF(W$24="○","○","")</f>
        <v/>
      </c>
      <c r="W25" s="182"/>
      <c r="X25" s="96"/>
      <c r="Y25" s="96"/>
      <c r="Z25" s="96"/>
      <c r="AA25" s="96"/>
      <c r="AB25" s="96"/>
      <c r="AC25" s="96"/>
      <c r="AD25" s="96"/>
      <c r="AE25" s="96"/>
      <c r="AF25" s="96"/>
      <c r="AG25" s="96"/>
      <c r="AH25" s="96"/>
      <c r="AI25" s="96"/>
      <c r="AJ25" s="106"/>
      <c r="AL25" s="123">
        <f t="shared" ref="AL25:AL38" si="10">COUNTIF(G25:AJ25,"○")</f>
        <v>0</v>
      </c>
      <c r="AM25" s="121"/>
      <c r="AN25" s="95"/>
      <c r="AO25" s="121"/>
      <c r="AP25" s="117">
        <f t="shared" ref="AP25:AP38" si="11">COUNTIF(V25:AJ25,"○")</f>
        <v>0</v>
      </c>
      <c r="AQ25" s="118" t="str">
        <f t="shared" si="5"/>
        <v>○</v>
      </c>
      <c r="AS25" s="179" t="s">
        <v>1047</v>
      </c>
      <c r="AT25" s="259" t="s">
        <v>1050</v>
      </c>
      <c r="AU25" s="259" t="s">
        <v>1048</v>
      </c>
      <c r="AV25" s="180" t="s">
        <v>1049</v>
      </c>
    </row>
    <row r="26" spans="2:48" ht="26.25" customHeight="1" thickBot="1">
      <c r="B26" s="100"/>
      <c r="C26" s="100"/>
      <c r="D26" s="98" t="s">
        <v>81</v>
      </c>
      <c r="E26" s="11" t="s">
        <v>72</v>
      </c>
      <c r="F26" s="265"/>
      <c r="G26" s="188" t="str">
        <f>IF($X9="○","○","")</f>
        <v/>
      </c>
      <c r="H26" s="188" t="str">
        <f>IF($X10="○","○","")</f>
        <v/>
      </c>
      <c r="I26" s="188" t="str">
        <f>IF($X11="○","○","")</f>
        <v/>
      </c>
      <c r="J26" s="188" t="str">
        <f>IF($X12="○","○","")</f>
        <v/>
      </c>
      <c r="K26" s="188" t="str">
        <f>IF($X13="○","○","")</f>
        <v/>
      </c>
      <c r="L26" s="188" t="str">
        <f>IF($X14="○","○","")</f>
        <v/>
      </c>
      <c r="M26" s="188" t="str">
        <f>IF($X15="○","○","")</f>
        <v/>
      </c>
      <c r="N26" s="188" t="str">
        <f>IF($X16="○","○","")</f>
        <v/>
      </c>
      <c r="O26" s="188" t="str">
        <f>IF($X17="○","○","")</f>
        <v/>
      </c>
      <c r="P26" s="188" t="str">
        <f>IF($X18="○","○","")</f>
        <v/>
      </c>
      <c r="Q26" s="183"/>
      <c r="R26" s="188" t="str">
        <f>IF($X20="○","○","")</f>
        <v/>
      </c>
      <c r="S26" s="188" t="str">
        <f>IF($X21="○","○","")</f>
        <v/>
      </c>
      <c r="T26" s="188" t="str">
        <f>IF($X22="○","○","")</f>
        <v/>
      </c>
      <c r="U26" s="183"/>
      <c r="V26" s="181" t="str">
        <f>IF(X$24="○","○","")</f>
        <v/>
      </c>
      <c r="W26" s="188" t="str">
        <f>IF(X$25="○","○","")</f>
        <v/>
      </c>
      <c r="X26" s="204"/>
      <c r="Y26" s="96"/>
      <c r="Z26" s="96"/>
      <c r="AA26" s="96"/>
      <c r="AB26" s="96"/>
      <c r="AC26" s="96"/>
      <c r="AD26" s="96"/>
      <c r="AE26" s="96"/>
      <c r="AF26" s="96"/>
      <c r="AG26" s="96"/>
      <c r="AH26" s="96"/>
      <c r="AI26" s="96"/>
      <c r="AJ26" s="106"/>
      <c r="AL26" s="123">
        <f t="shared" si="10"/>
        <v>0</v>
      </c>
      <c r="AM26" s="121"/>
      <c r="AN26" s="95"/>
      <c r="AO26" s="121"/>
      <c r="AP26" s="117">
        <f t="shared" si="11"/>
        <v>0</v>
      </c>
      <c r="AQ26" s="118" t="str">
        <f t="shared" si="5"/>
        <v>○</v>
      </c>
      <c r="AS26" s="205">
        <f>COUNTIF(AL24:AL38,"&gt;0")</f>
        <v>0</v>
      </c>
      <c r="AT26" s="206">
        <f>COUNTA(F24:F38)</f>
        <v>0</v>
      </c>
      <c r="AU26" s="207" t="str">
        <f>IFERROR(AS26/AT26,"")</f>
        <v/>
      </c>
      <c r="AV26" s="187" t="str">
        <f>IF(AU26&lt;=1/3,"○","×")</f>
        <v>×</v>
      </c>
    </row>
    <row r="27" spans="2:48" ht="26.25" customHeight="1" thickBot="1">
      <c r="B27" s="100"/>
      <c r="C27" s="100"/>
      <c r="D27" s="98" t="s">
        <v>82</v>
      </c>
      <c r="E27" s="11" t="s">
        <v>72</v>
      </c>
      <c r="F27" s="265"/>
      <c r="G27" s="188" t="str">
        <f>IF($Y$9="○","○","")</f>
        <v/>
      </c>
      <c r="H27" s="188" t="str">
        <f>IF($Y$10="○","○","")</f>
        <v/>
      </c>
      <c r="I27" s="188" t="str">
        <f>IF($Y$11="○","○","")</f>
        <v/>
      </c>
      <c r="J27" s="188" t="str">
        <f>IF($Y$12="○","○","")</f>
        <v/>
      </c>
      <c r="K27" s="188" t="str">
        <f>IF($Y$13="○","○","")</f>
        <v/>
      </c>
      <c r="L27" s="188" t="str">
        <f>IF($Y$14="○","○","")</f>
        <v/>
      </c>
      <c r="M27" s="188" t="str">
        <f>IF($Y$15="○","○","")</f>
        <v/>
      </c>
      <c r="N27" s="188" t="str">
        <f>IF($Y$16="○","○","")</f>
        <v/>
      </c>
      <c r="O27" s="188" t="str">
        <f>IF($Y$17="○","○","")</f>
        <v/>
      </c>
      <c r="P27" s="188" t="str">
        <f>IF($Y$18="○","○","")</f>
        <v/>
      </c>
      <c r="Q27" s="183"/>
      <c r="R27" s="188" t="str">
        <f>IF($Y$20="○","○","")</f>
        <v/>
      </c>
      <c r="S27" s="188" t="str">
        <f>IF($Y$21="○","○","")</f>
        <v/>
      </c>
      <c r="T27" s="188" t="str">
        <f>IF($Y$22="○","○","")</f>
        <v/>
      </c>
      <c r="U27" s="183"/>
      <c r="V27" s="181" t="str">
        <f>IF(Y$24="○","○","")</f>
        <v/>
      </c>
      <c r="W27" s="188" t="str">
        <f>IF(Y$25="○","○","")</f>
        <v/>
      </c>
      <c r="X27" s="188" t="str">
        <f>IF(Y$26="○","○","")</f>
        <v/>
      </c>
      <c r="Y27" s="182"/>
      <c r="Z27" s="96"/>
      <c r="AA27" s="96"/>
      <c r="AB27" s="96"/>
      <c r="AC27" s="96"/>
      <c r="AD27" s="96"/>
      <c r="AE27" s="96"/>
      <c r="AF27" s="96"/>
      <c r="AG27" s="96"/>
      <c r="AH27" s="96"/>
      <c r="AI27" s="96"/>
      <c r="AJ27" s="106"/>
      <c r="AL27" s="123">
        <f t="shared" si="10"/>
        <v>0</v>
      </c>
      <c r="AM27" s="121"/>
      <c r="AN27" s="95"/>
      <c r="AO27" s="121"/>
      <c r="AP27" s="117">
        <f t="shared" si="11"/>
        <v>0</v>
      </c>
      <c r="AQ27" s="118" t="str">
        <f t="shared" si="5"/>
        <v>○</v>
      </c>
      <c r="AS27" s="116" t="str">
        <f>IF(AL27&gt;0,"該当","")</f>
        <v/>
      </c>
    </row>
    <row r="28" spans="2:48" ht="26.25" customHeight="1" thickBot="1">
      <c r="B28" s="100"/>
      <c r="C28" s="100"/>
      <c r="D28" s="98" t="s">
        <v>83</v>
      </c>
      <c r="E28" s="11" t="s">
        <v>72</v>
      </c>
      <c r="F28" s="265"/>
      <c r="G28" s="188" t="str">
        <f>IF($Z$9="○","○","")</f>
        <v/>
      </c>
      <c r="H28" s="188" t="str">
        <f>IF($Z$10="○","○","")</f>
        <v/>
      </c>
      <c r="I28" s="188" t="str">
        <f>IF($Z$11="○","○","")</f>
        <v/>
      </c>
      <c r="J28" s="188" t="str">
        <f>IF($Z$12="○","○","")</f>
        <v/>
      </c>
      <c r="K28" s="188" t="str">
        <f>IF($Z$13="○","○","")</f>
        <v/>
      </c>
      <c r="L28" s="188" t="str">
        <f>IF($Z$14="○","○","")</f>
        <v/>
      </c>
      <c r="M28" s="188" t="str">
        <f>IF($Z$15="○","○","")</f>
        <v/>
      </c>
      <c r="N28" s="188" t="str">
        <f>IF($Z$16="○","○","")</f>
        <v/>
      </c>
      <c r="O28" s="188" t="str">
        <f>IF($Z$17="○","○","")</f>
        <v/>
      </c>
      <c r="P28" s="188" t="str">
        <f>IF($Z$18="○","○","")</f>
        <v/>
      </c>
      <c r="Q28" s="183"/>
      <c r="R28" s="188" t="str">
        <f>IF($Z$20="○","○","")</f>
        <v/>
      </c>
      <c r="S28" s="188" t="str">
        <f>IF($Z$21="○","○","")</f>
        <v/>
      </c>
      <c r="T28" s="188" t="str">
        <f>IF($Z$22="○","○","")</f>
        <v/>
      </c>
      <c r="U28" s="183"/>
      <c r="V28" s="181" t="str">
        <f>IF(Z$24="○","○","")</f>
        <v/>
      </c>
      <c r="W28" s="188" t="str">
        <f>IF(Z$25="○","○","")</f>
        <v/>
      </c>
      <c r="X28" s="188" t="str">
        <f>IF(Z$26="○","○","")</f>
        <v/>
      </c>
      <c r="Y28" s="188" t="str">
        <f>IF(Z$27="○","○","")</f>
        <v/>
      </c>
      <c r="Z28" s="182"/>
      <c r="AA28" s="96"/>
      <c r="AB28" s="96"/>
      <c r="AC28" s="96"/>
      <c r="AD28" s="96"/>
      <c r="AE28" s="96"/>
      <c r="AF28" s="96"/>
      <c r="AG28" s="96"/>
      <c r="AH28" s="96"/>
      <c r="AI28" s="96"/>
      <c r="AJ28" s="106"/>
      <c r="AL28" s="123">
        <f t="shared" si="10"/>
        <v>0</v>
      </c>
      <c r="AM28" s="121"/>
      <c r="AN28" s="95"/>
      <c r="AO28" s="121"/>
      <c r="AP28" s="117">
        <f t="shared" si="11"/>
        <v>0</v>
      </c>
      <c r="AQ28" s="118" t="str">
        <f t="shared" si="5"/>
        <v>○</v>
      </c>
      <c r="AS28" s="2485" t="s">
        <v>1184</v>
      </c>
      <c r="AT28" s="2486"/>
      <c r="AU28" s="2486"/>
      <c r="AV28" s="2487"/>
    </row>
    <row r="29" spans="2:48" ht="26.25" customHeight="1" thickBot="1">
      <c r="B29" s="100"/>
      <c r="C29" s="100"/>
      <c r="D29" s="98" t="s">
        <v>84</v>
      </c>
      <c r="E29" s="11" t="s">
        <v>72</v>
      </c>
      <c r="F29" s="265"/>
      <c r="G29" s="188" t="str">
        <f>IF($AA$9="○","○","")</f>
        <v/>
      </c>
      <c r="H29" s="188" t="str">
        <f>IF($AA$10="○","○","")</f>
        <v/>
      </c>
      <c r="I29" s="188" t="str">
        <f>IF($AA$11="○","○","")</f>
        <v/>
      </c>
      <c r="J29" s="188" t="str">
        <f>IF($AA$12="○","○","")</f>
        <v/>
      </c>
      <c r="K29" s="188" t="str">
        <f>IF($AA$13="○","○","")</f>
        <v/>
      </c>
      <c r="L29" s="188" t="str">
        <f>IF($AA$14="○","○","")</f>
        <v/>
      </c>
      <c r="M29" s="188" t="str">
        <f>IF($AA$15="○","○","")</f>
        <v/>
      </c>
      <c r="N29" s="188" t="str">
        <f>IF($AA$16="○","○","")</f>
        <v/>
      </c>
      <c r="O29" s="188" t="str">
        <f>IF($AA$17="○","○","")</f>
        <v/>
      </c>
      <c r="P29" s="188" t="str">
        <f>IF($AA$18="○","○","")</f>
        <v/>
      </c>
      <c r="Q29" s="183"/>
      <c r="R29" s="188" t="str">
        <f>IF($AA$20="○","○","")</f>
        <v/>
      </c>
      <c r="S29" s="188" t="str">
        <f>IF($AA$21="○","○","")</f>
        <v/>
      </c>
      <c r="T29" s="188" t="str">
        <f>IF($AA$22="○","○","")</f>
        <v/>
      </c>
      <c r="U29" s="183"/>
      <c r="V29" s="181" t="str">
        <f>IF(AA$24="○","○","")</f>
        <v/>
      </c>
      <c r="W29" s="188" t="str">
        <f>IF(AA$25="○","○","")</f>
        <v/>
      </c>
      <c r="X29" s="188" t="str">
        <f>IF(AA$26="○","○","")</f>
        <v/>
      </c>
      <c r="Y29" s="188" t="str">
        <f>IF(AA$27="○","○","")</f>
        <v/>
      </c>
      <c r="Z29" s="188" t="str">
        <f>IF(AA$28="○","○","")</f>
        <v/>
      </c>
      <c r="AA29" s="182"/>
      <c r="AB29" s="96"/>
      <c r="AC29" s="96"/>
      <c r="AD29" s="96"/>
      <c r="AE29" s="96"/>
      <c r="AF29" s="96"/>
      <c r="AG29" s="96"/>
      <c r="AH29" s="96"/>
      <c r="AI29" s="96"/>
      <c r="AJ29" s="106"/>
      <c r="AL29" s="123">
        <f t="shared" si="10"/>
        <v>0</v>
      </c>
      <c r="AM29" s="121"/>
      <c r="AN29" s="95"/>
      <c r="AO29" s="121"/>
      <c r="AP29" s="117">
        <f t="shared" si="11"/>
        <v>0</v>
      </c>
      <c r="AQ29" s="118" t="str">
        <f t="shared" si="5"/>
        <v>○</v>
      </c>
      <c r="AS29" s="179" t="s">
        <v>1047</v>
      </c>
      <c r="AT29" s="259" t="s">
        <v>1050</v>
      </c>
      <c r="AU29" s="259" t="s">
        <v>1048</v>
      </c>
      <c r="AV29" s="180" t="s">
        <v>1049</v>
      </c>
    </row>
    <row r="30" spans="2:48" ht="26.25" customHeight="1" thickBot="1">
      <c r="B30" s="100"/>
      <c r="C30" s="100"/>
      <c r="D30" s="98" t="s">
        <v>85</v>
      </c>
      <c r="E30" s="11" t="s">
        <v>72</v>
      </c>
      <c r="F30" s="266"/>
      <c r="G30" s="188" t="str">
        <f>IF($AB$9="○","○","")</f>
        <v/>
      </c>
      <c r="H30" s="188" t="str">
        <f>IF($AB$10="○","○","")</f>
        <v/>
      </c>
      <c r="I30" s="188" t="str">
        <f>IF($AB$11="○","○","")</f>
        <v/>
      </c>
      <c r="J30" s="188" t="str">
        <f>IF($AB$12="○","○","")</f>
        <v/>
      </c>
      <c r="K30" s="188" t="str">
        <f>IF($AB$13="○","○","")</f>
        <v/>
      </c>
      <c r="L30" s="188" t="str">
        <f>IF($AB$14="○","○","")</f>
        <v/>
      </c>
      <c r="M30" s="188" t="str">
        <f>IF($AB$15="○","○","")</f>
        <v/>
      </c>
      <c r="N30" s="188" t="str">
        <f>IF($AB$16="○","○","")</f>
        <v/>
      </c>
      <c r="O30" s="188" t="str">
        <f>IF($AB$17="○","○","")</f>
        <v/>
      </c>
      <c r="P30" s="188" t="str">
        <f>IF($AB$18="○","○","")</f>
        <v/>
      </c>
      <c r="Q30" s="183"/>
      <c r="R30" s="188" t="str">
        <f>IF($AB$20="○","○","")</f>
        <v/>
      </c>
      <c r="S30" s="188" t="str">
        <f>IF($AB$21="○","○","")</f>
        <v/>
      </c>
      <c r="T30" s="188" t="str">
        <f>IF($AB$22="○","○","")</f>
        <v/>
      </c>
      <c r="U30" s="183"/>
      <c r="V30" s="181" t="str">
        <f>IF(AB$24="○","○","")</f>
        <v/>
      </c>
      <c r="W30" s="188" t="str">
        <f>IF(AB$25="○","○","")</f>
        <v/>
      </c>
      <c r="X30" s="188" t="str">
        <f>IF(AB$26="○","○","")</f>
        <v/>
      </c>
      <c r="Y30" s="188" t="str">
        <f>IF(AB$27="○","○","")</f>
        <v/>
      </c>
      <c r="Z30" s="188" t="str">
        <f>IF(AB$28="○","○","")</f>
        <v/>
      </c>
      <c r="AA30" s="188" t="str">
        <f>IF(AB$29="○","○","")</f>
        <v/>
      </c>
      <c r="AB30" s="182"/>
      <c r="AC30" s="96"/>
      <c r="AD30" s="96"/>
      <c r="AE30" s="96"/>
      <c r="AF30" s="96"/>
      <c r="AG30" s="96"/>
      <c r="AH30" s="96"/>
      <c r="AI30" s="96"/>
      <c r="AJ30" s="106"/>
      <c r="AL30" s="123">
        <f t="shared" si="10"/>
        <v>0</v>
      </c>
      <c r="AM30" s="121"/>
      <c r="AN30" s="95"/>
      <c r="AO30" s="121"/>
      <c r="AP30" s="117">
        <f t="shared" si="11"/>
        <v>0</v>
      </c>
      <c r="AQ30" s="118" t="str">
        <f t="shared" si="5"/>
        <v>○</v>
      </c>
      <c r="AS30" s="205">
        <f>COUNTA(C24:C38)</f>
        <v>0</v>
      </c>
      <c r="AT30" s="206">
        <f>COUNTA(F24:F38)</f>
        <v>0</v>
      </c>
      <c r="AU30" s="207" t="str">
        <f>IFERROR(AS30/AT30,"")</f>
        <v/>
      </c>
      <c r="AV30" s="187" t="str">
        <f>IF(AU30&lt;=1/3,"○","×")</f>
        <v>×</v>
      </c>
    </row>
    <row r="31" spans="2:48" ht="26.25" customHeight="1" thickBot="1">
      <c r="B31" s="100"/>
      <c r="C31" s="100"/>
      <c r="D31" s="98" t="s">
        <v>86</v>
      </c>
      <c r="E31" s="11" t="s">
        <v>72</v>
      </c>
      <c r="F31" s="266"/>
      <c r="G31" s="188" t="str">
        <f>IF($AC$9="○","○","")</f>
        <v/>
      </c>
      <c r="H31" s="188" t="str">
        <f>IF($AC$10="○","○","")</f>
        <v/>
      </c>
      <c r="I31" s="188" t="str">
        <f>IF($AC$11="○","○","")</f>
        <v/>
      </c>
      <c r="J31" s="188" t="str">
        <f>IF($AC$12="○","○","")</f>
        <v/>
      </c>
      <c r="K31" s="188" t="str">
        <f>IF($AC$13="○","○","")</f>
        <v/>
      </c>
      <c r="L31" s="188" t="str">
        <f>IF($AC$14="○","○","")</f>
        <v/>
      </c>
      <c r="M31" s="188" t="str">
        <f>IF($AC$15="○","○","")</f>
        <v/>
      </c>
      <c r="N31" s="188" t="str">
        <f>IF($AC$16="○","○","")</f>
        <v/>
      </c>
      <c r="O31" s="188" t="str">
        <f>IF($AC$17="○","○","")</f>
        <v/>
      </c>
      <c r="P31" s="188" t="str">
        <f>IF($AC$18="○","○","")</f>
        <v/>
      </c>
      <c r="Q31" s="183"/>
      <c r="R31" s="188" t="str">
        <f>IF($AC$20="○","○","")</f>
        <v/>
      </c>
      <c r="S31" s="188" t="str">
        <f>IF($AC$21="○","○","")</f>
        <v/>
      </c>
      <c r="T31" s="188" t="str">
        <f>IF($AC$22="○","○","")</f>
        <v/>
      </c>
      <c r="U31" s="183"/>
      <c r="V31" s="181" t="str">
        <f>IF(AC$24="○","○","")</f>
        <v/>
      </c>
      <c r="W31" s="188" t="str">
        <f>IF(AC$25="○","○","")</f>
        <v/>
      </c>
      <c r="X31" s="188" t="str">
        <f>IF(AC$26="○","○","")</f>
        <v/>
      </c>
      <c r="Y31" s="188" t="str">
        <f>IF(AC$27="○","○","")</f>
        <v/>
      </c>
      <c r="Z31" s="188" t="str">
        <f>IF(AC$28="○","○","")</f>
        <v/>
      </c>
      <c r="AA31" s="188" t="str">
        <f>IF(AC$29="○","○","")</f>
        <v/>
      </c>
      <c r="AB31" s="188" t="str">
        <f>IF(AC$30="○","○","")</f>
        <v/>
      </c>
      <c r="AC31" s="182"/>
      <c r="AD31" s="96"/>
      <c r="AE31" s="96"/>
      <c r="AF31" s="96"/>
      <c r="AG31" s="96"/>
      <c r="AH31" s="96"/>
      <c r="AI31" s="96"/>
      <c r="AJ31" s="106"/>
      <c r="AL31" s="123">
        <f t="shared" si="10"/>
        <v>0</v>
      </c>
      <c r="AM31" s="121"/>
      <c r="AN31" s="95"/>
      <c r="AO31" s="121"/>
      <c r="AP31" s="117">
        <f t="shared" si="11"/>
        <v>0</v>
      </c>
      <c r="AQ31" s="118" t="str">
        <f t="shared" si="5"/>
        <v>○</v>
      </c>
      <c r="AS31" s="116" t="str">
        <f>IF(AL32&gt;0,"該当","")</f>
        <v/>
      </c>
    </row>
    <row r="32" spans="2:48" ht="26.25" customHeight="1" thickBot="1">
      <c r="B32" s="100"/>
      <c r="C32" s="100"/>
      <c r="D32" s="98" t="s">
        <v>87</v>
      </c>
      <c r="E32" s="11" t="s">
        <v>72</v>
      </c>
      <c r="F32" s="266"/>
      <c r="G32" s="188" t="str">
        <f>IF($AD$9="○","○","")</f>
        <v/>
      </c>
      <c r="H32" s="188" t="str">
        <f>IF($AD$10="○","○","")</f>
        <v/>
      </c>
      <c r="I32" s="188" t="str">
        <f>IF($AD$11="○","○","")</f>
        <v/>
      </c>
      <c r="J32" s="188" t="str">
        <f>IF($AD$12="○","○","")</f>
        <v/>
      </c>
      <c r="K32" s="188" t="str">
        <f>IF($AD$13="○","○","")</f>
        <v/>
      </c>
      <c r="L32" s="188" t="str">
        <f>IF($AD$14="○","○","")</f>
        <v/>
      </c>
      <c r="M32" s="188" t="str">
        <f>IF($AD$15="○","○","")</f>
        <v/>
      </c>
      <c r="N32" s="188" t="str">
        <f>IF($AD$16="○","○","")</f>
        <v/>
      </c>
      <c r="O32" s="188" t="str">
        <f>IF($AD$17="○","○","")</f>
        <v/>
      </c>
      <c r="P32" s="188" t="str">
        <f>IF($AD$18="○","○","")</f>
        <v/>
      </c>
      <c r="Q32" s="183"/>
      <c r="R32" s="188" t="str">
        <f>IF($AD$20="○","○","")</f>
        <v/>
      </c>
      <c r="S32" s="188" t="str">
        <f>IF($AD$21="○","○","")</f>
        <v/>
      </c>
      <c r="T32" s="188" t="str">
        <f>IF($AD$22="○","○","")</f>
        <v/>
      </c>
      <c r="U32" s="183"/>
      <c r="V32" s="181" t="str">
        <f>IF(AD$24="○","○","")</f>
        <v/>
      </c>
      <c r="W32" s="188" t="str">
        <f>IF(AD$25="○","○","")</f>
        <v/>
      </c>
      <c r="X32" s="188" t="str">
        <f>IF(AD$26="○","○","")</f>
        <v/>
      </c>
      <c r="Y32" s="188" t="str">
        <f>IF(AD$27="○","○","")</f>
        <v/>
      </c>
      <c r="Z32" s="188" t="str">
        <f>IF(AD$28="○","○","")</f>
        <v/>
      </c>
      <c r="AA32" s="188" t="str">
        <f>IF(AD$29="○","○","")</f>
        <v/>
      </c>
      <c r="AB32" s="188" t="str">
        <f>IF(AD$30="○","○","")</f>
        <v/>
      </c>
      <c r="AC32" s="188" t="str">
        <f>IF(AD$31="○","○","")</f>
        <v/>
      </c>
      <c r="AD32" s="182"/>
      <c r="AE32" s="96"/>
      <c r="AF32" s="96"/>
      <c r="AG32" s="96"/>
      <c r="AH32" s="96"/>
      <c r="AI32" s="96"/>
      <c r="AJ32" s="106"/>
      <c r="AL32" s="123">
        <f t="shared" si="10"/>
        <v>0</v>
      </c>
      <c r="AM32" s="121"/>
      <c r="AN32" s="95"/>
      <c r="AO32" s="121"/>
      <c r="AP32" s="117">
        <f t="shared" si="11"/>
        <v>0</v>
      </c>
      <c r="AQ32" s="118" t="str">
        <f t="shared" si="5"/>
        <v>○</v>
      </c>
      <c r="AS32" s="2485" t="s">
        <v>1185</v>
      </c>
      <c r="AT32" s="2486"/>
      <c r="AU32" s="2486"/>
      <c r="AV32" s="2487"/>
    </row>
    <row r="33" spans="2:48" ht="26.25" customHeight="1" thickBot="1">
      <c r="B33" s="100"/>
      <c r="C33" s="100"/>
      <c r="D33" s="99" t="s">
        <v>1406</v>
      </c>
      <c r="E33" s="11" t="s">
        <v>72</v>
      </c>
      <c r="F33" s="266"/>
      <c r="G33" s="188" t="str">
        <f>IF($AE$9="○","○","")</f>
        <v/>
      </c>
      <c r="H33" s="188" t="str">
        <f>IF($AE$10="○","○","")</f>
        <v/>
      </c>
      <c r="I33" s="188" t="str">
        <f>IF($AE$11="○","○","")</f>
        <v/>
      </c>
      <c r="J33" s="188" t="str">
        <f>IF($AE$12="○","○","")</f>
        <v/>
      </c>
      <c r="K33" s="188" t="str">
        <f>IF($AE$13="○","○","")</f>
        <v/>
      </c>
      <c r="L33" s="188" t="str">
        <f>IF($AE$14="○","○","")</f>
        <v/>
      </c>
      <c r="M33" s="188" t="str">
        <f>IF($AE$15="○","○","")</f>
        <v/>
      </c>
      <c r="N33" s="188" t="str">
        <f>IF($AE$16="○","○","")</f>
        <v/>
      </c>
      <c r="O33" s="188" t="str">
        <f>IF($AE$17="○","○","")</f>
        <v/>
      </c>
      <c r="P33" s="188" t="str">
        <f>IF($AE$18="○","○","")</f>
        <v/>
      </c>
      <c r="Q33" s="183"/>
      <c r="R33" s="188" t="str">
        <f>IF($AE$20="○","○","")</f>
        <v/>
      </c>
      <c r="S33" s="188" t="str">
        <f>IF($AE$21="○","○","")</f>
        <v/>
      </c>
      <c r="T33" s="188" t="str">
        <f>IF($AE$22="○","○","")</f>
        <v/>
      </c>
      <c r="U33" s="183"/>
      <c r="V33" s="181" t="str">
        <f>IF(AE$24="○","○","")</f>
        <v/>
      </c>
      <c r="W33" s="188" t="str">
        <f>IF(AE$25="○","○","")</f>
        <v/>
      </c>
      <c r="X33" s="188" t="str">
        <f>IF(AE$26="○","○","")</f>
        <v/>
      </c>
      <c r="Y33" s="188" t="str">
        <f>IF(AE$27="○","○","")</f>
        <v/>
      </c>
      <c r="Z33" s="188" t="str">
        <f>IF(AE$28="○","○","")</f>
        <v/>
      </c>
      <c r="AA33" s="188" t="str">
        <f>IF(AE$29="○","○","")</f>
        <v/>
      </c>
      <c r="AB33" s="188" t="str">
        <f>IF(AE$30="○","○","")</f>
        <v/>
      </c>
      <c r="AC33" s="188" t="str">
        <f>IF(AE$31="○","○","")</f>
        <v/>
      </c>
      <c r="AD33" s="188" t="str">
        <f>IF(AE$32="○","○","")</f>
        <v/>
      </c>
      <c r="AE33" s="182"/>
      <c r="AF33" s="96"/>
      <c r="AG33" s="96"/>
      <c r="AH33" s="96"/>
      <c r="AI33" s="96"/>
      <c r="AJ33" s="106"/>
      <c r="AL33" s="123">
        <f t="shared" si="10"/>
        <v>0</v>
      </c>
      <c r="AM33" s="121"/>
      <c r="AN33" s="95"/>
      <c r="AO33" s="121"/>
      <c r="AP33" s="117">
        <f t="shared" si="11"/>
        <v>0</v>
      </c>
      <c r="AQ33" s="118" t="str">
        <f t="shared" si="5"/>
        <v>○</v>
      </c>
      <c r="AS33" s="179" t="s">
        <v>1047</v>
      </c>
      <c r="AT33" s="259" t="s">
        <v>1050</v>
      </c>
      <c r="AU33" s="259" t="s">
        <v>1048</v>
      </c>
      <c r="AV33" s="180" t="s">
        <v>1049</v>
      </c>
    </row>
    <row r="34" spans="2:48" ht="26.25" customHeight="1" thickBot="1">
      <c r="B34" s="100"/>
      <c r="C34" s="100"/>
      <c r="D34" s="99" t="s">
        <v>1407</v>
      </c>
      <c r="E34" s="11" t="s">
        <v>72</v>
      </c>
      <c r="F34" s="266"/>
      <c r="G34" s="188" t="str">
        <f>IF($AF$9="○","○","")</f>
        <v/>
      </c>
      <c r="H34" s="188" t="str">
        <f>IF($AF$10="○","○","")</f>
        <v/>
      </c>
      <c r="I34" s="188" t="str">
        <f>IF($AF$11="○","○","")</f>
        <v/>
      </c>
      <c r="J34" s="188" t="str">
        <f>IF($AF$12="○","○","")</f>
        <v/>
      </c>
      <c r="K34" s="188" t="str">
        <f>IF($AF$13="○","○","")</f>
        <v/>
      </c>
      <c r="L34" s="188" t="str">
        <f>IF($AF$14="○","○","")</f>
        <v/>
      </c>
      <c r="M34" s="188" t="str">
        <f>IF($AF$15="○","○","")</f>
        <v/>
      </c>
      <c r="N34" s="188" t="str">
        <f>IF($AF16="○","○","")</f>
        <v/>
      </c>
      <c r="O34" s="188" t="str">
        <f>IF($AF$17="○","○","")</f>
        <v/>
      </c>
      <c r="P34" s="188" t="str">
        <f>IF($AF$18="○","○","")</f>
        <v/>
      </c>
      <c r="Q34" s="183"/>
      <c r="R34" s="188" t="str">
        <f>IF($AF$20="○","○","")</f>
        <v/>
      </c>
      <c r="S34" s="188" t="str">
        <f>IF($AF$21="○","○","")</f>
        <v/>
      </c>
      <c r="T34" s="188" t="str">
        <f>IF($AF$22="○","○","")</f>
        <v/>
      </c>
      <c r="U34" s="183"/>
      <c r="V34" s="181" t="str">
        <f>IF(AF$24="○","○","")</f>
        <v/>
      </c>
      <c r="W34" s="188" t="str">
        <f>IF(AF$25="○","○","")</f>
        <v/>
      </c>
      <c r="X34" s="188" t="str">
        <f>IF(AF$26="○","○","")</f>
        <v/>
      </c>
      <c r="Y34" s="188" t="str">
        <f>IF(AF$27="○","○","")</f>
        <v/>
      </c>
      <c r="Z34" s="188" t="str">
        <f>IF(AF$28="○","○","")</f>
        <v/>
      </c>
      <c r="AA34" s="188" t="str">
        <f>IF(AF$29="○","○","")</f>
        <v/>
      </c>
      <c r="AB34" s="188" t="str">
        <f>IF(AF$30="○","○","")</f>
        <v/>
      </c>
      <c r="AC34" s="188" t="str">
        <f>IF(AF$31="○","○","")</f>
        <v/>
      </c>
      <c r="AD34" s="188" t="str">
        <f>IF(AF$32="○","○","")</f>
        <v/>
      </c>
      <c r="AE34" s="188" t="str">
        <f>IF(AF$33="○","○","")</f>
        <v/>
      </c>
      <c r="AF34" s="182"/>
      <c r="AG34" s="96"/>
      <c r="AH34" s="96"/>
      <c r="AI34" s="96"/>
      <c r="AJ34" s="106"/>
      <c r="AL34" s="123">
        <f t="shared" si="10"/>
        <v>0</v>
      </c>
      <c r="AM34" s="121"/>
      <c r="AN34" s="95"/>
      <c r="AO34" s="121"/>
      <c r="AP34" s="117">
        <f t="shared" si="11"/>
        <v>0</v>
      </c>
      <c r="AQ34" s="118" t="str">
        <f t="shared" si="5"/>
        <v>○</v>
      </c>
      <c r="AS34" s="205">
        <f>COUNTA(B24:B38)</f>
        <v>0</v>
      </c>
      <c r="AT34" s="206">
        <f>COUNTA(F24:F38)</f>
        <v>0</v>
      </c>
      <c r="AU34" s="207" t="str">
        <f>IFERROR(AS34/AT34,"")</f>
        <v/>
      </c>
      <c r="AV34" s="187" t="str">
        <f>IF(AU34&lt;=1/2,"○","×")</f>
        <v>×</v>
      </c>
    </row>
    <row r="35" spans="2:48" ht="26.25" customHeight="1" thickBot="1">
      <c r="B35" s="100"/>
      <c r="C35" s="100"/>
      <c r="D35" s="99" t="s">
        <v>1408</v>
      </c>
      <c r="E35" s="11" t="s">
        <v>72</v>
      </c>
      <c r="F35" s="266"/>
      <c r="G35" s="188" t="str">
        <f>IF($AG$9="○","○","")</f>
        <v/>
      </c>
      <c r="H35" s="188" t="str">
        <f>IF($AG$10="○","○","")</f>
        <v/>
      </c>
      <c r="I35" s="188" t="str">
        <f>IF($AG$11="○","○","")</f>
        <v/>
      </c>
      <c r="J35" s="188" t="str">
        <f>IF($AG$12="○","○","")</f>
        <v/>
      </c>
      <c r="K35" s="188" t="str">
        <f>IF($AG$13="○","○","")</f>
        <v/>
      </c>
      <c r="L35" s="188" t="str">
        <f>IF($AG$14="○","○","")</f>
        <v/>
      </c>
      <c r="M35" s="188" t="str">
        <f>IF($AG$15="○","○","")</f>
        <v/>
      </c>
      <c r="N35" s="188" t="str">
        <f>IF($AG$16="○","○","")</f>
        <v/>
      </c>
      <c r="O35" s="188" t="str">
        <f>IF($AG$17="○","○","")</f>
        <v/>
      </c>
      <c r="P35" s="188" t="str">
        <f>IF($AG$18="○","○","")</f>
        <v/>
      </c>
      <c r="Q35" s="183"/>
      <c r="R35" s="188" t="str">
        <f>IF($AG$20="○","○","")</f>
        <v/>
      </c>
      <c r="S35" s="188" t="str">
        <f>IF($AG$21="○","○","")</f>
        <v/>
      </c>
      <c r="T35" s="188" t="str">
        <f>IF($AG$22="○","○","")</f>
        <v/>
      </c>
      <c r="U35" s="183"/>
      <c r="V35" s="181" t="str">
        <f>IF(AG$24="○","○","")</f>
        <v/>
      </c>
      <c r="W35" s="188" t="str">
        <f>IF(AG$25="○","○","")</f>
        <v/>
      </c>
      <c r="X35" s="188" t="str">
        <f>IF(AG$26="○","○","")</f>
        <v/>
      </c>
      <c r="Y35" s="188" t="str">
        <f>IF(AG$27="○","○","")</f>
        <v/>
      </c>
      <c r="Z35" s="188" t="str">
        <f>IF(AG$28="○","○","")</f>
        <v/>
      </c>
      <c r="AA35" s="188" t="str">
        <f>IF(AG$29="○","○","")</f>
        <v/>
      </c>
      <c r="AB35" s="188" t="str">
        <f>IF(AG$30="○","○","")</f>
        <v/>
      </c>
      <c r="AC35" s="188" t="str">
        <f>IF(AG$31="○","○","")</f>
        <v/>
      </c>
      <c r="AD35" s="188" t="str">
        <f>IF(AG$32="○","○","")</f>
        <v/>
      </c>
      <c r="AE35" s="188" t="str">
        <f>IF(AG$33="○","○","")</f>
        <v/>
      </c>
      <c r="AF35" s="188" t="str">
        <f>IF(AG$34="○","○","")</f>
        <v/>
      </c>
      <c r="AG35" s="182"/>
      <c r="AH35" s="96"/>
      <c r="AI35" s="96"/>
      <c r="AJ35" s="106"/>
      <c r="AL35" s="123">
        <f t="shared" si="10"/>
        <v>0</v>
      </c>
      <c r="AM35" s="121"/>
      <c r="AN35" s="95"/>
      <c r="AO35" s="121"/>
      <c r="AP35" s="117">
        <f t="shared" si="11"/>
        <v>0</v>
      </c>
      <c r="AQ35" s="118" t="str">
        <f t="shared" si="5"/>
        <v>○</v>
      </c>
    </row>
    <row r="36" spans="2:48" ht="26.25" customHeight="1" thickBot="1">
      <c r="B36" s="100"/>
      <c r="C36" s="100"/>
      <c r="D36" s="99" t="s">
        <v>1409</v>
      </c>
      <c r="E36" s="11" t="s">
        <v>72</v>
      </c>
      <c r="F36" s="266"/>
      <c r="G36" s="188" t="str">
        <f>IF($AH$9="○","○","")</f>
        <v/>
      </c>
      <c r="H36" s="188" t="str">
        <f>IF($AH$10="○","○","")</f>
        <v/>
      </c>
      <c r="I36" s="188" t="str">
        <f>IF($AH$11="○","○","")</f>
        <v/>
      </c>
      <c r="J36" s="188" t="str">
        <f>IF($AH$12="○","○","")</f>
        <v/>
      </c>
      <c r="K36" s="188" t="str">
        <f>IF($AH$13="○","○","")</f>
        <v/>
      </c>
      <c r="L36" s="188" t="str">
        <f>IF($AH$14="○","○","")</f>
        <v/>
      </c>
      <c r="M36" s="188" t="str">
        <f>IF($AH$15="○","○","")</f>
        <v/>
      </c>
      <c r="N36" s="188" t="str">
        <f>IF($AH$16="○","○","")</f>
        <v/>
      </c>
      <c r="O36" s="188" t="str">
        <f>IF($AH$17="○","○","")</f>
        <v/>
      </c>
      <c r="P36" s="188" t="str">
        <f>IF($AH$18="○","○","")</f>
        <v/>
      </c>
      <c r="Q36" s="183"/>
      <c r="R36" s="188" t="str">
        <f>IF($AH$20="○","○","")</f>
        <v/>
      </c>
      <c r="S36" s="188" t="str">
        <f>IF($AH$21="○","○","")</f>
        <v/>
      </c>
      <c r="T36" s="188" t="str">
        <f>IF($AH$22="○","○","")</f>
        <v/>
      </c>
      <c r="U36" s="183"/>
      <c r="V36" s="181" t="str">
        <f>IF(AH$24="○","○","")</f>
        <v/>
      </c>
      <c r="W36" s="188" t="str">
        <f>IF(AH$25="○","○","")</f>
        <v/>
      </c>
      <c r="X36" s="188" t="str">
        <f>IF(AH$26="○","○","")</f>
        <v/>
      </c>
      <c r="Y36" s="188" t="str">
        <f>IF(AH$27="○","○","")</f>
        <v/>
      </c>
      <c r="Z36" s="188" t="str">
        <f>IF(AH$28="○","○","")</f>
        <v/>
      </c>
      <c r="AA36" s="188" t="str">
        <f>IF(AH$29="○","○","")</f>
        <v/>
      </c>
      <c r="AB36" s="188" t="str">
        <f>IF(AH$30="○","○","")</f>
        <v/>
      </c>
      <c r="AC36" s="188" t="str">
        <f>IF(AH$31="○","○","")</f>
        <v/>
      </c>
      <c r="AD36" s="188" t="str">
        <f>IF(AH$32="○","○","")</f>
        <v/>
      </c>
      <c r="AE36" s="188" t="str">
        <f>IF(AH$33="○","○","")</f>
        <v/>
      </c>
      <c r="AF36" s="188" t="str">
        <f>IF(AH$34="○","○","")</f>
        <v/>
      </c>
      <c r="AG36" s="188" t="str">
        <f>IF(AH$35="○","○","")</f>
        <v/>
      </c>
      <c r="AH36" s="182"/>
      <c r="AI36" s="96"/>
      <c r="AJ36" s="106"/>
      <c r="AL36" s="123">
        <f t="shared" si="10"/>
        <v>0</v>
      </c>
      <c r="AM36" s="121"/>
      <c r="AN36" s="95"/>
      <c r="AO36" s="121"/>
      <c r="AP36" s="117">
        <f t="shared" si="11"/>
        <v>0</v>
      </c>
      <c r="AQ36" s="118" t="str">
        <f t="shared" si="5"/>
        <v>○</v>
      </c>
    </row>
    <row r="37" spans="2:48" ht="26.25" customHeight="1" thickBot="1">
      <c r="B37" s="100"/>
      <c r="C37" s="100"/>
      <c r="D37" s="99" t="s">
        <v>1410</v>
      </c>
      <c r="E37" s="11" t="s">
        <v>72</v>
      </c>
      <c r="F37" s="266"/>
      <c r="G37" s="188" t="str">
        <f>IF($AI$9="○","○","")</f>
        <v/>
      </c>
      <c r="H37" s="188" t="str">
        <f>IF($AI$10="○","○","")</f>
        <v/>
      </c>
      <c r="I37" s="188" t="str">
        <f>IF($AI$11="○","○","")</f>
        <v/>
      </c>
      <c r="J37" s="188" t="str">
        <f>IF($AI$12="○","○","")</f>
        <v/>
      </c>
      <c r="K37" s="188" t="str">
        <f>IF($AI$13="○","○","")</f>
        <v/>
      </c>
      <c r="L37" s="188" t="str">
        <f>IF($AI$14="○","○","")</f>
        <v/>
      </c>
      <c r="M37" s="188" t="str">
        <f>IF($AI$15="○","○","")</f>
        <v/>
      </c>
      <c r="N37" s="188" t="str">
        <f>IF($AI$16="○","○","")</f>
        <v/>
      </c>
      <c r="O37" s="188" t="str">
        <f>IF($AI$17="○","○","")</f>
        <v/>
      </c>
      <c r="P37" s="188" t="str">
        <f>IF($AI18="○","○","")</f>
        <v/>
      </c>
      <c r="Q37" s="183"/>
      <c r="R37" s="188" t="str">
        <f>IF($AI$20="○","○","")</f>
        <v/>
      </c>
      <c r="S37" s="188" t="str">
        <f>IF($AI$21="○","○","")</f>
        <v/>
      </c>
      <c r="T37" s="188" t="str">
        <f>IF($AI$22="○","○","")</f>
        <v/>
      </c>
      <c r="U37" s="183"/>
      <c r="V37" s="181" t="str">
        <f>IF(AI$24="○","○","")</f>
        <v/>
      </c>
      <c r="W37" s="188" t="str">
        <f>IF(AI$25="○","○","")</f>
        <v/>
      </c>
      <c r="X37" s="188" t="str">
        <f>IF(AI$26="○","○","")</f>
        <v/>
      </c>
      <c r="Y37" s="188" t="str">
        <f>IF(AI$27="○","○","")</f>
        <v/>
      </c>
      <c r="Z37" s="188" t="str">
        <f>IF(AI$28="○","○","")</f>
        <v/>
      </c>
      <c r="AA37" s="188" t="str">
        <f>IF(AI$29="○","○","")</f>
        <v/>
      </c>
      <c r="AB37" s="188" t="str">
        <f>IF(AI$30="○","○","")</f>
        <v/>
      </c>
      <c r="AC37" s="188" t="str">
        <f>IF(AI$31="○","○","")</f>
        <v/>
      </c>
      <c r="AD37" s="188" t="str">
        <f>IF(AI$32="○","○","")</f>
        <v/>
      </c>
      <c r="AE37" s="188" t="str">
        <f>IF(AI$33="○","○","")</f>
        <v/>
      </c>
      <c r="AF37" s="188" t="str">
        <f>IF(AI$34="○","○","")</f>
        <v/>
      </c>
      <c r="AG37" s="188" t="str">
        <f>IF(AI$35="○","○","")</f>
        <v/>
      </c>
      <c r="AH37" s="188" t="str">
        <f>IF(AI$36="○","○","")</f>
        <v/>
      </c>
      <c r="AI37" s="182"/>
      <c r="AJ37" s="106"/>
      <c r="AL37" s="123">
        <f t="shared" si="10"/>
        <v>0</v>
      </c>
      <c r="AM37" s="121"/>
      <c r="AN37" s="95"/>
      <c r="AO37" s="121"/>
      <c r="AP37" s="117">
        <f t="shared" si="11"/>
        <v>0</v>
      </c>
      <c r="AQ37" s="118" t="str">
        <f t="shared" si="5"/>
        <v>○</v>
      </c>
    </row>
    <row r="38" spans="2:48" ht="26.25" customHeight="1" thickBot="1">
      <c r="B38" s="100"/>
      <c r="C38" s="100"/>
      <c r="D38" s="99" t="s">
        <v>1411</v>
      </c>
      <c r="E38" s="11" t="s">
        <v>72</v>
      </c>
      <c r="F38" s="266"/>
      <c r="G38" s="188" t="str">
        <f>IF($AJ$9="○","○","")</f>
        <v/>
      </c>
      <c r="H38" s="188" t="str">
        <f>IF($AJ$10="○","○","")</f>
        <v/>
      </c>
      <c r="I38" s="188" t="str">
        <f>IF($AJ$11="○","○","")</f>
        <v/>
      </c>
      <c r="J38" s="188" t="str">
        <f>IF($AJ$12="○","○","")</f>
        <v/>
      </c>
      <c r="K38" s="188" t="str">
        <f>IF($AJ$13="○","○","")</f>
        <v/>
      </c>
      <c r="L38" s="188" t="str">
        <f>IF($AJ$14="○","○","")</f>
        <v/>
      </c>
      <c r="M38" s="188" t="str">
        <f>IF($AJ$15="○","○","")</f>
        <v/>
      </c>
      <c r="N38" s="188" t="str">
        <f>IF($AJ$16="○","○","")</f>
        <v/>
      </c>
      <c r="O38" s="188" t="str">
        <f>IF($AJ$17="○","○","")</f>
        <v/>
      </c>
      <c r="P38" s="188" t="str">
        <f>IF($AJ$18="○","○","")</f>
        <v/>
      </c>
      <c r="Q38" s="200"/>
      <c r="R38" s="188" t="str">
        <f>IF($AJ$20="○","○","")</f>
        <v/>
      </c>
      <c r="S38" s="188" t="str">
        <f>IF($AJ$21="○","○","")</f>
        <v/>
      </c>
      <c r="T38" s="188" t="str">
        <f>IF($AJ$22="○","○","")</f>
        <v/>
      </c>
      <c r="U38" s="200"/>
      <c r="V38" s="189" t="str">
        <f>IF(AJ$24="○","○","")</f>
        <v/>
      </c>
      <c r="W38" s="190" t="str">
        <f>IF(AJ$25="○","○","")</f>
        <v/>
      </c>
      <c r="X38" s="190" t="str">
        <f>IF(AJ$26="○","○","")</f>
        <v/>
      </c>
      <c r="Y38" s="190" t="str">
        <f>IF(AJ$27="○","○","")</f>
        <v/>
      </c>
      <c r="Z38" s="190" t="str">
        <f>IF(AJ$28="○","○","")</f>
        <v/>
      </c>
      <c r="AA38" s="190" t="str">
        <f>IF(AJ$29="○","○","")</f>
        <v/>
      </c>
      <c r="AB38" s="190" t="str">
        <f>IF(AJ$30="○","○","")</f>
        <v/>
      </c>
      <c r="AC38" s="190" t="str">
        <f>IF(AJ$31="○","○","")</f>
        <v/>
      </c>
      <c r="AD38" s="190" t="str">
        <f>IF(AJ$32="○","○","")</f>
        <v/>
      </c>
      <c r="AE38" s="190" t="str">
        <f>IF(AJ$33="○","○","")</f>
        <v/>
      </c>
      <c r="AF38" s="190" t="str">
        <f>IF(AJ$34="○","○","")</f>
        <v/>
      </c>
      <c r="AG38" s="190" t="str">
        <f>IF(AJ$35="○","○","")</f>
        <v/>
      </c>
      <c r="AH38" s="190" t="str">
        <f>IF(AJ$36="○","○","")</f>
        <v/>
      </c>
      <c r="AI38" s="190" t="str">
        <f>IF(AJ$37="○","○","")</f>
        <v/>
      </c>
      <c r="AJ38" s="208"/>
      <c r="AL38" s="123">
        <f t="shared" si="10"/>
        <v>0</v>
      </c>
      <c r="AM38" s="121"/>
      <c r="AN38" s="95"/>
      <c r="AO38" s="121"/>
      <c r="AP38" s="117">
        <f t="shared" si="11"/>
        <v>0</v>
      </c>
      <c r="AQ38" s="118" t="str">
        <f t="shared" si="5"/>
        <v>○</v>
      </c>
    </row>
    <row r="39" spans="2:48" ht="10.5" customHeight="1"/>
    <row r="40" spans="2:48" ht="22" customHeight="1">
      <c r="D40" s="73" t="s">
        <v>1042</v>
      </c>
      <c r="E40" s="73"/>
    </row>
    <row r="41" spans="2:48" ht="22" customHeight="1">
      <c r="D41" s="73"/>
      <c r="E41" s="73" t="s">
        <v>1412</v>
      </c>
    </row>
    <row r="42" spans="2:48" ht="10.5" customHeight="1" thickBot="1">
      <c r="L42" s="2466" t="s">
        <v>1413</v>
      </c>
      <c r="M42" s="857"/>
      <c r="N42" s="857"/>
      <c r="O42" s="2467"/>
      <c r="P42" s="2468"/>
      <c r="Q42" s="2471" t="s">
        <v>1414</v>
      </c>
      <c r="R42" s="2472"/>
      <c r="S42" s="2472"/>
      <c r="T42" s="2472"/>
      <c r="U42" s="2472"/>
      <c r="V42" s="2472"/>
      <c r="W42" s="2472"/>
      <c r="X42" s="2472"/>
      <c r="Y42" s="2472"/>
      <c r="Z42" s="2472"/>
      <c r="AA42" s="2472"/>
      <c r="AB42" s="2472"/>
      <c r="AC42" s="2472"/>
      <c r="AD42" s="2472"/>
      <c r="AE42" s="2472"/>
      <c r="AF42" s="2473"/>
      <c r="AG42" s="209"/>
      <c r="AH42" s="209"/>
      <c r="AI42" s="209"/>
      <c r="AJ42" s="209"/>
    </row>
    <row r="43" spans="2:48" ht="27" customHeight="1" thickBot="1">
      <c r="F43" s="76"/>
      <c r="G43" s="8" t="s">
        <v>51</v>
      </c>
      <c r="H43" s="8" t="s">
        <v>52</v>
      </c>
      <c r="I43" s="8" t="s">
        <v>53</v>
      </c>
      <c r="J43" s="78"/>
      <c r="L43" s="1170"/>
      <c r="M43" s="860"/>
      <c r="N43" s="860"/>
      <c r="O43" s="2469"/>
      <c r="P43" s="2470"/>
      <c r="Q43" s="2474"/>
      <c r="R43" s="2475"/>
      <c r="S43" s="2475"/>
      <c r="T43" s="2475"/>
      <c r="U43" s="2475"/>
      <c r="V43" s="2475"/>
      <c r="W43" s="2475"/>
      <c r="X43" s="2475"/>
      <c r="Y43" s="2475"/>
      <c r="Z43" s="2475"/>
      <c r="AA43" s="2475"/>
      <c r="AB43" s="2475"/>
      <c r="AC43" s="2475"/>
      <c r="AD43" s="2475"/>
      <c r="AE43" s="2475"/>
      <c r="AF43" s="2476"/>
      <c r="AG43" s="209"/>
      <c r="AH43" s="209"/>
      <c r="AI43" s="209"/>
      <c r="AJ43" s="209"/>
      <c r="AK43" s="2"/>
      <c r="AP43" s="2"/>
    </row>
    <row r="44" spans="2:48" ht="27" customHeight="1" thickBot="1">
      <c r="F44" s="263" t="s">
        <v>88</v>
      </c>
      <c r="G44" s="210"/>
      <c r="H44" s="7"/>
      <c r="I44" s="9" t="s">
        <v>71</v>
      </c>
      <c r="J44" s="261"/>
      <c r="L44" s="211"/>
      <c r="N44" s="212" t="s">
        <v>957</v>
      </c>
      <c r="O44" s="264"/>
      <c r="P44" s="90"/>
      <c r="Q44" s="213"/>
      <c r="R44" s="2477" t="s">
        <v>952</v>
      </c>
      <c r="S44" s="2373"/>
      <c r="T44" s="2373"/>
      <c r="U44" s="2373"/>
      <c r="V44" s="2373"/>
      <c r="W44" s="2373"/>
      <c r="X44" s="2373"/>
      <c r="Y44" s="2373"/>
      <c r="Z44" s="2373"/>
      <c r="AA44" s="2373"/>
      <c r="AB44" s="2478"/>
      <c r="AC44" s="214"/>
      <c r="AD44" s="209"/>
      <c r="AE44" s="209"/>
      <c r="AF44" s="209"/>
      <c r="AG44" s="209"/>
      <c r="AH44" s="209"/>
      <c r="AI44" s="209"/>
      <c r="AJ44" s="209"/>
      <c r="AK44" s="2"/>
      <c r="AL44" s="2"/>
      <c r="AM44" s="2"/>
      <c r="AN44" s="2"/>
      <c r="AO44" s="2"/>
      <c r="AP44" s="2"/>
    </row>
    <row r="45" spans="2:48" ht="27" customHeight="1" thickBot="1">
      <c r="F45" s="263" t="s">
        <v>1036</v>
      </c>
      <c r="G45" s="215"/>
      <c r="H45" s="210"/>
      <c r="I45" s="9"/>
      <c r="J45" s="261"/>
      <c r="K45" s="261"/>
      <c r="L45" s="216"/>
      <c r="N45" s="217" t="s">
        <v>1415</v>
      </c>
      <c r="O45" s="262"/>
      <c r="P45" s="262"/>
      <c r="Q45" s="218"/>
      <c r="R45" s="2479" t="s">
        <v>953</v>
      </c>
      <c r="S45" s="2480"/>
      <c r="T45" s="2480"/>
      <c r="U45" s="2480"/>
      <c r="V45" s="2480"/>
      <c r="W45" s="2480"/>
      <c r="X45" s="2480"/>
      <c r="Y45" s="2480"/>
      <c r="Z45" s="2480"/>
      <c r="AA45" s="2480"/>
      <c r="AB45" s="2481"/>
      <c r="AC45" s="214"/>
      <c r="AD45" s="209"/>
      <c r="AE45" s="209"/>
      <c r="AF45" s="209"/>
      <c r="AG45" s="209"/>
      <c r="AH45" s="209"/>
      <c r="AI45" s="209"/>
      <c r="AJ45" s="209"/>
      <c r="AK45" s="2"/>
      <c r="AL45" s="2"/>
      <c r="AM45" s="2"/>
      <c r="AN45" s="2"/>
      <c r="AO45" s="2"/>
      <c r="AP45" s="2"/>
    </row>
    <row r="46" spans="2:48" ht="27" customHeight="1" thickBot="1">
      <c r="F46" s="263" t="s">
        <v>89</v>
      </c>
      <c r="G46" s="215" t="s">
        <v>71</v>
      </c>
      <c r="H46" s="219"/>
      <c r="I46" s="210"/>
      <c r="J46" s="261"/>
      <c r="K46" s="261"/>
      <c r="L46" s="216"/>
      <c r="M46" s="90"/>
      <c r="N46" s="90"/>
      <c r="O46" s="90"/>
      <c r="P46" s="90"/>
      <c r="Q46" s="218"/>
      <c r="R46" s="2479" t="s">
        <v>954</v>
      </c>
      <c r="S46" s="2480"/>
      <c r="T46" s="2480"/>
      <c r="U46" s="2480"/>
      <c r="V46" s="2480"/>
      <c r="W46" s="2480"/>
      <c r="X46" s="2480"/>
      <c r="Y46" s="2480"/>
      <c r="Z46" s="2480"/>
      <c r="AA46" s="2480"/>
      <c r="AB46" s="2481"/>
      <c r="AC46" s="214"/>
      <c r="AD46" s="209"/>
      <c r="AE46" s="209"/>
      <c r="AF46" s="209"/>
      <c r="AG46" s="209"/>
      <c r="AH46" s="209"/>
      <c r="AI46" s="209"/>
      <c r="AJ46" s="209"/>
      <c r="AK46" s="2"/>
      <c r="AL46" s="2"/>
      <c r="AM46" s="2"/>
      <c r="AN46" s="2"/>
      <c r="AO46" s="2"/>
      <c r="AP46" s="2"/>
    </row>
    <row r="47" spans="2:48" ht="27" customHeight="1">
      <c r="D47" s="2"/>
      <c r="E47" s="2"/>
      <c r="F47" s="2"/>
      <c r="G47" s="2"/>
      <c r="H47" s="2"/>
      <c r="I47" s="2"/>
      <c r="J47" s="77"/>
      <c r="K47" s="77"/>
      <c r="L47" s="214"/>
      <c r="M47" s="209"/>
      <c r="N47" s="209"/>
      <c r="O47" s="209"/>
      <c r="P47" s="209"/>
      <c r="Q47" s="220"/>
      <c r="R47" s="2479" t="s">
        <v>955</v>
      </c>
      <c r="S47" s="2480"/>
      <c r="T47" s="2480"/>
      <c r="U47" s="2480"/>
      <c r="V47" s="2480"/>
      <c r="W47" s="2480"/>
      <c r="X47" s="2480"/>
      <c r="Y47" s="2480"/>
      <c r="Z47" s="2480"/>
      <c r="AA47" s="2480"/>
      <c r="AB47" s="2481"/>
      <c r="AC47" s="214"/>
      <c r="AD47" s="209"/>
      <c r="AE47" s="209"/>
      <c r="AF47" s="209"/>
      <c r="AG47" s="209"/>
      <c r="AH47" s="209"/>
      <c r="AI47" s="209"/>
      <c r="AJ47" s="209"/>
      <c r="AK47" s="2"/>
      <c r="AL47" s="2"/>
      <c r="AM47" s="2"/>
      <c r="AN47" s="2"/>
      <c r="AO47" s="2"/>
      <c r="AP47" s="2"/>
    </row>
    <row r="48" spans="2:48" ht="27" customHeight="1">
      <c r="L48" s="221" t="s">
        <v>1416</v>
      </c>
      <c r="M48" s="222"/>
      <c r="N48" s="223"/>
      <c r="O48" s="223"/>
      <c r="P48" s="223"/>
      <c r="Q48" s="224"/>
      <c r="R48" s="2488" t="s">
        <v>956</v>
      </c>
      <c r="S48" s="2489"/>
      <c r="T48" s="2489"/>
      <c r="U48" s="2489"/>
      <c r="V48" s="2489"/>
      <c r="W48" s="2489"/>
      <c r="X48" s="2489"/>
      <c r="Y48" s="2489"/>
      <c r="Z48" s="2489"/>
      <c r="AA48" s="2489"/>
      <c r="AB48" s="1352"/>
      <c r="AC48" s="216"/>
      <c r="AD48" s="90"/>
      <c r="AE48" s="90"/>
      <c r="AF48" s="90"/>
      <c r="AG48" s="90"/>
      <c r="AH48" s="90"/>
      <c r="AI48" s="90"/>
      <c r="AJ48" s="90"/>
    </row>
    <row r="49" spans="4:19" ht="23" customHeight="1">
      <c r="D49" s="73" t="s">
        <v>944</v>
      </c>
    </row>
    <row r="50" spans="4:19" ht="22" customHeight="1">
      <c r="D50" s="73" t="s">
        <v>1514</v>
      </c>
      <c r="O50" s="2462" t="s">
        <v>861</v>
      </c>
      <c r="P50" s="2463"/>
      <c r="Q50" s="2463"/>
      <c r="R50" s="2464"/>
      <c r="S50" s="2465"/>
    </row>
    <row r="51" spans="4:19" ht="13" customHeight="1"/>
  </sheetData>
  <sheetProtection algorithmName="SHA-512" hashValue="lOqvEVmm6rRy9l/vL0ivSooadvJaUNVpuXwAtycLl7hXGn8hQUM5lKEyw574+PHgcodfch9rYitF5Xk7CRcwUQ==" saltValue="kA8bq2t0KKHPKHjPBsUwlg==" spinCount="100000" sheet="1" objects="1" scenarios="1" formatCells="0"/>
  <mergeCells count="20">
    <mergeCell ref="AS8:AV8"/>
    <mergeCell ref="Z2:AA2"/>
    <mergeCell ref="AB2:AJ2"/>
    <mergeCell ref="AL6:AQ7"/>
    <mergeCell ref="AL8:AM8"/>
    <mergeCell ref="AN8:AO8"/>
    <mergeCell ref="AP8:AQ8"/>
    <mergeCell ref="B21:B23"/>
    <mergeCell ref="C21:C23"/>
    <mergeCell ref="AS24:AV24"/>
    <mergeCell ref="AS28:AV28"/>
    <mergeCell ref="R48:AB48"/>
    <mergeCell ref="AS32:AV32"/>
    <mergeCell ref="O50:S50"/>
    <mergeCell ref="L42:P43"/>
    <mergeCell ref="Q42:AF43"/>
    <mergeCell ref="R44:AB44"/>
    <mergeCell ref="R45:AB45"/>
    <mergeCell ref="R46:AB46"/>
    <mergeCell ref="R47:AB47"/>
  </mergeCells>
  <phoneticPr fontId="1"/>
  <dataValidations count="2">
    <dataValidation type="list" allowBlank="1" showInputMessage="1" showErrorMessage="1" sqref="V9:AJ18 V20:AJ22 AG24:AG34 AH24:AH35 AE24:AE32 AC30:AD30 X25:AD25 Y26:AD26 Z27:AD27 AA28:AD28 K10:P12 AF24:AF33 I10 J10:J11 L13:P13 M14:P14 N15:P15 H9:P9 O16:P16 P17 R9:T18 AD31 AB29:AD29 T20:T21 S20 W24:AD24 AI24:AI36 AJ24:AJ37" xr:uid="{B0041811-B80C-4BA0-B9CB-6C8AC90D79BB}">
      <formula1>"○"</formula1>
    </dataValidation>
    <dataValidation type="list" allowBlank="1" showInputMessage="1" showErrorMessage="1" sqref="B24:C38" xr:uid="{6B26AF90-8B7E-4968-B12B-C75890B36D5D}">
      <formula1>"〇, "</formula1>
    </dataValidation>
  </dataValidations>
  <hyperlinks>
    <hyperlink ref="O50" location="別紙１参考!A1" display="別紙１参考" xr:uid="{FAED2CD2-21DC-4C53-83CB-1B80DFEA09B2}"/>
    <hyperlink ref="O50:S50" location="別紙１参考!A1" display="別紙１参考" xr:uid="{26746198-10E3-40B6-8510-A5EA8296DED8}"/>
  </hyperlinks>
  <printOptions horizontalCentered="1"/>
  <pageMargins left="0.11811023622047245" right="0.11811023622047245" top="0.35433070866141736" bottom="0.35433070866141736" header="0.31496062992125984" footer="0.31496062992125984"/>
  <pageSetup paperSize="8"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2E4BA-0E18-40BB-ABF2-BA0E054F6D8D}">
  <sheetPr codeName="Sheet4">
    <pageSetUpPr fitToPage="1"/>
  </sheetPr>
  <dimension ref="B1:B105"/>
  <sheetViews>
    <sheetView showGridLines="0" view="pageBreakPreview" zoomScale="60" zoomScaleNormal="100" workbookViewId="0"/>
  </sheetViews>
  <sheetFormatPr defaultRowHeight="13"/>
  <cols>
    <col min="20" max="20" width="3.08984375" customWidth="1"/>
  </cols>
  <sheetData>
    <row r="1" spans="2:2" ht="28" customHeight="1">
      <c r="B1" s="82" t="s">
        <v>1180</v>
      </c>
    </row>
    <row r="105" ht="8.5" customHeight="1"/>
  </sheetData>
  <sheetProtection algorithmName="SHA-512" hashValue="/tqsWaD2BAYZmBDmZ1QPioc2upIx+0Ma+5vOR38gVKHZ+OoT28+LqgcvBNiK5VDwNg7ZwHxD+TkL3ZTPjURsuA==" saltValue="zKo4i9ffIZEwA4Y9qqCaaA==" spinCount="100000" sheet="1" objects="1" scenarios="1" formatCells="0"/>
  <phoneticPr fontId="1"/>
  <pageMargins left="0.70866141732283472" right="0.70866141732283472" top="0.35433070866141736" bottom="0.15748031496062992" header="0.31496062992125984" footer="0.31496062992125984"/>
  <pageSetup paperSize="9" scale="79" fitToHeight="0" orientation="landscape" r:id="rId1"/>
  <rowBreaks count="2" manualBreakCount="2">
    <brk id="49" max="16383" man="1"/>
    <brk id="10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A099-D70E-46BB-8D32-E3D758EF683E}">
  <sheetPr codeName="Sheet5"/>
  <dimension ref="A2:G45"/>
  <sheetViews>
    <sheetView showGridLines="0" view="pageBreakPreview" zoomScaleNormal="100" zoomScaleSheetLayoutView="100" workbookViewId="0"/>
  </sheetViews>
  <sheetFormatPr defaultColWidth="9" defaultRowHeight="13"/>
  <cols>
    <col min="1" max="1" width="2.90625" style="12" customWidth="1"/>
    <col min="2" max="2" width="25.6328125" style="12" customWidth="1"/>
    <col min="3" max="4" width="20.6328125" style="12" customWidth="1"/>
    <col min="5" max="5" width="15.6328125" style="12" customWidth="1"/>
    <col min="6" max="16384" width="9" style="12"/>
  </cols>
  <sheetData>
    <row r="2" spans="1:5" ht="9" customHeight="1">
      <c r="A2" s="25"/>
    </row>
    <row r="3" spans="1:5" s="14" customFormat="1" ht="14">
      <c r="A3" s="67" t="s">
        <v>1934</v>
      </c>
    </row>
    <row r="4" spans="1:5" s="14" customFormat="1" ht="7" customHeight="1">
      <c r="A4" s="67"/>
    </row>
    <row r="5" spans="1:5">
      <c r="A5" s="234" t="s">
        <v>1280</v>
      </c>
      <c r="B5" s="13"/>
      <c r="C5" s="13"/>
      <c r="D5" s="13"/>
      <c r="E5" s="13"/>
    </row>
    <row r="6" spans="1:5" ht="8.5" customHeight="1">
      <c r="A6" s="32"/>
      <c r="B6" s="13"/>
      <c r="C6" s="13"/>
      <c r="D6" s="13"/>
      <c r="E6" s="13"/>
    </row>
    <row r="7" spans="1:5" ht="21" customHeight="1">
      <c r="A7" s="32"/>
      <c r="B7" s="13"/>
      <c r="C7" s="84" t="s">
        <v>1039</v>
      </c>
      <c r="D7" s="2515">
        <f>調査票!Q8</f>
        <v>0</v>
      </c>
      <c r="E7" s="2516"/>
    </row>
    <row r="8" spans="1:5" ht="8.5" customHeight="1">
      <c r="A8" s="32"/>
      <c r="B8" s="13"/>
      <c r="C8" s="13"/>
      <c r="D8" s="13"/>
      <c r="E8" s="13"/>
    </row>
    <row r="9" spans="1:5" s="69" customFormat="1" ht="17" customHeight="1" thickBot="1">
      <c r="A9" s="68" t="s">
        <v>132</v>
      </c>
      <c r="B9" s="14"/>
      <c r="C9" s="14"/>
      <c r="D9" s="14"/>
      <c r="E9" s="14"/>
    </row>
    <row r="10" spans="1:5" ht="20.149999999999999" customHeight="1">
      <c r="A10" s="13"/>
      <c r="B10" s="24" t="s">
        <v>1031</v>
      </c>
      <c r="C10" s="23" t="s">
        <v>128</v>
      </c>
      <c r="D10" s="22" t="s">
        <v>127</v>
      </c>
      <c r="E10" s="13"/>
    </row>
    <row r="11" spans="1:5" ht="20.149999999999999" customHeight="1" thickBot="1">
      <c r="A11" s="13"/>
      <c r="B11" s="235"/>
      <c r="C11" s="236"/>
      <c r="D11" s="247" t="str">
        <f>IF(B11-C11=0,"0円",B11-C11)</f>
        <v>0円</v>
      </c>
      <c r="E11" s="13"/>
    </row>
    <row r="12" spans="1:5">
      <c r="A12" s="13"/>
      <c r="B12" s="13"/>
      <c r="C12" s="13"/>
      <c r="D12" s="13"/>
      <c r="E12" s="13"/>
    </row>
    <row r="13" spans="1:5" s="69" customFormat="1" ht="17" customHeight="1" thickBot="1">
      <c r="A13" s="68" t="s">
        <v>742</v>
      </c>
      <c r="B13" s="14"/>
      <c r="C13" s="14"/>
      <c r="D13" s="14"/>
      <c r="E13" s="14"/>
    </row>
    <row r="14" spans="1:5" ht="20.149999999999999" customHeight="1">
      <c r="A14" s="13"/>
      <c r="B14" s="24" t="s">
        <v>130</v>
      </c>
      <c r="C14" s="23" t="s">
        <v>129</v>
      </c>
      <c r="D14" s="23" t="s">
        <v>128</v>
      </c>
      <c r="E14" s="22" t="s">
        <v>127</v>
      </c>
    </row>
    <row r="15" spans="1:5" ht="20.149999999999999" customHeight="1">
      <c r="A15" s="13"/>
      <c r="B15" s="237"/>
      <c r="C15" s="238"/>
      <c r="D15" s="238"/>
      <c r="E15" s="239" t="str">
        <f>IF(C15-D15=0,"0円",C15-D15)</f>
        <v>0円</v>
      </c>
    </row>
    <row r="16" spans="1:5" ht="20.149999999999999" customHeight="1">
      <c r="A16" s="13"/>
      <c r="B16" s="240"/>
      <c r="C16" s="241"/>
      <c r="D16" s="241"/>
      <c r="E16" s="239" t="str">
        <f t="shared" ref="E16:E25" si="0">IF(C16-D16=0,"0円",C16-D16)</f>
        <v>0円</v>
      </c>
    </row>
    <row r="17" spans="1:5" ht="20.149999999999999" customHeight="1">
      <c r="A17" s="13"/>
      <c r="B17" s="240"/>
      <c r="C17" s="241"/>
      <c r="D17" s="241"/>
      <c r="E17" s="239" t="str">
        <f t="shared" si="0"/>
        <v>0円</v>
      </c>
    </row>
    <row r="18" spans="1:5" ht="20.149999999999999" customHeight="1">
      <c r="A18" s="13"/>
      <c r="B18" s="240"/>
      <c r="C18" s="241"/>
      <c r="D18" s="241"/>
      <c r="E18" s="239" t="str">
        <f t="shared" si="0"/>
        <v>0円</v>
      </c>
    </row>
    <row r="19" spans="1:5" ht="20.149999999999999" customHeight="1">
      <c r="A19" s="13"/>
      <c r="B19" s="240"/>
      <c r="C19" s="241"/>
      <c r="D19" s="241"/>
      <c r="E19" s="239" t="str">
        <f t="shared" si="0"/>
        <v>0円</v>
      </c>
    </row>
    <row r="20" spans="1:5" ht="20.149999999999999" customHeight="1">
      <c r="A20" s="13"/>
      <c r="B20" s="240"/>
      <c r="C20" s="241"/>
      <c r="D20" s="241"/>
      <c r="E20" s="239" t="str">
        <f t="shared" si="0"/>
        <v>0円</v>
      </c>
    </row>
    <row r="21" spans="1:5" ht="20.149999999999999" customHeight="1">
      <c r="A21" s="13"/>
      <c r="B21" s="240"/>
      <c r="C21" s="241"/>
      <c r="D21" s="241"/>
      <c r="E21" s="239" t="str">
        <f t="shared" si="0"/>
        <v>0円</v>
      </c>
    </row>
    <row r="22" spans="1:5" ht="20.149999999999999" customHeight="1">
      <c r="A22" s="13"/>
      <c r="B22" s="240"/>
      <c r="C22" s="241"/>
      <c r="D22" s="241"/>
      <c r="E22" s="239" t="str">
        <f t="shared" si="0"/>
        <v>0円</v>
      </c>
    </row>
    <row r="23" spans="1:5" ht="20.149999999999999" customHeight="1">
      <c r="A23" s="13"/>
      <c r="B23" s="240"/>
      <c r="C23" s="241"/>
      <c r="D23" s="241"/>
      <c r="E23" s="239" t="str">
        <f t="shared" si="0"/>
        <v>0円</v>
      </c>
    </row>
    <row r="24" spans="1:5" ht="20.149999999999999" customHeight="1" thickBot="1">
      <c r="A24" s="13"/>
      <c r="B24" s="242"/>
      <c r="C24" s="243"/>
      <c r="D24" s="243"/>
      <c r="E24" s="244" t="str">
        <f t="shared" si="0"/>
        <v>0円</v>
      </c>
    </row>
    <row r="25" spans="1:5" ht="20.149999999999999" customHeight="1" thickTop="1">
      <c r="A25" s="13"/>
      <c r="B25" s="155"/>
      <c r="C25" s="268">
        <f>SUM(C15:C24)</f>
        <v>0</v>
      </c>
      <c r="D25" s="268">
        <f>SUM(D15:D24)</f>
        <v>0</v>
      </c>
      <c r="E25" s="245" t="str">
        <f t="shared" si="0"/>
        <v>0円</v>
      </c>
    </row>
    <row r="26" spans="1:5" ht="20.149999999999999" customHeight="1">
      <c r="A26" s="13"/>
      <c r="B26" s="18" t="s">
        <v>131</v>
      </c>
      <c r="C26" s="79"/>
      <c r="D26" s="241"/>
      <c r="E26" s="80"/>
    </row>
    <row r="27" spans="1:5" ht="20.149999999999999" customHeight="1" thickBot="1">
      <c r="A27" s="13"/>
      <c r="B27" s="16" t="s">
        <v>1032</v>
      </c>
      <c r="C27" s="246">
        <f>C25</f>
        <v>0</v>
      </c>
      <c r="D27" s="246">
        <f>D25+D26</f>
        <v>0</v>
      </c>
      <c r="E27" s="247" t="str">
        <f>IF(C27-D27=0,"0円",C27-D27)</f>
        <v>0円</v>
      </c>
    </row>
    <row r="28" spans="1:5" ht="16" customHeight="1">
      <c r="A28" s="13"/>
      <c r="B28" s="772" t="s">
        <v>1278</v>
      </c>
      <c r="C28" s="21"/>
      <c r="D28" s="21"/>
      <c r="E28" s="21"/>
    </row>
    <row r="29" spans="1:5" ht="16" customHeight="1">
      <c r="A29" s="13"/>
      <c r="B29" s="772" t="s">
        <v>1030</v>
      </c>
      <c r="C29" s="21"/>
      <c r="D29" s="21"/>
      <c r="E29" s="21"/>
    </row>
    <row r="30" spans="1:5" ht="9" customHeight="1">
      <c r="A30" s="13"/>
      <c r="B30" s="81"/>
      <c r="C30" s="21"/>
      <c r="D30" s="21"/>
      <c r="E30" s="21"/>
    </row>
    <row r="31" spans="1:5" s="69" customFormat="1" ht="17" customHeight="1" thickBot="1">
      <c r="A31" s="68" t="s">
        <v>743</v>
      </c>
      <c r="B31" s="68"/>
      <c r="C31" s="68"/>
      <c r="D31" s="68"/>
      <c r="E31" s="68"/>
    </row>
    <row r="32" spans="1:5" ht="20.149999999999999" customHeight="1" thickBot="1">
      <c r="A32" s="13"/>
      <c r="B32" s="15" t="s">
        <v>130</v>
      </c>
      <c r="C32" s="20" t="s">
        <v>129</v>
      </c>
      <c r="D32" s="20" t="s">
        <v>128</v>
      </c>
      <c r="E32" s="19" t="s">
        <v>127</v>
      </c>
    </row>
    <row r="33" spans="1:7" ht="20.149999999999999" customHeight="1">
      <c r="A33" s="13"/>
      <c r="B33" s="248"/>
      <c r="C33" s="249"/>
      <c r="D33" s="249"/>
      <c r="E33" s="245" t="str">
        <f t="shared" ref="E33:E38" si="1">IF(C33-D33=0,"0円",C33-D33)</f>
        <v>0円</v>
      </c>
    </row>
    <row r="34" spans="1:7" ht="20.149999999999999" customHeight="1">
      <c r="A34" s="13"/>
      <c r="B34" s="240"/>
      <c r="C34" s="241"/>
      <c r="D34" s="241"/>
      <c r="E34" s="239" t="str">
        <f t="shared" si="1"/>
        <v>0円</v>
      </c>
    </row>
    <row r="35" spans="1:7" ht="20.149999999999999" customHeight="1">
      <c r="A35" s="13"/>
      <c r="B35" s="240"/>
      <c r="C35" s="241"/>
      <c r="D35" s="241"/>
      <c r="E35" s="239" t="str">
        <f t="shared" si="1"/>
        <v>0円</v>
      </c>
    </row>
    <row r="36" spans="1:7" ht="20.149999999999999" customHeight="1">
      <c r="A36" s="13"/>
      <c r="B36" s="240"/>
      <c r="C36" s="241"/>
      <c r="D36" s="241"/>
      <c r="E36" s="239" t="str">
        <f t="shared" si="1"/>
        <v>0円</v>
      </c>
    </row>
    <row r="37" spans="1:7" ht="20.149999999999999" customHeight="1">
      <c r="A37" s="13"/>
      <c r="B37" s="250"/>
      <c r="C37" s="241"/>
      <c r="D37" s="241"/>
      <c r="E37" s="239" t="str">
        <f t="shared" si="1"/>
        <v>0円</v>
      </c>
      <c r="G37" s="17"/>
    </row>
    <row r="38" spans="1:7" ht="20.149999999999999" customHeight="1" thickBot="1">
      <c r="A38" s="13"/>
      <c r="B38" s="16" t="s">
        <v>126</v>
      </c>
      <c r="C38" s="251">
        <f>SUM(C33:C37)</f>
        <v>0</v>
      </c>
      <c r="D38" s="251">
        <f>SUM(D33:D37)</f>
        <v>0</v>
      </c>
      <c r="E38" s="247" t="str">
        <f t="shared" si="1"/>
        <v>0円</v>
      </c>
    </row>
    <row r="39" spans="1:7">
      <c r="A39" s="13"/>
      <c r="B39" s="13"/>
      <c r="C39" s="13"/>
      <c r="D39" s="13"/>
      <c r="E39" s="13"/>
    </row>
    <row r="40" spans="1:7" s="69" customFormat="1" ht="17" customHeight="1" thickBot="1">
      <c r="A40" s="68" t="s">
        <v>744</v>
      </c>
      <c r="B40" s="14"/>
      <c r="C40" s="14"/>
      <c r="D40" s="14"/>
      <c r="E40" s="14"/>
    </row>
    <row r="41" spans="1:7" ht="20.149999999999999" customHeight="1" thickBot="1">
      <c r="A41" s="13"/>
      <c r="B41" s="15" t="s">
        <v>1033</v>
      </c>
      <c r="C41" s="252">
        <f>B11+C27</f>
        <v>0</v>
      </c>
      <c r="D41" s="252">
        <f>C11+D27</f>
        <v>0</v>
      </c>
      <c r="E41" s="269" t="str">
        <f t="shared" ref="E41" si="2">IF(C41-D41=0,"0円",C41-D41)</f>
        <v>0円</v>
      </c>
    </row>
    <row r="42" spans="1:7">
      <c r="A42" s="13"/>
      <c r="B42" s="13"/>
      <c r="C42" s="13"/>
      <c r="D42" s="13"/>
      <c r="E42" s="13"/>
    </row>
    <row r="43" spans="1:7" s="69" customFormat="1" ht="17" customHeight="1" thickBot="1">
      <c r="A43" s="68" t="s">
        <v>125</v>
      </c>
      <c r="B43" s="14"/>
      <c r="C43" s="14"/>
      <c r="D43" s="14"/>
      <c r="E43" s="14"/>
    </row>
    <row r="44" spans="1:7" ht="56" customHeight="1" thickBot="1">
      <c r="A44" s="13"/>
      <c r="B44" s="2512"/>
      <c r="C44" s="2513"/>
      <c r="D44" s="2513"/>
      <c r="E44" s="2514"/>
    </row>
    <row r="45" spans="1:7" ht="10.5" customHeight="1">
      <c r="A45" s="2510"/>
      <c r="B45" s="2511"/>
      <c r="C45" s="2511"/>
      <c r="D45" s="2511"/>
      <c r="E45" s="2511"/>
    </row>
  </sheetData>
  <sheetProtection algorithmName="SHA-512" hashValue="1/YdcGyyd+f3hOeN81ViuWI5Eb838t2DAVcFVd3ElunUS21G8ZAUovlTWEAmJUogOK0Px+vfwy/CP8eRhHgj3w==" saltValue="EtZq2RGZZZQG+KHUhsVEhQ==" spinCount="100000" sheet="1" objects="1" scenarios="1"/>
  <mergeCells count="3">
    <mergeCell ref="A45:E45"/>
    <mergeCell ref="B44:E44"/>
    <mergeCell ref="D7:E7"/>
  </mergeCells>
  <phoneticPr fontId="1"/>
  <dataValidations count="1">
    <dataValidation imeMode="off" allowBlank="1" showInputMessage="1" showErrorMessage="1" sqref="B11:C11 C33:D37 D26 C15:D24" xr:uid="{E8A60DCE-F827-4441-AB43-24AB7FF42C38}"/>
  </dataValidations>
  <pageMargins left="0.70866141732283472" right="0.70866141732283472" top="0.55118110236220474"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BC91-5908-486F-B621-3DD9B47C56E2}">
  <sheetPr codeName="Sheet6"/>
  <dimension ref="A1:P31"/>
  <sheetViews>
    <sheetView showGridLines="0" view="pageBreakPreview" zoomScale="60" zoomScaleNormal="100" workbookViewId="0"/>
  </sheetViews>
  <sheetFormatPr defaultRowHeight="13"/>
  <cols>
    <col min="1" max="6" width="5.54296875" customWidth="1"/>
    <col min="7" max="12" width="4.54296875" customWidth="1"/>
    <col min="13" max="13" width="13.6328125" customWidth="1"/>
    <col min="14" max="14" width="3.90625" customWidth="1"/>
    <col min="15" max="15" width="13.6328125" customWidth="1"/>
    <col min="16" max="16" width="3.90625" customWidth="1"/>
    <col min="17" max="19" width="5.54296875" customWidth="1"/>
  </cols>
  <sheetData>
    <row r="1" spans="1:16" ht="16.5">
      <c r="A1" s="70" t="s">
        <v>923</v>
      </c>
    </row>
    <row r="2" spans="1:16" ht="6" customHeight="1">
      <c r="A2" s="70"/>
    </row>
    <row r="3" spans="1:16" ht="14">
      <c r="A3" s="156" t="s">
        <v>1281</v>
      </c>
    </row>
    <row r="4" spans="1:16" ht="14">
      <c r="A4" s="32"/>
    </row>
    <row r="5" spans="1:16" ht="18" customHeight="1">
      <c r="A5" s="32"/>
      <c r="L5" s="1" t="s">
        <v>1039</v>
      </c>
      <c r="M5" s="2517">
        <f>調査票!Q8</f>
        <v>0</v>
      </c>
      <c r="N5" s="2518"/>
      <c r="O5" s="2516"/>
    </row>
    <row r="6" spans="1:16">
      <c r="A6" s="31"/>
    </row>
    <row r="7" spans="1:16" ht="13.5" thickBot="1">
      <c r="A7" s="29" t="s">
        <v>137</v>
      </c>
    </row>
    <row r="8" spans="1:16" ht="24" customHeight="1" thickBot="1">
      <c r="A8" s="2526" t="s">
        <v>138</v>
      </c>
      <c r="B8" s="2527"/>
      <c r="C8" s="2527"/>
      <c r="D8" s="2527"/>
      <c r="E8" s="2527"/>
      <c r="F8" s="2528"/>
      <c r="G8" s="2523" t="s">
        <v>139</v>
      </c>
      <c r="H8" s="2524"/>
      <c r="I8" s="2525"/>
      <c r="J8" s="2526" t="s">
        <v>140</v>
      </c>
      <c r="K8" s="2527"/>
      <c r="L8" s="2528"/>
      <c r="M8" s="2526" t="s">
        <v>141</v>
      </c>
      <c r="N8" s="2528"/>
      <c r="O8" s="2529" t="s">
        <v>1935</v>
      </c>
      <c r="P8" s="2530"/>
    </row>
    <row r="9" spans="1:16" ht="24" customHeight="1" thickBot="1">
      <c r="A9" s="2519"/>
      <c r="B9" s="2520"/>
      <c r="C9" s="2520"/>
      <c r="D9" s="2520"/>
      <c r="E9" s="2520"/>
      <c r="F9" s="2531"/>
      <c r="G9" s="253"/>
      <c r="H9" s="254"/>
      <c r="I9" s="255"/>
      <c r="J9" s="253"/>
      <c r="K9" s="254"/>
      <c r="L9" s="255"/>
      <c r="M9" s="256"/>
      <c r="N9" s="257" t="s">
        <v>117</v>
      </c>
      <c r="O9" s="256"/>
      <c r="P9" s="257" t="s">
        <v>117</v>
      </c>
    </row>
    <row r="10" spans="1:16" ht="24" customHeight="1" thickBot="1">
      <c r="A10" s="2519"/>
      <c r="B10" s="2520"/>
      <c r="C10" s="2520"/>
      <c r="D10" s="2520"/>
      <c r="E10" s="2521"/>
      <c r="F10" s="2522"/>
      <c r="G10" s="253"/>
      <c r="H10" s="254"/>
      <c r="I10" s="255"/>
      <c r="J10" s="253"/>
      <c r="K10" s="254"/>
      <c r="L10" s="255"/>
      <c r="M10" s="256"/>
      <c r="N10" s="257" t="s">
        <v>117</v>
      </c>
      <c r="O10" s="256"/>
      <c r="P10" s="257" t="s">
        <v>117</v>
      </c>
    </row>
    <row r="11" spans="1:16" ht="24" customHeight="1" thickBot="1">
      <c r="A11" s="2519"/>
      <c r="B11" s="2520"/>
      <c r="C11" s="2520"/>
      <c r="D11" s="2520"/>
      <c r="E11" s="2521"/>
      <c r="F11" s="2522"/>
      <c r="G11" s="253"/>
      <c r="H11" s="254"/>
      <c r="I11" s="255"/>
      <c r="J11" s="253"/>
      <c r="K11" s="254"/>
      <c r="L11" s="255"/>
      <c r="M11" s="256"/>
      <c r="N11" s="257" t="s">
        <v>117</v>
      </c>
      <c r="O11" s="256"/>
      <c r="P11" s="257" t="s">
        <v>117</v>
      </c>
    </row>
    <row r="12" spans="1:16" ht="24" customHeight="1" thickBot="1">
      <c r="A12" s="2519"/>
      <c r="B12" s="2520"/>
      <c r="C12" s="2520"/>
      <c r="D12" s="2520"/>
      <c r="E12" s="2521"/>
      <c r="F12" s="2522"/>
      <c r="G12" s="253"/>
      <c r="H12" s="254"/>
      <c r="I12" s="255"/>
      <c r="J12" s="253"/>
      <c r="K12" s="254"/>
      <c r="L12" s="255"/>
      <c r="M12" s="256"/>
      <c r="N12" s="257" t="s">
        <v>117</v>
      </c>
      <c r="O12" s="256"/>
      <c r="P12" s="257" t="s">
        <v>117</v>
      </c>
    </row>
    <row r="13" spans="1:16" ht="24" customHeight="1" thickBot="1">
      <c r="A13" s="2519"/>
      <c r="B13" s="2520"/>
      <c r="C13" s="2520"/>
      <c r="D13" s="2520"/>
      <c r="E13" s="2521"/>
      <c r="F13" s="2522"/>
      <c r="G13" s="253"/>
      <c r="H13" s="254"/>
      <c r="I13" s="255"/>
      <c r="J13" s="253"/>
      <c r="K13" s="254"/>
      <c r="L13" s="255"/>
      <c r="M13" s="256"/>
      <c r="N13" s="257" t="s">
        <v>117</v>
      </c>
      <c r="O13" s="256"/>
      <c r="P13" s="257" t="s">
        <v>117</v>
      </c>
    </row>
    <row r="14" spans="1:16" ht="24" customHeight="1" thickBot="1">
      <c r="A14" s="2519"/>
      <c r="B14" s="2520"/>
      <c r="C14" s="2520"/>
      <c r="D14" s="2520"/>
      <c r="E14" s="2521"/>
      <c r="F14" s="2522"/>
      <c r="G14" s="253"/>
      <c r="H14" s="254"/>
      <c r="I14" s="255"/>
      <c r="J14" s="253"/>
      <c r="K14" s="254"/>
      <c r="L14" s="255"/>
      <c r="M14" s="256"/>
      <c r="N14" s="257" t="s">
        <v>117</v>
      </c>
      <c r="O14" s="256"/>
      <c r="P14" s="257" t="s">
        <v>117</v>
      </c>
    </row>
    <row r="15" spans="1:16" ht="24" customHeight="1" thickBot="1">
      <c r="A15" s="226"/>
      <c r="B15" s="227"/>
      <c r="C15" s="227"/>
      <c r="D15" s="227"/>
      <c r="E15" s="228"/>
      <c r="F15" s="229"/>
      <c r="G15" s="253"/>
      <c r="H15" s="254"/>
      <c r="I15" s="255"/>
      <c r="J15" s="253"/>
      <c r="K15" s="254"/>
      <c r="L15" s="255"/>
      <c r="M15" s="256"/>
      <c r="N15" s="257" t="s">
        <v>117</v>
      </c>
      <c r="O15" s="256"/>
      <c r="P15" s="257" t="s">
        <v>117</v>
      </c>
    </row>
    <row r="16" spans="1:16" ht="24" customHeight="1" thickBot="1">
      <c r="A16" s="226"/>
      <c r="B16" s="227"/>
      <c r="C16" s="227"/>
      <c r="D16" s="227"/>
      <c r="E16" s="228"/>
      <c r="F16" s="229"/>
      <c r="G16" s="253"/>
      <c r="H16" s="254"/>
      <c r="I16" s="255"/>
      <c r="J16" s="253"/>
      <c r="K16" s="254"/>
      <c r="L16" s="255"/>
      <c r="M16" s="256"/>
      <c r="N16" s="257" t="s">
        <v>117</v>
      </c>
      <c r="O16" s="256"/>
      <c r="P16" s="257" t="s">
        <v>117</v>
      </c>
    </row>
    <row r="17" spans="1:16" ht="24" customHeight="1" thickBot="1">
      <c r="A17" s="2519"/>
      <c r="B17" s="2520"/>
      <c r="C17" s="2520"/>
      <c r="D17" s="2520"/>
      <c r="E17" s="2521"/>
      <c r="F17" s="2522"/>
      <c r="G17" s="253"/>
      <c r="H17" s="254"/>
      <c r="I17" s="255"/>
      <c r="J17" s="253"/>
      <c r="K17" s="254"/>
      <c r="L17" s="255"/>
      <c r="M17" s="256"/>
      <c r="N17" s="257" t="s">
        <v>117</v>
      </c>
      <c r="O17" s="256"/>
      <c r="P17" s="257" t="s">
        <v>117</v>
      </c>
    </row>
    <row r="18" spans="1:16" ht="24" customHeight="1" thickBot="1">
      <c r="A18" s="2519"/>
      <c r="B18" s="2520"/>
      <c r="C18" s="2520"/>
      <c r="D18" s="2520"/>
      <c r="E18" s="2521"/>
      <c r="F18" s="2522"/>
      <c r="G18" s="253"/>
      <c r="H18" s="254"/>
      <c r="I18" s="255"/>
      <c r="J18" s="253"/>
      <c r="K18" s="254"/>
      <c r="L18" s="255"/>
      <c r="M18" s="256"/>
      <c r="N18" s="257" t="s">
        <v>117</v>
      </c>
      <c r="O18" s="256"/>
      <c r="P18" s="257" t="s">
        <v>117</v>
      </c>
    </row>
    <row r="19" spans="1:16" ht="24" customHeight="1" thickBot="1">
      <c r="A19" s="2519"/>
      <c r="B19" s="2520"/>
      <c r="C19" s="2520"/>
      <c r="D19" s="2520"/>
      <c r="E19" s="2521"/>
      <c r="F19" s="2522"/>
      <c r="G19" s="253"/>
      <c r="H19" s="254"/>
      <c r="I19" s="255"/>
      <c r="J19" s="253"/>
      <c r="K19" s="254"/>
      <c r="L19" s="255"/>
      <c r="M19" s="256"/>
      <c r="N19" s="257" t="s">
        <v>117</v>
      </c>
      <c r="O19" s="256"/>
      <c r="P19" s="257" t="s">
        <v>117</v>
      </c>
    </row>
    <row r="20" spans="1:16" ht="24" customHeight="1" thickBot="1">
      <c r="A20" s="2519"/>
      <c r="B20" s="2520"/>
      <c r="C20" s="2520"/>
      <c r="D20" s="2520"/>
      <c r="E20" s="2521"/>
      <c r="F20" s="2522"/>
      <c r="G20" s="253"/>
      <c r="H20" s="254"/>
      <c r="I20" s="255"/>
      <c r="J20" s="253"/>
      <c r="K20" s="254"/>
      <c r="L20" s="255"/>
      <c r="M20" s="256"/>
      <c r="N20" s="257" t="s">
        <v>117</v>
      </c>
      <c r="O20" s="256"/>
      <c r="P20" s="257" t="s">
        <v>117</v>
      </c>
    </row>
    <row r="21" spans="1:16" ht="24" customHeight="1" thickBot="1">
      <c r="A21" s="2519"/>
      <c r="B21" s="2520"/>
      <c r="C21" s="2520"/>
      <c r="D21" s="2520"/>
      <c r="E21" s="2521"/>
      <c r="F21" s="2522"/>
      <c r="G21" s="253"/>
      <c r="H21" s="254"/>
      <c r="I21" s="255"/>
      <c r="J21" s="253"/>
      <c r="K21" s="254"/>
      <c r="L21" s="255"/>
      <c r="M21" s="256"/>
      <c r="N21" s="257" t="s">
        <v>117</v>
      </c>
      <c r="O21" s="256"/>
      <c r="P21" s="257" t="s">
        <v>117</v>
      </c>
    </row>
    <row r="22" spans="1:16" ht="24" customHeight="1" thickBot="1">
      <c r="A22" s="226"/>
      <c r="B22" s="227"/>
      <c r="C22" s="227"/>
      <c r="D22" s="227"/>
      <c r="E22" s="228"/>
      <c r="F22" s="229"/>
      <c r="G22" s="253"/>
      <c r="H22" s="254"/>
      <c r="I22" s="255"/>
      <c r="J22" s="253"/>
      <c r="K22" s="254"/>
      <c r="L22" s="255"/>
      <c r="M22" s="256"/>
      <c r="N22" s="257" t="s">
        <v>117</v>
      </c>
      <c r="O22" s="256"/>
      <c r="P22" s="257" t="s">
        <v>117</v>
      </c>
    </row>
    <row r="23" spans="1:16" ht="24" customHeight="1" thickBot="1">
      <c r="A23" s="226"/>
      <c r="B23" s="227"/>
      <c r="C23" s="227"/>
      <c r="D23" s="227"/>
      <c r="E23" s="228"/>
      <c r="F23" s="229"/>
      <c r="G23" s="253"/>
      <c r="H23" s="254"/>
      <c r="I23" s="255"/>
      <c r="J23" s="253"/>
      <c r="K23" s="254"/>
      <c r="L23" s="255"/>
      <c r="M23" s="256"/>
      <c r="N23" s="257" t="s">
        <v>117</v>
      </c>
      <c r="O23" s="256"/>
      <c r="P23" s="257" t="s">
        <v>117</v>
      </c>
    </row>
    <row r="24" spans="1:16" ht="24" customHeight="1" thickBot="1">
      <c r="A24" s="2519"/>
      <c r="B24" s="2520"/>
      <c r="C24" s="2520"/>
      <c r="D24" s="2520"/>
      <c r="E24" s="2521"/>
      <c r="F24" s="2522"/>
      <c r="G24" s="253"/>
      <c r="H24" s="254"/>
      <c r="I24" s="255"/>
      <c r="J24" s="253"/>
      <c r="K24" s="254"/>
      <c r="L24" s="255"/>
      <c r="M24" s="256"/>
      <c r="N24" s="257" t="s">
        <v>117</v>
      </c>
      <c r="O24" s="256"/>
      <c r="P24" s="257" t="s">
        <v>117</v>
      </c>
    </row>
    <row r="25" spans="1:16" ht="24" customHeight="1" thickBot="1">
      <c r="A25" s="2519"/>
      <c r="B25" s="2520"/>
      <c r="C25" s="2520"/>
      <c r="D25" s="2520"/>
      <c r="E25" s="2521"/>
      <c r="F25" s="2522"/>
      <c r="G25" s="253"/>
      <c r="H25" s="254"/>
      <c r="I25" s="255"/>
      <c r="J25" s="253"/>
      <c r="K25" s="254"/>
      <c r="L25" s="255"/>
      <c r="M25" s="256"/>
      <c r="N25" s="257" t="s">
        <v>117</v>
      </c>
      <c r="O25" s="256"/>
      <c r="P25" s="257" t="s">
        <v>117</v>
      </c>
    </row>
    <row r="26" spans="1:16" ht="24" customHeight="1" thickBot="1">
      <c r="A26" s="2519"/>
      <c r="B26" s="2520"/>
      <c r="C26" s="2520"/>
      <c r="D26" s="2520"/>
      <c r="E26" s="2521"/>
      <c r="F26" s="2522"/>
      <c r="G26" s="253"/>
      <c r="H26" s="254"/>
      <c r="I26" s="255"/>
      <c r="J26" s="253"/>
      <c r="K26" s="254"/>
      <c r="L26" s="255"/>
      <c r="M26" s="256"/>
      <c r="N26" s="257" t="s">
        <v>117</v>
      </c>
      <c r="O26" s="256"/>
      <c r="P26" s="257" t="s">
        <v>117</v>
      </c>
    </row>
    <row r="27" spans="1:16" ht="24" customHeight="1" thickBot="1">
      <c r="A27" s="2519"/>
      <c r="B27" s="2520"/>
      <c r="C27" s="2520"/>
      <c r="D27" s="2520"/>
      <c r="E27" s="2521"/>
      <c r="F27" s="2522"/>
      <c r="G27" s="253"/>
      <c r="H27" s="254"/>
      <c r="I27" s="255"/>
      <c r="J27" s="253"/>
      <c r="K27" s="254"/>
      <c r="L27" s="255"/>
      <c r="M27" s="256"/>
      <c r="N27" s="257" t="s">
        <v>117</v>
      </c>
      <c r="O27" s="256"/>
      <c r="P27" s="257" t="s">
        <v>117</v>
      </c>
    </row>
    <row r="28" spans="1:16" ht="24" customHeight="1" thickBot="1">
      <c r="A28" s="2519"/>
      <c r="B28" s="2520"/>
      <c r="C28" s="2520"/>
      <c r="D28" s="2520"/>
      <c r="E28" s="2521"/>
      <c r="F28" s="2522"/>
      <c r="G28" s="253"/>
      <c r="H28" s="254"/>
      <c r="I28" s="255"/>
      <c r="J28" s="253"/>
      <c r="K28" s="254"/>
      <c r="L28" s="255"/>
      <c r="M28" s="256"/>
      <c r="N28" s="257" t="s">
        <v>117</v>
      </c>
      <c r="O28" s="256"/>
      <c r="P28" s="257" t="s">
        <v>117</v>
      </c>
    </row>
    <row r="29" spans="1:16" ht="24" customHeight="1" thickBot="1">
      <c r="A29" s="2519"/>
      <c r="B29" s="2520"/>
      <c r="C29" s="2520"/>
      <c r="D29" s="2520"/>
      <c r="E29" s="2521"/>
      <c r="F29" s="2522"/>
      <c r="G29" s="253"/>
      <c r="H29" s="254"/>
      <c r="I29" s="255"/>
      <c r="J29" s="253"/>
      <c r="K29" s="254"/>
      <c r="L29" s="255"/>
      <c r="M29" s="256"/>
      <c r="N29" s="257" t="s">
        <v>117</v>
      </c>
      <c r="O29" s="256"/>
      <c r="P29" s="257" t="s">
        <v>117</v>
      </c>
    </row>
    <row r="30" spans="1:16" ht="24" customHeight="1" thickBot="1">
      <c r="A30" s="2519"/>
      <c r="B30" s="2520"/>
      <c r="C30" s="2520"/>
      <c r="D30" s="2520"/>
      <c r="E30" s="2521"/>
      <c r="F30" s="2522"/>
      <c r="G30" s="253"/>
      <c r="H30" s="254"/>
      <c r="I30" s="255"/>
      <c r="J30" s="253"/>
      <c r="K30" s="254"/>
      <c r="L30" s="255"/>
      <c r="M30" s="256"/>
      <c r="N30" s="257" t="s">
        <v>117</v>
      </c>
      <c r="O30" s="256"/>
      <c r="P30" s="257" t="s">
        <v>117</v>
      </c>
    </row>
    <row r="31" spans="1:16">
      <c r="A31" s="30" t="s">
        <v>477</v>
      </c>
    </row>
  </sheetData>
  <sheetProtection algorithmName="SHA-512" hashValue="dnFfWYocKAYsDCrLGMmigMYVlEfyU+sbC0BG9rVYqolhnAHp+8yWDs/NByNvPVUQeg2D9XXQXZIXHtQ1SOSdbQ==" saltValue="Hql1As58hqhYOlIBJkppTQ==" spinCount="100000" sheet="1" objects="1" scenarios="1"/>
  <mergeCells count="24">
    <mergeCell ref="A18:F18"/>
    <mergeCell ref="A19:F19"/>
    <mergeCell ref="A20:F20"/>
    <mergeCell ref="J8:L8"/>
    <mergeCell ref="O8:P8"/>
    <mergeCell ref="M8:N8"/>
    <mergeCell ref="A8:F8"/>
    <mergeCell ref="A9:F9"/>
    <mergeCell ref="M5:O5"/>
    <mergeCell ref="A27:F27"/>
    <mergeCell ref="A28:F28"/>
    <mergeCell ref="A29:F29"/>
    <mergeCell ref="A30:F30"/>
    <mergeCell ref="G8:I8"/>
    <mergeCell ref="A10:F10"/>
    <mergeCell ref="A21:F21"/>
    <mergeCell ref="A24:F24"/>
    <mergeCell ref="A25:F25"/>
    <mergeCell ref="A26:F26"/>
    <mergeCell ref="A11:F11"/>
    <mergeCell ref="A12:F12"/>
    <mergeCell ref="A13:F13"/>
    <mergeCell ref="A14:F14"/>
    <mergeCell ref="A17:F17"/>
  </mergeCells>
  <phoneticPr fontId="1"/>
  <dataValidations count="1">
    <dataValidation imeMode="off" allowBlank="1" showInputMessage="1" showErrorMessage="1" sqref="G9:M30 O9:O30" xr:uid="{2D47D7A3-2423-470C-84D6-3461AF41A97E}"/>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16A3-27FC-491F-9B6E-60F73AD8B986}">
  <sheetPr codeName="Sheet8"/>
  <dimension ref="B2:Q137"/>
  <sheetViews>
    <sheetView showGridLines="0" view="pageBreakPreview" zoomScaleNormal="100" zoomScaleSheetLayoutView="100" workbookViewId="0"/>
  </sheetViews>
  <sheetFormatPr defaultRowHeight="13"/>
  <cols>
    <col min="1" max="1" width="3.08984375" style="623" customWidth="1"/>
    <col min="2" max="26" width="4.6328125" style="623" customWidth="1"/>
    <col min="27" max="16384" width="8.7265625" style="623"/>
  </cols>
  <sheetData>
    <row r="2" spans="2:17" ht="16" customHeight="1">
      <c r="E2" s="89"/>
      <c r="L2" s="453" t="s">
        <v>1040</v>
      </c>
      <c r="M2" s="2532">
        <f>調査票!$Q$10</f>
        <v>0</v>
      </c>
      <c r="N2" s="2533"/>
      <c r="O2" s="2533"/>
      <c r="P2" s="2533"/>
      <c r="Q2" s="2534"/>
    </row>
    <row r="3" spans="2:17" ht="16.5">
      <c r="B3" s="644" t="s">
        <v>941</v>
      </c>
    </row>
    <row r="4" spans="2:17" ht="16" customHeight="1">
      <c r="C4" s="89" t="s">
        <v>745</v>
      </c>
    </row>
    <row r="5" spans="2:17" ht="16" customHeight="1">
      <c r="D5" s="89" t="s">
        <v>1457</v>
      </c>
    </row>
    <row r="6" spans="2:17" ht="10.5" customHeight="1"/>
    <row r="7" spans="2:17" ht="10.5" customHeight="1"/>
    <row r="8" spans="2:17" ht="16" customHeight="1">
      <c r="B8" s="623" t="s">
        <v>1936</v>
      </c>
    </row>
    <row r="9" spans="2:17" ht="14" customHeight="1">
      <c r="C9" s="600"/>
      <c r="D9" s="627"/>
      <c r="E9" s="628"/>
      <c r="F9" s="1880" t="s">
        <v>1506</v>
      </c>
      <c r="G9" s="1880"/>
      <c r="H9" s="1880"/>
      <c r="I9" s="1623" t="s">
        <v>479</v>
      </c>
      <c r="J9" s="1623"/>
      <c r="K9" s="1623"/>
      <c r="L9" s="1623"/>
      <c r="M9" s="1623"/>
      <c r="N9" s="1639" t="s">
        <v>1664</v>
      </c>
      <c r="O9" s="2177"/>
      <c r="P9" s="2177"/>
      <c r="Q9" s="2178"/>
    </row>
    <row r="10" spans="2:17" ht="15.5" customHeight="1">
      <c r="C10" s="1879" t="s">
        <v>1937</v>
      </c>
      <c r="D10" s="1879"/>
      <c r="E10" s="1879"/>
      <c r="F10" s="406"/>
      <c r="G10" s="407"/>
      <c r="H10" s="408"/>
      <c r="I10" s="2454"/>
      <c r="J10" s="2538"/>
      <c r="K10" s="2538"/>
      <c r="L10" s="2538"/>
      <c r="M10" s="2539"/>
      <c r="N10" s="2227"/>
      <c r="O10" s="2128"/>
      <c r="P10" s="2128"/>
      <c r="Q10" s="2129"/>
    </row>
    <row r="11" spans="2:17" ht="15.5" customHeight="1">
      <c r="C11" s="1879" t="s">
        <v>1836</v>
      </c>
      <c r="D11" s="1879"/>
      <c r="E11" s="1879"/>
      <c r="F11" s="406"/>
      <c r="G11" s="407"/>
      <c r="H11" s="408"/>
      <c r="I11" s="2454"/>
      <c r="J11" s="2538"/>
      <c r="K11" s="2538"/>
      <c r="L11" s="2538"/>
      <c r="M11" s="2539"/>
      <c r="N11" s="2227"/>
      <c r="O11" s="2128"/>
      <c r="P11" s="2128"/>
      <c r="Q11" s="2129"/>
    </row>
    <row r="12" spans="2:17" ht="4" customHeight="1">
      <c r="F12" s="773"/>
      <c r="G12" s="773"/>
      <c r="H12" s="773"/>
      <c r="I12" s="773"/>
      <c r="J12" s="773"/>
      <c r="K12" s="773"/>
      <c r="L12" s="773"/>
      <c r="M12" s="773"/>
      <c r="N12" s="773"/>
      <c r="O12" s="773"/>
    </row>
    <row r="13" spans="2:17" ht="15.5" customHeight="1">
      <c r="D13" s="623" t="s">
        <v>1329</v>
      </c>
    </row>
    <row r="14" spans="2:17" ht="41.5" customHeight="1">
      <c r="C14" s="2535"/>
      <c r="D14" s="2536"/>
      <c r="E14" s="2536"/>
      <c r="F14" s="2536"/>
      <c r="G14" s="2536"/>
      <c r="H14" s="2536"/>
      <c r="I14" s="2536"/>
      <c r="J14" s="2536"/>
      <c r="K14" s="2536"/>
      <c r="L14" s="2536"/>
      <c r="M14" s="2536"/>
      <c r="N14" s="2536"/>
      <c r="O14" s="2537"/>
    </row>
    <row r="15" spans="2:17" ht="10.5" customHeight="1"/>
    <row r="16" spans="2:17" ht="16" customHeight="1">
      <c r="B16" s="623" t="s">
        <v>1938</v>
      </c>
    </row>
    <row r="17" spans="2:17" ht="16" customHeight="1">
      <c r="C17" s="600"/>
      <c r="D17" s="627"/>
      <c r="E17" s="628"/>
      <c r="F17" s="1880" t="s">
        <v>1506</v>
      </c>
      <c r="G17" s="1880"/>
      <c r="H17" s="1880"/>
      <c r="I17" s="1623" t="s">
        <v>479</v>
      </c>
      <c r="J17" s="1623"/>
      <c r="K17" s="1623"/>
      <c r="L17" s="1623"/>
      <c r="M17" s="1623"/>
      <c r="N17" s="1639" t="s">
        <v>1664</v>
      </c>
      <c r="O17" s="2177"/>
      <c r="P17" s="2177"/>
      <c r="Q17" s="2178"/>
    </row>
    <row r="18" spans="2:17" ht="16" customHeight="1">
      <c r="C18" s="1879" t="s">
        <v>1937</v>
      </c>
      <c r="D18" s="1879"/>
      <c r="E18" s="1879"/>
      <c r="F18" s="406"/>
      <c r="G18" s="407"/>
      <c r="H18" s="408"/>
      <c r="I18" s="2454"/>
      <c r="J18" s="2538"/>
      <c r="K18" s="2538"/>
      <c r="L18" s="2538"/>
      <c r="M18" s="2539"/>
      <c r="N18" s="2227"/>
      <c r="O18" s="2128"/>
      <c r="P18" s="2128"/>
      <c r="Q18" s="2129"/>
    </row>
    <row r="19" spans="2:17" ht="16" customHeight="1">
      <c r="C19" s="1879" t="s">
        <v>1836</v>
      </c>
      <c r="D19" s="1879"/>
      <c r="E19" s="1879"/>
      <c r="F19" s="406"/>
      <c r="G19" s="407"/>
      <c r="H19" s="408"/>
      <c r="I19" s="2454"/>
      <c r="J19" s="2538"/>
      <c r="K19" s="2538"/>
      <c r="L19" s="2538"/>
      <c r="M19" s="2539"/>
      <c r="N19" s="2227"/>
      <c r="O19" s="2128"/>
      <c r="P19" s="2128"/>
      <c r="Q19" s="2129"/>
    </row>
    <row r="20" spans="2:17" ht="4" customHeight="1"/>
    <row r="21" spans="2:17" ht="17" customHeight="1">
      <c r="D21" s="623" t="s">
        <v>480</v>
      </c>
    </row>
    <row r="22" spans="2:17" ht="41.5" customHeight="1">
      <c r="C22" s="2535"/>
      <c r="D22" s="2536"/>
      <c r="E22" s="2536"/>
      <c r="F22" s="2536"/>
      <c r="G22" s="2536"/>
      <c r="H22" s="2536"/>
      <c r="I22" s="2536"/>
      <c r="J22" s="2536"/>
      <c r="K22" s="2536"/>
      <c r="L22" s="2536"/>
      <c r="M22" s="2536"/>
      <c r="N22" s="2536"/>
      <c r="O22" s="2537"/>
    </row>
    <row r="26" spans="2:17" ht="16" customHeight="1">
      <c r="E26" s="89"/>
      <c r="L26" s="453" t="s">
        <v>1040</v>
      </c>
      <c r="M26" s="2532">
        <f>調査票!$Q$10</f>
        <v>0</v>
      </c>
      <c r="N26" s="2533"/>
      <c r="O26" s="2533"/>
      <c r="P26" s="2533"/>
      <c r="Q26" s="2534"/>
    </row>
    <row r="27" spans="2:17" ht="16.5">
      <c r="B27" s="644" t="s">
        <v>940</v>
      </c>
    </row>
    <row r="28" spans="2:17" ht="16" customHeight="1">
      <c r="C28" s="89" t="s">
        <v>745</v>
      </c>
    </row>
    <row r="29" spans="2:17" ht="13.5" customHeight="1">
      <c r="D29" s="89" t="s">
        <v>1458</v>
      </c>
    </row>
    <row r="30" spans="2:17" ht="13.5" customHeight="1">
      <c r="E30" s="774" t="s">
        <v>1432</v>
      </c>
    </row>
    <row r="31" spans="2:17" ht="7.5" customHeight="1"/>
    <row r="32" spans="2:17" ht="13.5" customHeight="1">
      <c r="D32" s="89" t="s">
        <v>1939</v>
      </c>
    </row>
    <row r="33" spans="2:17" ht="13.5" customHeight="1">
      <c r="D33" s="89"/>
      <c r="E33" s="89" t="s">
        <v>1433</v>
      </c>
    </row>
    <row r="34" spans="2:17" ht="13.5" customHeight="1">
      <c r="E34" s="89" t="s">
        <v>1940</v>
      </c>
    </row>
    <row r="35" spans="2:17" ht="7.5" customHeight="1">
      <c r="E35" s="89"/>
    </row>
    <row r="36" spans="2:17" ht="10.5" customHeight="1"/>
    <row r="37" spans="2:17" ht="16" customHeight="1">
      <c r="B37" s="623" t="s">
        <v>1941</v>
      </c>
    </row>
    <row r="38" spans="2:17" ht="16" customHeight="1">
      <c r="C38" s="623" t="s">
        <v>746</v>
      </c>
    </row>
    <row r="39" spans="2:17" ht="17.5" customHeight="1">
      <c r="C39" s="1623" t="s">
        <v>490</v>
      </c>
      <c r="D39" s="1623"/>
      <c r="E39" s="1623"/>
      <c r="F39" s="1623"/>
      <c r="G39" s="2227"/>
      <c r="H39" s="2129"/>
    </row>
    <row r="40" spans="2:17" ht="17.5" customHeight="1">
      <c r="C40" s="1623" t="s">
        <v>747</v>
      </c>
      <c r="D40" s="1623"/>
      <c r="E40" s="1623"/>
      <c r="F40" s="1623"/>
      <c r="G40" s="2227"/>
      <c r="H40" s="2129"/>
    </row>
    <row r="41" spans="2:17" ht="17.5" customHeight="1">
      <c r="C41" s="1623" t="s">
        <v>748</v>
      </c>
      <c r="D41" s="1623"/>
      <c r="E41" s="1623"/>
      <c r="F41" s="1623"/>
      <c r="G41" s="2227"/>
      <c r="H41" s="2129"/>
    </row>
    <row r="43" spans="2:17" ht="15.5" customHeight="1">
      <c r="B43" s="623" t="s">
        <v>1434</v>
      </c>
    </row>
    <row r="44" spans="2:17" ht="15.5" customHeight="1">
      <c r="C44" s="88" t="s">
        <v>1942</v>
      </c>
      <c r="D44" s="225"/>
    </row>
    <row r="45" spans="2:17" ht="15.5" customHeight="1">
      <c r="C45" s="88" t="s">
        <v>1436</v>
      </c>
      <c r="D45" s="225"/>
    </row>
    <row r="46" spans="2:17" ht="17" customHeight="1">
      <c r="C46" s="600"/>
      <c r="D46" s="627"/>
      <c r="E46" s="628"/>
      <c r="F46" s="1186" t="s">
        <v>1943</v>
      </c>
      <c r="G46" s="1641"/>
      <c r="H46" s="1639" t="s">
        <v>1507</v>
      </c>
      <c r="I46" s="1191"/>
      <c r="J46" s="1193"/>
      <c r="K46" s="1623" t="s">
        <v>479</v>
      </c>
      <c r="L46" s="1623"/>
      <c r="M46" s="1623"/>
      <c r="N46" s="1623"/>
      <c r="O46" s="1623"/>
      <c r="P46" s="2545" t="s">
        <v>1663</v>
      </c>
      <c r="Q46" s="2546"/>
    </row>
    <row r="47" spans="2:17" ht="17" customHeight="1">
      <c r="C47" s="1879" t="s">
        <v>1937</v>
      </c>
      <c r="D47" s="1879"/>
      <c r="E47" s="1879"/>
      <c r="F47" s="410"/>
      <c r="G47" s="612" t="s">
        <v>1435</v>
      </c>
      <c r="H47" s="406"/>
      <c r="I47" s="407"/>
      <c r="J47" s="408"/>
      <c r="K47" s="2454"/>
      <c r="L47" s="2538"/>
      <c r="M47" s="2538"/>
      <c r="N47" s="2538"/>
      <c r="O47" s="2539"/>
      <c r="P47" s="2544"/>
      <c r="Q47" s="2544"/>
    </row>
    <row r="48" spans="2:17" ht="17" customHeight="1">
      <c r="C48" s="1879" t="s">
        <v>1836</v>
      </c>
      <c r="D48" s="1879"/>
      <c r="E48" s="1879"/>
      <c r="F48" s="410"/>
      <c r="G48" s="612" t="s">
        <v>1435</v>
      </c>
      <c r="H48" s="406"/>
      <c r="I48" s="407"/>
      <c r="J48" s="408"/>
      <c r="K48" s="2454"/>
      <c r="L48" s="2538"/>
      <c r="M48" s="2538"/>
      <c r="N48" s="2538"/>
      <c r="O48" s="2539"/>
      <c r="P48" s="2544"/>
      <c r="Q48" s="2544"/>
    </row>
    <row r="49" spans="2:17" ht="4" customHeight="1"/>
    <row r="50" spans="2:17" ht="15.5" customHeight="1">
      <c r="D50" s="623" t="s">
        <v>480</v>
      </c>
    </row>
    <row r="51" spans="2:17" ht="41.5" customHeight="1">
      <c r="C51" s="2535"/>
      <c r="D51" s="2536"/>
      <c r="E51" s="2536"/>
      <c r="F51" s="2536"/>
      <c r="G51" s="2536"/>
      <c r="H51" s="2536"/>
      <c r="I51" s="2536"/>
      <c r="J51" s="2536"/>
      <c r="K51" s="2536"/>
      <c r="L51" s="2536"/>
      <c r="M51" s="2536"/>
      <c r="N51" s="2536"/>
      <c r="O51" s="2537"/>
    </row>
    <row r="53" spans="2:17" ht="15.5" customHeight="1">
      <c r="B53" s="623" t="s">
        <v>1944</v>
      </c>
    </row>
    <row r="54" spans="2:17" ht="16.5" customHeight="1">
      <c r="C54" s="600"/>
      <c r="D54" s="627"/>
      <c r="E54" s="628"/>
      <c r="F54" s="1880" t="s">
        <v>1506</v>
      </c>
      <c r="G54" s="1880"/>
      <c r="H54" s="1880"/>
      <c r="I54" s="1623" t="s">
        <v>479</v>
      </c>
      <c r="J54" s="1623"/>
      <c r="K54" s="1623"/>
      <c r="L54" s="1623"/>
      <c r="M54" s="1623"/>
      <c r="N54" s="1639" t="s">
        <v>1664</v>
      </c>
      <c r="O54" s="2177"/>
      <c r="P54" s="2177"/>
      <c r="Q54" s="2178"/>
    </row>
    <row r="55" spans="2:17" ht="16.5" customHeight="1">
      <c r="C55" s="1879" t="s">
        <v>1937</v>
      </c>
      <c r="D55" s="1879"/>
      <c r="E55" s="1879"/>
      <c r="F55" s="406"/>
      <c r="G55" s="407"/>
      <c r="H55" s="408"/>
      <c r="I55" s="2454"/>
      <c r="J55" s="2538"/>
      <c r="K55" s="2538"/>
      <c r="L55" s="2538"/>
      <c r="M55" s="2539"/>
      <c r="N55" s="2227"/>
      <c r="O55" s="2128"/>
      <c r="P55" s="2128"/>
      <c r="Q55" s="2129"/>
    </row>
    <row r="56" spans="2:17" ht="16.5" customHeight="1">
      <c r="C56" s="1879" t="s">
        <v>1836</v>
      </c>
      <c r="D56" s="1879"/>
      <c r="E56" s="1879"/>
      <c r="F56" s="406"/>
      <c r="G56" s="407"/>
      <c r="H56" s="408"/>
      <c r="I56" s="2454"/>
      <c r="J56" s="2538"/>
      <c r="K56" s="2538"/>
      <c r="L56" s="2538"/>
      <c r="M56" s="2539"/>
      <c r="N56" s="2227"/>
      <c r="O56" s="2128"/>
      <c r="P56" s="2128"/>
      <c r="Q56" s="2129"/>
    </row>
    <row r="57" spans="2:17" ht="4" customHeight="1"/>
    <row r="58" spans="2:17" ht="15.5" customHeight="1">
      <c r="D58" s="623" t="s">
        <v>480</v>
      </c>
    </row>
    <row r="59" spans="2:17" ht="41.5" customHeight="1">
      <c r="C59" s="2535"/>
      <c r="D59" s="2536"/>
      <c r="E59" s="2536"/>
      <c r="F59" s="2536"/>
      <c r="G59" s="2536"/>
      <c r="H59" s="2536"/>
      <c r="I59" s="2536"/>
      <c r="J59" s="2536"/>
      <c r="K59" s="2536"/>
      <c r="L59" s="2536"/>
      <c r="M59" s="2536"/>
      <c r="N59" s="2536"/>
      <c r="O59" s="2537"/>
    </row>
    <row r="61" spans="2:17" ht="16" customHeight="1">
      <c r="B61" s="623" t="s">
        <v>1945</v>
      </c>
    </row>
    <row r="62" spans="2:17" ht="16" customHeight="1">
      <c r="C62" s="600"/>
      <c r="D62" s="627"/>
      <c r="E62" s="628"/>
      <c r="F62" s="1880" t="s">
        <v>1506</v>
      </c>
      <c r="G62" s="1880"/>
      <c r="H62" s="1880"/>
      <c r="I62" s="1623" t="s">
        <v>479</v>
      </c>
      <c r="J62" s="1623"/>
      <c r="K62" s="1623"/>
      <c r="L62" s="1623"/>
      <c r="M62" s="1623"/>
      <c r="N62" s="1639" t="s">
        <v>1664</v>
      </c>
      <c r="O62" s="2177"/>
      <c r="P62" s="2177"/>
      <c r="Q62" s="2178"/>
    </row>
    <row r="63" spans="2:17" ht="16" customHeight="1">
      <c r="C63" s="1646" t="s">
        <v>1937</v>
      </c>
      <c r="D63" s="1637"/>
      <c r="E63" s="1638"/>
      <c r="F63" s="406"/>
      <c r="G63" s="407"/>
      <c r="H63" s="408"/>
      <c r="I63" s="2454"/>
      <c r="J63" s="2538"/>
      <c r="K63" s="2538"/>
      <c r="L63" s="2538"/>
      <c r="M63" s="2539"/>
      <c r="N63" s="2227"/>
      <c r="O63" s="2128"/>
      <c r="P63" s="2128"/>
      <c r="Q63" s="2129"/>
    </row>
    <row r="64" spans="2:17" ht="16" customHeight="1">
      <c r="C64" s="1649"/>
      <c r="D64" s="1650"/>
      <c r="E64" s="1651"/>
      <c r="F64" s="406"/>
      <c r="G64" s="407"/>
      <c r="H64" s="408"/>
      <c r="I64" s="2454"/>
      <c r="J64" s="2538"/>
      <c r="K64" s="2538"/>
      <c r="L64" s="2538"/>
      <c r="M64" s="2539"/>
      <c r="N64" s="2227"/>
      <c r="O64" s="2128"/>
      <c r="P64" s="2128"/>
      <c r="Q64" s="2129"/>
    </row>
    <row r="65" spans="2:17" ht="16" customHeight="1">
      <c r="C65" s="1646" t="s">
        <v>1836</v>
      </c>
      <c r="D65" s="1637"/>
      <c r="E65" s="1638"/>
      <c r="F65" s="406"/>
      <c r="G65" s="407"/>
      <c r="H65" s="408"/>
      <c r="I65" s="2454"/>
      <c r="J65" s="2538"/>
      <c r="K65" s="2538"/>
      <c r="L65" s="2538"/>
      <c r="M65" s="2539"/>
      <c r="N65" s="2227"/>
      <c r="O65" s="2128"/>
      <c r="P65" s="2128"/>
      <c r="Q65" s="2129"/>
    </row>
    <row r="66" spans="2:17" ht="16" customHeight="1">
      <c r="C66" s="1649"/>
      <c r="D66" s="1650"/>
      <c r="E66" s="1651"/>
      <c r="F66" s="406"/>
      <c r="G66" s="407"/>
      <c r="H66" s="408"/>
      <c r="I66" s="2454"/>
      <c r="J66" s="2538"/>
      <c r="K66" s="2538"/>
      <c r="L66" s="2538"/>
      <c r="M66" s="2539"/>
      <c r="N66" s="2227"/>
      <c r="O66" s="2128"/>
      <c r="P66" s="2128"/>
      <c r="Q66" s="2129"/>
    </row>
    <row r="67" spans="2:17" ht="4" customHeight="1"/>
    <row r="68" spans="2:17" ht="16" customHeight="1">
      <c r="D68" s="623" t="s">
        <v>480</v>
      </c>
    </row>
    <row r="69" spans="2:17" ht="41.5" customHeight="1">
      <c r="C69" s="2535"/>
      <c r="D69" s="2536"/>
      <c r="E69" s="2536"/>
      <c r="F69" s="2536"/>
      <c r="G69" s="2536"/>
      <c r="H69" s="2536"/>
      <c r="I69" s="2536"/>
      <c r="J69" s="2536"/>
      <c r="K69" s="2536"/>
      <c r="L69" s="2536"/>
      <c r="M69" s="2536"/>
      <c r="N69" s="2536"/>
      <c r="O69" s="2537"/>
    </row>
    <row r="73" spans="2:17" ht="16" customHeight="1">
      <c r="E73" s="89"/>
      <c r="L73" s="453" t="s">
        <v>1040</v>
      </c>
      <c r="M73" s="2532">
        <f>調査票!$Q$10</f>
        <v>0</v>
      </c>
      <c r="N73" s="2533"/>
      <c r="O73" s="2533"/>
      <c r="P73" s="2533"/>
      <c r="Q73" s="2534"/>
    </row>
    <row r="74" spans="2:17" ht="16.5">
      <c r="B74" s="644" t="s">
        <v>679</v>
      </c>
    </row>
    <row r="75" spans="2:17" ht="16" customHeight="1">
      <c r="C75" s="89" t="s">
        <v>745</v>
      </c>
      <c r="D75" s="608"/>
    </row>
    <row r="76" spans="2:17" ht="16" customHeight="1">
      <c r="C76" s="608"/>
      <c r="D76" s="89" t="s">
        <v>1946</v>
      </c>
    </row>
    <row r="77" spans="2:17" ht="10" customHeight="1"/>
    <row r="78" spans="2:17" ht="10.5" customHeight="1"/>
    <row r="79" spans="2:17" ht="16" customHeight="1">
      <c r="B79" s="623" t="s">
        <v>1947</v>
      </c>
    </row>
    <row r="80" spans="2:17">
      <c r="C80" s="600"/>
      <c r="D80" s="627"/>
      <c r="E80" s="628"/>
      <c r="F80" s="1880" t="s">
        <v>1506</v>
      </c>
      <c r="G80" s="1880"/>
      <c r="H80" s="1880"/>
      <c r="I80" s="1623" t="s">
        <v>479</v>
      </c>
      <c r="J80" s="1623"/>
      <c r="K80" s="1623"/>
      <c r="L80" s="1623"/>
      <c r="M80" s="1623"/>
      <c r="N80" s="1639" t="s">
        <v>1664</v>
      </c>
      <c r="O80" s="2177"/>
      <c r="P80" s="2177"/>
      <c r="Q80" s="2178"/>
    </row>
    <row r="81" spans="2:17" ht="15.5" customHeight="1">
      <c r="C81" s="1646" t="s">
        <v>1937</v>
      </c>
      <c r="D81" s="1637"/>
      <c r="E81" s="1638"/>
      <c r="F81" s="406"/>
      <c r="G81" s="407"/>
      <c r="H81" s="408"/>
      <c r="I81" s="2454"/>
      <c r="J81" s="2538"/>
      <c r="K81" s="2538"/>
      <c r="L81" s="2538"/>
      <c r="M81" s="2539"/>
      <c r="N81" s="2227"/>
      <c r="O81" s="2128"/>
      <c r="P81" s="2128"/>
      <c r="Q81" s="2129"/>
    </row>
    <row r="82" spans="2:17" ht="15.5" customHeight="1">
      <c r="C82" s="1649"/>
      <c r="D82" s="1650"/>
      <c r="E82" s="1651"/>
      <c r="F82" s="406"/>
      <c r="G82" s="407"/>
      <c r="H82" s="408"/>
      <c r="I82" s="2454"/>
      <c r="J82" s="2538"/>
      <c r="K82" s="2538"/>
      <c r="L82" s="2538"/>
      <c r="M82" s="2539"/>
      <c r="N82" s="2227"/>
      <c r="O82" s="2128"/>
      <c r="P82" s="2128"/>
      <c r="Q82" s="2129"/>
    </row>
    <row r="83" spans="2:17" ht="15.5" customHeight="1">
      <c r="C83" s="1646" t="s">
        <v>1836</v>
      </c>
      <c r="D83" s="1637"/>
      <c r="E83" s="1638"/>
      <c r="F83" s="406"/>
      <c r="G83" s="407"/>
      <c r="H83" s="408"/>
      <c r="I83" s="2454"/>
      <c r="J83" s="2538"/>
      <c r="K83" s="2538"/>
      <c r="L83" s="2538"/>
      <c r="M83" s="2539"/>
      <c r="N83" s="2227"/>
      <c r="O83" s="2128"/>
      <c r="P83" s="2128"/>
      <c r="Q83" s="2129"/>
    </row>
    <row r="84" spans="2:17" ht="15.5" customHeight="1">
      <c r="C84" s="1649"/>
      <c r="D84" s="1650"/>
      <c r="E84" s="1651"/>
      <c r="F84" s="406"/>
      <c r="G84" s="407"/>
      <c r="H84" s="408"/>
      <c r="I84" s="2454"/>
      <c r="J84" s="2538"/>
      <c r="K84" s="2538"/>
      <c r="L84" s="2538"/>
      <c r="M84" s="2539"/>
      <c r="N84" s="2227"/>
      <c r="O84" s="2128"/>
      <c r="P84" s="2128"/>
      <c r="Q84" s="2129"/>
    </row>
    <row r="85" spans="2:17" ht="4" customHeight="1"/>
    <row r="86" spans="2:17" ht="16.5" customHeight="1">
      <c r="D86" s="623" t="s">
        <v>480</v>
      </c>
    </row>
    <row r="87" spans="2:17" ht="41.5" customHeight="1">
      <c r="C87" s="2535"/>
      <c r="D87" s="2536"/>
      <c r="E87" s="2536"/>
      <c r="F87" s="2536"/>
      <c r="G87" s="2536"/>
      <c r="H87" s="2536"/>
      <c r="I87" s="2536"/>
      <c r="J87" s="2536"/>
      <c r="K87" s="2536"/>
      <c r="L87" s="2536"/>
      <c r="M87" s="2536"/>
      <c r="N87" s="2536"/>
      <c r="O87" s="2537"/>
    </row>
    <row r="88" spans="2:17" ht="10.5" customHeight="1"/>
    <row r="89" spans="2:17" ht="17" customHeight="1">
      <c r="B89" s="623" t="s">
        <v>1948</v>
      </c>
    </row>
    <row r="90" spans="2:17" ht="17" customHeight="1">
      <c r="C90" s="600"/>
      <c r="D90" s="627"/>
      <c r="E90" s="628"/>
      <c r="F90" s="1880" t="s">
        <v>1506</v>
      </c>
      <c r="G90" s="1880"/>
      <c r="H90" s="1880"/>
      <c r="I90" s="1623" t="s">
        <v>479</v>
      </c>
      <c r="J90" s="1623"/>
      <c r="K90" s="1623"/>
      <c r="L90" s="1623"/>
      <c r="M90" s="1623"/>
      <c r="N90" s="1639" t="s">
        <v>1664</v>
      </c>
      <c r="O90" s="2177"/>
      <c r="P90" s="2177"/>
      <c r="Q90" s="2178"/>
    </row>
    <row r="91" spans="2:17" ht="17" customHeight="1">
      <c r="C91" s="1646" t="s">
        <v>1937</v>
      </c>
      <c r="D91" s="1637"/>
      <c r="E91" s="1638"/>
      <c r="F91" s="406"/>
      <c r="G91" s="407"/>
      <c r="H91" s="408"/>
      <c r="I91" s="2454"/>
      <c r="J91" s="2538"/>
      <c r="K91" s="2538"/>
      <c r="L91" s="2538"/>
      <c r="M91" s="2539"/>
      <c r="N91" s="2227"/>
      <c r="O91" s="2128"/>
      <c r="P91" s="2128"/>
      <c r="Q91" s="2129"/>
    </row>
    <row r="92" spans="2:17" ht="17" customHeight="1">
      <c r="C92" s="1649"/>
      <c r="D92" s="1650"/>
      <c r="E92" s="1651"/>
      <c r="F92" s="406"/>
      <c r="G92" s="407"/>
      <c r="H92" s="408"/>
      <c r="I92" s="2454"/>
      <c r="J92" s="2538"/>
      <c r="K92" s="2538"/>
      <c r="L92" s="2538"/>
      <c r="M92" s="2539"/>
      <c r="N92" s="2227"/>
      <c r="O92" s="2128"/>
      <c r="P92" s="2128"/>
      <c r="Q92" s="2129"/>
    </row>
    <row r="93" spans="2:17" ht="17" customHeight="1">
      <c r="C93" s="1646" t="s">
        <v>1836</v>
      </c>
      <c r="D93" s="1637"/>
      <c r="E93" s="1638"/>
      <c r="F93" s="406"/>
      <c r="G93" s="407"/>
      <c r="H93" s="408"/>
      <c r="I93" s="2454"/>
      <c r="J93" s="2538"/>
      <c r="K93" s="2538"/>
      <c r="L93" s="2538"/>
      <c r="M93" s="2539"/>
      <c r="N93" s="2227"/>
      <c r="O93" s="2128"/>
      <c r="P93" s="2128"/>
      <c r="Q93" s="2129"/>
    </row>
    <row r="94" spans="2:17" ht="17" customHeight="1">
      <c r="C94" s="1649"/>
      <c r="D94" s="1650"/>
      <c r="E94" s="1651"/>
      <c r="F94" s="406"/>
      <c r="G94" s="407"/>
      <c r="H94" s="408"/>
      <c r="I94" s="2454"/>
      <c r="J94" s="2538"/>
      <c r="K94" s="2538"/>
      <c r="L94" s="2538"/>
      <c r="M94" s="2539"/>
      <c r="N94" s="2227"/>
      <c r="O94" s="2128"/>
      <c r="P94" s="2128"/>
      <c r="Q94" s="2129"/>
    </row>
    <row r="95" spans="2:17" ht="4" customHeight="1"/>
    <row r="96" spans="2:17" ht="16" customHeight="1">
      <c r="D96" s="623" t="s">
        <v>480</v>
      </c>
    </row>
    <row r="97" spans="2:17" ht="41.5" customHeight="1">
      <c r="C97" s="2535"/>
      <c r="D97" s="2536"/>
      <c r="E97" s="2536"/>
      <c r="F97" s="2536"/>
      <c r="G97" s="2536"/>
      <c r="H97" s="2536"/>
      <c r="I97" s="2536"/>
      <c r="J97" s="2536"/>
      <c r="K97" s="2536"/>
      <c r="L97" s="2536"/>
      <c r="M97" s="2536"/>
      <c r="N97" s="2536"/>
      <c r="O97" s="2537"/>
    </row>
    <row r="101" spans="2:17" ht="16" customHeight="1">
      <c r="E101" s="89"/>
      <c r="L101" s="453" t="s">
        <v>1040</v>
      </c>
      <c r="M101" s="2532">
        <f>調査票!$Q$10</f>
        <v>0</v>
      </c>
      <c r="N101" s="2533"/>
      <c r="O101" s="2533"/>
      <c r="P101" s="2533"/>
      <c r="Q101" s="2534"/>
    </row>
    <row r="102" spans="2:17" ht="16.5">
      <c r="B102" s="644" t="s">
        <v>680</v>
      </c>
    </row>
    <row r="103" spans="2:17" ht="16" customHeight="1">
      <c r="C103" s="89" t="s">
        <v>745</v>
      </c>
    </row>
    <row r="104" spans="2:17" ht="16" customHeight="1">
      <c r="D104" s="89" t="s">
        <v>1459</v>
      </c>
    </row>
    <row r="105" spans="2:17" ht="10.5" customHeight="1"/>
    <row r="106" spans="2:17" ht="10.5" customHeight="1"/>
    <row r="107" spans="2:17" ht="16" customHeight="1">
      <c r="B107" s="623" t="s">
        <v>836</v>
      </c>
    </row>
    <row r="108" spans="2:17" ht="29" customHeight="1">
      <c r="C108" s="2107" t="s">
        <v>750</v>
      </c>
      <c r="D108" s="2107"/>
      <c r="E108" s="2121"/>
      <c r="F108" s="2121" t="s">
        <v>754</v>
      </c>
      <c r="G108" s="2107"/>
      <c r="H108" s="2121"/>
      <c r="I108" s="2107"/>
      <c r="J108" s="2121"/>
      <c r="K108" s="2121"/>
      <c r="L108" s="2121"/>
      <c r="M108" s="2121"/>
      <c r="N108" s="2121"/>
    </row>
    <row r="109" spans="2:17" ht="16" customHeight="1">
      <c r="C109" s="2265"/>
      <c r="D109" s="2266"/>
      <c r="E109" s="603" t="s">
        <v>49</v>
      </c>
      <c r="F109" s="775" t="s">
        <v>751</v>
      </c>
      <c r="G109" s="410"/>
      <c r="H109" s="602" t="s">
        <v>752</v>
      </c>
      <c r="I109" s="410"/>
      <c r="J109" s="602" t="s">
        <v>253</v>
      </c>
      <c r="K109" s="602" t="s">
        <v>753</v>
      </c>
      <c r="L109" s="602"/>
      <c r="M109" s="776">
        <f>(G109+I109)*0.2</f>
        <v>0</v>
      </c>
      <c r="N109" s="603" t="s">
        <v>49</v>
      </c>
    </row>
    <row r="110" spans="2:17" ht="10" customHeight="1"/>
    <row r="111" spans="2:17" ht="16" customHeight="1">
      <c r="B111" s="623" t="s">
        <v>1949</v>
      </c>
    </row>
    <row r="112" spans="2:17" ht="16" customHeight="1">
      <c r="C112" s="600"/>
      <c r="D112" s="627"/>
      <c r="E112" s="628"/>
      <c r="F112" s="1646" t="s">
        <v>749</v>
      </c>
      <c r="G112" s="1972"/>
      <c r="H112" s="1972"/>
      <c r="I112" s="1647"/>
      <c r="J112" s="2031"/>
      <c r="K112" s="1884" t="s">
        <v>479</v>
      </c>
      <c r="L112" s="1884"/>
      <c r="M112" s="1884"/>
      <c r="N112" s="1884"/>
      <c r="O112" s="1884"/>
      <c r="P112" s="2545" t="s">
        <v>1663</v>
      </c>
      <c r="Q112" s="2546"/>
    </row>
    <row r="113" spans="2:17" ht="17" customHeight="1">
      <c r="C113" s="1879" t="s">
        <v>1937</v>
      </c>
      <c r="D113" s="1879"/>
      <c r="E113" s="1879"/>
      <c r="F113" s="777"/>
      <c r="G113" s="1943" t="s">
        <v>755</v>
      </c>
      <c r="H113" s="1943"/>
      <c r="I113" s="410"/>
      <c r="J113" s="603" t="s">
        <v>91</v>
      </c>
      <c r="K113" s="2454"/>
      <c r="L113" s="2538"/>
      <c r="M113" s="2538"/>
      <c r="N113" s="2538"/>
      <c r="O113" s="2539"/>
      <c r="P113" s="2544"/>
      <c r="Q113" s="2544"/>
    </row>
    <row r="114" spans="2:17" ht="17" customHeight="1">
      <c r="C114" s="1879" t="s">
        <v>1836</v>
      </c>
      <c r="D114" s="1879"/>
      <c r="E114" s="1879"/>
      <c r="F114" s="777"/>
      <c r="G114" s="1943" t="s">
        <v>755</v>
      </c>
      <c r="H114" s="1943"/>
      <c r="I114" s="410"/>
      <c r="J114" s="603" t="s">
        <v>91</v>
      </c>
      <c r="K114" s="2454"/>
      <c r="L114" s="2538"/>
      <c r="M114" s="2538"/>
      <c r="N114" s="2538"/>
      <c r="O114" s="2539"/>
      <c r="P114" s="2544"/>
      <c r="Q114" s="2544"/>
    </row>
    <row r="115" spans="2:17" ht="4" customHeight="1"/>
    <row r="116" spans="2:17" ht="15.5" customHeight="1">
      <c r="D116" s="623" t="s">
        <v>480</v>
      </c>
    </row>
    <row r="117" spans="2:17" ht="41.5" customHeight="1">
      <c r="C117" s="2535"/>
      <c r="D117" s="2536"/>
      <c r="E117" s="2536"/>
      <c r="F117" s="2536"/>
      <c r="G117" s="2536"/>
      <c r="H117" s="2536"/>
      <c r="I117" s="2536"/>
      <c r="J117" s="2536"/>
      <c r="K117" s="2536"/>
      <c r="L117" s="2536"/>
      <c r="M117" s="2536"/>
      <c r="N117" s="2536"/>
      <c r="O117" s="2537"/>
    </row>
    <row r="118" spans="2:17" ht="10.5" customHeight="1"/>
    <row r="119" spans="2:17" ht="16.5" customHeight="1">
      <c r="B119" s="623" t="s">
        <v>1950</v>
      </c>
    </row>
    <row r="120" spans="2:17" ht="16.5" customHeight="1">
      <c r="C120" s="600"/>
      <c r="D120" s="627"/>
      <c r="E120" s="628"/>
      <c r="F120" s="1880" t="s">
        <v>1508</v>
      </c>
      <c r="G120" s="1880"/>
      <c r="H120" s="1880"/>
      <c r="I120" s="1623" t="s">
        <v>479</v>
      </c>
      <c r="J120" s="1623"/>
      <c r="K120" s="1623"/>
      <c r="L120" s="1623"/>
      <c r="M120" s="1623"/>
      <c r="N120" s="1639" t="s">
        <v>1664</v>
      </c>
      <c r="O120" s="2177"/>
      <c r="P120" s="2177"/>
      <c r="Q120" s="2178"/>
    </row>
    <row r="121" spans="2:17" ht="16.5" customHeight="1">
      <c r="C121" s="1879" t="s">
        <v>1937</v>
      </c>
      <c r="D121" s="1879"/>
      <c r="E121" s="1879"/>
      <c r="F121" s="406"/>
      <c r="G121" s="407"/>
      <c r="H121" s="408"/>
      <c r="I121" s="2543"/>
      <c r="J121" s="2538"/>
      <c r="K121" s="2538"/>
      <c r="L121" s="2538"/>
      <c r="M121" s="2539"/>
      <c r="N121" s="2227"/>
      <c r="O121" s="2128"/>
      <c r="P121" s="2128"/>
      <c r="Q121" s="2129"/>
    </row>
    <row r="122" spans="2:17" ht="16.5" customHeight="1">
      <c r="C122" s="1879" t="s">
        <v>1836</v>
      </c>
      <c r="D122" s="1879"/>
      <c r="E122" s="1879"/>
      <c r="F122" s="406"/>
      <c r="G122" s="407"/>
      <c r="H122" s="408"/>
      <c r="I122" s="2543"/>
      <c r="J122" s="2538"/>
      <c r="K122" s="2538"/>
      <c r="L122" s="2538"/>
      <c r="M122" s="2539"/>
      <c r="N122" s="2227"/>
      <c r="O122" s="2128"/>
      <c r="P122" s="2128"/>
      <c r="Q122" s="2129"/>
    </row>
    <row r="123" spans="2:17" ht="4" customHeight="1"/>
    <row r="124" spans="2:17" ht="15.5" customHeight="1">
      <c r="D124" s="623" t="s">
        <v>480</v>
      </c>
    </row>
    <row r="125" spans="2:17" ht="41.5" customHeight="1">
      <c r="C125" s="2535"/>
      <c r="D125" s="2536"/>
      <c r="E125" s="2536"/>
      <c r="F125" s="2536"/>
      <c r="G125" s="2536"/>
      <c r="H125" s="2536"/>
      <c r="I125" s="2536"/>
      <c r="J125" s="2536"/>
      <c r="K125" s="2536"/>
      <c r="L125" s="2536"/>
      <c r="M125" s="2536"/>
      <c r="N125" s="2536"/>
      <c r="O125" s="2537"/>
    </row>
    <row r="126" spans="2:17" ht="10.5" customHeight="1"/>
    <row r="127" spans="2:17" ht="16" customHeight="1">
      <c r="B127" s="623" t="s">
        <v>1951</v>
      </c>
    </row>
    <row r="128" spans="2:17" ht="16.5" customHeight="1">
      <c r="C128" s="600"/>
      <c r="D128" s="627"/>
      <c r="E128" s="628"/>
      <c r="F128" s="1880" t="s">
        <v>1508</v>
      </c>
      <c r="G128" s="1880"/>
      <c r="H128" s="1880"/>
      <c r="I128" s="1623" t="s">
        <v>479</v>
      </c>
      <c r="J128" s="1623"/>
      <c r="K128" s="1623"/>
      <c r="L128" s="1623"/>
      <c r="M128" s="1623"/>
      <c r="N128" s="1639" t="s">
        <v>1664</v>
      </c>
      <c r="O128" s="2177"/>
      <c r="P128" s="2177"/>
      <c r="Q128" s="2178"/>
    </row>
    <row r="129" spans="3:17" ht="16.5" customHeight="1">
      <c r="C129" s="1879" t="s">
        <v>1937</v>
      </c>
      <c r="D129" s="1879"/>
      <c r="E129" s="1879"/>
      <c r="F129" s="406"/>
      <c r="G129" s="407"/>
      <c r="H129" s="408"/>
      <c r="I129" s="2540"/>
      <c r="J129" s="2541"/>
      <c r="K129" s="2541"/>
      <c r="L129" s="2541"/>
      <c r="M129" s="2542"/>
      <c r="N129" s="2227"/>
      <c r="O129" s="2128"/>
      <c r="P129" s="2128"/>
      <c r="Q129" s="2129"/>
    </row>
    <row r="130" spans="3:17" ht="16.5" customHeight="1">
      <c r="C130" s="1879" t="s">
        <v>1836</v>
      </c>
      <c r="D130" s="1879"/>
      <c r="E130" s="1879"/>
      <c r="F130" s="406"/>
      <c r="G130" s="407"/>
      <c r="H130" s="408"/>
      <c r="I130" s="2540"/>
      <c r="J130" s="2541"/>
      <c r="K130" s="2541"/>
      <c r="L130" s="2541"/>
      <c r="M130" s="2542"/>
      <c r="N130" s="2227"/>
      <c r="O130" s="2128"/>
      <c r="P130" s="2128"/>
      <c r="Q130" s="2129"/>
    </row>
    <row r="131" spans="3:17" ht="4" customHeight="1"/>
    <row r="132" spans="3:17" ht="15.5" customHeight="1">
      <c r="D132" s="623" t="s">
        <v>480</v>
      </c>
    </row>
    <row r="133" spans="3:17" ht="41.5" customHeight="1">
      <c r="C133" s="2535"/>
      <c r="D133" s="2536"/>
      <c r="E133" s="2536"/>
      <c r="F133" s="2536"/>
      <c r="G133" s="2536"/>
      <c r="H133" s="2536"/>
      <c r="I133" s="2536"/>
      <c r="J133" s="2536"/>
      <c r="K133" s="2536"/>
      <c r="L133" s="2536"/>
      <c r="M133" s="2536"/>
      <c r="N133" s="2536"/>
      <c r="O133" s="2537"/>
    </row>
    <row r="134" spans="3:17">
      <c r="C134" s="778" t="s">
        <v>1952</v>
      </c>
    </row>
    <row r="135" spans="3:17">
      <c r="C135" s="778" t="s">
        <v>756</v>
      </c>
    </row>
    <row r="136" spans="3:17">
      <c r="C136" s="778" t="s">
        <v>758</v>
      </c>
    </row>
    <row r="137" spans="3:17">
      <c r="C137" s="778" t="s">
        <v>757</v>
      </c>
    </row>
  </sheetData>
  <sheetProtection algorithmName="SHA-512" hashValue="roIhvi/JUxyW+DUXA67q65o/4SvU+kiIOo9RAbC2DM0grEa8Kdf1UxExuh+9vM7Kgq9DE9Uq3mqaRNDq+az7bQ==" saltValue="3/AKGvqDpVYNPtz/D4DKVQ==" spinCount="100000" sheet="1" objects="1" scenarios="1" formatCells="0"/>
  <mergeCells count="128">
    <mergeCell ref="N10:Q10"/>
    <mergeCell ref="N11:Q11"/>
    <mergeCell ref="N17:Q17"/>
    <mergeCell ref="N18:Q18"/>
    <mergeCell ref="N19:Q19"/>
    <mergeCell ref="F9:H9"/>
    <mergeCell ref="C10:E10"/>
    <mergeCell ref="C11:E11"/>
    <mergeCell ref="I9:M9"/>
    <mergeCell ref="I10:M10"/>
    <mergeCell ref="I11:M11"/>
    <mergeCell ref="C19:E19"/>
    <mergeCell ref="I19:M19"/>
    <mergeCell ref="N9:Q9"/>
    <mergeCell ref="C22:O22"/>
    <mergeCell ref="C39:F39"/>
    <mergeCell ref="G39:H39"/>
    <mergeCell ref="C14:O14"/>
    <mergeCell ref="F17:H17"/>
    <mergeCell ref="I17:M17"/>
    <mergeCell ref="C18:E18"/>
    <mergeCell ref="I18:M18"/>
    <mergeCell ref="M26:Q26"/>
    <mergeCell ref="C47:E47"/>
    <mergeCell ref="K47:O47"/>
    <mergeCell ref="P47:Q47"/>
    <mergeCell ref="C48:E48"/>
    <mergeCell ref="K48:O48"/>
    <mergeCell ref="P48:Q48"/>
    <mergeCell ref="C40:F40"/>
    <mergeCell ref="G40:H40"/>
    <mergeCell ref="C41:F41"/>
    <mergeCell ref="G41:H41"/>
    <mergeCell ref="K46:O46"/>
    <mergeCell ref="F46:G46"/>
    <mergeCell ref="H46:J46"/>
    <mergeCell ref="P46:Q46"/>
    <mergeCell ref="I62:M62"/>
    <mergeCell ref="C51:O51"/>
    <mergeCell ref="F54:H54"/>
    <mergeCell ref="I54:M54"/>
    <mergeCell ref="C55:E55"/>
    <mergeCell ref="I55:M55"/>
    <mergeCell ref="N54:Q54"/>
    <mergeCell ref="N55:Q55"/>
    <mergeCell ref="N56:Q56"/>
    <mergeCell ref="N62:Q62"/>
    <mergeCell ref="F80:H80"/>
    <mergeCell ref="I80:M80"/>
    <mergeCell ref="C81:E82"/>
    <mergeCell ref="I81:M81"/>
    <mergeCell ref="I82:M82"/>
    <mergeCell ref="N80:Q80"/>
    <mergeCell ref="N81:Q81"/>
    <mergeCell ref="N82:Q82"/>
    <mergeCell ref="N83:Q83"/>
    <mergeCell ref="C91:E92"/>
    <mergeCell ref="I91:M91"/>
    <mergeCell ref="I92:M92"/>
    <mergeCell ref="N90:Q90"/>
    <mergeCell ref="N91:Q91"/>
    <mergeCell ref="N92:Q92"/>
    <mergeCell ref="N93:Q93"/>
    <mergeCell ref="N94:Q94"/>
    <mergeCell ref="C83:E84"/>
    <mergeCell ref="I83:M83"/>
    <mergeCell ref="I84:M84"/>
    <mergeCell ref="C87:O87"/>
    <mergeCell ref="N84:Q84"/>
    <mergeCell ref="C114:E114"/>
    <mergeCell ref="K114:O114"/>
    <mergeCell ref="P114:Q114"/>
    <mergeCell ref="C117:O117"/>
    <mergeCell ref="G113:H113"/>
    <mergeCell ref="F112:J112"/>
    <mergeCell ref="G114:H114"/>
    <mergeCell ref="C108:E108"/>
    <mergeCell ref="F108:N108"/>
    <mergeCell ref="C109:D109"/>
    <mergeCell ref="K112:O112"/>
    <mergeCell ref="C113:E113"/>
    <mergeCell ref="K113:O113"/>
    <mergeCell ref="P113:Q113"/>
    <mergeCell ref="P112:Q112"/>
    <mergeCell ref="C130:E130"/>
    <mergeCell ref="I130:M130"/>
    <mergeCell ref="C133:O133"/>
    <mergeCell ref="C125:O125"/>
    <mergeCell ref="F128:H128"/>
    <mergeCell ref="I128:M128"/>
    <mergeCell ref="C129:E129"/>
    <mergeCell ref="I129:M129"/>
    <mergeCell ref="F120:H120"/>
    <mergeCell ref="I120:M120"/>
    <mergeCell ref="C121:E121"/>
    <mergeCell ref="I121:M121"/>
    <mergeCell ref="C122:E122"/>
    <mergeCell ref="I122:M122"/>
    <mergeCell ref="N120:Q120"/>
    <mergeCell ref="N121:Q121"/>
    <mergeCell ref="N122:Q122"/>
    <mergeCell ref="N128:Q128"/>
    <mergeCell ref="N129:Q129"/>
    <mergeCell ref="N130:Q130"/>
    <mergeCell ref="M73:Q73"/>
    <mergeCell ref="M101:Q101"/>
    <mergeCell ref="M2:Q2"/>
    <mergeCell ref="C69:O69"/>
    <mergeCell ref="I64:M64"/>
    <mergeCell ref="I66:M66"/>
    <mergeCell ref="C63:E64"/>
    <mergeCell ref="C65:E66"/>
    <mergeCell ref="I63:M63"/>
    <mergeCell ref="I65:M65"/>
    <mergeCell ref="N63:Q63"/>
    <mergeCell ref="N64:Q64"/>
    <mergeCell ref="N65:Q65"/>
    <mergeCell ref="N66:Q66"/>
    <mergeCell ref="C56:E56"/>
    <mergeCell ref="I56:M56"/>
    <mergeCell ref="C59:O59"/>
    <mergeCell ref="F62:H62"/>
    <mergeCell ref="C93:E94"/>
    <mergeCell ref="I93:M93"/>
    <mergeCell ref="I94:M94"/>
    <mergeCell ref="C97:O97"/>
    <mergeCell ref="F90:H90"/>
    <mergeCell ref="I90:M90"/>
  </mergeCells>
  <phoneticPr fontId="1"/>
  <dataValidations count="6">
    <dataValidation type="list" allowBlank="1" showInputMessage="1" showErrorMessage="1" sqref="N81:N84 N91:N94 N10:N11 P47:Q48 N18:N19 N55:N56 N63:N66 P113:Q114 N121:N122 N129:N130" xr:uid="{6A6C40E2-EAF4-4444-BBCA-7FAC0A5DF1FE}">
      <formula1>"1適,2不適"</formula1>
    </dataValidation>
    <dataValidation type="list" allowBlank="1" showInputMessage="1" showErrorMessage="1" sqref="G39:H41" xr:uid="{49C0FB62-24B3-4861-B96C-E7ADF57F9C75}">
      <formula1>"1実施,2未実施"</formula1>
    </dataValidation>
    <dataValidation type="list" allowBlank="1" showInputMessage="1" showErrorMessage="1" sqref="I129:M130" xr:uid="{1B568FB9-3655-465D-B074-67D9602BEF69}">
      <formula1>"1一社)埼玉県浄化槽協会,2一社)埼玉県環境検査研究協会"</formula1>
    </dataValidation>
    <dataValidation type="whole" operator="greaterThanOrEqual" allowBlank="1" showInputMessage="1" showErrorMessage="1" sqref="F10:H11 F18:H19" xr:uid="{0516D635-49D2-439E-9415-BB422F17CE78}">
      <formula1>0</formula1>
    </dataValidation>
    <dataValidation type="whole" imeMode="off" operator="greaterThanOrEqual" allowBlank="1" showInputMessage="1" showErrorMessage="1" sqref="H47:J48 F55:H56 F63:H66 F81:H84 F91:H94 F121:H122 F129:H130" xr:uid="{1A7A3815-D0F3-439A-B53A-D41F0FF12F8F}">
      <formula1>0</formula1>
    </dataValidation>
    <dataValidation imeMode="off" allowBlank="1" showInputMessage="1" showErrorMessage="1" sqref="F113:F114 I113:I114 C109:D109 G109 I109 F47:F48" xr:uid="{C956848C-1311-45F0-A9BF-368DDCE4BB64}"/>
  </dataValidations>
  <printOptions horizontalCentered="1"/>
  <pageMargins left="0.31496062992125984" right="0.31496062992125984" top="0.35433070866141736" bottom="0.35433070866141736" header="0.31496062992125984" footer="0.31496062992125984"/>
  <pageSetup paperSize="9" scale="112" orientation="portrait" r:id="rId1"/>
  <rowBreaks count="3" manualBreakCount="3">
    <brk id="24" max="16383" man="1"/>
    <brk id="71" max="16383" man="1"/>
    <brk id="9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005-29C4-4083-8AFE-55CF0C84F938}">
  <sheetPr codeName="Sheet9"/>
  <dimension ref="B1:AD72"/>
  <sheetViews>
    <sheetView showGridLines="0" view="pageBreakPreview" zoomScale="96" zoomScaleNormal="100" zoomScaleSheetLayoutView="96" workbookViewId="0"/>
  </sheetViews>
  <sheetFormatPr defaultRowHeight="13"/>
  <cols>
    <col min="1" max="1" width="2" style="623" customWidth="1"/>
    <col min="2" max="29" width="3.1796875" style="623" customWidth="1"/>
    <col min="30" max="30" width="1.81640625" style="623" customWidth="1"/>
    <col min="31" max="34" width="3.1796875" style="623" customWidth="1"/>
    <col min="35" max="16384" width="8.7265625" style="623"/>
  </cols>
  <sheetData>
    <row r="1" spans="2:30" ht="5.5" customHeight="1" thickBot="1"/>
    <row r="2" spans="2:30" ht="5.5" customHeight="1">
      <c r="B2" s="779"/>
      <c r="C2" s="780"/>
      <c r="D2" s="780"/>
      <c r="E2" s="780"/>
      <c r="F2" s="780"/>
      <c r="G2" s="780"/>
      <c r="H2" s="780"/>
      <c r="I2" s="780"/>
      <c r="J2" s="780"/>
      <c r="K2" s="780"/>
      <c r="L2" s="780"/>
      <c r="M2" s="780"/>
      <c r="N2" s="780"/>
      <c r="O2" s="780"/>
      <c r="P2" s="780"/>
      <c r="Q2" s="780"/>
      <c r="R2" s="780"/>
      <c r="S2" s="780"/>
      <c r="T2" s="780"/>
      <c r="U2" s="780"/>
      <c r="V2" s="780"/>
      <c r="W2" s="780"/>
      <c r="X2" s="780"/>
      <c r="Y2" s="780"/>
      <c r="Z2" s="780"/>
      <c r="AA2" s="780"/>
      <c r="AB2" s="780"/>
      <c r="AC2" s="780"/>
      <c r="AD2" s="781"/>
    </row>
    <row r="3" spans="2:30" ht="17" customHeight="1">
      <c r="B3" s="782"/>
      <c r="C3" s="292"/>
      <c r="D3" s="292"/>
      <c r="U3" s="453" t="s">
        <v>1040</v>
      </c>
      <c r="V3" s="2532">
        <f>調査票!Q10</f>
        <v>0</v>
      </c>
      <c r="W3" s="2533"/>
      <c r="X3" s="2533"/>
      <c r="Y3" s="2533"/>
      <c r="Z3" s="2533"/>
      <c r="AA3" s="2533"/>
      <c r="AB3" s="2533"/>
      <c r="AC3" s="2534"/>
      <c r="AD3" s="783"/>
    </row>
    <row r="4" spans="2:30" ht="16.5">
      <c r="B4" s="784" t="s">
        <v>571</v>
      </c>
      <c r="AD4" s="783"/>
    </row>
    <row r="5" spans="2:30" ht="14">
      <c r="B5" s="782"/>
      <c r="C5" s="362" t="s">
        <v>572</v>
      </c>
      <c r="AD5" s="783"/>
    </row>
    <row r="6" spans="2:30">
      <c r="B6" s="782"/>
      <c r="D6" s="89" t="s">
        <v>1460</v>
      </c>
      <c r="AD6" s="783"/>
    </row>
    <row r="7" spans="2:30" ht="5.5" customHeight="1">
      <c r="B7" s="782"/>
      <c r="AD7" s="783"/>
    </row>
    <row r="8" spans="2:30" ht="10.5" customHeight="1">
      <c r="B8" s="782"/>
      <c r="AD8" s="783"/>
    </row>
    <row r="9" spans="2:30">
      <c r="B9" s="782"/>
      <c r="C9" s="292" t="s">
        <v>573</v>
      </c>
      <c r="D9" s="292"/>
      <c r="AD9" s="783"/>
    </row>
    <row r="10" spans="2:30">
      <c r="B10" s="782"/>
      <c r="C10" s="292"/>
      <c r="D10" s="292" t="s">
        <v>575</v>
      </c>
      <c r="E10" s="88"/>
      <c r="AD10" s="783"/>
    </row>
    <row r="11" spans="2:30">
      <c r="B11" s="782"/>
      <c r="C11" s="292"/>
      <c r="D11" s="292" t="s">
        <v>574</v>
      </c>
      <c r="AD11" s="783"/>
    </row>
    <row r="12" spans="2:30" ht="8.5" customHeight="1">
      <c r="B12" s="782"/>
      <c r="C12" s="292"/>
      <c r="D12" s="292"/>
      <c r="AD12" s="783"/>
    </row>
    <row r="13" spans="2:30" ht="16" customHeight="1">
      <c r="B13" s="782"/>
      <c r="C13" s="89" t="s">
        <v>831</v>
      </c>
      <c r="AD13" s="783"/>
    </row>
    <row r="14" spans="2:30" ht="16" customHeight="1">
      <c r="B14" s="782"/>
      <c r="D14" s="1623"/>
      <c r="E14" s="1623"/>
      <c r="F14" s="1623"/>
      <c r="G14" s="1623"/>
      <c r="H14" s="2309" t="s">
        <v>478</v>
      </c>
      <c r="I14" s="2570"/>
      <c r="J14" s="1640"/>
      <c r="K14" s="2570"/>
      <c r="L14" s="2570"/>
      <c r="M14" s="1641"/>
      <c r="N14" s="1646" t="s">
        <v>481</v>
      </c>
      <c r="O14" s="1637"/>
      <c r="P14" s="1637"/>
      <c r="Q14" s="1637"/>
      <c r="R14" s="1637"/>
      <c r="S14" s="1648"/>
      <c r="T14" s="1639" t="s">
        <v>1665</v>
      </c>
      <c r="U14" s="2177"/>
      <c r="V14" s="2177"/>
      <c r="W14" s="2178"/>
      <c r="AD14" s="783"/>
    </row>
    <row r="15" spans="2:30" ht="16" customHeight="1">
      <c r="B15" s="782"/>
      <c r="D15" s="1623" t="s">
        <v>1937</v>
      </c>
      <c r="E15" s="1623"/>
      <c r="F15" s="1623"/>
      <c r="G15" s="1623"/>
      <c r="H15" s="2562"/>
      <c r="I15" s="2135"/>
      <c r="J15" s="602" t="s">
        <v>90</v>
      </c>
      <c r="K15" s="2134"/>
      <c r="L15" s="2135"/>
      <c r="M15" s="602" t="s">
        <v>23</v>
      </c>
      <c r="N15" s="1839"/>
      <c r="O15" s="1843"/>
      <c r="P15" s="1843"/>
      <c r="Q15" s="1843"/>
      <c r="R15" s="1843"/>
      <c r="S15" s="1840"/>
      <c r="T15" s="2567"/>
      <c r="U15" s="2568"/>
      <c r="V15" s="2568"/>
      <c r="W15" s="2569"/>
      <c r="AD15" s="783"/>
    </row>
    <row r="16" spans="2:30" ht="16" customHeight="1">
      <c r="B16" s="782"/>
      <c r="D16" s="1623" t="s">
        <v>1836</v>
      </c>
      <c r="E16" s="1623"/>
      <c r="F16" s="1623"/>
      <c r="G16" s="1623"/>
      <c r="H16" s="2562"/>
      <c r="I16" s="2135"/>
      <c r="J16" s="602" t="s">
        <v>90</v>
      </c>
      <c r="K16" s="2134"/>
      <c r="L16" s="2135"/>
      <c r="M16" s="602" t="s">
        <v>23</v>
      </c>
      <c r="N16" s="1839"/>
      <c r="O16" s="1843"/>
      <c r="P16" s="1843"/>
      <c r="Q16" s="1843"/>
      <c r="R16" s="1843"/>
      <c r="S16" s="1840"/>
      <c r="T16" s="2134"/>
      <c r="U16" s="2562"/>
      <c r="V16" s="2562"/>
      <c r="W16" s="2135"/>
      <c r="AD16" s="783"/>
    </row>
    <row r="17" spans="2:30" ht="6.5" customHeight="1">
      <c r="B17" s="782"/>
      <c r="AD17" s="783"/>
    </row>
    <row r="18" spans="2:30" ht="32.5" customHeight="1">
      <c r="B18" s="782"/>
      <c r="D18" s="1804" t="s">
        <v>576</v>
      </c>
      <c r="E18" s="1804"/>
      <c r="F18" s="1804"/>
      <c r="G18" s="1804"/>
      <c r="H18" s="1804"/>
      <c r="I18" s="1804"/>
      <c r="J18" s="1804"/>
      <c r="K18" s="1805"/>
      <c r="L18" s="2535"/>
      <c r="M18" s="2536"/>
      <c r="N18" s="2536"/>
      <c r="O18" s="2536"/>
      <c r="P18" s="2536"/>
      <c r="Q18" s="2536"/>
      <c r="R18" s="2536"/>
      <c r="S18" s="2536"/>
      <c r="T18" s="2536"/>
      <c r="U18" s="2536"/>
      <c r="V18" s="2536"/>
      <c r="W18" s="2536"/>
      <c r="X18" s="2536"/>
      <c r="Y18" s="2536"/>
      <c r="Z18" s="2554"/>
      <c r="AA18" s="2554"/>
      <c r="AB18" s="2554"/>
      <c r="AC18" s="2555"/>
      <c r="AD18" s="783"/>
    </row>
    <row r="19" spans="2:30" ht="10.5" customHeight="1">
      <c r="B19" s="782"/>
      <c r="AD19" s="783"/>
    </row>
    <row r="20" spans="2:30" ht="15.5" customHeight="1">
      <c r="B20" s="782"/>
      <c r="C20" s="89" t="s">
        <v>832</v>
      </c>
      <c r="AD20" s="783"/>
    </row>
    <row r="21" spans="2:30" ht="15.5" customHeight="1">
      <c r="B21" s="782"/>
      <c r="D21" s="1623"/>
      <c r="E21" s="1623"/>
      <c r="F21" s="1623"/>
      <c r="G21" s="1623"/>
      <c r="H21" s="2309" t="s">
        <v>478</v>
      </c>
      <c r="I21" s="2570"/>
      <c r="J21" s="1640"/>
      <c r="K21" s="2570"/>
      <c r="L21" s="2570"/>
      <c r="M21" s="1641"/>
      <c r="N21" s="1646" t="s">
        <v>481</v>
      </c>
      <c r="O21" s="1637"/>
      <c r="P21" s="1637"/>
      <c r="Q21" s="1637"/>
      <c r="R21" s="1637"/>
      <c r="S21" s="1648"/>
      <c r="T21" s="1639" t="s">
        <v>1665</v>
      </c>
      <c r="U21" s="2177"/>
      <c r="V21" s="2177"/>
      <c r="W21" s="2178"/>
      <c r="AD21" s="783"/>
    </row>
    <row r="22" spans="2:30" ht="15.5" customHeight="1">
      <c r="B22" s="782"/>
      <c r="D22" s="1623" t="s">
        <v>1937</v>
      </c>
      <c r="E22" s="1623"/>
      <c r="F22" s="1623"/>
      <c r="G22" s="1623"/>
      <c r="H22" s="2549"/>
      <c r="I22" s="2550"/>
      <c r="J22" s="559" t="s">
        <v>90</v>
      </c>
      <c r="K22" s="2556"/>
      <c r="L22" s="2550"/>
      <c r="M22" s="559" t="s">
        <v>23</v>
      </c>
      <c r="N22" s="2557"/>
      <c r="O22" s="2558"/>
      <c r="P22" s="2558"/>
      <c r="Q22" s="2558"/>
      <c r="R22" s="2558"/>
      <c r="S22" s="2559"/>
      <c r="T22" s="2571"/>
      <c r="U22" s="2560"/>
      <c r="V22" s="2560"/>
      <c r="W22" s="2560"/>
      <c r="AD22" s="783"/>
    </row>
    <row r="23" spans="2:30" ht="15.5" customHeight="1">
      <c r="B23" s="782"/>
      <c r="D23" s="1628"/>
      <c r="E23" s="1628"/>
      <c r="F23" s="1628"/>
      <c r="G23" s="1628"/>
      <c r="H23" s="2561"/>
      <c r="I23" s="2548"/>
      <c r="J23" s="563" t="s">
        <v>90</v>
      </c>
      <c r="K23" s="2547"/>
      <c r="L23" s="2548"/>
      <c r="M23" s="563" t="s">
        <v>23</v>
      </c>
      <c r="N23" s="2294"/>
      <c r="O23" s="2295"/>
      <c r="P23" s="2295"/>
      <c r="Q23" s="2295"/>
      <c r="R23" s="2295"/>
      <c r="S23" s="2296"/>
      <c r="T23" s="2563"/>
      <c r="U23" s="2564"/>
      <c r="V23" s="2564"/>
      <c r="W23" s="2564"/>
      <c r="AD23" s="783"/>
    </row>
    <row r="24" spans="2:30" ht="15.5" customHeight="1">
      <c r="B24" s="782"/>
      <c r="D24" s="1628"/>
      <c r="E24" s="1628"/>
      <c r="F24" s="1628"/>
      <c r="G24" s="1628"/>
      <c r="H24" s="2551"/>
      <c r="I24" s="2552"/>
      <c r="J24" s="629" t="s">
        <v>90</v>
      </c>
      <c r="K24" s="2553"/>
      <c r="L24" s="2552"/>
      <c r="M24" s="629" t="s">
        <v>23</v>
      </c>
      <c r="N24" s="2304"/>
      <c r="O24" s="2305"/>
      <c r="P24" s="2305"/>
      <c r="Q24" s="2305"/>
      <c r="R24" s="2305"/>
      <c r="S24" s="2306"/>
      <c r="T24" s="2565"/>
      <c r="U24" s="2566"/>
      <c r="V24" s="2566"/>
      <c r="W24" s="2566"/>
      <c r="AD24" s="783"/>
    </row>
    <row r="25" spans="2:30" ht="15.5" customHeight="1">
      <c r="B25" s="782"/>
      <c r="D25" s="1623" t="s">
        <v>1836</v>
      </c>
      <c r="E25" s="1623"/>
      <c r="F25" s="1623"/>
      <c r="G25" s="1623"/>
      <c r="H25" s="2549"/>
      <c r="I25" s="2550"/>
      <c r="J25" s="559" t="s">
        <v>90</v>
      </c>
      <c r="K25" s="2556"/>
      <c r="L25" s="2550"/>
      <c r="M25" s="559" t="s">
        <v>23</v>
      </c>
      <c r="N25" s="2557"/>
      <c r="O25" s="2558"/>
      <c r="P25" s="2558"/>
      <c r="Q25" s="2558"/>
      <c r="R25" s="2558"/>
      <c r="S25" s="2559"/>
      <c r="T25" s="2571"/>
      <c r="U25" s="2560"/>
      <c r="V25" s="2560"/>
      <c r="W25" s="2560"/>
      <c r="AD25" s="783"/>
    </row>
    <row r="26" spans="2:30" ht="15.5" customHeight="1">
      <c r="B26" s="782"/>
      <c r="D26" s="1628"/>
      <c r="E26" s="1628"/>
      <c r="F26" s="1628"/>
      <c r="G26" s="1628"/>
      <c r="H26" s="2561"/>
      <c r="I26" s="2548"/>
      <c r="J26" s="563" t="s">
        <v>90</v>
      </c>
      <c r="K26" s="2547"/>
      <c r="L26" s="2548"/>
      <c r="M26" s="563" t="s">
        <v>23</v>
      </c>
      <c r="N26" s="2294"/>
      <c r="O26" s="2295"/>
      <c r="P26" s="2295"/>
      <c r="Q26" s="2295"/>
      <c r="R26" s="2295"/>
      <c r="S26" s="2296"/>
      <c r="T26" s="2563"/>
      <c r="U26" s="2564"/>
      <c r="V26" s="2564"/>
      <c r="W26" s="2564"/>
      <c r="AD26" s="783"/>
    </row>
    <row r="27" spans="2:30" ht="15.5" customHeight="1">
      <c r="B27" s="782"/>
      <c r="D27" s="1628"/>
      <c r="E27" s="1628"/>
      <c r="F27" s="1628"/>
      <c r="G27" s="1628"/>
      <c r="H27" s="2551"/>
      <c r="I27" s="2552"/>
      <c r="J27" s="629" t="s">
        <v>90</v>
      </c>
      <c r="K27" s="2553"/>
      <c r="L27" s="2552"/>
      <c r="M27" s="629" t="s">
        <v>23</v>
      </c>
      <c r="N27" s="2304"/>
      <c r="O27" s="2305"/>
      <c r="P27" s="2305"/>
      <c r="Q27" s="2305"/>
      <c r="R27" s="2305"/>
      <c r="S27" s="2306"/>
      <c r="T27" s="2565"/>
      <c r="U27" s="2566"/>
      <c r="V27" s="2566"/>
      <c r="W27" s="2566"/>
      <c r="AD27" s="783"/>
    </row>
    <row r="28" spans="2:30" ht="6.5" customHeight="1">
      <c r="B28" s="782"/>
      <c r="AD28" s="783"/>
    </row>
    <row r="29" spans="2:30" ht="32.5" customHeight="1">
      <c r="B29" s="782"/>
      <c r="D29" s="1804" t="s">
        <v>576</v>
      </c>
      <c r="E29" s="1804"/>
      <c r="F29" s="1804"/>
      <c r="G29" s="1804"/>
      <c r="H29" s="1804"/>
      <c r="I29" s="1804"/>
      <c r="J29" s="1804"/>
      <c r="K29" s="1804"/>
      <c r="L29" s="2535"/>
      <c r="M29" s="2536"/>
      <c r="N29" s="2536"/>
      <c r="O29" s="2536"/>
      <c r="P29" s="2536"/>
      <c r="Q29" s="2536"/>
      <c r="R29" s="2536"/>
      <c r="S29" s="2536"/>
      <c r="T29" s="2536"/>
      <c r="U29" s="2536"/>
      <c r="V29" s="2536"/>
      <c r="W29" s="2536"/>
      <c r="X29" s="2536"/>
      <c r="Y29" s="2536"/>
      <c r="Z29" s="2554"/>
      <c r="AA29" s="2554"/>
      <c r="AB29" s="2554"/>
      <c r="AC29" s="2555"/>
      <c r="AD29" s="783"/>
    </row>
    <row r="30" spans="2:30" ht="10.5" customHeight="1">
      <c r="B30" s="782"/>
      <c r="AD30" s="783"/>
    </row>
    <row r="31" spans="2:30" ht="16.5" customHeight="1">
      <c r="B31" s="782"/>
      <c r="C31" s="89" t="s">
        <v>577</v>
      </c>
      <c r="AD31" s="783"/>
    </row>
    <row r="32" spans="2:30" ht="16.5" customHeight="1">
      <c r="B32" s="782"/>
      <c r="D32" s="89" t="s">
        <v>578</v>
      </c>
      <c r="AD32" s="783"/>
    </row>
    <row r="33" spans="2:30" ht="16.5" customHeight="1">
      <c r="B33" s="782"/>
      <c r="D33" s="1623"/>
      <c r="E33" s="1623"/>
      <c r="F33" s="1623"/>
      <c r="G33" s="1623"/>
      <c r="H33" s="1639" t="s">
        <v>478</v>
      </c>
      <c r="I33" s="1640"/>
      <c r="J33" s="1640"/>
      <c r="K33" s="1640"/>
      <c r="L33" s="1640"/>
      <c r="M33" s="1641"/>
      <c r="N33" s="1942" t="s">
        <v>481</v>
      </c>
      <c r="O33" s="1972"/>
      <c r="P33" s="1972"/>
      <c r="Q33" s="1972"/>
      <c r="R33" s="1972"/>
      <c r="S33" s="2031"/>
      <c r="T33" s="1639" t="s">
        <v>1665</v>
      </c>
      <c r="U33" s="2177"/>
      <c r="V33" s="2177"/>
      <c r="W33" s="2178"/>
      <c r="AD33" s="783"/>
    </row>
    <row r="34" spans="2:30" ht="16.5" customHeight="1">
      <c r="B34" s="782"/>
      <c r="D34" s="1623" t="s">
        <v>1937</v>
      </c>
      <c r="E34" s="1623"/>
      <c r="F34" s="1623"/>
      <c r="G34" s="1623"/>
      <c r="H34" s="2556"/>
      <c r="I34" s="2550"/>
      <c r="J34" s="559" t="s">
        <v>90</v>
      </c>
      <c r="K34" s="2556"/>
      <c r="L34" s="2550"/>
      <c r="M34" s="559" t="s">
        <v>23</v>
      </c>
      <c r="N34" s="2557"/>
      <c r="O34" s="2558"/>
      <c r="P34" s="2558"/>
      <c r="Q34" s="2558"/>
      <c r="R34" s="2558"/>
      <c r="S34" s="2559"/>
      <c r="T34" s="2560"/>
      <c r="U34" s="2560"/>
      <c r="V34" s="2560"/>
      <c r="W34" s="2560"/>
      <c r="AD34" s="783"/>
    </row>
    <row r="35" spans="2:30" ht="16.5" customHeight="1">
      <c r="B35" s="782"/>
      <c r="D35" s="1628"/>
      <c r="E35" s="1628"/>
      <c r="F35" s="1628"/>
      <c r="G35" s="1628"/>
      <c r="H35" s="2547"/>
      <c r="I35" s="2548"/>
      <c r="J35" s="563" t="s">
        <v>90</v>
      </c>
      <c r="K35" s="2547"/>
      <c r="L35" s="2548"/>
      <c r="M35" s="563" t="s">
        <v>23</v>
      </c>
      <c r="N35" s="2294"/>
      <c r="O35" s="2295"/>
      <c r="P35" s="2295"/>
      <c r="Q35" s="2295"/>
      <c r="R35" s="2295"/>
      <c r="S35" s="2296"/>
      <c r="T35" s="2564"/>
      <c r="U35" s="2564"/>
      <c r="V35" s="2564"/>
      <c r="W35" s="2564"/>
      <c r="AD35" s="783"/>
    </row>
    <row r="36" spans="2:30" ht="16.5" customHeight="1">
      <c r="B36" s="782"/>
      <c r="D36" s="1628"/>
      <c r="E36" s="1628"/>
      <c r="F36" s="1628"/>
      <c r="G36" s="1628"/>
      <c r="H36" s="2553"/>
      <c r="I36" s="2552"/>
      <c r="J36" s="629" t="s">
        <v>90</v>
      </c>
      <c r="K36" s="2553"/>
      <c r="L36" s="2552"/>
      <c r="M36" s="629" t="s">
        <v>23</v>
      </c>
      <c r="N36" s="2304"/>
      <c r="O36" s="2305"/>
      <c r="P36" s="2305"/>
      <c r="Q36" s="2305"/>
      <c r="R36" s="2305"/>
      <c r="S36" s="2306"/>
      <c r="T36" s="2566"/>
      <c r="U36" s="2566"/>
      <c r="V36" s="2566"/>
      <c r="W36" s="2566"/>
      <c r="AD36" s="783"/>
    </row>
    <row r="37" spans="2:30" ht="16.5" customHeight="1">
      <c r="B37" s="782"/>
      <c r="D37" s="1623" t="s">
        <v>1836</v>
      </c>
      <c r="E37" s="1623"/>
      <c r="F37" s="1623"/>
      <c r="G37" s="1623"/>
      <c r="H37" s="2556"/>
      <c r="I37" s="2550"/>
      <c r="J37" s="559" t="s">
        <v>90</v>
      </c>
      <c r="K37" s="2556"/>
      <c r="L37" s="2550"/>
      <c r="M37" s="559" t="s">
        <v>23</v>
      </c>
      <c r="N37" s="2557"/>
      <c r="O37" s="2558"/>
      <c r="P37" s="2558"/>
      <c r="Q37" s="2558"/>
      <c r="R37" s="2558"/>
      <c r="S37" s="2559"/>
      <c r="T37" s="2560"/>
      <c r="U37" s="2560"/>
      <c r="V37" s="2560"/>
      <c r="W37" s="2560"/>
      <c r="AD37" s="783"/>
    </row>
    <row r="38" spans="2:30" ht="16.5" customHeight="1">
      <c r="B38" s="782"/>
      <c r="D38" s="1628"/>
      <c r="E38" s="1628"/>
      <c r="F38" s="1628"/>
      <c r="G38" s="1628"/>
      <c r="H38" s="2547"/>
      <c r="I38" s="2548"/>
      <c r="J38" s="563" t="s">
        <v>90</v>
      </c>
      <c r="K38" s="2547"/>
      <c r="L38" s="2548"/>
      <c r="M38" s="563" t="s">
        <v>23</v>
      </c>
      <c r="N38" s="2294"/>
      <c r="O38" s="2295"/>
      <c r="P38" s="2295"/>
      <c r="Q38" s="2295"/>
      <c r="R38" s="2295"/>
      <c r="S38" s="2296"/>
      <c r="T38" s="2564"/>
      <c r="U38" s="2564"/>
      <c r="V38" s="2564"/>
      <c r="W38" s="2564"/>
      <c r="AD38" s="783"/>
    </row>
    <row r="39" spans="2:30" ht="16.5" customHeight="1">
      <c r="B39" s="782"/>
      <c r="D39" s="1628"/>
      <c r="E39" s="1628"/>
      <c r="F39" s="1628"/>
      <c r="G39" s="1628"/>
      <c r="H39" s="2553"/>
      <c r="I39" s="2552"/>
      <c r="J39" s="629" t="s">
        <v>90</v>
      </c>
      <c r="K39" s="2553"/>
      <c r="L39" s="2552"/>
      <c r="M39" s="629" t="s">
        <v>23</v>
      </c>
      <c r="N39" s="2304"/>
      <c r="O39" s="2305"/>
      <c r="P39" s="2305"/>
      <c r="Q39" s="2305"/>
      <c r="R39" s="2305"/>
      <c r="S39" s="2306"/>
      <c r="T39" s="2566"/>
      <c r="U39" s="2566"/>
      <c r="V39" s="2566"/>
      <c r="W39" s="2566"/>
      <c r="AD39" s="783"/>
    </row>
    <row r="40" spans="2:30" ht="6.5" customHeight="1">
      <c r="B40" s="782"/>
      <c r="AD40" s="783"/>
    </row>
    <row r="41" spans="2:30" ht="33.5" customHeight="1">
      <c r="B41" s="782"/>
      <c r="D41" s="1804" t="s">
        <v>576</v>
      </c>
      <c r="E41" s="1804"/>
      <c r="F41" s="1804"/>
      <c r="G41" s="1804"/>
      <c r="H41" s="1804"/>
      <c r="I41" s="1804"/>
      <c r="J41" s="1804"/>
      <c r="K41" s="1804"/>
      <c r="L41" s="2535"/>
      <c r="M41" s="2536"/>
      <c r="N41" s="2536"/>
      <c r="O41" s="2536"/>
      <c r="P41" s="2536"/>
      <c r="Q41" s="2536"/>
      <c r="R41" s="2536"/>
      <c r="S41" s="2536"/>
      <c r="T41" s="2536"/>
      <c r="U41" s="2536"/>
      <c r="V41" s="2536"/>
      <c r="W41" s="2536"/>
      <c r="X41" s="2536"/>
      <c r="Y41" s="2536"/>
      <c r="Z41" s="2554"/>
      <c r="AA41" s="2554"/>
      <c r="AB41" s="2554"/>
      <c r="AC41" s="2555"/>
      <c r="AD41" s="783"/>
    </row>
    <row r="42" spans="2:30" ht="10.5" customHeight="1">
      <c r="B42" s="782"/>
      <c r="AD42" s="783"/>
    </row>
    <row r="43" spans="2:30" ht="16" customHeight="1">
      <c r="B43" s="782"/>
      <c r="C43" s="89" t="s">
        <v>833</v>
      </c>
      <c r="AD43" s="783"/>
    </row>
    <row r="44" spans="2:30" ht="16" customHeight="1">
      <c r="B44" s="782"/>
      <c r="D44" s="1623"/>
      <c r="E44" s="1623"/>
      <c r="F44" s="1623"/>
      <c r="G44" s="1623"/>
      <c r="H44" s="2309" t="s">
        <v>478</v>
      </c>
      <c r="I44" s="2570"/>
      <c r="J44" s="1640"/>
      <c r="K44" s="2570"/>
      <c r="L44" s="2570"/>
      <c r="M44" s="1641"/>
      <c r="N44" s="1646" t="s">
        <v>481</v>
      </c>
      <c r="O44" s="1637"/>
      <c r="P44" s="1637"/>
      <c r="Q44" s="1637"/>
      <c r="R44" s="1637"/>
      <c r="S44" s="1648"/>
      <c r="T44" s="1639" t="s">
        <v>1665</v>
      </c>
      <c r="U44" s="2177"/>
      <c r="V44" s="2177"/>
      <c r="W44" s="2178"/>
      <c r="AD44" s="783"/>
    </row>
    <row r="45" spans="2:30" ht="16" customHeight="1">
      <c r="B45" s="782"/>
      <c r="D45" s="1623" t="s">
        <v>1937</v>
      </c>
      <c r="E45" s="1623"/>
      <c r="F45" s="1623"/>
      <c r="G45" s="1623"/>
      <c r="H45" s="2562"/>
      <c r="I45" s="2135"/>
      <c r="J45" s="602" t="s">
        <v>90</v>
      </c>
      <c r="K45" s="2134"/>
      <c r="L45" s="2135"/>
      <c r="M45" s="602" t="s">
        <v>23</v>
      </c>
      <c r="N45" s="1839"/>
      <c r="O45" s="1843"/>
      <c r="P45" s="1843"/>
      <c r="Q45" s="1843"/>
      <c r="R45" s="1843"/>
      <c r="S45" s="1840"/>
      <c r="T45" s="2129"/>
      <c r="U45" s="2544"/>
      <c r="V45" s="2544"/>
      <c r="W45" s="2544"/>
      <c r="AD45" s="783"/>
    </row>
    <row r="46" spans="2:30" ht="16" customHeight="1">
      <c r="B46" s="782"/>
      <c r="D46" s="1623" t="s">
        <v>1836</v>
      </c>
      <c r="E46" s="1623"/>
      <c r="F46" s="1623"/>
      <c r="G46" s="1623"/>
      <c r="H46" s="2562"/>
      <c r="I46" s="2135"/>
      <c r="J46" s="602" t="s">
        <v>90</v>
      </c>
      <c r="K46" s="2134"/>
      <c r="L46" s="2135"/>
      <c r="M46" s="602" t="s">
        <v>23</v>
      </c>
      <c r="N46" s="1839"/>
      <c r="O46" s="1843"/>
      <c r="P46" s="1843"/>
      <c r="Q46" s="1843"/>
      <c r="R46" s="1843"/>
      <c r="S46" s="1840"/>
      <c r="T46" s="2129"/>
      <c r="U46" s="2544"/>
      <c r="V46" s="2544"/>
      <c r="W46" s="2544"/>
      <c r="AD46" s="783"/>
    </row>
    <row r="47" spans="2:30" ht="6.5" customHeight="1">
      <c r="B47" s="782"/>
      <c r="AD47" s="783"/>
    </row>
    <row r="48" spans="2:30" ht="32.5" customHeight="1">
      <c r="B48" s="782"/>
      <c r="D48" s="1804" t="s">
        <v>576</v>
      </c>
      <c r="E48" s="1804"/>
      <c r="F48" s="1804"/>
      <c r="G48" s="1804"/>
      <c r="H48" s="1804"/>
      <c r="I48" s="1804"/>
      <c r="J48" s="1804"/>
      <c r="K48" s="1804"/>
      <c r="L48" s="2535"/>
      <c r="M48" s="2536"/>
      <c r="N48" s="2536"/>
      <c r="O48" s="2536"/>
      <c r="P48" s="2536"/>
      <c r="Q48" s="2536"/>
      <c r="R48" s="2536"/>
      <c r="S48" s="2536"/>
      <c r="T48" s="2536"/>
      <c r="U48" s="2536"/>
      <c r="V48" s="2536"/>
      <c r="W48" s="2536"/>
      <c r="X48" s="2536"/>
      <c r="Y48" s="2536"/>
      <c r="Z48" s="2554"/>
      <c r="AA48" s="2554"/>
      <c r="AB48" s="2554"/>
      <c r="AC48" s="2555"/>
      <c r="AD48" s="783"/>
    </row>
    <row r="49" spans="2:30" ht="10.5" customHeight="1">
      <c r="B49" s="782"/>
      <c r="AD49" s="783"/>
    </row>
    <row r="50" spans="2:30" ht="16.5" customHeight="1">
      <c r="B50" s="782"/>
      <c r="C50" s="89" t="s">
        <v>834</v>
      </c>
      <c r="AD50" s="783"/>
    </row>
    <row r="51" spans="2:30" ht="16.5" customHeight="1">
      <c r="B51" s="782"/>
      <c r="D51" s="1623"/>
      <c r="E51" s="1623"/>
      <c r="F51" s="1623"/>
      <c r="G51" s="1623"/>
      <c r="H51" s="1639" t="s">
        <v>478</v>
      </c>
      <c r="I51" s="1640"/>
      <c r="J51" s="1640"/>
      <c r="K51" s="1640"/>
      <c r="L51" s="1640"/>
      <c r="M51" s="1641"/>
      <c r="N51" s="1942" t="s">
        <v>481</v>
      </c>
      <c r="O51" s="1972"/>
      <c r="P51" s="1972"/>
      <c r="Q51" s="1972"/>
      <c r="R51" s="1972"/>
      <c r="S51" s="2031"/>
      <c r="T51" s="1639" t="s">
        <v>1665</v>
      </c>
      <c r="U51" s="2177"/>
      <c r="V51" s="2177"/>
      <c r="W51" s="2178"/>
      <c r="AD51" s="783"/>
    </row>
    <row r="52" spans="2:30" ht="16.5" customHeight="1">
      <c r="B52" s="782"/>
      <c r="D52" s="1623" t="s">
        <v>1937</v>
      </c>
      <c r="E52" s="1623"/>
      <c r="F52" s="1623"/>
      <c r="G52" s="1623"/>
      <c r="H52" s="2556"/>
      <c r="I52" s="2550"/>
      <c r="J52" s="559" t="s">
        <v>90</v>
      </c>
      <c r="K52" s="2556"/>
      <c r="L52" s="2550"/>
      <c r="M52" s="559" t="s">
        <v>23</v>
      </c>
      <c r="N52" s="2557"/>
      <c r="O52" s="2558"/>
      <c r="P52" s="2558"/>
      <c r="Q52" s="2558"/>
      <c r="R52" s="2558"/>
      <c r="S52" s="2559"/>
      <c r="T52" s="2560"/>
      <c r="U52" s="2560"/>
      <c r="V52" s="2560"/>
      <c r="W52" s="2560"/>
      <c r="AD52" s="783"/>
    </row>
    <row r="53" spans="2:30" ht="16.5" customHeight="1">
      <c r="B53" s="782"/>
      <c r="D53" s="1628"/>
      <c r="E53" s="1628"/>
      <c r="F53" s="1628"/>
      <c r="G53" s="1628"/>
      <c r="H53" s="2547"/>
      <c r="I53" s="2548"/>
      <c r="J53" s="563" t="s">
        <v>90</v>
      </c>
      <c r="K53" s="2547"/>
      <c r="L53" s="2548"/>
      <c r="M53" s="563" t="s">
        <v>23</v>
      </c>
      <c r="N53" s="2294"/>
      <c r="O53" s="2295"/>
      <c r="P53" s="2295"/>
      <c r="Q53" s="2295"/>
      <c r="R53" s="2295"/>
      <c r="S53" s="2296"/>
      <c r="T53" s="2564"/>
      <c r="U53" s="2564"/>
      <c r="V53" s="2564"/>
      <c r="W53" s="2564"/>
      <c r="AD53" s="783"/>
    </row>
    <row r="54" spans="2:30" ht="16.5" customHeight="1">
      <c r="B54" s="782"/>
      <c r="D54" s="1628"/>
      <c r="E54" s="1628"/>
      <c r="F54" s="1628"/>
      <c r="G54" s="1628"/>
      <c r="H54" s="2553"/>
      <c r="I54" s="2552"/>
      <c r="J54" s="629" t="s">
        <v>90</v>
      </c>
      <c r="K54" s="2553"/>
      <c r="L54" s="2552"/>
      <c r="M54" s="629" t="s">
        <v>23</v>
      </c>
      <c r="N54" s="2304"/>
      <c r="O54" s="2305"/>
      <c r="P54" s="2305"/>
      <c r="Q54" s="2305"/>
      <c r="R54" s="2305"/>
      <c r="S54" s="2306"/>
      <c r="T54" s="2566"/>
      <c r="U54" s="2566"/>
      <c r="V54" s="2566"/>
      <c r="W54" s="2566"/>
      <c r="AD54" s="783"/>
    </row>
    <row r="55" spans="2:30" ht="16.5" customHeight="1">
      <c r="B55" s="782"/>
      <c r="D55" s="1623" t="s">
        <v>1836</v>
      </c>
      <c r="E55" s="1623"/>
      <c r="F55" s="1623"/>
      <c r="G55" s="1623"/>
      <c r="H55" s="2556"/>
      <c r="I55" s="2550"/>
      <c r="J55" s="559" t="s">
        <v>90</v>
      </c>
      <c r="K55" s="2556"/>
      <c r="L55" s="2550"/>
      <c r="M55" s="559" t="s">
        <v>23</v>
      </c>
      <c r="N55" s="2557"/>
      <c r="O55" s="2558"/>
      <c r="P55" s="2558"/>
      <c r="Q55" s="2558"/>
      <c r="R55" s="2558"/>
      <c r="S55" s="2559"/>
      <c r="T55" s="2560"/>
      <c r="U55" s="2560"/>
      <c r="V55" s="2560"/>
      <c r="W55" s="2560"/>
      <c r="AD55" s="783"/>
    </row>
    <row r="56" spans="2:30" ht="16.5" customHeight="1">
      <c r="B56" s="782"/>
      <c r="D56" s="1628"/>
      <c r="E56" s="1628"/>
      <c r="F56" s="1628"/>
      <c r="G56" s="1628"/>
      <c r="H56" s="2547"/>
      <c r="I56" s="2548"/>
      <c r="J56" s="563" t="s">
        <v>90</v>
      </c>
      <c r="K56" s="2547"/>
      <c r="L56" s="2548"/>
      <c r="M56" s="563" t="s">
        <v>23</v>
      </c>
      <c r="N56" s="2294"/>
      <c r="O56" s="2295"/>
      <c r="P56" s="2295"/>
      <c r="Q56" s="2295"/>
      <c r="R56" s="2295"/>
      <c r="S56" s="2296"/>
      <c r="T56" s="2564"/>
      <c r="U56" s="2564"/>
      <c r="V56" s="2564"/>
      <c r="W56" s="2564"/>
      <c r="AD56" s="783"/>
    </row>
    <row r="57" spans="2:30" ht="16.5" customHeight="1">
      <c r="B57" s="782"/>
      <c r="D57" s="1628"/>
      <c r="E57" s="1628"/>
      <c r="F57" s="1628"/>
      <c r="G57" s="1628"/>
      <c r="H57" s="2553"/>
      <c r="I57" s="2552"/>
      <c r="J57" s="629" t="s">
        <v>90</v>
      </c>
      <c r="K57" s="2553"/>
      <c r="L57" s="2552"/>
      <c r="M57" s="629" t="s">
        <v>23</v>
      </c>
      <c r="N57" s="2304"/>
      <c r="O57" s="2305"/>
      <c r="P57" s="2305"/>
      <c r="Q57" s="2305"/>
      <c r="R57" s="2305"/>
      <c r="S57" s="2306"/>
      <c r="T57" s="2566"/>
      <c r="U57" s="2566"/>
      <c r="V57" s="2566"/>
      <c r="W57" s="2566"/>
      <c r="AD57" s="783"/>
    </row>
    <row r="58" spans="2:30" ht="6.5" customHeight="1">
      <c r="B58" s="782"/>
      <c r="AD58" s="783"/>
    </row>
    <row r="59" spans="2:30" ht="33.5" customHeight="1">
      <c r="B59" s="782"/>
      <c r="D59" s="1804" t="s">
        <v>576</v>
      </c>
      <c r="E59" s="1804"/>
      <c r="F59" s="1804"/>
      <c r="G59" s="1804"/>
      <c r="H59" s="1804"/>
      <c r="I59" s="1804"/>
      <c r="J59" s="1804"/>
      <c r="K59" s="1804"/>
      <c r="L59" s="2535"/>
      <c r="M59" s="2536"/>
      <c r="N59" s="2536"/>
      <c r="O59" s="2536"/>
      <c r="P59" s="2536"/>
      <c r="Q59" s="2536"/>
      <c r="R59" s="2536"/>
      <c r="S59" s="2536"/>
      <c r="T59" s="2536"/>
      <c r="U59" s="2536"/>
      <c r="V59" s="2536"/>
      <c r="W59" s="2536"/>
      <c r="X59" s="2536"/>
      <c r="Y59" s="2536"/>
      <c r="Z59" s="2554"/>
      <c r="AA59" s="2554"/>
      <c r="AB59" s="2554"/>
      <c r="AC59" s="2555"/>
      <c r="AD59" s="783"/>
    </row>
    <row r="60" spans="2:30" ht="11" customHeight="1">
      <c r="B60" s="782"/>
      <c r="AD60" s="783"/>
    </row>
    <row r="61" spans="2:30" ht="15.5" customHeight="1">
      <c r="B61" s="782"/>
      <c r="C61" s="89" t="s">
        <v>835</v>
      </c>
      <c r="AD61" s="783"/>
    </row>
    <row r="62" spans="2:30" ht="15.5" customHeight="1">
      <c r="B62" s="782"/>
      <c r="D62" s="1623"/>
      <c r="E62" s="1623"/>
      <c r="F62" s="1623"/>
      <c r="G62" s="1623"/>
      <c r="H62" s="1639" t="s">
        <v>478</v>
      </c>
      <c r="I62" s="1640"/>
      <c r="J62" s="1640"/>
      <c r="K62" s="1640"/>
      <c r="L62" s="1640"/>
      <c r="M62" s="1641"/>
      <c r="N62" s="1942" t="s">
        <v>481</v>
      </c>
      <c r="O62" s="1972"/>
      <c r="P62" s="1972"/>
      <c r="Q62" s="1972"/>
      <c r="R62" s="1972"/>
      <c r="S62" s="2031"/>
      <c r="T62" s="1639" t="s">
        <v>1665</v>
      </c>
      <c r="U62" s="2177"/>
      <c r="V62" s="2177"/>
      <c r="W62" s="2178"/>
      <c r="AD62" s="783"/>
    </row>
    <row r="63" spans="2:30" ht="15.5" customHeight="1">
      <c r="B63" s="782"/>
      <c r="D63" s="1623" t="s">
        <v>1937</v>
      </c>
      <c r="E63" s="1623"/>
      <c r="F63" s="1623"/>
      <c r="G63" s="1623"/>
      <c r="H63" s="2134"/>
      <c r="I63" s="2135"/>
      <c r="J63" s="602" t="s">
        <v>90</v>
      </c>
      <c r="K63" s="2134"/>
      <c r="L63" s="2135"/>
      <c r="M63" s="602" t="s">
        <v>23</v>
      </c>
      <c r="N63" s="1839"/>
      <c r="O63" s="1843"/>
      <c r="P63" s="1843"/>
      <c r="Q63" s="1843"/>
      <c r="R63" s="1843"/>
      <c r="S63" s="1840"/>
      <c r="T63" s="2544"/>
      <c r="U63" s="2544"/>
      <c r="V63" s="2544"/>
      <c r="W63" s="2544"/>
      <c r="AD63" s="783"/>
    </row>
    <row r="64" spans="2:30" ht="15.5" customHeight="1">
      <c r="B64" s="782"/>
      <c r="D64" s="1623" t="s">
        <v>1836</v>
      </c>
      <c r="E64" s="1623"/>
      <c r="F64" s="1623"/>
      <c r="G64" s="1623"/>
      <c r="H64" s="2134"/>
      <c r="I64" s="2135"/>
      <c r="J64" s="602" t="s">
        <v>90</v>
      </c>
      <c r="K64" s="2134"/>
      <c r="L64" s="2135"/>
      <c r="M64" s="602" t="s">
        <v>23</v>
      </c>
      <c r="N64" s="1839"/>
      <c r="O64" s="1843"/>
      <c r="P64" s="1843"/>
      <c r="Q64" s="1843"/>
      <c r="R64" s="1843"/>
      <c r="S64" s="1840"/>
      <c r="T64" s="2544"/>
      <c r="U64" s="2544"/>
      <c r="V64" s="2544"/>
      <c r="W64" s="2544"/>
      <c r="AD64" s="783"/>
    </row>
    <row r="65" spans="2:30" ht="6.5" customHeight="1">
      <c r="B65" s="782"/>
      <c r="AD65" s="783"/>
    </row>
    <row r="66" spans="2:30" ht="32.5" customHeight="1">
      <c r="B66" s="782"/>
      <c r="D66" s="1804" t="s">
        <v>576</v>
      </c>
      <c r="E66" s="1804"/>
      <c r="F66" s="1804"/>
      <c r="G66" s="1804"/>
      <c r="H66" s="1804"/>
      <c r="I66" s="1804"/>
      <c r="J66" s="1804"/>
      <c r="K66" s="1804"/>
      <c r="L66" s="2535"/>
      <c r="M66" s="2536"/>
      <c r="N66" s="2536"/>
      <c r="O66" s="2536"/>
      <c r="P66" s="2536"/>
      <c r="Q66" s="2536"/>
      <c r="R66" s="2536"/>
      <c r="S66" s="2536"/>
      <c r="T66" s="2536"/>
      <c r="U66" s="2536"/>
      <c r="V66" s="2536"/>
      <c r="W66" s="2536"/>
      <c r="X66" s="2536"/>
      <c r="Y66" s="2536"/>
      <c r="Z66" s="2554"/>
      <c r="AA66" s="2554"/>
      <c r="AB66" s="2554"/>
      <c r="AC66" s="2555"/>
      <c r="AD66" s="783"/>
    </row>
    <row r="67" spans="2:30">
      <c r="B67" s="782"/>
      <c r="AD67" s="783"/>
    </row>
    <row r="68" spans="2:30">
      <c r="B68" s="782"/>
      <c r="C68" s="89" t="s">
        <v>1282</v>
      </c>
      <c r="AD68" s="783"/>
    </row>
    <row r="69" spans="2:30">
      <c r="B69" s="782"/>
      <c r="D69" s="1878" t="s">
        <v>1509</v>
      </c>
      <c r="E69" s="1878"/>
      <c r="F69" s="1878"/>
      <c r="G69" s="1878"/>
      <c r="H69" s="1878"/>
      <c r="I69" s="1878"/>
      <c r="J69" s="1942" t="s">
        <v>1510</v>
      </c>
      <c r="K69" s="1972"/>
      <c r="L69" s="1972"/>
      <c r="M69" s="1972"/>
      <c r="N69" s="1972"/>
      <c r="O69" s="1972"/>
      <c r="P69" s="1972"/>
      <c r="Q69" s="1973"/>
      <c r="R69" s="1942" t="s">
        <v>482</v>
      </c>
      <c r="S69" s="1972"/>
      <c r="T69" s="1972"/>
      <c r="U69" s="1972"/>
      <c r="V69" s="1972"/>
      <c r="W69" s="1972"/>
      <c r="X69" s="1972"/>
      <c r="Y69" s="1972"/>
      <c r="Z69" s="1972"/>
      <c r="AA69" s="1972"/>
      <c r="AB69" s="1972"/>
      <c r="AC69" s="1973"/>
      <c r="AD69" s="783"/>
    </row>
    <row r="70" spans="2:30" ht="57" customHeight="1">
      <c r="B70" s="782"/>
      <c r="D70" s="2140"/>
      <c r="E70" s="2140"/>
      <c r="F70" s="2140"/>
      <c r="G70" s="2140"/>
      <c r="H70" s="2140"/>
      <c r="I70" s="2140"/>
      <c r="J70" s="2227"/>
      <c r="K70" s="2575"/>
      <c r="L70" s="785"/>
      <c r="M70" s="624" t="s">
        <v>21</v>
      </c>
      <c r="N70" s="785"/>
      <c r="O70" s="624" t="s">
        <v>22</v>
      </c>
      <c r="P70" s="785"/>
      <c r="Q70" s="411" t="s">
        <v>23</v>
      </c>
      <c r="R70" s="2572"/>
      <c r="S70" s="2573"/>
      <c r="T70" s="2573"/>
      <c r="U70" s="2573"/>
      <c r="V70" s="2573"/>
      <c r="W70" s="2573"/>
      <c r="X70" s="2573"/>
      <c r="Y70" s="2573"/>
      <c r="Z70" s="2573"/>
      <c r="AA70" s="2573"/>
      <c r="AB70" s="2573"/>
      <c r="AC70" s="2574"/>
      <c r="AD70" s="783"/>
    </row>
    <row r="71" spans="2:30">
      <c r="B71" s="782"/>
      <c r="K71" s="623" t="s">
        <v>1181</v>
      </c>
      <c r="AD71" s="783"/>
    </row>
    <row r="72" spans="2:30" ht="9" customHeight="1" thickBot="1">
      <c r="B72" s="786"/>
      <c r="C72" s="787"/>
      <c r="D72" s="787"/>
      <c r="E72" s="787"/>
      <c r="F72" s="787"/>
      <c r="G72" s="787"/>
      <c r="H72" s="787"/>
      <c r="I72" s="787"/>
      <c r="J72" s="787"/>
      <c r="K72" s="787"/>
      <c r="L72" s="787"/>
      <c r="M72" s="787"/>
      <c r="N72" s="787"/>
      <c r="O72" s="787"/>
      <c r="P72" s="787"/>
      <c r="Q72" s="787"/>
      <c r="R72" s="787"/>
      <c r="S72" s="787"/>
      <c r="T72" s="787"/>
      <c r="U72" s="787"/>
      <c r="V72" s="787"/>
      <c r="W72" s="787"/>
      <c r="X72" s="787"/>
      <c r="Y72" s="787"/>
      <c r="Z72" s="787"/>
      <c r="AA72" s="787"/>
      <c r="AB72" s="787"/>
      <c r="AC72" s="787"/>
      <c r="AD72" s="788"/>
    </row>
  </sheetData>
  <sheetProtection algorithmName="SHA-512" hashValue="wlZNii8/i0YRFVO4AxxGNsVLNaibATbwsjffD/sNzQkEHGgjznNsIXN1SDDs72gQqKb/xic0bx1RU0O9vTyazQ==" saltValue="umJPKnwKAE2QqIhbq4oi1Q==" spinCount="100000" sheet="1" objects="1" scenarios="1" formatCells="0"/>
  <mergeCells count="151">
    <mergeCell ref="J69:Q69"/>
    <mergeCell ref="R69:AC69"/>
    <mergeCell ref="R70:AC70"/>
    <mergeCell ref="D62:G62"/>
    <mergeCell ref="H62:M62"/>
    <mergeCell ref="N62:S62"/>
    <mergeCell ref="T62:W62"/>
    <mergeCell ref="H63:I63"/>
    <mergeCell ref="K63:L63"/>
    <mergeCell ref="N63:S63"/>
    <mergeCell ref="T63:W63"/>
    <mergeCell ref="D66:K66"/>
    <mergeCell ref="D69:I69"/>
    <mergeCell ref="D70:I70"/>
    <mergeCell ref="L66:AC66"/>
    <mergeCell ref="D63:G63"/>
    <mergeCell ref="D64:G64"/>
    <mergeCell ref="H64:I64"/>
    <mergeCell ref="K64:L64"/>
    <mergeCell ref="N64:S64"/>
    <mergeCell ref="T64:W64"/>
    <mergeCell ref="J70:K70"/>
    <mergeCell ref="T56:W56"/>
    <mergeCell ref="H57:I57"/>
    <mergeCell ref="K57:L57"/>
    <mergeCell ref="N57:S57"/>
    <mergeCell ref="T57:W57"/>
    <mergeCell ref="L59:AC59"/>
    <mergeCell ref="T53:W53"/>
    <mergeCell ref="H54:I54"/>
    <mergeCell ref="K54:L54"/>
    <mergeCell ref="N54:S54"/>
    <mergeCell ref="T54:W54"/>
    <mergeCell ref="H55:I55"/>
    <mergeCell ref="K55:L55"/>
    <mergeCell ref="N55:S55"/>
    <mergeCell ref="T55:W55"/>
    <mergeCell ref="D59:K59"/>
    <mergeCell ref="D55:G57"/>
    <mergeCell ref="H56:I56"/>
    <mergeCell ref="K56:L56"/>
    <mergeCell ref="N56:S56"/>
    <mergeCell ref="H52:I52"/>
    <mergeCell ref="K52:L52"/>
    <mergeCell ref="N52:S52"/>
    <mergeCell ref="T52:W52"/>
    <mergeCell ref="D44:G44"/>
    <mergeCell ref="H44:M44"/>
    <mergeCell ref="N44:S44"/>
    <mergeCell ref="T44:W44"/>
    <mergeCell ref="H45:I45"/>
    <mergeCell ref="K45:L45"/>
    <mergeCell ref="N45:S45"/>
    <mergeCell ref="T45:W45"/>
    <mergeCell ref="D52:G54"/>
    <mergeCell ref="H53:I53"/>
    <mergeCell ref="K53:L53"/>
    <mergeCell ref="N53:S53"/>
    <mergeCell ref="D48:K48"/>
    <mergeCell ref="L48:AC48"/>
    <mergeCell ref="D45:G45"/>
    <mergeCell ref="D46:G46"/>
    <mergeCell ref="N36:S36"/>
    <mergeCell ref="T36:W36"/>
    <mergeCell ref="H37:I37"/>
    <mergeCell ref="K37:L37"/>
    <mergeCell ref="N37:S37"/>
    <mergeCell ref="T37:W37"/>
    <mergeCell ref="D51:G51"/>
    <mergeCell ref="H51:M51"/>
    <mergeCell ref="N51:S51"/>
    <mergeCell ref="T51:W51"/>
    <mergeCell ref="T24:W24"/>
    <mergeCell ref="H25:I25"/>
    <mergeCell ref="K25:L25"/>
    <mergeCell ref="N25:S25"/>
    <mergeCell ref="T25:W25"/>
    <mergeCell ref="K22:L22"/>
    <mergeCell ref="N22:S22"/>
    <mergeCell ref="T22:W22"/>
    <mergeCell ref="H23:I23"/>
    <mergeCell ref="K23:L23"/>
    <mergeCell ref="N23:S23"/>
    <mergeCell ref="T23:W23"/>
    <mergeCell ref="T14:W14"/>
    <mergeCell ref="N15:S15"/>
    <mergeCell ref="N16:S16"/>
    <mergeCell ref="T15:W15"/>
    <mergeCell ref="T16:W16"/>
    <mergeCell ref="H21:M21"/>
    <mergeCell ref="N21:S21"/>
    <mergeCell ref="T21:W21"/>
    <mergeCell ref="L18:AC18"/>
    <mergeCell ref="D18:K18"/>
    <mergeCell ref="H14:M14"/>
    <mergeCell ref="H15:I15"/>
    <mergeCell ref="H16:I16"/>
    <mergeCell ref="K15:L15"/>
    <mergeCell ref="D15:G15"/>
    <mergeCell ref="D16:G16"/>
    <mergeCell ref="D14:G14"/>
    <mergeCell ref="K16:L16"/>
    <mergeCell ref="N14:S14"/>
    <mergeCell ref="N26:S26"/>
    <mergeCell ref="H46:I46"/>
    <mergeCell ref="K46:L46"/>
    <mergeCell ref="N46:S46"/>
    <mergeCell ref="T46:W46"/>
    <mergeCell ref="D41:K41"/>
    <mergeCell ref="D37:G39"/>
    <mergeCell ref="H38:I38"/>
    <mergeCell ref="K38:L38"/>
    <mergeCell ref="N38:S38"/>
    <mergeCell ref="L41:AC41"/>
    <mergeCell ref="T26:W26"/>
    <mergeCell ref="H27:I27"/>
    <mergeCell ref="K27:L27"/>
    <mergeCell ref="N27:S27"/>
    <mergeCell ref="T27:W27"/>
    <mergeCell ref="T38:W38"/>
    <mergeCell ref="H39:I39"/>
    <mergeCell ref="K39:L39"/>
    <mergeCell ref="N39:S39"/>
    <mergeCell ref="T39:W39"/>
    <mergeCell ref="T35:W35"/>
    <mergeCell ref="H36:I36"/>
    <mergeCell ref="K36:L36"/>
    <mergeCell ref="V3:AC3"/>
    <mergeCell ref="D34:G36"/>
    <mergeCell ref="H35:I35"/>
    <mergeCell ref="K35:L35"/>
    <mergeCell ref="N35:S35"/>
    <mergeCell ref="D21:G21"/>
    <mergeCell ref="D29:K29"/>
    <mergeCell ref="D33:G33"/>
    <mergeCell ref="H22:I22"/>
    <mergeCell ref="D22:G24"/>
    <mergeCell ref="D25:G27"/>
    <mergeCell ref="H24:I24"/>
    <mergeCell ref="K24:L24"/>
    <mergeCell ref="N24:S24"/>
    <mergeCell ref="L29:AC29"/>
    <mergeCell ref="H33:M33"/>
    <mergeCell ref="N33:S33"/>
    <mergeCell ref="T33:W33"/>
    <mergeCell ref="H34:I34"/>
    <mergeCell ref="K34:L34"/>
    <mergeCell ref="N34:S34"/>
    <mergeCell ref="T34:W34"/>
    <mergeCell ref="H26:I26"/>
    <mergeCell ref="K26:L26"/>
  </mergeCells>
  <phoneticPr fontId="1"/>
  <dataValidations count="4">
    <dataValidation type="list" allowBlank="1" showInputMessage="1" showErrorMessage="1" sqref="T63:V64 T22:V27 T34:V39 T45:V46 T52:V57 T15:T16" xr:uid="{28B23A6E-BC7F-4F5D-8CC9-50DABDACF94E}">
      <formula1>"1適,2不適"</formula1>
    </dataValidation>
    <dataValidation type="list" allowBlank="1" showInputMessage="1" showErrorMessage="1" sqref="D70:I70" xr:uid="{CA8210EC-5393-4126-AFBB-C3E8C64ACE01}">
      <formula1>"1立ち入り検査有,2立ち入り検査無"</formula1>
    </dataValidation>
    <dataValidation type="list" allowBlank="1" showInputMessage="1" showErrorMessage="1" sqref="J70" xr:uid="{FD2041C5-A8CF-47BC-8E38-0B7D63818C20}">
      <formula1>"令和,平成,昭和"</formula1>
    </dataValidation>
    <dataValidation imeMode="off" allowBlank="1" showInputMessage="1" showErrorMessage="1" sqref="H15:I16 K15:L16 H22:I27 K22:L27 H34:I39 K34:L39 H45:I46 K45:L46 K52:L57 H52:I57 H63:I64 K63:L64 L70 N70 P70" xr:uid="{96B25D3D-0DAF-4C15-AAFD-88AC9C4C0601}"/>
  </dataValidations>
  <printOptions horizontalCentered="1"/>
  <pageMargins left="0.31496062992125984" right="0.31496062992125984" top="0.74803149606299213" bottom="0.74803149606299213" header="0.31496062992125984" footer="0.31496062992125984"/>
  <pageSetup paperSize="9" orientation="portrait" r:id="rId1"/>
  <rowBreaks count="1" manualBreakCount="1">
    <brk id="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6</vt:i4>
      </vt:variant>
    </vt:vector>
  </HeadingPairs>
  <TitlesOfParts>
    <vt:vector size="16" baseType="lpstr">
      <vt:lpstr>調査票</vt:lpstr>
      <vt:lpstr>備考欄</vt:lpstr>
      <vt:lpstr>入力例</vt:lpstr>
      <vt:lpstr>別紙１</vt:lpstr>
      <vt:lpstr>別紙１参考</vt:lpstr>
      <vt:lpstr>別紙2</vt:lpstr>
      <vt:lpstr>別紙3</vt:lpstr>
      <vt:lpstr>別紙4・5・6・7</vt:lpstr>
      <vt:lpstr>別紙8</vt:lpstr>
      <vt:lpstr>参考</vt:lpstr>
      <vt:lpstr>調査票!Print_Area</vt:lpstr>
      <vt:lpstr>入力例!Print_Area</vt:lpstr>
      <vt:lpstr>備考欄!Print_Area</vt:lpstr>
      <vt:lpstr>別紙１!Print_Area</vt:lpstr>
      <vt:lpstr>別紙2!Print_Area</vt:lpstr>
      <vt:lpstr>備考欄!Print_Titles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山脇 誠（学事課）</dc:creator>
  <cp:lastModifiedBy>塩野 悠（学事課）</cp:lastModifiedBy>
  <cp:lastPrinted>2025-08-04T07:24:35Z</cp:lastPrinted>
  <dcterms:created xsi:type="dcterms:W3CDTF">2025-01-16T02:05:44Z</dcterms:created>
  <dcterms:modified xsi:type="dcterms:W3CDTF">2025-08-08T06:55:59Z</dcterms:modified>
</cp:coreProperties>
</file>