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20550" windowHeight="4170" activeTab="0"/>
  </bookViews>
  <sheets>
    <sheet name="1(4)市町村税の税目別決算推移" sheetId="1" r:id="rId1"/>
  </sheets>
  <definedNames>
    <definedName name="_xlnm.Print_Area" localSheetId="0">'1(4)市町村税の税目別決算推移'!$A$1:$P$31</definedName>
  </definedNames>
  <calcPr fullCalcOnLoad="1"/>
</workbook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<sst xmlns="http://schemas.openxmlformats.org/spreadsheetml/2006/main" count="82" uniqueCount="35">
  <si>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</si>
  <si>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</si>
  <si>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</si>
  <si>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</si>
  <si>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</si>
  <si>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</si>
  <si>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</si>
  <si>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</si>
  <si>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</si>
  <si>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</si>
  <si>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</si>
  <si>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</si>
  <si>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</si>
  <si>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</si>
  <si>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</si>
  <si>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</si>
  <si>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</si>
  <si>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</si>
  <si>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</si>
  <si>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</si>
  <si>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</si>
  <si>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</si>
  <si>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</si>
  <si>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</si>
  <si>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</si>
  <si>
    <t>平成20年度</t>
  </si>
  <si>
    <t>平成21年度</t>
  </si>
  <si>
    <t>平成22年度</t>
  </si>
  <si>
    <t>資料　「市町村税の概要」</t>
  </si>
  <si>
    <t>　　　「地方財政状況調」第6表</t>
  </si>
  <si>
    <t>（単位：千円）</t>
  </si>
  <si>
    <t>平成23年度</t>
  </si>
  <si>
    <t>年度
　　　　　　税目</t>
  </si>
  <si>
    <t>　　　　　年度
税目</t>
  </si>
  <si>
    <t xml:space="preserve">  (4)　市町村税の税目別決算推移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</si>
</sst>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00"/>
    <numFmt numFmtId="180" formatCode="#,##0_ "/>
    <numFmt numFmtId="181" formatCode="0.0_ 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ck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ck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37" fontId="3" fillId="0" borderId="19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176" fontId="3" fillId="0" borderId="29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centerContinuous" vertical="center"/>
      <protection/>
    </xf>
    <xf numFmtId="0" fontId="3" fillId="0" borderId="32" xfId="0" applyFont="1" applyFill="1" applyBorder="1" applyAlignment="1" applyProtection="1">
      <alignment horizontal="centerContinuous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176" fontId="3" fillId="0" borderId="33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36" xfId="0" applyFont="1" applyFill="1" applyBorder="1" applyAlignment="1" applyProtection="1">
      <alignment horizontal="centerContinuous"/>
      <protection/>
    </xf>
    <xf numFmtId="37" fontId="3" fillId="0" borderId="28" xfId="0" applyNumberFormat="1" applyFont="1" applyFill="1" applyBorder="1" applyAlignment="1" applyProtection="1">
      <alignment horizontal="center" vertical="center"/>
      <protection/>
    </xf>
    <xf numFmtId="176" fontId="3" fillId="0" borderId="28" xfId="0" applyNumberFormat="1" applyFont="1" applyFill="1" applyBorder="1" applyAlignment="1" applyProtection="1">
      <alignment horizontal="center" vertical="center"/>
      <protection/>
    </xf>
    <xf numFmtId="37" fontId="3" fillId="0" borderId="30" xfId="0" applyNumberFormat="1" applyFont="1" applyFill="1" applyBorder="1" applyAlignment="1" applyProtection="1">
      <alignment horizontal="center" vertical="center"/>
      <protection/>
    </xf>
    <xf numFmtId="37" fontId="3" fillId="0" borderId="37" xfId="0" applyNumberFormat="1" applyFont="1" applyFill="1" applyBorder="1" applyAlignment="1" applyProtection="1">
      <alignment vertical="center"/>
      <protection/>
    </xf>
    <xf numFmtId="176" fontId="3" fillId="0" borderId="37" xfId="0" applyNumberFormat="1" applyFont="1" applyFill="1" applyBorder="1" applyAlignment="1" applyProtection="1">
      <alignment vertical="center"/>
      <protection/>
    </xf>
    <xf numFmtId="176" fontId="3" fillId="0" borderId="38" xfId="0" applyNumberFormat="1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 vertical="center"/>
      <protection/>
    </xf>
    <xf numFmtId="37" fontId="3" fillId="0" borderId="3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40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47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48" xfId="0" applyFont="1" applyFill="1" applyBorder="1" applyAlignment="1">
      <alignment horizontal="distributed"/>
    </xf>
    <xf numFmtId="0" fontId="3" fillId="0" borderId="49" xfId="0" applyFont="1" applyFill="1" applyBorder="1" applyAlignment="1" applyProtection="1">
      <alignment horizontal="distributed" vertical="center"/>
      <protection/>
    </xf>
    <xf numFmtId="0" fontId="3" fillId="0" borderId="30" xfId="0" applyFont="1" applyFill="1" applyBorder="1" applyAlignment="1">
      <alignment horizontal="distributed"/>
    </xf>
    <xf numFmtId="0" fontId="3" fillId="0" borderId="50" xfId="0" applyFont="1" applyFill="1" applyBorder="1" applyAlignment="1" applyProtection="1">
      <alignment horizontal="distributed" vertical="center"/>
      <protection/>
    </xf>
    <xf numFmtId="0" fontId="3" fillId="0" borderId="39" xfId="0" applyFont="1" applyFill="1" applyBorder="1" applyAlignment="1">
      <alignment horizontal="distributed"/>
    </xf>
    <xf numFmtId="0" fontId="3" fillId="0" borderId="51" xfId="0" applyFont="1" applyFill="1" applyBorder="1" applyAlignment="1" applyProtection="1">
      <alignment horizontal="distributed" vertical="center" wrapText="1"/>
      <protection/>
    </xf>
    <xf numFmtId="0" fontId="3" fillId="0" borderId="15" xfId="0" applyFont="1" applyFill="1" applyBorder="1" applyAlignment="1">
      <alignment horizontal="distributed" wrapText="1"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52" xfId="0" applyFont="1" applyFill="1" applyBorder="1" applyAlignment="1">
      <alignment horizontal="distributed"/>
    </xf>
    <xf numFmtId="0" fontId="3" fillId="0" borderId="53" xfId="0" applyFont="1" applyFill="1" applyBorder="1" applyAlignment="1" applyProtection="1">
      <alignment horizontal="distributed" vertical="center"/>
      <protection/>
    </xf>
    <xf numFmtId="0" fontId="3" fillId="0" borderId="54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55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>
      <alignment horizontal="distributed"/>
    </xf>
    <xf numFmtId="0" fontId="3" fillId="0" borderId="56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>
      <alignment horizontal="distributed"/>
    </xf>
    <xf numFmtId="0" fontId="3" fillId="0" borderId="57" xfId="0" applyFont="1" applyFill="1" applyBorder="1" applyAlignment="1" applyProtection="1">
      <alignment horizontal="distributed" vertical="center" wrapText="1"/>
      <protection/>
    </xf>
    <xf numFmtId="0" fontId="3" fillId="0" borderId="22" xfId="0" applyFont="1" applyFill="1" applyBorder="1" applyAlignment="1">
      <alignment horizontal="distributed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51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/>
    </xf>
    <xf numFmtId="0" fontId="3" fillId="0" borderId="58" xfId="0" applyFont="1" applyFill="1" applyBorder="1" applyAlignment="1" applyProtection="1">
      <alignment horizontal="distributed" vertical="center"/>
      <protection/>
    </xf>
    <xf numFmtId="0" fontId="3" fillId="0" borderId="59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 vertical="center"/>
    </xf>
    <xf numFmtId="0" fontId="3" fillId="0" borderId="57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/>
    </xf>
    <xf numFmtId="176" fontId="3" fillId="0" borderId="56" xfId="0" applyNumberFormat="1" applyFont="1" applyFill="1" applyBorder="1" applyAlignment="1" applyProtection="1">
      <alignment vertical="center"/>
      <protection/>
    </xf>
    <xf numFmtId="176" fontId="3" fillId="0" borderId="57" xfId="0" applyNumberFormat="1" applyFont="1" applyFill="1" applyBorder="1" applyAlignment="1" applyProtection="1">
      <alignment vertical="center"/>
      <protection/>
    </xf>
    <xf numFmtId="176" fontId="3" fillId="0" borderId="53" xfId="0" applyNumberFormat="1" applyFont="1" applyFill="1" applyBorder="1" applyAlignment="1" applyProtection="1">
      <alignment vertical="center"/>
      <protection/>
    </xf>
    <xf numFmtId="176" fontId="3" fillId="0" borderId="35" xfId="0" applyNumberFormat="1" applyFont="1" applyFill="1" applyBorder="1" applyAlignment="1" applyProtection="1">
      <alignment vertical="center"/>
      <protection/>
    </xf>
    <xf numFmtId="176" fontId="3" fillId="0" borderId="53" xfId="0" applyNumberFormat="1" applyFont="1" applyFill="1" applyBorder="1" applyAlignment="1" applyProtection="1">
      <alignment horizontal="center" vertical="center"/>
      <protection/>
    </xf>
    <xf numFmtId="176" fontId="3" fillId="0" borderId="5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31"/>
  <sheetViews>
    <sheetView tabSelected="1" defaultGridColor="0" view="pageBreakPreview" zoomScale="75" zoomScaleNormal="77" zoomScaleSheetLayoutView="75" zoomScalePageLayoutView="0" colorId="22" workbookViewId="0" topLeftCell="A1">
      <selection activeCell="O15" sqref="O15:P15"/>
    </sheetView>
  </sheetViews>
  <sheetFormatPr defaultColWidth="10.59765625" defaultRowHeight="15"/>
  <cols>
    <col min="1" max="1" width="4.59765625" style="4" customWidth="1"/>
    <col min="2" max="2" width="11.09765625" style="4" bestFit="1" customWidth="1"/>
    <col min="3" max="3" width="15" style="4" customWidth="1"/>
    <col min="4" max="4" width="9.19921875" style="4" bestFit="1" customWidth="1"/>
    <col min="5" max="5" width="11.09765625" style="4" customWidth="1"/>
    <col min="6" max="6" width="15" style="4" customWidth="1"/>
    <col min="7" max="7" width="9.19921875" style="4" bestFit="1" customWidth="1"/>
    <col min="8" max="8" width="11.09765625" style="4" customWidth="1"/>
    <col min="9" max="9" width="15" style="4" customWidth="1"/>
    <col min="10" max="10" width="9.19921875" style="4" customWidth="1"/>
    <col min="11" max="11" width="11.09765625" style="4" customWidth="1"/>
    <col min="12" max="12" width="16" style="4" bestFit="1" customWidth="1"/>
    <col min="13" max="13" width="9.19921875" style="4" bestFit="1" customWidth="1"/>
    <col min="14" max="14" width="11.09765625" style="4" customWidth="1"/>
    <col min="15" max="15" width="4.59765625" style="4" customWidth="1"/>
    <col min="16" max="16" width="13.5" style="4" customWidth="1"/>
    <col min="17" max="18" width="10.59765625" style="20" customWidth="1"/>
    <col min="19" max="16384" width="10.59765625" style="4" customWidth="1"/>
  </cols>
  <sheetData>
    <row r="1" spans="1:254" ht="24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4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5"/>
      <c r="O2" s="2"/>
      <c r="P2" s="2" t="s">
        <v>30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33" customHeight="1">
      <c r="A3" s="55" t="s">
        <v>33</v>
      </c>
      <c r="B3" s="56"/>
      <c r="C3" s="6" t="s">
        <v>25</v>
      </c>
      <c r="D3" s="6"/>
      <c r="E3" s="7"/>
      <c r="F3" s="8" t="s">
        <v>26</v>
      </c>
      <c r="G3" s="6"/>
      <c r="H3" s="7"/>
      <c r="I3" s="21" t="s">
        <v>27</v>
      </c>
      <c r="J3" s="8"/>
      <c r="K3" s="9"/>
      <c r="L3" s="8" t="s">
        <v>31</v>
      </c>
      <c r="M3" s="8"/>
      <c r="N3" s="8"/>
      <c r="O3" s="51" t="s">
        <v>32</v>
      </c>
      <c r="P3" s="52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33" customHeight="1" thickBot="1">
      <c r="A4" s="57"/>
      <c r="B4" s="58"/>
      <c r="C4" s="28" t="s">
        <v>0</v>
      </c>
      <c r="D4" s="26" t="s">
        <v>1</v>
      </c>
      <c r="E4" s="27" t="s">
        <v>2</v>
      </c>
      <c r="F4" s="25" t="s">
        <v>0</v>
      </c>
      <c r="G4" s="26" t="s">
        <v>1</v>
      </c>
      <c r="H4" s="27" t="s">
        <v>2</v>
      </c>
      <c r="I4" s="25" t="s">
        <v>0</v>
      </c>
      <c r="J4" s="26" t="s">
        <v>1</v>
      </c>
      <c r="K4" s="26" t="s">
        <v>2</v>
      </c>
      <c r="L4" s="28" t="s">
        <v>0</v>
      </c>
      <c r="M4" s="26" t="s">
        <v>1</v>
      </c>
      <c r="N4" s="29" t="s">
        <v>2</v>
      </c>
      <c r="O4" s="53"/>
      <c r="P4" s="54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33" customHeight="1">
      <c r="A5" s="72" t="s">
        <v>24</v>
      </c>
      <c r="B5" s="78"/>
      <c r="C5" s="16">
        <v>551920780</v>
      </c>
      <c r="D5" s="17">
        <v>99.86309789573143</v>
      </c>
      <c r="E5" s="17">
        <v>50.1</v>
      </c>
      <c r="F5" s="16">
        <v>515701423</v>
      </c>
      <c r="G5" s="17">
        <v>93.43758048030008</v>
      </c>
      <c r="H5" s="17">
        <v>49.7</v>
      </c>
      <c r="I5" s="16">
        <v>494078169</v>
      </c>
      <c r="J5" s="17">
        <v>95.8070206837494</v>
      </c>
      <c r="K5" s="17">
        <v>48</v>
      </c>
      <c r="L5" s="18">
        <f>SUM(L6:L9)</f>
        <v>489221363</v>
      </c>
      <c r="M5" s="17">
        <f aca="true" t="shared" si="0" ref="M5:M23">(L5/I5)*100</f>
        <v>99.01699643806768</v>
      </c>
      <c r="N5" s="88">
        <f>ROUND(L5/$L$25,3)*100</f>
        <v>46</v>
      </c>
      <c r="O5" s="74" t="s">
        <v>24</v>
      </c>
      <c r="P5" s="84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3" customHeight="1">
      <c r="A6" s="13"/>
      <c r="B6" s="14" t="s">
        <v>3</v>
      </c>
      <c r="C6" s="10">
        <v>10312591</v>
      </c>
      <c r="D6" s="11">
        <v>102.66015116020128</v>
      </c>
      <c r="E6" s="11">
        <v>0.8999999999999999</v>
      </c>
      <c r="F6" s="10">
        <v>10394333</v>
      </c>
      <c r="G6" s="11">
        <v>100.79264270249833</v>
      </c>
      <c r="H6" s="11">
        <v>0.8999999999999999</v>
      </c>
      <c r="I6" s="10">
        <v>10367112</v>
      </c>
      <c r="J6" s="11">
        <v>99.73811691428396</v>
      </c>
      <c r="K6" s="11">
        <v>1</v>
      </c>
      <c r="L6" s="49">
        <v>10391961</v>
      </c>
      <c r="M6" s="11">
        <f t="shared" si="0"/>
        <v>100.23969066795073</v>
      </c>
      <c r="N6" s="89">
        <f aca="true" t="shared" si="1" ref="N6:N23">ROUND(L6/$L$25,3)*100</f>
        <v>1</v>
      </c>
      <c r="O6" s="24"/>
      <c r="P6" s="22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33" customHeight="1">
      <c r="A7" s="13"/>
      <c r="B7" s="14" t="s">
        <v>4</v>
      </c>
      <c r="C7" s="10">
        <v>446920884</v>
      </c>
      <c r="D7" s="11">
        <v>101.8759777266163</v>
      </c>
      <c r="E7" s="11">
        <v>39.800000000000004</v>
      </c>
      <c r="F7" s="10">
        <v>439785653</v>
      </c>
      <c r="G7" s="11">
        <v>98.40346887884523</v>
      </c>
      <c r="H7" s="11">
        <v>40.300000000000004</v>
      </c>
      <c r="I7" s="10">
        <v>406169550</v>
      </c>
      <c r="J7" s="11">
        <v>92.35625292214796</v>
      </c>
      <c r="K7" s="11">
        <v>40.9</v>
      </c>
      <c r="L7" s="50">
        <v>400364171</v>
      </c>
      <c r="M7" s="11">
        <f t="shared" si="0"/>
        <v>98.57070058550673</v>
      </c>
      <c r="N7" s="89">
        <f>ROUND(L7/$L$25,3)*100</f>
        <v>37.6</v>
      </c>
      <c r="O7" s="24"/>
      <c r="P7" s="22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33" customHeight="1">
      <c r="A8" s="13"/>
      <c r="B8" s="15" t="s">
        <v>5</v>
      </c>
      <c r="C8" s="16">
        <v>18841214</v>
      </c>
      <c r="D8" s="11">
        <v>99.60172976545991</v>
      </c>
      <c r="E8" s="11">
        <v>1.7000000000000002</v>
      </c>
      <c r="F8" s="16">
        <v>18663326</v>
      </c>
      <c r="G8" s="17">
        <v>99.05585701643217</v>
      </c>
      <c r="H8" s="17">
        <v>1.7000000000000002</v>
      </c>
      <c r="I8" s="16">
        <v>19127210</v>
      </c>
      <c r="J8" s="17">
        <v>102.4855376796183</v>
      </c>
      <c r="K8" s="17">
        <v>1.7000000000000002</v>
      </c>
      <c r="L8" s="18">
        <v>19243499</v>
      </c>
      <c r="M8" s="17">
        <f t="shared" si="0"/>
        <v>100.60797680372622</v>
      </c>
      <c r="N8" s="88">
        <f t="shared" si="1"/>
        <v>1.7999999999999998</v>
      </c>
      <c r="O8" s="24"/>
      <c r="P8" s="23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33" customHeight="1">
      <c r="A9" s="13"/>
      <c r="B9" s="15" t="s">
        <v>6</v>
      </c>
      <c r="C9" s="16">
        <v>75846091</v>
      </c>
      <c r="D9" s="11">
        <v>89.20514169417515</v>
      </c>
      <c r="E9" s="11">
        <v>7.7</v>
      </c>
      <c r="F9" s="16">
        <v>46858111</v>
      </c>
      <c r="G9" s="17">
        <v>61.78052208386059</v>
      </c>
      <c r="H9" s="17">
        <v>6.800000000000001</v>
      </c>
      <c r="I9" s="16">
        <v>58414297</v>
      </c>
      <c r="J9" s="17">
        <v>124.66208251544755</v>
      </c>
      <c r="K9" s="17">
        <v>4.3999999999999995</v>
      </c>
      <c r="L9" s="18">
        <v>59221732</v>
      </c>
      <c r="M9" s="17">
        <f t="shared" si="0"/>
        <v>101.38225578577106</v>
      </c>
      <c r="N9" s="88">
        <f t="shared" si="1"/>
        <v>5.6000000000000005</v>
      </c>
      <c r="O9" s="24"/>
      <c r="P9" s="23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33" customHeight="1">
      <c r="A10" s="79" t="s">
        <v>7</v>
      </c>
      <c r="B10" s="80"/>
      <c r="C10" s="10">
        <v>437509059</v>
      </c>
      <c r="D10" s="11">
        <v>101.86988465145073</v>
      </c>
      <c r="E10" s="11">
        <v>38.9</v>
      </c>
      <c r="F10" s="10">
        <v>438459158</v>
      </c>
      <c r="G10" s="11">
        <v>100.21716098911679</v>
      </c>
      <c r="H10" s="17">
        <v>39.4</v>
      </c>
      <c r="I10" s="10">
        <v>442154601</v>
      </c>
      <c r="J10" s="11">
        <v>100.84282490913327</v>
      </c>
      <c r="K10" s="17">
        <v>40.8</v>
      </c>
      <c r="L10" s="12">
        <f>SUM(L11:L14)</f>
        <v>444353558</v>
      </c>
      <c r="M10" s="11">
        <f t="shared" si="0"/>
        <v>100.49732763043215</v>
      </c>
      <c r="N10" s="88">
        <f t="shared" si="1"/>
        <v>41.699999999999996</v>
      </c>
      <c r="O10" s="85" t="s">
        <v>7</v>
      </c>
      <c r="P10" s="86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33" customHeight="1">
      <c r="A11" s="13"/>
      <c r="B11" s="14" t="s">
        <v>8</v>
      </c>
      <c r="C11" s="10">
        <v>195684115</v>
      </c>
      <c r="D11" s="11">
        <v>100.5287073085628</v>
      </c>
      <c r="E11" s="11">
        <v>17.599999999999998</v>
      </c>
      <c r="F11" s="10">
        <v>199747877</v>
      </c>
      <c r="G11" s="11">
        <v>102.07669488144195</v>
      </c>
      <c r="H11" s="11">
        <v>17.599999999999998</v>
      </c>
      <c r="I11" s="10">
        <v>198915385</v>
      </c>
      <c r="J11" s="11">
        <v>99.58322861173639</v>
      </c>
      <c r="K11" s="11">
        <v>18.6</v>
      </c>
      <c r="L11" s="12">
        <v>197021537</v>
      </c>
      <c r="M11" s="11">
        <f t="shared" si="0"/>
        <v>99.04791275948817</v>
      </c>
      <c r="N11" s="89">
        <f t="shared" si="1"/>
        <v>18.5</v>
      </c>
      <c r="O11" s="24"/>
      <c r="P11" s="22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33" customHeight="1">
      <c r="A12" s="13"/>
      <c r="B12" s="15" t="s">
        <v>9</v>
      </c>
      <c r="C12" s="16">
        <v>174819027</v>
      </c>
      <c r="D12" s="11">
        <v>104.41264870538525</v>
      </c>
      <c r="E12" s="11">
        <v>15.2</v>
      </c>
      <c r="F12" s="16">
        <v>171498221</v>
      </c>
      <c r="G12" s="17">
        <v>98.10043216863346</v>
      </c>
      <c r="H12" s="17">
        <v>15.799999999999999</v>
      </c>
      <c r="I12" s="16">
        <v>178158267</v>
      </c>
      <c r="J12" s="17">
        <v>103.88344903006312</v>
      </c>
      <c r="K12" s="17">
        <v>16</v>
      </c>
      <c r="L12" s="18">
        <v>183784683</v>
      </c>
      <c r="M12" s="17">
        <f t="shared" si="0"/>
        <v>103.15809987083003</v>
      </c>
      <c r="N12" s="88">
        <f>ROUND(L12/$L$25,3)*100</f>
        <v>17.299999999999997</v>
      </c>
      <c r="O12" s="24"/>
      <c r="P12" s="23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33" customHeight="1">
      <c r="A13" s="13"/>
      <c r="B13" s="15" t="s">
        <v>10</v>
      </c>
      <c r="C13" s="16">
        <v>63483433</v>
      </c>
      <c r="D13" s="11">
        <v>100.26216791630931</v>
      </c>
      <c r="E13" s="11">
        <v>5.7</v>
      </c>
      <c r="F13" s="16">
        <v>63544714</v>
      </c>
      <c r="G13" s="17">
        <v>100.0965306964417</v>
      </c>
      <c r="H13" s="17">
        <v>5.7</v>
      </c>
      <c r="I13" s="16">
        <v>61472690</v>
      </c>
      <c r="J13" s="17">
        <v>96.73926614887274</v>
      </c>
      <c r="K13" s="17">
        <v>5.8999999999999995</v>
      </c>
      <c r="L13" s="18">
        <v>59981149</v>
      </c>
      <c r="M13" s="17">
        <f t="shared" si="0"/>
        <v>97.57365262525522</v>
      </c>
      <c r="N13" s="88">
        <f t="shared" si="1"/>
        <v>5.6000000000000005</v>
      </c>
      <c r="O13" s="24"/>
      <c r="P13" s="23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33" customHeight="1">
      <c r="A14" s="13"/>
      <c r="B14" s="15" t="s">
        <v>11</v>
      </c>
      <c r="C14" s="16">
        <v>3522484</v>
      </c>
      <c r="D14" s="11">
        <v>86.44079484174944</v>
      </c>
      <c r="E14" s="11">
        <v>0.4</v>
      </c>
      <c r="F14" s="16">
        <v>3668346</v>
      </c>
      <c r="G14" s="17">
        <v>104.14088467115819</v>
      </c>
      <c r="H14" s="17">
        <v>0.3</v>
      </c>
      <c r="I14" s="16">
        <v>3608259</v>
      </c>
      <c r="J14" s="17">
        <v>98.36201383402765</v>
      </c>
      <c r="K14" s="17">
        <v>0.3</v>
      </c>
      <c r="L14" s="18">
        <v>3566189</v>
      </c>
      <c r="M14" s="17">
        <f t="shared" si="0"/>
        <v>98.83406374098976</v>
      </c>
      <c r="N14" s="88">
        <f t="shared" si="1"/>
        <v>0.3</v>
      </c>
      <c r="O14" s="24"/>
      <c r="P14" s="23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33" customHeight="1">
      <c r="A15" s="79" t="s">
        <v>12</v>
      </c>
      <c r="B15" s="81"/>
      <c r="C15" s="10">
        <v>6724101</v>
      </c>
      <c r="D15" s="11">
        <v>104.42134840970259</v>
      </c>
      <c r="E15" s="11">
        <v>0.6</v>
      </c>
      <c r="F15" s="10">
        <v>6992323</v>
      </c>
      <c r="G15" s="11">
        <v>103.98896447272281</v>
      </c>
      <c r="H15" s="11">
        <v>0.6</v>
      </c>
      <c r="I15" s="10">
        <v>7182888</v>
      </c>
      <c r="J15" s="11">
        <v>102.72534606882434</v>
      </c>
      <c r="K15" s="11">
        <v>0.7000000000000001</v>
      </c>
      <c r="L15" s="12">
        <v>7388315</v>
      </c>
      <c r="M15" s="11">
        <f t="shared" si="0"/>
        <v>102.85994992543391</v>
      </c>
      <c r="N15" s="89">
        <f t="shared" si="1"/>
        <v>0.7000000000000001</v>
      </c>
      <c r="O15" s="85" t="s">
        <v>12</v>
      </c>
      <c r="P15" s="87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33" customHeight="1">
      <c r="A16" s="79" t="s">
        <v>13</v>
      </c>
      <c r="B16" s="81"/>
      <c r="C16" s="10">
        <v>41480297</v>
      </c>
      <c r="D16" s="11">
        <v>95.97678294744487</v>
      </c>
      <c r="E16" s="11">
        <v>3.9</v>
      </c>
      <c r="F16" s="10">
        <v>39629066</v>
      </c>
      <c r="G16" s="11">
        <v>95.53708354595436</v>
      </c>
      <c r="H16" s="11">
        <v>3.6999999999999997</v>
      </c>
      <c r="I16" s="10">
        <v>41377620</v>
      </c>
      <c r="J16" s="11">
        <v>104.4123018190739</v>
      </c>
      <c r="K16" s="11">
        <v>3.6999999999999997</v>
      </c>
      <c r="L16" s="12">
        <v>47096967</v>
      </c>
      <c r="M16" s="11">
        <f t="shared" si="0"/>
        <v>113.82231989176759</v>
      </c>
      <c r="N16" s="89">
        <f t="shared" si="1"/>
        <v>4.3999999999999995</v>
      </c>
      <c r="O16" s="85" t="s">
        <v>13</v>
      </c>
      <c r="P16" s="87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33" customHeight="1">
      <c r="A17" s="79" t="s">
        <v>14</v>
      </c>
      <c r="B17" s="81"/>
      <c r="C17" s="16">
        <v>30751</v>
      </c>
      <c r="D17" s="11">
        <v>94.72922185940484</v>
      </c>
      <c r="E17" s="11">
        <v>0</v>
      </c>
      <c r="F17" s="16">
        <v>27187</v>
      </c>
      <c r="G17" s="17">
        <v>88.41013300380476</v>
      </c>
      <c r="H17" s="17">
        <v>0</v>
      </c>
      <c r="I17" s="16">
        <v>28885</v>
      </c>
      <c r="J17" s="17">
        <v>106.24563210357891</v>
      </c>
      <c r="K17" s="17">
        <v>0</v>
      </c>
      <c r="L17" s="18">
        <v>30316</v>
      </c>
      <c r="M17" s="17">
        <f t="shared" si="0"/>
        <v>104.95412844036697</v>
      </c>
      <c r="N17" s="88">
        <f t="shared" si="1"/>
        <v>0</v>
      </c>
      <c r="O17" s="85" t="s">
        <v>14</v>
      </c>
      <c r="P17" s="87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33" customHeight="1" thickBot="1">
      <c r="A18" s="59" t="s">
        <v>15</v>
      </c>
      <c r="B18" s="60"/>
      <c r="C18" s="30">
        <v>18909</v>
      </c>
      <c r="D18" s="31">
        <v>13.532236479571754</v>
      </c>
      <c r="E18" s="31">
        <v>0</v>
      </c>
      <c r="F18" s="30">
        <v>14129</v>
      </c>
      <c r="G18" s="32">
        <v>74.72103231265534</v>
      </c>
      <c r="H18" s="32">
        <v>0</v>
      </c>
      <c r="I18" s="30">
        <v>4735</v>
      </c>
      <c r="J18" s="32">
        <v>33.51263359048765</v>
      </c>
      <c r="K18" s="32">
        <v>0</v>
      </c>
      <c r="L18" s="33">
        <v>552</v>
      </c>
      <c r="M18" s="32">
        <f t="shared" si="0"/>
        <v>11.657866948257656</v>
      </c>
      <c r="N18" s="90">
        <f t="shared" si="1"/>
        <v>0</v>
      </c>
      <c r="O18" s="67" t="s">
        <v>15</v>
      </c>
      <c r="P18" s="68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33" customHeight="1" thickBot="1" thickTop="1">
      <c r="A19" s="34" t="s">
        <v>16</v>
      </c>
      <c r="B19" s="35"/>
      <c r="C19" s="36">
        <v>1037683897</v>
      </c>
      <c r="D19" s="37">
        <v>100.5520903182445</v>
      </c>
      <c r="E19" s="37">
        <v>93.5</v>
      </c>
      <c r="F19" s="36">
        <v>1000823286</v>
      </c>
      <c r="G19" s="37">
        <v>96.44779965203604</v>
      </c>
      <c r="H19" s="37">
        <v>93.4</v>
      </c>
      <c r="I19" s="36">
        <v>984826898</v>
      </c>
      <c r="J19" s="37">
        <v>98.40167707688607</v>
      </c>
      <c r="K19" s="37">
        <v>93.10000000000001</v>
      </c>
      <c r="L19" s="38">
        <f>SUM(L15:L18)+L5+L10</f>
        <v>988091071</v>
      </c>
      <c r="M19" s="37">
        <f t="shared" si="0"/>
        <v>100.33144636957306</v>
      </c>
      <c r="N19" s="91">
        <f t="shared" si="1"/>
        <v>92.80000000000001</v>
      </c>
      <c r="O19" s="39" t="s">
        <v>16</v>
      </c>
      <c r="P19" s="40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33" customHeight="1" thickTop="1">
      <c r="A20" s="72" t="s">
        <v>17</v>
      </c>
      <c r="B20" s="73"/>
      <c r="C20" s="16">
        <v>68119</v>
      </c>
      <c r="D20" s="17">
        <v>89.93319602872835</v>
      </c>
      <c r="E20" s="17">
        <v>0</v>
      </c>
      <c r="F20" s="16">
        <v>63608</v>
      </c>
      <c r="G20" s="17">
        <v>93.37776538117119</v>
      </c>
      <c r="H20" s="17">
        <v>0</v>
      </c>
      <c r="I20" s="16">
        <v>64233</v>
      </c>
      <c r="J20" s="17">
        <v>100.9825808074456</v>
      </c>
      <c r="K20" s="17">
        <v>0</v>
      </c>
      <c r="L20" s="18">
        <v>63797</v>
      </c>
      <c r="M20" s="17">
        <f t="shared" si="0"/>
        <v>99.32122117914469</v>
      </c>
      <c r="N20" s="88">
        <f t="shared" si="1"/>
        <v>0</v>
      </c>
      <c r="O20" s="74" t="s">
        <v>17</v>
      </c>
      <c r="P20" s="75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33" customHeight="1">
      <c r="A21" s="65" t="s">
        <v>18</v>
      </c>
      <c r="B21" s="66"/>
      <c r="C21" s="16">
        <v>8061279</v>
      </c>
      <c r="D21" s="11">
        <v>103.99379903123085</v>
      </c>
      <c r="E21" s="11">
        <v>0.7000000000000001</v>
      </c>
      <c r="F21" s="16">
        <v>8288258</v>
      </c>
      <c r="G21" s="17">
        <v>102.81566982112889</v>
      </c>
      <c r="H21" s="17">
        <v>0.7000000000000001</v>
      </c>
      <c r="I21" s="16">
        <v>8334683</v>
      </c>
      <c r="J21" s="17">
        <v>100.56012976430029</v>
      </c>
      <c r="K21" s="17">
        <v>0.8</v>
      </c>
      <c r="L21" s="18">
        <v>8300218</v>
      </c>
      <c r="M21" s="17">
        <f t="shared" si="0"/>
        <v>99.58648697256992</v>
      </c>
      <c r="N21" s="88">
        <f t="shared" si="1"/>
        <v>0.8</v>
      </c>
      <c r="O21" s="76" t="s">
        <v>18</v>
      </c>
      <c r="P21" s="77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33" customHeight="1" thickBot="1">
      <c r="A22" s="59" t="s">
        <v>19</v>
      </c>
      <c r="B22" s="60"/>
      <c r="C22" s="30">
        <v>65033379</v>
      </c>
      <c r="D22" s="31">
        <v>102.12760334123176</v>
      </c>
      <c r="E22" s="31">
        <v>5.800000000000001</v>
      </c>
      <c r="F22" s="30">
        <v>65696778</v>
      </c>
      <c r="G22" s="32">
        <v>101.02009000639502</v>
      </c>
      <c r="H22" s="32">
        <v>5.8999999999999995</v>
      </c>
      <c r="I22" s="30">
        <v>67143165</v>
      </c>
      <c r="J22" s="32">
        <v>102.20161025248453</v>
      </c>
      <c r="K22" s="32">
        <v>6.1</v>
      </c>
      <c r="L22" s="33">
        <v>67973933</v>
      </c>
      <c r="M22" s="32">
        <f t="shared" si="0"/>
        <v>101.2373083693627</v>
      </c>
      <c r="N22" s="90">
        <f t="shared" si="1"/>
        <v>6.4</v>
      </c>
      <c r="O22" s="67" t="s">
        <v>19</v>
      </c>
      <c r="P22" s="68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33" customHeight="1" thickBot="1" thickTop="1">
      <c r="A23" s="34" t="s">
        <v>16</v>
      </c>
      <c r="B23" s="35"/>
      <c r="C23" s="36">
        <v>73162777</v>
      </c>
      <c r="D23" s="37">
        <v>102.31699336844349</v>
      </c>
      <c r="E23" s="37">
        <v>6.5</v>
      </c>
      <c r="F23" s="36">
        <v>74048644</v>
      </c>
      <c r="G23" s="37">
        <v>101.2108165331122</v>
      </c>
      <c r="H23" s="37">
        <v>6.6000000000000005</v>
      </c>
      <c r="I23" s="36">
        <v>75542081</v>
      </c>
      <c r="J23" s="37">
        <v>102.01683234064353</v>
      </c>
      <c r="K23" s="37">
        <v>6.9</v>
      </c>
      <c r="L23" s="38">
        <f>SUM(L20:L22)</f>
        <v>76337948</v>
      </c>
      <c r="M23" s="37">
        <f t="shared" si="0"/>
        <v>101.05354127059327</v>
      </c>
      <c r="N23" s="91">
        <f t="shared" si="1"/>
        <v>7.199999999999999</v>
      </c>
      <c r="O23" s="39" t="s">
        <v>16</v>
      </c>
      <c r="P23" s="40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33" customHeight="1" thickBot="1" thickTop="1">
      <c r="A24" s="61" t="s">
        <v>20</v>
      </c>
      <c r="B24" s="62"/>
      <c r="C24" s="41" t="s">
        <v>21</v>
      </c>
      <c r="D24" s="41" t="s">
        <v>21</v>
      </c>
      <c r="E24" s="42" t="s">
        <v>21</v>
      </c>
      <c r="F24" s="41" t="s">
        <v>21</v>
      </c>
      <c r="G24" s="42" t="s">
        <v>21</v>
      </c>
      <c r="H24" s="42" t="s">
        <v>21</v>
      </c>
      <c r="I24" s="41" t="s">
        <v>21</v>
      </c>
      <c r="J24" s="42" t="s">
        <v>21</v>
      </c>
      <c r="K24" s="42" t="s">
        <v>21</v>
      </c>
      <c r="L24" s="43" t="s">
        <v>21</v>
      </c>
      <c r="M24" s="42" t="s">
        <v>21</v>
      </c>
      <c r="N24" s="92" t="s">
        <v>21</v>
      </c>
      <c r="O24" s="69" t="s">
        <v>20</v>
      </c>
      <c r="P24" s="70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33" customHeight="1" thickBot="1" thickTop="1">
      <c r="A25" s="34" t="s">
        <v>22</v>
      </c>
      <c r="B25" s="35"/>
      <c r="C25" s="36">
        <v>1110846674</v>
      </c>
      <c r="D25" s="37">
        <v>100.66645552610736</v>
      </c>
      <c r="E25" s="37">
        <v>100</v>
      </c>
      <c r="F25" s="36">
        <v>1074871930</v>
      </c>
      <c r="G25" s="37">
        <v>96.76150229892123</v>
      </c>
      <c r="H25" s="37">
        <v>100</v>
      </c>
      <c r="I25" s="36">
        <v>1060368979</v>
      </c>
      <c r="J25" s="37">
        <v>98.65072753365138</v>
      </c>
      <c r="K25" s="37">
        <v>100</v>
      </c>
      <c r="L25" s="38">
        <f>L23+L19</f>
        <v>1064429019</v>
      </c>
      <c r="M25" s="37">
        <f>(L25/I25)*100</f>
        <v>100.38288936025164</v>
      </c>
      <c r="N25" s="91">
        <v>100</v>
      </c>
      <c r="O25" s="39" t="s">
        <v>22</v>
      </c>
      <c r="P25" s="40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33" customHeight="1" thickBot="1" thickTop="1">
      <c r="A26" s="63" t="s">
        <v>23</v>
      </c>
      <c r="B26" s="64"/>
      <c r="C26" s="44">
        <v>189952680</v>
      </c>
      <c r="D26" s="45">
        <v>88.7850574094217</v>
      </c>
      <c r="E26" s="46" t="s">
        <v>21</v>
      </c>
      <c r="F26" s="44">
        <v>188681925</v>
      </c>
      <c r="G26" s="45">
        <v>99.33101496646428</v>
      </c>
      <c r="H26" s="47" t="s">
        <v>21</v>
      </c>
      <c r="I26" s="44">
        <v>182309554</v>
      </c>
      <c r="J26" s="45">
        <v>96.6226913362263</v>
      </c>
      <c r="K26" s="47" t="s">
        <v>21</v>
      </c>
      <c r="L26" s="48">
        <v>183758914</v>
      </c>
      <c r="M26" s="45">
        <f>(L26/I26)*100</f>
        <v>100.79499947654963</v>
      </c>
      <c r="N26" s="93" t="s">
        <v>21</v>
      </c>
      <c r="O26" s="82" t="s">
        <v>23</v>
      </c>
      <c r="P26" s="8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24" customHeight="1">
      <c r="A27" s="1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4.25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31" spans="1:16" ht="14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P31" s="19"/>
    </row>
  </sheetData>
  <sheetProtection/>
  <mergeCells count="26">
    <mergeCell ref="O26:P26"/>
    <mergeCell ref="O5:P5"/>
    <mergeCell ref="O10:P10"/>
    <mergeCell ref="O15:P15"/>
    <mergeCell ref="O16:P16"/>
    <mergeCell ref="O17:P17"/>
    <mergeCell ref="A31:H31"/>
    <mergeCell ref="I31:N31"/>
    <mergeCell ref="A20:B20"/>
    <mergeCell ref="O20:P20"/>
    <mergeCell ref="O21:P21"/>
    <mergeCell ref="A5:B5"/>
    <mergeCell ref="A10:B10"/>
    <mergeCell ref="A15:B15"/>
    <mergeCell ref="A16:B16"/>
    <mergeCell ref="A17:B17"/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</mergeCells>
  <printOptions/>
  <pageMargins left="0.8267716535433072" right="0.8267716535433072" top="0.7874015748031497" bottom="0.3937007874015748" header="0.5118110236220472" footer="0.5118110236220472"/>
  <pageSetup firstPageNumber="238" useFirstPageNumber="1" horizontalDpi="600" verticalDpi="600" orientation="portrait" paperSize="9" scale="88" r:id="rId1"/>
  <headerFooter differentOddEven="1" alignWithMargins="0">
    <oddHeader>&amp;L&amp;"ＭＳ ゴシック,標準"Ⅰ　市町村税の概要
　１　市町村税収の状況</oddHeader>
    <oddFooter>&amp;C&amp;"ＭＳ ゴシック,標準"&amp;9&amp;P</oddFooter>
    <evenFooter>&amp;C&amp;"ＭＳ ゴシック,標準"&amp;9&amp;P</evenFooter>
  </headerFooter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etsuko</cp:lastModifiedBy>
  <cp:lastPrinted>2013-03-03T06:08:20Z</cp:lastPrinted>
  <dcterms:created xsi:type="dcterms:W3CDTF">2001-01-15T06:17:40Z</dcterms:created>
  <dcterms:modified xsi:type="dcterms:W3CDTF">2013-03-03T06:08:31Z</dcterms:modified>
  <cp:category/>
  <cp:version/>
  <cp:contentType/>
  <cp:contentStatus/>
</cp:coreProperties>
</file>