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111576\Box\【02_課所共有】06_07_福祉監査課\R08年度\11_児童施設全般\11_04_児童施設　自主点検表\11_04_010_児童施設　自主点検表（実地）\私立実地\HP掲載用\"/>
    </mc:Choice>
  </mc:AlternateContent>
  <xr:revisionPtr revIDLastSave="0" documentId="13_ncr:1_{61B4257B-0092-4639-B6FE-B1343FDFCDD8}" xr6:coauthVersionLast="47" xr6:coauthVersionMax="47" xr10:uidLastSave="{00000000-0000-0000-0000-000000000000}"/>
  <bookViews>
    <workbookView xWindow="28680" yWindow="-120" windowWidth="29040" windowHeight="15720" xr2:uid="{9C13D9D5-7290-46E5-95AC-49E4DC90B1BD}"/>
  </bookViews>
  <sheets>
    <sheet name="自主点検表（運営管理）" sheetId="29" r:id="rId1"/>
    <sheet name="別紙1（職員配置等の状況 保育所）" sheetId="48" r:id="rId2"/>
    <sheet name="別紙１職員配置(幼保連携型認定こども園)" sheetId="36" r:id="rId3"/>
    <sheet name="別紙1職員配置（措置施設）" sheetId="31" r:id="rId4"/>
    <sheet name="別紙2 職員の給与・異動状況" sheetId="20" r:id="rId5"/>
    <sheet name="別紙2-2 算出シート" sheetId="34" r:id="rId6"/>
    <sheet name="別紙3「入浴設備」" sheetId="45" r:id="rId7"/>
    <sheet name="別紙４（施設・防犯安全確認）" sheetId="49" r:id="rId8"/>
  </sheets>
  <definedNames>
    <definedName name="JUMP_SEQ_749" localSheetId="0">'自主点検表（運営管理）'!#REF!</definedName>
    <definedName name="JUMP_SEQ_750" localSheetId="0">'自主点検表（運営管理）'!#REF!</definedName>
    <definedName name="_xlnm.Print_Area" localSheetId="0">'自主点検表（運営管理）'!$B$1:$AB$1343</definedName>
    <definedName name="_xlnm.Print_Area" localSheetId="1">'別紙1（職員配置等の状況 保育所）'!$A$1:$AG$51</definedName>
    <definedName name="_xlnm.Print_Area" localSheetId="3">'別紙1職員配置（措置施設）'!$A$1:$P$52</definedName>
    <definedName name="_xlnm.Print_Area" localSheetId="2">'別紙１職員配置(幼保連携型認定こども園)'!$A$1:$AE$72</definedName>
    <definedName name="_xlnm.Print_Area" localSheetId="4">'別紙2 職員の給与・異動状況'!$A$1:$I$43</definedName>
    <definedName name="_xlnm.Print_Area" localSheetId="6">別紙3「入浴設備」!$A$1:$AE$33</definedName>
    <definedName name="_xlnm.Print_Area" localSheetId="7">'別紙４（施設・防犯安全確認）'!$A$1:$E$29</definedName>
    <definedName name="_xlnm.Print_Titles" localSheetId="0">'自主点検表（運営管理）'!$53:$53</definedName>
    <definedName name="施設_敷地・建物_の状況">#REF!</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 name="幼保連携型認定こども園職員配置の状況">'別紙１職員配置(幼保連携型認定こども園)'!$A$2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4" i="36" l="1"/>
  <c r="AC37" i="36" s="1"/>
  <c r="W42" i="36" l="1"/>
  <c r="P31" i="36"/>
  <c r="P32" i="36"/>
  <c r="P35" i="36"/>
  <c r="P34" i="36"/>
  <c r="L31" i="36"/>
  <c r="J37" i="36"/>
  <c r="H37" i="36"/>
  <c r="L35" i="36"/>
  <c r="L34" i="36"/>
  <c r="L32" i="36"/>
  <c r="R35" i="36" l="1"/>
  <c r="R31" i="36"/>
  <c r="R34" i="36"/>
  <c r="R32" i="36"/>
  <c r="L37" i="36"/>
  <c r="D50" i="48"/>
  <c r="J49" i="48"/>
  <c r="P49" i="48" s="1"/>
  <c r="J48" i="48"/>
  <c r="P48" i="48" s="1"/>
  <c r="J47" i="48"/>
  <c r="P47" i="48" s="1"/>
  <c r="J46" i="48"/>
  <c r="P46" i="48" s="1"/>
  <c r="J45" i="48"/>
  <c r="P45" i="48" s="1"/>
  <c r="J44" i="48"/>
  <c r="J50" i="48" s="1"/>
  <c r="G23" i="48"/>
  <c r="X20" i="48" s="1"/>
  <c r="R17" i="48"/>
  <c r="Q17" i="48"/>
  <c r="N17" i="48"/>
  <c r="K17" i="48"/>
  <c r="X18" i="48" s="1"/>
  <c r="X22" i="48" s="1"/>
  <c r="G14" i="48"/>
  <c r="H14" i="48" s="1"/>
  <c r="G13" i="48"/>
  <c r="H13" i="48" s="1"/>
  <c r="G12" i="48"/>
  <c r="H12" i="48" s="1"/>
  <c r="G11" i="48"/>
  <c r="H11" i="48" s="1"/>
  <c r="G10" i="48"/>
  <c r="H10" i="48" s="1"/>
  <c r="G9" i="48"/>
  <c r="H9" i="48" s="1"/>
  <c r="R37" i="36" l="1"/>
  <c r="H17" i="48"/>
  <c r="AB22" i="48" s="1"/>
  <c r="P44" i="48"/>
  <c r="P50" i="48" s="1"/>
  <c r="A1203" i="29" l="1"/>
  <c r="A1340" i="29" l="1"/>
  <c r="A1337" i="29"/>
  <c r="A1328" i="29"/>
  <c r="A1322" i="29"/>
  <c r="A1313" i="29"/>
  <c r="A1308" i="29"/>
  <c r="A1300" i="29"/>
  <c r="A1295" i="29"/>
  <c r="A1291" i="29"/>
  <c r="A1281" i="29" l="1"/>
  <c r="A1274" i="29"/>
  <c r="A1238" i="29"/>
  <c r="A1229" i="29"/>
  <c r="A1219" i="29"/>
  <c r="A1197" i="29"/>
  <c r="A1189" i="29"/>
  <c r="A1173" i="29"/>
  <c r="A1157" i="29"/>
  <c r="A1140" i="29"/>
  <c r="A1132" i="29"/>
  <c r="A1127" i="29"/>
  <c r="A1111" i="29"/>
  <c r="A1105" i="29"/>
  <c r="A1101" i="29"/>
  <c r="A1095" i="29"/>
  <c r="A1041" i="29"/>
  <c r="A1019" i="29"/>
  <c r="A1066" i="29"/>
  <c r="A1057" i="29"/>
  <c r="A1049" i="29"/>
  <c r="A1023" i="29"/>
  <c r="A1013" i="29"/>
  <c r="A1081" i="29"/>
  <c r="A1074" i="29"/>
  <c r="A1025" i="29"/>
  <c r="A981" i="29"/>
  <c r="A976" i="29"/>
  <c r="A970" i="29"/>
  <c r="A905" i="29"/>
  <c r="A898" i="29"/>
  <c r="A892" i="29"/>
  <c r="A856" i="29"/>
  <c r="A849" i="29"/>
  <c r="A840" i="29"/>
  <c r="A823" i="29"/>
  <c r="A815" i="29"/>
  <c r="A809" i="29"/>
  <c r="A800" i="29"/>
  <c r="A792" i="29"/>
  <c r="A787" i="29"/>
  <c r="A782" i="29"/>
  <c r="A771" i="29"/>
  <c r="A767" i="29"/>
  <c r="A763" i="29"/>
  <c r="A760" i="29"/>
  <c r="A748" i="29"/>
  <c r="A744" i="29"/>
  <c r="A734" i="29"/>
  <c r="A728" i="29"/>
  <c r="A719" i="29"/>
  <c r="A714" i="29"/>
  <c r="A702" i="29" l="1"/>
  <c r="A689" i="29"/>
  <c r="A686" i="29"/>
  <c r="A672" i="29"/>
  <c r="A655" i="29"/>
  <c r="A649" i="29"/>
  <c r="A631" i="29"/>
  <c r="A621" i="29"/>
  <c r="A614" i="29"/>
  <c r="A601" i="29"/>
  <c r="A594" i="29"/>
  <c r="A587" i="29"/>
  <c r="A580" i="29"/>
  <c r="A542" i="29"/>
  <c r="A532" i="29"/>
  <c r="A515" i="29"/>
  <c r="A506" i="29"/>
  <c r="A500" i="29"/>
  <c r="A473" i="29"/>
  <c r="A443" i="29"/>
  <c r="A424" i="29"/>
  <c r="A413" i="29"/>
  <c r="A407" i="29"/>
  <c r="A401" i="29"/>
  <c r="A387" i="29"/>
  <c r="A382" i="29"/>
  <c r="A375" i="29"/>
  <c r="A362" i="29"/>
  <c r="A343" i="29"/>
  <c r="A337" i="29" l="1"/>
  <c r="A310" i="29"/>
  <c r="A305" i="29"/>
  <c r="A247" i="29"/>
  <c r="A237" i="29"/>
  <c r="A229" i="29"/>
  <c r="A212" i="29"/>
  <c r="A203" i="29"/>
  <c r="A196" i="29"/>
  <c r="A190" i="29"/>
  <c r="A178" i="29"/>
  <c r="A162" i="29"/>
  <c r="A160" i="29"/>
  <c r="A156" i="29"/>
  <c r="A146" i="29"/>
  <c r="A136" i="29"/>
  <c r="A94" i="29" l="1"/>
  <c r="A87" i="29"/>
  <c r="A81" i="29"/>
  <c r="A70" i="29"/>
  <c r="A55" i="29"/>
  <c r="U3" i="45" l="1"/>
  <c r="P567" i="29" l="1"/>
  <c r="P561" i="29"/>
  <c r="D72" i="36" l="1"/>
  <c r="J71" i="36"/>
  <c r="R71" i="36" s="1"/>
  <c r="J70" i="36"/>
  <c r="R70" i="36" s="1"/>
  <c r="J69" i="36"/>
  <c r="R69" i="36" s="1"/>
  <c r="J68" i="36"/>
  <c r="R68" i="36" s="1"/>
  <c r="J67" i="36"/>
  <c r="R67" i="36" s="1"/>
  <c r="J66" i="36"/>
  <c r="R66" i="36" s="1"/>
  <c r="Y15" i="34"/>
  <c r="Y16" i="34" s="1"/>
  <c r="Y17" i="34" s="1"/>
  <c r="Y18" i="34" s="1"/>
  <c r="Y19" i="34" s="1"/>
  <c r="Y20" i="34" s="1"/>
  <c r="Y21" i="34" s="1"/>
  <c r="Y22" i="34" s="1"/>
  <c r="Y23" i="34" s="1"/>
  <c r="Y24" i="34" s="1"/>
  <c r="Y25" i="34" s="1"/>
  <c r="Y26" i="34" s="1"/>
  <c r="Y27" i="34" s="1"/>
  <c r="Y28" i="34" s="1"/>
  <c r="Y29" i="34" s="1"/>
  <c r="Y30" i="34" s="1"/>
  <c r="Y31" i="34" s="1"/>
  <c r="Y32" i="34" s="1"/>
  <c r="Y33" i="34" s="1"/>
  <c r="Y34" i="34" s="1"/>
  <c r="Y35" i="34" s="1"/>
  <c r="Y36" i="34" s="1"/>
  <c r="Y37" i="34" s="1"/>
  <c r="Y38" i="34" s="1"/>
  <c r="Y39" i="34" s="1"/>
  <c r="Y40" i="34" s="1"/>
  <c r="Y41" i="34" s="1"/>
  <c r="Y42" i="34" s="1"/>
  <c r="Y43" i="34" s="1"/>
  <c r="Y44" i="34" s="1"/>
  <c r="Y45" i="34" s="1"/>
  <c r="Y46" i="34" s="1"/>
  <c r="Y47" i="34" s="1"/>
  <c r="Y48" i="34" s="1"/>
  <c r="Y49" i="34" s="1"/>
  <c r="Y50" i="34" s="1"/>
  <c r="Y51" i="34" s="1"/>
  <c r="Y52" i="34" s="1"/>
  <c r="Y53" i="34" s="1"/>
  <c r="Y54" i="34" s="1"/>
  <c r="Y55" i="34" s="1"/>
  <c r="Y56" i="34" s="1"/>
  <c r="Y57" i="34" s="1"/>
  <c r="Y58" i="34" s="1"/>
  <c r="Y59" i="34" s="1"/>
  <c r="Y60" i="34" s="1"/>
  <c r="Y61" i="34" s="1"/>
  <c r="Y62" i="34" s="1"/>
  <c r="Y63" i="34" s="1"/>
  <c r="V15" i="34"/>
  <c r="V16" i="34" s="1"/>
  <c r="V17" i="34" s="1"/>
  <c r="V18" i="34" s="1"/>
  <c r="V19" i="34" s="1"/>
  <c r="V20" i="34" s="1"/>
  <c r="V21" i="34" s="1"/>
  <c r="V22" i="34" s="1"/>
  <c r="V23" i="34" s="1"/>
  <c r="V24" i="34" s="1"/>
  <c r="V25" i="34" s="1"/>
  <c r="V26" i="34" s="1"/>
  <c r="V27" i="34" s="1"/>
  <c r="V28" i="34" s="1"/>
  <c r="V29" i="34" s="1"/>
  <c r="V30" i="34" s="1"/>
  <c r="V31" i="34" s="1"/>
  <c r="V32" i="34" s="1"/>
  <c r="V33" i="34" s="1"/>
  <c r="V34" i="34" s="1"/>
  <c r="V35" i="34" s="1"/>
  <c r="V36" i="34" s="1"/>
  <c r="V37" i="34" s="1"/>
  <c r="V38" i="34" s="1"/>
  <c r="V39" i="34" s="1"/>
  <c r="V40" i="34" s="1"/>
  <c r="V41" i="34" s="1"/>
  <c r="V42" i="34" s="1"/>
  <c r="V43" i="34" s="1"/>
  <c r="V44" i="34" s="1"/>
  <c r="V45" i="34" s="1"/>
  <c r="V46" i="34" s="1"/>
  <c r="V47" i="34" s="1"/>
  <c r="V48" i="34" s="1"/>
  <c r="V49" i="34" s="1"/>
  <c r="V50" i="34" s="1"/>
  <c r="V51" i="34" s="1"/>
  <c r="V52" i="34" s="1"/>
  <c r="V53" i="34" s="1"/>
  <c r="V54" i="34" s="1"/>
  <c r="V55" i="34" s="1"/>
  <c r="V56" i="34" s="1"/>
  <c r="V57" i="34" s="1"/>
  <c r="V58" i="34" s="1"/>
  <c r="V59" i="34" s="1"/>
  <c r="V60" i="34" s="1"/>
  <c r="V61" i="34" s="1"/>
  <c r="V62" i="34" s="1"/>
  <c r="V63" i="34" s="1"/>
  <c r="V64" i="34" s="1"/>
  <c r="V65" i="34" s="1"/>
  <c r="V66" i="34" s="1"/>
  <c r="V67" i="34" s="1"/>
  <c r="V68" i="34" s="1"/>
  <c r="V69" i="34" s="1"/>
  <c r="V70" i="34" s="1"/>
  <c r="V71" i="34" s="1"/>
  <c r="V72" i="34" s="1"/>
  <c r="V73" i="34" s="1"/>
  <c r="V74" i="34" s="1"/>
  <c r="V75" i="34" s="1"/>
  <c r="V76" i="34" s="1"/>
  <c r="V77" i="34" s="1"/>
  <c r="V78" i="34" s="1"/>
  <c r="V79" i="34" s="1"/>
  <c r="V80" i="34" s="1"/>
  <c r="V81" i="34" s="1"/>
  <c r="V82" i="34" s="1"/>
  <c r="V83" i="34" s="1"/>
  <c r="V84" i="34" s="1"/>
  <c r="V85" i="34" s="1"/>
  <c r="V86" i="34" s="1"/>
  <c r="V87" i="34" s="1"/>
  <c r="V88" i="34" s="1"/>
  <c r="V89" i="34" s="1"/>
  <c r="V90" i="34" s="1"/>
  <c r="V91" i="34" s="1"/>
  <c r="V92" i="34" s="1"/>
  <c r="V93" i="34" s="1"/>
  <c r="V94" i="34" s="1"/>
  <c r="V95" i="34" s="1"/>
  <c r="V96" i="34" s="1"/>
  <c r="V97" i="34" s="1"/>
  <c r="V98" i="34" s="1"/>
  <c r="V99" i="34" s="1"/>
  <c r="V100" i="34" s="1"/>
  <c r="V101" i="34" s="1"/>
  <c r="V102" i="34" s="1"/>
  <c r="V103" i="34" s="1"/>
  <c r="V104" i="34" s="1"/>
  <c r="V105" i="34" s="1"/>
  <c r="V106" i="34" s="1"/>
  <c r="V107" i="34" s="1"/>
  <c r="V108" i="34" s="1"/>
  <c r="V109" i="34" s="1"/>
  <c r="V110" i="34" s="1"/>
  <c r="V111" i="34" s="1"/>
  <c r="V112" i="34" s="1"/>
  <c r="V113" i="34" s="1"/>
  <c r="S15" i="34"/>
  <c r="S16" i="34" s="1"/>
  <c r="S17" i="34" s="1"/>
  <c r="S18" i="34"/>
  <c r="S19" i="34" s="1"/>
  <c r="S20" i="34" s="1"/>
  <c r="S21" i="34" s="1"/>
  <c r="S22" i="34" s="1"/>
  <c r="S23" i="34" s="1"/>
  <c r="S24" i="34" s="1"/>
  <c r="S25" i="34" s="1"/>
  <c r="S26" i="34" s="1"/>
  <c r="S27" i="34" s="1"/>
  <c r="S28" i="34" s="1"/>
  <c r="S29" i="34" s="1"/>
  <c r="S30" i="34" s="1"/>
  <c r="S31" i="34" s="1"/>
  <c r="S32" i="34" s="1"/>
  <c r="S33" i="34" s="1"/>
  <c r="S34" i="34" s="1"/>
  <c r="S35" i="34" s="1"/>
  <c r="S36" i="34" s="1"/>
  <c r="S37" i="34" s="1"/>
  <c r="S38" i="34" s="1"/>
  <c r="S39" i="34" s="1"/>
  <c r="S40" i="34" s="1"/>
  <c r="S41" i="34" s="1"/>
  <c r="S42" i="34" s="1"/>
  <c r="S43" i="34" s="1"/>
  <c r="S44" i="34" s="1"/>
  <c r="S45" i="34" s="1"/>
  <c r="S46" i="34" s="1"/>
  <c r="S47" i="34" s="1"/>
  <c r="S48" i="34" s="1"/>
  <c r="S49" i="34" s="1"/>
  <c r="S50" i="34" s="1"/>
  <c r="S51" i="34" s="1"/>
  <c r="S52" i="34" s="1"/>
  <c r="S53" i="34" s="1"/>
  <c r="S54" i="34" s="1"/>
  <c r="S55" i="34" s="1"/>
  <c r="S56" i="34" s="1"/>
  <c r="S57" i="34" s="1"/>
  <c r="S58" i="34" s="1"/>
  <c r="S59" i="34" s="1"/>
  <c r="S60" i="34" s="1"/>
  <c r="S61" i="34" s="1"/>
  <c r="S62" i="34" s="1"/>
  <c r="S63" i="34" s="1"/>
  <c r="S64" i="34" s="1"/>
  <c r="S65" i="34" s="1"/>
  <c r="S66" i="34" s="1"/>
  <c r="S67" i="34" s="1"/>
  <c r="S68" i="34" s="1"/>
  <c r="S69" i="34" s="1"/>
  <c r="S70" i="34" s="1"/>
  <c r="S71" i="34" s="1"/>
  <c r="S72" i="34" s="1"/>
  <c r="S73" i="34" s="1"/>
  <c r="S74" i="34" s="1"/>
  <c r="S75" i="34" s="1"/>
  <c r="S76" i="34" s="1"/>
  <c r="S77" i="34" s="1"/>
  <c r="S78" i="34" s="1"/>
  <c r="S79" i="34" s="1"/>
  <c r="S80" i="34" s="1"/>
  <c r="S81" i="34" s="1"/>
  <c r="S82" i="34" s="1"/>
  <c r="S83" i="34" s="1"/>
  <c r="S84" i="34" s="1"/>
  <c r="S85" i="34" s="1"/>
  <c r="S86" i="34" s="1"/>
  <c r="S87" i="34" s="1"/>
  <c r="S88" i="34" s="1"/>
  <c r="S89" i="34" s="1"/>
  <c r="S90" i="34" s="1"/>
  <c r="S91" i="34" s="1"/>
  <c r="S92" i="34" s="1"/>
  <c r="S93" i="34" s="1"/>
  <c r="S94" i="34" s="1"/>
  <c r="S95" i="34" s="1"/>
  <c r="S96" i="34" s="1"/>
  <c r="S97" i="34" s="1"/>
  <c r="S98" i="34" s="1"/>
  <c r="S99" i="34" s="1"/>
  <c r="S100" i="34" s="1"/>
  <c r="S101" i="34" s="1"/>
  <c r="S102" i="34" s="1"/>
  <c r="S103" i="34" s="1"/>
  <c r="S104" i="34" s="1"/>
  <c r="S105" i="34" s="1"/>
  <c r="S106" i="34" s="1"/>
  <c r="S107" i="34" s="1"/>
  <c r="S108" i="34" s="1"/>
  <c r="S109" i="34" s="1"/>
  <c r="S110" i="34" s="1"/>
  <c r="S111" i="34" s="1"/>
  <c r="S112" i="34" s="1"/>
  <c r="S113" i="34" s="1"/>
  <c r="P15" i="34"/>
  <c r="P16" i="34" s="1"/>
  <c r="P17" i="34" s="1"/>
  <c r="P18" i="34" s="1"/>
  <c r="P19" i="34" s="1"/>
  <c r="P20" i="34" s="1"/>
  <c r="P21" i="34" s="1"/>
  <c r="P22" i="34" s="1"/>
  <c r="P23" i="34" s="1"/>
  <c r="P24" i="34" s="1"/>
  <c r="P25" i="34" s="1"/>
  <c r="P26" i="34" s="1"/>
  <c r="P27" i="34" s="1"/>
  <c r="P28" i="34" s="1"/>
  <c r="P29" i="34" s="1"/>
  <c r="P30" i="34" s="1"/>
  <c r="P31" i="34" s="1"/>
  <c r="P32" i="34" s="1"/>
  <c r="P33" i="34" s="1"/>
  <c r="P34" i="34" s="1"/>
  <c r="P35" i="34" s="1"/>
  <c r="P36" i="34" s="1"/>
  <c r="P37" i="34" s="1"/>
  <c r="P38" i="34" s="1"/>
  <c r="P39" i="34" s="1"/>
  <c r="P40" i="34" s="1"/>
  <c r="P41" i="34" s="1"/>
  <c r="P42" i="34" s="1"/>
  <c r="P43" i="34" s="1"/>
  <c r="P44" i="34" s="1"/>
  <c r="P45" i="34" s="1"/>
  <c r="P46" i="34" s="1"/>
  <c r="P47" i="34" s="1"/>
  <c r="P48" i="34" s="1"/>
  <c r="P49" i="34" s="1"/>
  <c r="P50" i="34" s="1"/>
  <c r="P51" i="34" s="1"/>
  <c r="P52" i="34" s="1"/>
  <c r="P53" i="34" s="1"/>
  <c r="P54" i="34" s="1"/>
  <c r="P55" i="34" s="1"/>
  <c r="P56" i="34" s="1"/>
  <c r="P57" i="34" s="1"/>
  <c r="P58" i="34" s="1"/>
  <c r="P59" i="34" s="1"/>
  <c r="P60" i="34" s="1"/>
  <c r="P61" i="34" s="1"/>
  <c r="P62" i="34" s="1"/>
  <c r="P63" i="34" s="1"/>
  <c r="M15" i="34"/>
  <c r="M16" i="34" s="1"/>
  <c r="M17" i="34" s="1"/>
  <c r="M18" i="34" s="1"/>
  <c r="M19" i="34" s="1"/>
  <c r="M20" i="34" s="1"/>
  <c r="M21" i="34" s="1"/>
  <c r="M22" i="34" s="1"/>
  <c r="M23" i="34" s="1"/>
  <c r="M24" i="34" s="1"/>
  <c r="M25" i="34" s="1"/>
  <c r="M26" i="34" s="1"/>
  <c r="M27" i="34" s="1"/>
  <c r="M28" i="34" s="1"/>
  <c r="M29" i="34" s="1"/>
  <c r="M30" i="34" s="1"/>
  <c r="M31" i="34" s="1"/>
  <c r="M32" i="34" s="1"/>
  <c r="M33" i="34" s="1"/>
  <c r="M34" i="34" s="1"/>
  <c r="M35" i="34" s="1"/>
  <c r="M36" i="34" s="1"/>
  <c r="M37" i="34" s="1"/>
  <c r="M38" i="34" s="1"/>
  <c r="M39" i="34" s="1"/>
  <c r="M40" i="34" s="1"/>
  <c r="M41" i="34" s="1"/>
  <c r="M42" i="34" s="1"/>
  <c r="M43" i="34" s="1"/>
  <c r="M44" i="34" s="1"/>
  <c r="M45" i="34" s="1"/>
  <c r="M46" i="34" s="1"/>
  <c r="M47" i="34" s="1"/>
  <c r="M48" i="34" s="1"/>
  <c r="M49" i="34" s="1"/>
  <c r="M50" i="34" s="1"/>
  <c r="M51" i="34" s="1"/>
  <c r="M52" i="34" s="1"/>
  <c r="M53" i="34" s="1"/>
  <c r="M54" i="34" s="1"/>
  <c r="M55" i="34" s="1"/>
  <c r="M56" i="34" s="1"/>
  <c r="M57" i="34" s="1"/>
  <c r="M58" i="34" s="1"/>
  <c r="M59" i="34" s="1"/>
  <c r="M60" i="34" s="1"/>
  <c r="M61" i="34" s="1"/>
  <c r="M62" i="34" s="1"/>
  <c r="M63" i="34" s="1"/>
  <c r="M64" i="34" s="1"/>
  <c r="M65" i="34" s="1"/>
  <c r="M66" i="34" s="1"/>
  <c r="M67" i="34" s="1"/>
  <c r="M68" i="34" s="1"/>
  <c r="M69" i="34" s="1"/>
  <c r="M70" i="34" s="1"/>
  <c r="M71" i="34" s="1"/>
  <c r="M72" i="34" s="1"/>
  <c r="M73" i="34" s="1"/>
  <c r="M74" i="34" s="1"/>
  <c r="M75" i="34" s="1"/>
  <c r="M76" i="34" s="1"/>
  <c r="M77" i="34" s="1"/>
  <c r="M78" i="34" s="1"/>
  <c r="M79" i="34" s="1"/>
  <c r="M80" i="34" s="1"/>
  <c r="M81" i="34" s="1"/>
  <c r="M82" i="34" s="1"/>
  <c r="M83" i="34" s="1"/>
  <c r="M84" i="34" s="1"/>
  <c r="M85" i="34" s="1"/>
  <c r="M86" i="34" s="1"/>
  <c r="M87" i="34" s="1"/>
  <c r="M88" i="34" s="1"/>
  <c r="M89" i="34" s="1"/>
  <c r="M90" i="34" s="1"/>
  <c r="M91" i="34" s="1"/>
  <c r="M92" i="34" s="1"/>
  <c r="M93" i="34" s="1"/>
  <c r="M94" i="34" s="1"/>
  <c r="M95" i="34" s="1"/>
  <c r="M96" i="34" s="1"/>
  <c r="M97" i="34" s="1"/>
  <c r="M98" i="34" s="1"/>
  <c r="M99" i="34" s="1"/>
  <c r="M100" i="34" s="1"/>
  <c r="M101" i="34" s="1"/>
  <c r="M102" i="34" s="1"/>
  <c r="M103" i="34" s="1"/>
  <c r="M104" i="34" s="1"/>
  <c r="M105" i="34" s="1"/>
  <c r="M106" i="34" s="1"/>
  <c r="M107" i="34" s="1"/>
  <c r="M108" i="34" s="1"/>
  <c r="M109" i="34" s="1"/>
  <c r="M110" i="34" s="1"/>
  <c r="M111" i="34" s="1"/>
  <c r="M112" i="34" s="1"/>
  <c r="M113" i="34" s="1"/>
  <c r="J15" i="34"/>
  <c r="J16" i="34"/>
  <c r="J17" i="34" s="1"/>
  <c r="J18" i="34" s="1"/>
  <c r="J19" i="34" s="1"/>
  <c r="J20" i="34" s="1"/>
  <c r="J21" i="34" s="1"/>
  <c r="J22" i="34" s="1"/>
  <c r="J23" i="34" s="1"/>
  <c r="J24" i="34" s="1"/>
  <c r="J25" i="34" s="1"/>
  <c r="J26" i="34" s="1"/>
  <c r="J27" i="34" s="1"/>
  <c r="J28" i="34" s="1"/>
  <c r="J29" i="34" s="1"/>
  <c r="J30" i="34" s="1"/>
  <c r="J31" i="34" s="1"/>
  <c r="J32" i="34" s="1"/>
  <c r="J33" i="34" s="1"/>
  <c r="J34" i="34" s="1"/>
  <c r="J35" i="34" s="1"/>
  <c r="J36" i="34" s="1"/>
  <c r="J37" i="34" s="1"/>
  <c r="J38" i="34" s="1"/>
  <c r="J39" i="34" s="1"/>
  <c r="J40" i="34" s="1"/>
  <c r="J41" i="34" s="1"/>
  <c r="J42" i="34" s="1"/>
  <c r="J43" i="34" s="1"/>
  <c r="J44" i="34" s="1"/>
  <c r="J45" i="34" s="1"/>
  <c r="J46" i="34" s="1"/>
  <c r="J47" i="34" s="1"/>
  <c r="J48" i="34" s="1"/>
  <c r="J49" i="34" s="1"/>
  <c r="J50" i="34" s="1"/>
  <c r="J51" i="34" s="1"/>
  <c r="J52" i="34" s="1"/>
  <c r="J53" i="34" s="1"/>
  <c r="J54" i="34" s="1"/>
  <c r="J55" i="34" s="1"/>
  <c r="J56" i="34" s="1"/>
  <c r="J57" i="34" s="1"/>
  <c r="J58" i="34" s="1"/>
  <c r="J59" i="34" s="1"/>
  <c r="J60" i="34" s="1"/>
  <c r="J61" i="34" s="1"/>
  <c r="J62" i="34" s="1"/>
  <c r="J63" i="34" s="1"/>
  <c r="J64" i="34" s="1"/>
  <c r="J65" i="34" s="1"/>
  <c r="J66" i="34" s="1"/>
  <c r="J67" i="34" s="1"/>
  <c r="J68" i="34" s="1"/>
  <c r="J69" i="34" s="1"/>
  <c r="J70" i="34" s="1"/>
  <c r="J71" i="34" s="1"/>
  <c r="J72" i="34" s="1"/>
  <c r="J73" i="34" s="1"/>
  <c r="J74" i="34" s="1"/>
  <c r="J75" i="34" s="1"/>
  <c r="J76" i="34" s="1"/>
  <c r="J77" i="34" s="1"/>
  <c r="J78" i="34" s="1"/>
  <c r="J79" i="34" s="1"/>
  <c r="J80" i="34" s="1"/>
  <c r="J81" i="34" s="1"/>
  <c r="J82" i="34" s="1"/>
  <c r="J83" i="34" s="1"/>
  <c r="J84" i="34" s="1"/>
  <c r="J85" i="34" s="1"/>
  <c r="J86" i="34" s="1"/>
  <c r="J87" i="34" s="1"/>
  <c r="J88" i="34" s="1"/>
  <c r="J89" i="34" s="1"/>
  <c r="J90" i="34" s="1"/>
  <c r="J91" i="34" s="1"/>
  <c r="J92" i="34" s="1"/>
  <c r="J93" i="34" s="1"/>
  <c r="J94" i="34" s="1"/>
  <c r="J95" i="34" s="1"/>
  <c r="J96" i="34" s="1"/>
  <c r="J97" i="34" s="1"/>
  <c r="J98" i="34" s="1"/>
  <c r="J99" i="34" s="1"/>
  <c r="J100" i="34" s="1"/>
  <c r="J101" i="34" s="1"/>
  <c r="J102" i="34" s="1"/>
  <c r="J103" i="34" s="1"/>
  <c r="J104" i="34" s="1"/>
  <c r="J105" i="34" s="1"/>
  <c r="J106" i="34" s="1"/>
  <c r="J107" i="34" s="1"/>
  <c r="J108" i="34" s="1"/>
  <c r="J109" i="34" s="1"/>
  <c r="J110" i="34" s="1"/>
  <c r="J111" i="34" s="1"/>
  <c r="J112" i="34" s="1"/>
  <c r="J113" i="34" s="1"/>
  <c r="G15" i="34"/>
  <c r="G16" i="34"/>
  <c r="G17" i="34" s="1"/>
  <c r="G18" i="34" s="1"/>
  <c r="G19" i="34" s="1"/>
  <c r="G20" i="34" s="1"/>
  <c r="G21" i="34" s="1"/>
  <c r="G22" i="34" s="1"/>
  <c r="G23" i="34" s="1"/>
  <c r="G24" i="34" s="1"/>
  <c r="G25" i="34" s="1"/>
  <c r="G26" i="34" s="1"/>
  <c r="G27" i="34" s="1"/>
  <c r="G28" i="34" s="1"/>
  <c r="G29" i="34" s="1"/>
  <c r="G30" i="34" s="1"/>
  <c r="G31" i="34" s="1"/>
  <c r="G32" i="34" s="1"/>
  <c r="G33" i="34" s="1"/>
  <c r="G34" i="34" s="1"/>
  <c r="G35" i="34" s="1"/>
  <c r="G36" i="34" s="1"/>
  <c r="G37" i="34" s="1"/>
  <c r="G38" i="34" s="1"/>
  <c r="G39" i="34" s="1"/>
  <c r="G40" i="34" s="1"/>
  <c r="G41" i="34" s="1"/>
  <c r="G42" i="34" s="1"/>
  <c r="G43" i="34" s="1"/>
  <c r="G44" i="34" s="1"/>
  <c r="G45" i="34" s="1"/>
  <c r="G46" i="34" s="1"/>
  <c r="G47" i="34" s="1"/>
  <c r="G48" i="34" s="1"/>
  <c r="G49" i="34" s="1"/>
  <c r="G50" i="34" s="1"/>
  <c r="G51" i="34" s="1"/>
  <c r="G52" i="34" s="1"/>
  <c r="G53" i="34" s="1"/>
  <c r="G54" i="34" s="1"/>
  <c r="G55" i="34" s="1"/>
  <c r="G56" i="34" s="1"/>
  <c r="G57" i="34" s="1"/>
  <c r="G58" i="34" s="1"/>
  <c r="G59" i="34" s="1"/>
  <c r="G60" i="34" s="1"/>
  <c r="G61" i="34" s="1"/>
  <c r="G62" i="34" s="1"/>
  <c r="G63" i="34" s="1"/>
  <c r="D15" i="34"/>
  <c r="D16" i="34" s="1"/>
  <c r="D17" i="34" s="1"/>
  <c r="D18" i="34" s="1"/>
  <c r="D19" i="34" s="1"/>
  <c r="D20" i="34" s="1"/>
  <c r="D21" i="34" s="1"/>
  <c r="D22" i="34" s="1"/>
  <c r="D23" i="34" s="1"/>
  <c r="D24" i="34" s="1"/>
  <c r="D25" i="34" s="1"/>
  <c r="D26" i="34" s="1"/>
  <c r="D27" i="34" s="1"/>
  <c r="D28" i="34" s="1"/>
  <c r="D29" i="34" s="1"/>
  <c r="D30" i="34" s="1"/>
  <c r="D31" i="34" s="1"/>
  <c r="D32" i="34" s="1"/>
  <c r="D33" i="34" s="1"/>
  <c r="D34" i="34" s="1"/>
  <c r="D35" i="34" s="1"/>
  <c r="D36" i="34" s="1"/>
  <c r="D37" i="34" s="1"/>
  <c r="D38" i="34" s="1"/>
  <c r="D39" i="34" s="1"/>
  <c r="D40" i="34" s="1"/>
  <c r="D41" i="34" s="1"/>
  <c r="D42" i="34" s="1"/>
  <c r="D43" i="34" s="1"/>
  <c r="D44" i="34" s="1"/>
  <c r="D45" i="34" s="1"/>
  <c r="D46" i="34" s="1"/>
  <c r="D47" i="34" s="1"/>
  <c r="D48" i="34" s="1"/>
  <c r="D49" i="34" s="1"/>
  <c r="D50" i="34" s="1"/>
  <c r="D51" i="34" s="1"/>
  <c r="D52" i="34" s="1"/>
  <c r="D53" i="34" s="1"/>
  <c r="D54" i="34" s="1"/>
  <c r="D55" i="34" s="1"/>
  <c r="D56" i="34" s="1"/>
  <c r="D57" i="34" s="1"/>
  <c r="D58" i="34" s="1"/>
  <c r="D59" i="34" s="1"/>
  <c r="D60" i="34" s="1"/>
  <c r="D61" i="34" s="1"/>
  <c r="D62" i="34" s="1"/>
  <c r="D63" i="34" s="1"/>
  <c r="D64" i="34" s="1"/>
  <c r="D65" i="34" s="1"/>
  <c r="D66" i="34" s="1"/>
  <c r="D67" i="34" s="1"/>
  <c r="D68" i="34" s="1"/>
  <c r="D69" i="34" s="1"/>
  <c r="D70" i="34" s="1"/>
  <c r="D71" i="34" s="1"/>
  <c r="D72" i="34" s="1"/>
  <c r="D73" i="34" s="1"/>
  <c r="D74" i="34" s="1"/>
  <c r="D75" i="34" s="1"/>
  <c r="D76" i="34" s="1"/>
  <c r="D77" i="34" s="1"/>
  <c r="D78" i="34" s="1"/>
  <c r="D79" i="34" s="1"/>
  <c r="D80" i="34" s="1"/>
  <c r="D81" i="34" s="1"/>
  <c r="D82" i="34" s="1"/>
  <c r="D83" i="34" s="1"/>
  <c r="D84" i="34" s="1"/>
  <c r="D85" i="34" s="1"/>
  <c r="D86" i="34" s="1"/>
  <c r="D87" i="34" s="1"/>
  <c r="D88" i="34" s="1"/>
  <c r="D89" i="34" s="1"/>
  <c r="D90" i="34" s="1"/>
  <c r="D91" i="34" s="1"/>
  <c r="D92" i="34" s="1"/>
  <c r="D93" i="34" s="1"/>
  <c r="D94" i="34" s="1"/>
  <c r="D95" i="34" s="1"/>
  <c r="D96" i="34" s="1"/>
  <c r="D97" i="34" s="1"/>
  <c r="D98" i="34" s="1"/>
  <c r="D99" i="34" s="1"/>
  <c r="D100" i="34" s="1"/>
  <c r="D101" i="34" s="1"/>
  <c r="D102" i="34" s="1"/>
  <c r="D103" i="34" s="1"/>
  <c r="D104" i="34" s="1"/>
  <c r="D105" i="34" s="1"/>
  <c r="D106" i="34" s="1"/>
  <c r="D107" i="34" s="1"/>
  <c r="D108" i="34" s="1"/>
  <c r="D109" i="34" s="1"/>
  <c r="D110" i="34" s="1"/>
  <c r="D111" i="34" s="1"/>
  <c r="D112" i="34" s="1"/>
  <c r="D113" i="34" s="1"/>
  <c r="A15" i="34"/>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Y6" i="34"/>
  <c r="F30" i="20" s="1"/>
  <c r="V6" i="34"/>
  <c r="H21" i="20" s="1"/>
  <c r="S6" i="34"/>
  <c r="F21" i="20" s="1"/>
  <c r="P6" i="34"/>
  <c r="F29" i="20" s="1"/>
  <c r="M6" i="34"/>
  <c r="H20" i="20" s="1"/>
  <c r="J6" i="34"/>
  <c r="F20" i="20" s="1"/>
  <c r="G6" i="34"/>
  <c r="F28" i="20" s="1"/>
  <c r="D6" i="34"/>
  <c r="H19" i="20" s="1"/>
  <c r="A6" i="34"/>
  <c r="F19" i="20" s="1"/>
  <c r="R72" i="36" l="1"/>
  <c r="J72" i="36"/>
</calcChain>
</file>

<file path=xl/sharedStrings.xml><?xml version="1.0" encoding="utf-8"?>
<sst xmlns="http://schemas.openxmlformats.org/spreadsheetml/2006/main" count="1970" uniqueCount="1276">
  <si>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</si>
  <si>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</si>
  <si>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</si>
  <si>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</si>
  <si>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</si>
  <si>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3"/>
  </si>
  <si>
    <t>文　中　の　略　称</t>
    <rPh sb="0" eb="1">
      <t>ブン</t>
    </rPh>
    <rPh sb="2" eb="3">
      <t>ナカ</t>
    </rPh>
    <rPh sb="6" eb="7">
      <t>リャク</t>
    </rPh>
    <rPh sb="8" eb="9">
      <t>ショウ</t>
    </rPh>
    <phoneticPr fontId="3"/>
  </si>
  <si>
    <t>法</t>
    <rPh sb="0" eb="1">
      <t>ホウ</t>
    </rPh>
    <phoneticPr fontId="3"/>
  </si>
  <si>
    <t>社会福祉法</t>
    <rPh sb="0" eb="2">
      <t>シャカイ</t>
    </rPh>
    <rPh sb="2" eb="5">
      <t>フクシホウ</t>
    </rPh>
    <phoneticPr fontId="3"/>
  </si>
  <si>
    <t>１　自主点検表の対象</t>
    <rPh sb="2" eb="4">
      <t>ジシュ</t>
    </rPh>
    <rPh sb="4" eb="7">
      <t>テンケンヒョウ</t>
    </rPh>
    <rPh sb="8" eb="10">
      <t>タイショウ</t>
    </rPh>
    <phoneticPr fontId="3"/>
  </si>
  <si>
    <t>【健康診断書】</t>
    <rPh sb="1" eb="3">
      <t>ケンコウ</t>
    </rPh>
    <rPh sb="3" eb="6">
      <t>シンダンショ</t>
    </rPh>
    <phoneticPr fontId="3"/>
  </si>
  <si>
    <t>【協定書】</t>
    <rPh sb="1" eb="4">
      <t>キョウテイショ</t>
    </rPh>
    <phoneticPr fontId="3"/>
  </si>
  <si>
    <t>【時間外勤務命令簿】
【タイムカード】</t>
    <rPh sb="1" eb="4">
      <t>ジカンガイ</t>
    </rPh>
    <rPh sb="4" eb="6">
      <t>キンム</t>
    </rPh>
    <rPh sb="6" eb="8">
      <t>メイレイ</t>
    </rPh>
    <rPh sb="8" eb="9">
      <t>ボ</t>
    </rPh>
    <phoneticPr fontId="3"/>
  </si>
  <si>
    <t>社会福祉法施行規則</t>
    <rPh sb="0" eb="2">
      <t>シャカイ</t>
    </rPh>
    <rPh sb="2" eb="5">
      <t>フクシホウ</t>
    </rPh>
    <rPh sb="5" eb="7">
      <t>シコウ</t>
    </rPh>
    <rPh sb="7" eb="9">
      <t>キソク</t>
    </rPh>
    <phoneticPr fontId="3"/>
  </si>
  <si>
    <t>名　　　　称</t>
    <rPh sb="0" eb="1">
      <t>メイ</t>
    </rPh>
    <rPh sb="5" eb="6">
      <t>ショウ</t>
    </rPh>
    <phoneticPr fontId="3"/>
  </si>
  <si>
    <t>記  入  者</t>
    <rPh sb="0" eb="1">
      <t>キ</t>
    </rPh>
    <phoneticPr fontId="3"/>
  </si>
  <si>
    <t>連　絡　先</t>
    <rPh sb="0" eb="1">
      <t>レン</t>
    </rPh>
    <rPh sb="2" eb="3">
      <t>ラク</t>
    </rPh>
    <rPh sb="4" eb="5">
      <t>サキ</t>
    </rPh>
    <phoneticPr fontId="3"/>
  </si>
  <si>
    <t>記入年月日</t>
    <rPh sb="0" eb="2">
      <t>キニュウ</t>
    </rPh>
    <rPh sb="2" eb="5">
      <t>ネンガッピ</t>
    </rPh>
    <phoneticPr fontId="3"/>
  </si>
  <si>
    <t>施行規則</t>
    <rPh sb="0" eb="2">
      <t>シコウ</t>
    </rPh>
    <rPh sb="2" eb="4">
      <t>キソク</t>
    </rPh>
    <phoneticPr fontId="3"/>
  </si>
  <si>
    <t>２　記入方法</t>
    <phoneticPr fontId="3"/>
  </si>
  <si>
    <t>県条例</t>
    <rPh sb="0" eb="1">
      <t>ケン</t>
    </rPh>
    <rPh sb="1" eb="3">
      <t>ジョウレイ</t>
    </rPh>
    <phoneticPr fontId="3"/>
  </si>
  <si>
    <t>３　根拠法令・参考資料の名称</t>
    <phoneticPr fontId="3"/>
  </si>
  <si>
    <t>児童福祉法施行条例</t>
    <rPh sb="0" eb="2">
      <t>ジドウ</t>
    </rPh>
    <rPh sb="2" eb="5">
      <t>フクシホウ</t>
    </rPh>
    <rPh sb="5" eb="7">
      <t>シコウ</t>
    </rPh>
    <rPh sb="7" eb="9">
      <t>ジョウレイ</t>
    </rPh>
    <phoneticPr fontId="3"/>
  </si>
  <si>
    <t>省令基準</t>
    <rPh sb="0" eb="2">
      <t>ショウレイ</t>
    </rPh>
    <rPh sb="2" eb="4">
      <t>キジュン</t>
    </rPh>
    <phoneticPr fontId="3"/>
  </si>
  <si>
    <t>児童福祉施設の設備及び運営に関する基準</t>
    <phoneticPr fontId="3"/>
  </si>
  <si>
    <t>乳児院：県条例第175条、省令基準第22条の2</t>
    <rPh sb="0" eb="3">
      <t>ニュウジイン</t>
    </rPh>
    <rPh sb="7" eb="8">
      <t>ダイ</t>
    </rPh>
    <rPh sb="11" eb="12">
      <t>ジョウ</t>
    </rPh>
    <rPh sb="13" eb="15">
      <t>ショウレイ</t>
    </rPh>
    <rPh sb="15" eb="17">
      <t>キジュン</t>
    </rPh>
    <rPh sb="17" eb="18">
      <t>ダイ</t>
    </rPh>
    <rPh sb="20" eb="21">
      <t>ジョウ</t>
    </rPh>
    <phoneticPr fontId="3"/>
  </si>
  <si>
    <t>母子生活支援施設：県条例第183条、省令基準第27条の2</t>
    <rPh sb="0" eb="2">
      <t>ボシ</t>
    </rPh>
    <rPh sb="2" eb="4">
      <t>セイカツ</t>
    </rPh>
    <rPh sb="4" eb="6">
      <t>シエン</t>
    </rPh>
    <rPh sb="6" eb="8">
      <t>シセツ</t>
    </rPh>
    <rPh sb="12" eb="13">
      <t>ダイ</t>
    </rPh>
    <rPh sb="16" eb="17">
      <t>ジョウ</t>
    </rPh>
    <rPh sb="18" eb="20">
      <t>ショウレイ</t>
    </rPh>
    <rPh sb="20" eb="22">
      <t>キジュン</t>
    </rPh>
    <rPh sb="22" eb="23">
      <t>ダイ</t>
    </rPh>
    <rPh sb="25" eb="26">
      <t>ジョウ</t>
    </rPh>
    <phoneticPr fontId="3"/>
  </si>
  <si>
    <t>児童養護施設：県条例第205条、省令基準第42条の2</t>
    <rPh sb="0" eb="2">
      <t>ジドウ</t>
    </rPh>
    <rPh sb="2" eb="4">
      <t>ヨウゴ</t>
    </rPh>
    <rPh sb="4" eb="6">
      <t>シセツ</t>
    </rPh>
    <rPh sb="10" eb="11">
      <t>ダイ</t>
    </rPh>
    <rPh sb="14" eb="15">
      <t>ジョウ</t>
    </rPh>
    <rPh sb="16" eb="18">
      <t>ショウレイ</t>
    </rPh>
    <rPh sb="18" eb="20">
      <t>キジュン</t>
    </rPh>
    <rPh sb="20" eb="21">
      <t>ダイ</t>
    </rPh>
    <rPh sb="23" eb="24">
      <t>ジョウ</t>
    </rPh>
    <phoneticPr fontId="3"/>
  </si>
  <si>
    <t>児童自立支援施設：県条例第247条、省令基準第81条</t>
    <rPh sb="12" eb="13">
      <t>ダイ</t>
    </rPh>
    <rPh sb="16" eb="17">
      <t>ジョウ</t>
    </rPh>
    <rPh sb="18" eb="20">
      <t>ショウレイ</t>
    </rPh>
    <rPh sb="20" eb="22">
      <t>キジュン</t>
    </rPh>
    <rPh sb="22" eb="23">
      <t>ダイ</t>
    </rPh>
    <rPh sb="25" eb="26">
      <t>ジョウ</t>
    </rPh>
    <phoneticPr fontId="3"/>
  </si>
  <si>
    <t>施 設 種 別</t>
    <rPh sb="0" eb="1">
      <t>シ</t>
    </rPh>
    <rPh sb="2" eb="3">
      <t>セツ</t>
    </rPh>
    <rPh sb="4" eb="5">
      <t>タネ</t>
    </rPh>
    <rPh sb="6" eb="7">
      <t>ベツ</t>
    </rPh>
    <phoneticPr fontId="3"/>
  </si>
  <si>
    <t>計</t>
    <rPh sb="0" eb="1">
      <t>ケイ</t>
    </rPh>
    <phoneticPr fontId="3"/>
  </si>
  <si>
    <t>看護師</t>
    <rPh sb="0" eb="3">
      <t>カンゴシ</t>
    </rPh>
    <phoneticPr fontId="3"/>
  </si>
  <si>
    <t>その他</t>
    <rPh sb="2" eb="3">
      <t>タ</t>
    </rPh>
    <phoneticPr fontId="3"/>
  </si>
  <si>
    <t>児童の
年齢等</t>
    <rPh sb="0" eb="2">
      <t>ジドウ</t>
    </rPh>
    <rPh sb="4" eb="6">
      <t>ネンレイ</t>
    </rPh>
    <rPh sb="6" eb="7">
      <t>トウ</t>
    </rPh>
    <phoneticPr fontId="3"/>
  </si>
  <si>
    <t>法　人　名</t>
    <rPh sb="0" eb="1">
      <t>ホウ</t>
    </rPh>
    <rPh sb="2" eb="3">
      <t>ヒト</t>
    </rPh>
    <rPh sb="4" eb="5">
      <t>メイ</t>
    </rPh>
    <phoneticPr fontId="3"/>
  </si>
  <si>
    <t>　  この点検表は、児童福祉施設を対象としたものです。  　</t>
    <rPh sb="10" eb="12">
      <t>ジドウ</t>
    </rPh>
    <rPh sb="12" eb="14">
      <t>フクシ</t>
    </rPh>
    <rPh sb="14" eb="16">
      <t>シセツ</t>
    </rPh>
    <phoneticPr fontId="3"/>
  </si>
  <si>
    <t>施設種別</t>
    <rPh sb="0" eb="2">
      <t>シセツ</t>
    </rPh>
    <rPh sb="2" eb="4">
      <t>シュベツ</t>
    </rPh>
    <phoneticPr fontId="3"/>
  </si>
  <si>
    <t>施設名</t>
    <rPh sb="0" eb="3">
      <t>シセツメイ</t>
    </rPh>
    <phoneticPr fontId="3"/>
  </si>
  <si>
    <t>　・乳児</t>
    <rPh sb="2" eb="4">
      <t>ニュウジ</t>
    </rPh>
    <phoneticPr fontId="3"/>
  </si>
  <si>
    <t>人</t>
    <rPh sb="0" eb="1">
      <t>ニン</t>
    </rPh>
    <phoneticPr fontId="3"/>
  </si>
  <si>
    <t>　・１歳以上３歳未満</t>
    <rPh sb="3" eb="6">
      <t>サイイジョウ</t>
    </rPh>
    <rPh sb="4" eb="6">
      <t>イジョウ</t>
    </rPh>
    <rPh sb="7" eb="10">
      <t>サイミマン</t>
    </rPh>
    <rPh sb="8" eb="10">
      <t>ミマン</t>
    </rPh>
    <phoneticPr fontId="3"/>
  </si>
  <si>
    <t>　・３歳以上小学校就学前</t>
    <rPh sb="3" eb="4">
      <t>サイ</t>
    </rPh>
    <rPh sb="4" eb="6">
      <t>イジョウ</t>
    </rPh>
    <rPh sb="6" eb="9">
      <t>ショウガッコウ</t>
    </rPh>
    <rPh sb="9" eb="12">
      <t>シュウガクマエ</t>
    </rPh>
    <phoneticPr fontId="3"/>
  </si>
  <si>
    <t>　・小学生</t>
    <rPh sb="2" eb="5">
      <t>ショウガクセイ</t>
    </rPh>
    <phoneticPr fontId="3"/>
  </si>
  <si>
    <t>　・中学生</t>
    <rPh sb="2" eb="5">
      <t>チュウガクセイ</t>
    </rPh>
    <phoneticPr fontId="3"/>
  </si>
  <si>
    <t>　・高校生以上</t>
    <rPh sb="2" eb="5">
      <t>コウコウセイ</t>
    </rPh>
    <rPh sb="5" eb="7">
      <t>イジョウ</t>
    </rPh>
    <phoneticPr fontId="3"/>
  </si>
  <si>
    <t>　･合計</t>
    <rPh sb="2" eb="4">
      <t>ゴウケイ</t>
    </rPh>
    <phoneticPr fontId="3"/>
  </si>
  <si>
    <t>不足している場合</t>
    <rPh sb="0" eb="2">
      <t>フソク</t>
    </rPh>
    <rPh sb="6" eb="8">
      <t>バアイ</t>
    </rPh>
    <phoneticPr fontId="3"/>
  </si>
  <si>
    <t>職種</t>
    <rPh sb="0" eb="2">
      <t>ショクシュ</t>
    </rPh>
    <phoneticPr fontId="3"/>
  </si>
  <si>
    <t>人数</t>
    <rPh sb="0" eb="2">
      <t>ニンズウ</t>
    </rPh>
    <phoneticPr fontId="3"/>
  </si>
  <si>
    <t>理由</t>
    <rPh sb="0" eb="2">
      <t>リユウ</t>
    </rPh>
    <phoneticPr fontId="3"/>
  </si>
  <si>
    <t>無資格の職員がいる場合</t>
    <rPh sb="0" eb="3">
      <t>ムシカク</t>
    </rPh>
    <rPh sb="4" eb="6">
      <t>ショクイン</t>
    </rPh>
    <rPh sb="9" eb="11">
      <t>バアイ</t>
    </rPh>
    <phoneticPr fontId="3"/>
  </si>
  <si>
    <t>職員配置状況</t>
    <rPh sb="0" eb="2">
      <t>ショクイン</t>
    </rPh>
    <rPh sb="2" eb="4">
      <t>ハイチ</t>
    </rPh>
    <rPh sb="4" eb="6">
      <t>ジョウキョウ</t>
    </rPh>
    <phoneticPr fontId="3"/>
  </si>
  <si>
    <t>基準数</t>
    <rPh sb="0" eb="2">
      <t>キジュン</t>
    </rPh>
    <rPh sb="2" eb="3">
      <t>スウ</t>
    </rPh>
    <phoneticPr fontId="3"/>
  </si>
  <si>
    <t>現員</t>
    <rPh sb="0" eb="2">
      <t>ゲンイン</t>
    </rPh>
    <phoneticPr fontId="3"/>
  </si>
  <si>
    <t>常勤</t>
    <rPh sb="0" eb="2">
      <t>ジョウキン</t>
    </rPh>
    <phoneticPr fontId="3"/>
  </si>
  <si>
    <t>非常勤</t>
    <rPh sb="0" eb="3">
      <t>ヒジョウキン</t>
    </rPh>
    <phoneticPr fontId="3"/>
  </si>
  <si>
    <t>兼務</t>
    <rPh sb="0" eb="2">
      <t>ケンム</t>
    </rPh>
    <phoneticPr fontId="3"/>
  </si>
  <si>
    <t>施設長</t>
    <rPh sb="0" eb="3">
      <t>シセツチョウ</t>
    </rPh>
    <phoneticPr fontId="3"/>
  </si>
  <si>
    <t>事務員等</t>
    <rPh sb="0" eb="3">
      <t>ジムイン</t>
    </rPh>
    <rPh sb="3" eb="4">
      <t>トウ</t>
    </rPh>
    <phoneticPr fontId="3"/>
  </si>
  <si>
    <t>保育士</t>
    <rPh sb="0" eb="3">
      <t>ホイクシ</t>
    </rPh>
    <phoneticPr fontId="3"/>
  </si>
  <si>
    <t>児童指導員</t>
    <rPh sb="0" eb="2">
      <t>ジドウ</t>
    </rPh>
    <rPh sb="2" eb="5">
      <t>シドウイン</t>
    </rPh>
    <phoneticPr fontId="3"/>
  </si>
  <si>
    <t>母子支援員</t>
    <rPh sb="0" eb="2">
      <t>ボシ</t>
    </rPh>
    <rPh sb="2" eb="5">
      <t>シエンイン</t>
    </rPh>
    <phoneticPr fontId="3"/>
  </si>
  <si>
    <t>少年指導員</t>
    <rPh sb="0" eb="2">
      <t>ショウネン</t>
    </rPh>
    <rPh sb="2" eb="5">
      <t>シドウイン</t>
    </rPh>
    <phoneticPr fontId="3"/>
  </si>
  <si>
    <t>児童自立支援専門員</t>
    <rPh sb="0" eb="2">
      <t>ジドウ</t>
    </rPh>
    <rPh sb="2" eb="4">
      <t>ジリツ</t>
    </rPh>
    <rPh sb="4" eb="6">
      <t>シエン</t>
    </rPh>
    <rPh sb="6" eb="8">
      <t>センモン</t>
    </rPh>
    <rPh sb="8" eb="9">
      <t>イン</t>
    </rPh>
    <phoneticPr fontId="3"/>
  </si>
  <si>
    <t>児童生活支援員</t>
    <rPh sb="0" eb="2">
      <t>ジドウ</t>
    </rPh>
    <rPh sb="2" eb="4">
      <t>セイカツ</t>
    </rPh>
    <rPh sb="4" eb="7">
      <t>シエンイン</t>
    </rPh>
    <phoneticPr fontId="3"/>
  </si>
  <si>
    <t>入所者指導員</t>
    <rPh sb="0" eb="3">
      <t>ニュウショシャ</t>
    </rPh>
    <rPh sb="3" eb="6">
      <t>シドウイン</t>
    </rPh>
    <phoneticPr fontId="3"/>
  </si>
  <si>
    <t>心理療法担当職員</t>
    <rPh sb="0" eb="2">
      <t>シンリ</t>
    </rPh>
    <rPh sb="2" eb="4">
      <t>リョウホウ</t>
    </rPh>
    <rPh sb="4" eb="6">
      <t>タントウ</t>
    </rPh>
    <rPh sb="6" eb="8">
      <t>ショクイン</t>
    </rPh>
    <phoneticPr fontId="3"/>
  </si>
  <si>
    <t>個別対応職員</t>
    <rPh sb="0" eb="2">
      <t>コベツ</t>
    </rPh>
    <rPh sb="2" eb="4">
      <t>タイオウ</t>
    </rPh>
    <rPh sb="4" eb="6">
      <t>ショクイン</t>
    </rPh>
    <phoneticPr fontId="3"/>
  </si>
  <si>
    <t>家庭支援専門相談員</t>
    <rPh sb="0" eb="2">
      <t>カテイ</t>
    </rPh>
    <rPh sb="2" eb="4">
      <t>シエン</t>
    </rPh>
    <rPh sb="4" eb="6">
      <t>センモン</t>
    </rPh>
    <rPh sb="6" eb="9">
      <t>ソウダンイン</t>
    </rPh>
    <phoneticPr fontId="3"/>
  </si>
  <si>
    <t>職業指導員</t>
    <rPh sb="0" eb="2">
      <t>ショクギョウ</t>
    </rPh>
    <rPh sb="2" eb="5">
      <t>シドウイン</t>
    </rPh>
    <phoneticPr fontId="3"/>
  </si>
  <si>
    <t>医師又は嘱託医</t>
    <rPh sb="0" eb="2">
      <t>イシ</t>
    </rPh>
    <rPh sb="2" eb="3">
      <t>マタ</t>
    </rPh>
    <rPh sb="4" eb="7">
      <t>ショクタクイ</t>
    </rPh>
    <phoneticPr fontId="3"/>
  </si>
  <si>
    <t>栄養士</t>
    <rPh sb="0" eb="3">
      <t>エイヨウシ</t>
    </rPh>
    <phoneticPr fontId="3"/>
  </si>
  <si>
    <t>調理員</t>
    <rPh sb="0" eb="3">
      <t>チョウリイン</t>
    </rPh>
    <phoneticPr fontId="3"/>
  </si>
  <si>
    <t>確　認</t>
    <rPh sb="0" eb="1">
      <t>アキラ</t>
    </rPh>
    <rPh sb="2" eb="3">
      <t>ニン</t>
    </rPh>
    <phoneticPr fontId="3"/>
  </si>
  <si>
    <t>自主点検表２（運営管理／児童福祉施設）</t>
    <rPh sb="7" eb="9">
      <t>ウンエイ</t>
    </rPh>
    <rPh sb="9" eb="11">
      <t>カンリ</t>
    </rPh>
    <rPh sb="12" eb="14">
      <t>ジドウ</t>
    </rPh>
    <rPh sb="14" eb="16">
      <t>フクシ</t>
    </rPh>
    <rPh sb="16" eb="18">
      <t>シセツ</t>
    </rPh>
    <phoneticPr fontId="3"/>
  </si>
  <si>
    <t>子ども・子育て支援法</t>
    <rPh sb="0" eb="1">
      <t>コ</t>
    </rPh>
    <rPh sb="4" eb="6">
      <t>コソダ</t>
    </rPh>
    <rPh sb="7" eb="9">
      <t>シエン</t>
    </rPh>
    <rPh sb="9" eb="10">
      <t>ホウ</t>
    </rPh>
    <phoneticPr fontId="3"/>
  </si>
  <si>
    <t>＜</t>
    <phoneticPr fontId="3"/>
  </si>
  <si>
    <t>（１） 入所者の現員の内訳</t>
    <rPh sb="4" eb="7">
      <t>ニュウショシャ</t>
    </rPh>
    <rPh sb="8" eb="10">
      <t>ゲンイン</t>
    </rPh>
    <rPh sb="11" eb="13">
      <t>ウチワケ</t>
    </rPh>
    <phoneticPr fontId="3"/>
  </si>
  <si>
    <t>区　分</t>
    <rPh sb="0" eb="1">
      <t>ク</t>
    </rPh>
    <rPh sb="2" eb="3">
      <t>ブン</t>
    </rPh>
    <phoneticPr fontId="3"/>
  </si>
  <si>
    <t>人　数</t>
    <rPh sb="0" eb="1">
      <t>ヒト</t>
    </rPh>
    <rPh sb="2" eb="3">
      <t>スウ</t>
    </rPh>
    <phoneticPr fontId="3"/>
  </si>
  <si>
    <t>（２） 国の配置基準に比して不足していませんか。</t>
    <rPh sb="4" eb="5">
      <t>クニ</t>
    </rPh>
    <rPh sb="6" eb="8">
      <t>ハイチ</t>
    </rPh>
    <rPh sb="8" eb="10">
      <t>キジュン</t>
    </rPh>
    <rPh sb="11" eb="12">
      <t>ヒ</t>
    </rPh>
    <rPh sb="14" eb="16">
      <t>フソク</t>
    </rPh>
    <phoneticPr fontId="3"/>
  </si>
  <si>
    <t>直接処遇職員</t>
    <rPh sb="0" eb="2">
      <t>チョクセツ</t>
    </rPh>
    <rPh sb="2" eb="4">
      <t>ショグウ</t>
    </rPh>
    <rPh sb="4" eb="6">
      <t>ショクイン</t>
    </rPh>
    <phoneticPr fontId="3"/>
  </si>
  <si>
    <t>○県条例第166条
○省令基準第14条</t>
    <rPh sb="4" eb="5">
      <t>ダイ</t>
    </rPh>
    <rPh sb="8" eb="9">
      <t>ジョウ</t>
    </rPh>
    <phoneticPr fontId="3"/>
  </si>
  <si>
    <t>（児童養護施設）</t>
    <rPh sb="1" eb="3">
      <t>ジドウ</t>
    </rPh>
    <rPh sb="3" eb="5">
      <t>ヨウゴ</t>
    </rPh>
    <rPh sb="5" eb="7">
      <t>シセツ</t>
    </rPh>
    <phoneticPr fontId="3"/>
  </si>
  <si>
    <t>○県条例第211条</t>
    <rPh sb="1" eb="2">
      <t>ケン</t>
    </rPh>
    <rPh sb="2" eb="4">
      <t>ジョウレイ</t>
    </rPh>
    <rPh sb="4" eb="5">
      <t>ダイ</t>
    </rPh>
    <rPh sb="8" eb="9">
      <t>ジョウ</t>
    </rPh>
    <phoneticPr fontId="3"/>
  </si>
  <si>
    <t>○省令基準第46条</t>
    <rPh sb="1" eb="3">
      <t>ショウレイ</t>
    </rPh>
    <rPh sb="3" eb="5">
      <t>キジュン</t>
    </rPh>
    <rPh sb="5" eb="6">
      <t>ダイ</t>
    </rPh>
    <rPh sb="8" eb="9">
      <t>ジョウ</t>
    </rPh>
    <phoneticPr fontId="3"/>
  </si>
  <si>
    <t>（児童自立支援施設）</t>
    <rPh sb="1" eb="3">
      <t>ジドウ</t>
    </rPh>
    <rPh sb="3" eb="5">
      <t>ジリツ</t>
    </rPh>
    <rPh sb="5" eb="7">
      <t>シエン</t>
    </rPh>
    <rPh sb="7" eb="9">
      <t>シセツ</t>
    </rPh>
    <phoneticPr fontId="3"/>
  </si>
  <si>
    <t>○県条例第253条</t>
    <rPh sb="1" eb="2">
      <t>ケン</t>
    </rPh>
    <rPh sb="2" eb="4">
      <t>ジョウレイ</t>
    </rPh>
    <rPh sb="4" eb="5">
      <t>ダイ</t>
    </rPh>
    <rPh sb="8" eb="9">
      <t>ジョウ</t>
    </rPh>
    <phoneticPr fontId="3"/>
  </si>
  <si>
    <t>○省令基準第85条</t>
    <rPh sb="1" eb="3">
      <t>ショウレイ</t>
    </rPh>
    <rPh sb="3" eb="5">
      <t>キジュン</t>
    </rPh>
    <rPh sb="5" eb="6">
      <t>ダイ</t>
    </rPh>
    <rPh sb="8" eb="9">
      <t>ジョウ</t>
    </rPh>
    <phoneticPr fontId="3"/>
  </si>
  <si>
    <t>就学前の子どもに関する教育、保育等の総合的な提供の推進に関する法律施行規則</t>
    <phoneticPr fontId="3"/>
  </si>
  <si>
    <t>認定こども園法</t>
    <rPh sb="0" eb="2">
      <t>ニンテイ</t>
    </rPh>
    <rPh sb="5" eb="6">
      <t>エン</t>
    </rPh>
    <rPh sb="6" eb="7">
      <t>ホウ</t>
    </rPh>
    <phoneticPr fontId="3"/>
  </si>
  <si>
    <t>認定こども園法県条例</t>
    <rPh sb="0" eb="2">
      <t>ニンテイ</t>
    </rPh>
    <rPh sb="5" eb="6">
      <t>エン</t>
    </rPh>
    <rPh sb="6" eb="7">
      <t>ホウ</t>
    </rPh>
    <rPh sb="7" eb="8">
      <t>ケン</t>
    </rPh>
    <rPh sb="8" eb="10">
      <t>ジョウレイ</t>
    </rPh>
    <phoneticPr fontId="3"/>
  </si>
  <si>
    <t>埼玉県幼保連携型認定こども園の設備及び運営に関する基準等を定める条例</t>
    <rPh sb="0" eb="3">
      <t>サイタマケン</t>
    </rPh>
    <rPh sb="3" eb="4">
      <t>ヨウ</t>
    </rPh>
    <rPh sb="4" eb="5">
      <t>タモツ</t>
    </rPh>
    <rPh sb="5" eb="8">
      <t>レンケイガタ</t>
    </rPh>
    <rPh sb="8" eb="10">
      <t>ニンテイ</t>
    </rPh>
    <rPh sb="13" eb="14">
      <t>エン</t>
    </rPh>
    <rPh sb="15" eb="17">
      <t>セツビ</t>
    </rPh>
    <rPh sb="17" eb="18">
      <t>オヨ</t>
    </rPh>
    <rPh sb="19" eb="21">
      <t>ウンエイ</t>
    </rPh>
    <rPh sb="22" eb="23">
      <t>カン</t>
    </rPh>
    <rPh sb="25" eb="27">
      <t>キジュン</t>
    </rPh>
    <rPh sb="27" eb="28">
      <t>トウ</t>
    </rPh>
    <rPh sb="29" eb="30">
      <t>サダ</t>
    </rPh>
    <rPh sb="32" eb="34">
      <t>ジョウレイ</t>
    </rPh>
    <phoneticPr fontId="3"/>
  </si>
  <si>
    <t>認定こども園法運営基準</t>
    <rPh sb="0" eb="2">
      <t>ニンテイ</t>
    </rPh>
    <rPh sb="5" eb="6">
      <t>エン</t>
    </rPh>
    <rPh sb="6" eb="7">
      <t>ホウ</t>
    </rPh>
    <rPh sb="7" eb="9">
      <t>ウンエイ</t>
    </rPh>
    <rPh sb="9" eb="11">
      <t>キジュン</t>
    </rPh>
    <phoneticPr fontId="3"/>
  </si>
  <si>
    <t>認定こども園法施行規則</t>
    <rPh sb="0" eb="2">
      <t>ニンテイ</t>
    </rPh>
    <rPh sb="5" eb="6">
      <t>エン</t>
    </rPh>
    <rPh sb="6" eb="7">
      <t>ホウ</t>
    </rPh>
    <rPh sb="7" eb="9">
      <t>シコウ</t>
    </rPh>
    <rPh sb="9" eb="11">
      <t>キソク</t>
    </rPh>
    <phoneticPr fontId="3"/>
  </si>
  <si>
    <t>子ども・子育て支援法運営基準</t>
    <rPh sb="0" eb="1">
      <t>コ</t>
    </rPh>
    <rPh sb="4" eb="6">
      <t>コソダ</t>
    </rPh>
    <rPh sb="7" eb="9">
      <t>シエン</t>
    </rPh>
    <rPh sb="9" eb="10">
      <t>ホウ</t>
    </rPh>
    <rPh sb="10" eb="12">
      <t>ウンエイ</t>
    </rPh>
    <rPh sb="12" eb="14">
      <t>キジュン</t>
    </rPh>
    <phoneticPr fontId="3"/>
  </si>
  <si>
    <t>労働安全衛生法第66条
【健康診断書】</t>
    <rPh sb="6" eb="7">
      <t>ホウ</t>
    </rPh>
    <rPh sb="13" eb="15">
      <t>ケンコウ</t>
    </rPh>
    <rPh sb="15" eb="18">
      <t>シンダンショ</t>
    </rPh>
    <phoneticPr fontId="3"/>
  </si>
  <si>
    <t>差引
過不足</t>
    <rPh sb="0" eb="2">
      <t>サシヒキ</t>
    </rPh>
    <rPh sb="3" eb="6">
      <t>カブソク</t>
    </rPh>
    <phoneticPr fontId="3"/>
  </si>
  <si>
    <t>→規程の名称及び制定又は直近の改定時期を記載してください。</t>
    <rPh sb="1" eb="3">
      <t>キテイ</t>
    </rPh>
    <rPh sb="4" eb="6">
      <t>メイショウ</t>
    </rPh>
    <rPh sb="6" eb="7">
      <t>オヨ</t>
    </rPh>
    <rPh sb="8" eb="10">
      <t>セイテイ</t>
    </rPh>
    <rPh sb="10" eb="11">
      <t>マタ</t>
    </rPh>
    <rPh sb="12" eb="14">
      <t>チョッキン</t>
    </rPh>
    <rPh sb="15" eb="17">
      <t>カイテイ</t>
    </rPh>
    <rPh sb="17" eb="19">
      <t>ジキ</t>
    </rPh>
    <rPh sb="20" eb="22">
      <t>キサイ</t>
    </rPh>
    <phoneticPr fontId="3"/>
  </si>
  <si>
    <t>　規程の名称：</t>
    <rPh sb="1" eb="3">
      <t>キテイ</t>
    </rPh>
    <rPh sb="4" eb="6">
      <t>メイショウ</t>
    </rPh>
    <phoneticPr fontId="3"/>
  </si>
  <si>
    <t>　制定又は直近の改定日：</t>
    <rPh sb="1" eb="3">
      <t>セイテイ</t>
    </rPh>
    <rPh sb="3" eb="4">
      <t>マタ</t>
    </rPh>
    <rPh sb="5" eb="7">
      <t>チョッキン</t>
    </rPh>
    <rPh sb="8" eb="11">
      <t>カイテイビ</t>
    </rPh>
    <phoneticPr fontId="3"/>
  </si>
  <si>
    <t>年齢</t>
    <rPh sb="0" eb="2">
      <t>ネンレイ</t>
    </rPh>
    <phoneticPr fontId="3"/>
  </si>
  <si>
    <t>児童数</t>
    <rPh sb="0" eb="2">
      <t>ジドウ</t>
    </rPh>
    <rPh sb="2" eb="3">
      <t>スウ</t>
    </rPh>
    <phoneticPr fontId="3"/>
  </si>
  <si>
    <t>1人当たり必要面積ｂ（㎡）</t>
    <rPh sb="0" eb="2">
      <t>ヒトリ</t>
    </rPh>
    <rPh sb="2" eb="3">
      <t>ア</t>
    </rPh>
    <rPh sb="5" eb="7">
      <t>ヒツヨウ</t>
    </rPh>
    <rPh sb="7" eb="9">
      <t>メンセキ</t>
    </rPh>
    <phoneticPr fontId="3"/>
  </si>
  <si>
    <t>年齢別必要面積C（㎡）</t>
    <rPh sb="0" eb="2">
      <t>ネンレイ</t>
    </rPh>
    <rPh sb="2" eb="3">
      <t>ベツ</t>
    </rPh>
    <rPh sb="3" eb="5">
      <t>ヒツヨウ</t>
    </rPh>
    <rPh sb="5" eb="7">
      <t>メンセキ</t>
    </rPh>
    <phoneticPr fontId="3"/>
  </si>
  <si>
    <t>各保育室の実有効面積ｄ（㎡）</t>
    <rPh sb="0" eb="3">
      <t>カクホイク</t>
    </rPh>
    <rPh sb="3" eb="4">
      <t>シツ</t>
    </rPh>
    <rPh sb="5" eb="6">
      <t>ジツ</t>
    </rPh>
    <rPh sb="6" eb="8">
      <t>ユウコウ</t>
    </rPh>
    <rPh sb="8" eb="10">
      <t>メンセキ</t>
    </rPh>
    <phoneticPr fontId="3"/>
  </si>
  <si>
    <t>差ｄ－C（㎡）</t>
    <rPh sb="0" eb="1">
      <t>サ</t>
    </rPh>
    <phoneticPr fontId="3"/>
  </si>
  <si>
    <t>備考</t>
    <rPh sb="0" eb="2">
      <t>ビコウ</t>
    </rPh>
    <phoneticPr fontId="3"/>
  </si>
  <si>
    <t>○開催年月日、出席者、議題、発言要旨、結果等を記載
してください。</t>
    <phoneticPr fontId="3"/>
  </si>
  <si>
    <t>短時間労働者の雇用管理の改善等に関する法律</t>
  </si>
  <si>
    <t>〇開催回数、内容、進め方、記録等が適当か留意してく
ださい。</t>
    <phoneticPr fontId="3"/>
  </si>
  <si>
    <t>○労基法第36条</t>
    <rPh sb="4" eb="5">
      <t>ダイ</t>
    </rPh>
    <phoneticPr fontId="3"/>
  </si>
  <si>
    <t>○労基法第24条</t>
    <rPh sb="4" eb="5">
      <t>ダイ</t>
    </rPh>
    <phoneticPr fontId="3"/>
  </si>
  <si>
    <t>【給与規程】</t>
    <rPh sb="1" eb="3">
      <t>キュウヨ</t>
    </rPh>
    <rPh sb="3" eb="5">
      <t>キテイ</t>
    </rPh>
    <phoneticPr fontId="3"/>
  </si>
  <si>
    <t>○労働基準法の最低基準は以下のとおりです。</t>
    <rPh sb="12" eb="14">
      <t>イカ</t>
    </rPh>
    <phoneticPr fontId="3"/>
  </si>
  <si>
    <t>【施設認可書】</t>
    <rPh sb="1" eb="3">
      <t>シセツ</t>
    </rPh>
    <rPh sb="3" eb="5">
      <t>ニンカ</t>
    </rPh>
    <rPh sb="5" eb="6">
      <t>ショ</t>
    </rPh>
    <phoneticPr fontId="3"/>
  </si>
  <si>
    <t>【変更届出書】</t>
    <rPh sb="1" eb="3">
      <t>ヘンコウ</t>
    </rPh>
    <rPh sb="3" eb="5">
      <t>トドケデ</t>
    </rPh>
    <rPh sb="5" eb="6">
      <t>ショ</t>
    </rPh>
    <rPh sb="6" eb="7">
      <t>トドケショ</t>
    </rPh>
    <phoneticPr fontId="3"/>
  </si>
  <si>
    <t>【消防署の受付印のある消防計画】</t>
    <rPh sb="1" eb="4">
      <t>ショウボウショ</t>
    </rPh>
    <rPh sb="5" eb="8">
      <t>ウケツケイン</t>
    </rPh>
    <rPh sb="11" eb="13">
      <t>ショウボウ</t>
    </rPh>
    <rPh sb="13" eb="15">
      <t>ケイカク</t>
    </rPh>
    <phoneticPr fontId="3"/>
  </si>
  <si>
    <t>【消防計画】</t>
    <rPh sb="1" eb="3">
      <t>ショウボウ</t>
    </rPh>
    <rPh sb="3" eb="5">
      <t>ケイカク</t>
    </rPh>
    <phoneticPr fontId="3"/>
  </si>
  <si>
    <t>児童数</t>
    <rPh sb="0" eb="1">
      <t>ジ</t>
    </rPh>
    <rPh sb="1" eb="2">
      <t>ドウ</t>
    </rPh>
    <rPh sb="2" eb="3">
      <t>カズ</t>
    </rPh>
    <phoneticPr fontId="3"/>
  </si>
  <si>
    <t>　施設・防犯 安全確認点検項目</t>
    <rPh sb="1" eb="3">
      <t>シセツ</t>
    </rPh>
    <rPh sb="4" eb="6">
      <t>ボウハン</t>
    </rPh>
    <rPh sb="7" eb="8">
      <t>ヤス</t>
    </rPh>
    <rPh sb="8" eb="9">
      <t>ゼン</t>
    </rPh>
    <rPh sb="9" eb="11">
      <t>カクニン</t>
    </rPh>
    <rPh sb="11" eb="13">
      <t>テンケン</t>
    </rPh>
    <rPh sb="13" eb="15">
      <t>コウモク</t>
    </rPh>
    <phoneticPr fontId="3"/>
  </si>
  <si>
    <t>令和　　　　年　　　　月　　　　日</t>
    <rPh sb="0" eb="1">
      <t>レイ</t>
    </rPh>
    <rPh sb="1" eb="2">
      <t>ワ</t>
    </rPh>
    <rPh sb="6" eb="7">
      <t>ネン</t>
    </rPh>
    <rPh sb="11" eb="12">
      <t>ガツ</t>
    </rPh>
    <rPh sb="16" eb="17">
      <t>ニチ</t>
    </rPh>
    <phoneticPr fontId="3"/>
  </si>
  <si>
    <t>点検表作成に合わせ施設内の点検をお願いします。</t>
    <phoneticPr fontId="3"/>
  </si>
  <si>
    <t>１　施設</t>
    <phoneticPr fontId="3"/>
  </si>
  <si>
    <t>点　　　検　　　項　　　目</t>
    <phoneticPr fontId="3"/>
  </si>
  <si>
    <t>２　防犯</t>
    <phoneticPr fontId="3"/>
  </si>
  <si>
    <t>（１）防犯体制を整備し職員全員に周知徹底しているか。</t>
    <phoneticPr fontId="3"/>
  </si>
  <si>
    <t>（２）来訪者の受付窓口を設置し、受付簿の記入、来訪者証の交付等を行っているか。</t>
    <phoneticPr fontId="3"/>
  </si>
  <si>
    <t>（３）門扉や玄関の鍵締め、防犯カメラの設置など不審侵入者の予防対策を講じているか。</t>
    <phoneticPr fontId="3"/>
  </si>
  <si>
    <t>（６）送迎車など車両の盗難対策を講じているか。</t>
    <phoneticPr fontId="3"/>
  </si>
  <si>
    <t>（８）その他、施設の状況に応じた防犯対策を講じているか。</t>
    <phoneticPr fontId="3"/>
  </si>
  <si>
    <t>【賃金台帳】</t>
    <rPh sb="1" eb="3">
      <t>チンギン</t>
    </rPh>
    <rPh sb="3" eb="5">
      <t>ダイチョウ</t>
    </rPh>
    <phoneticPr fontId="3"/>
  </si>
  <si>
    <t>特定教育・保育施設及び特定地域型保育事業並びに特定子ども・子育て支援施設等の運営に関する基準</t>
    <rPh sb="0" eb="2">
      <t>トクテイ</t>
    </rPh>
    <rPh sb="2" eb="4">
      <t>キョウイク</t>
    </rPh>
    <rPh sb="5" eb="7">
      <t>ホイク</t>
    </rPh>
    <rPh sb="7" eb="9">
      <t>シセツ</t>
    </rPh>
    <rPh sb="9" eb="10">
      <t>オヨ</t>
    </rPh>
    <rPh sb="11" eb="13">
      <t>トクテイ</t>
    </rPh>
    <rPh sb="13" eb="15">
      <t>チイキ</t>
    </rPh>
    <rPh sb="15" eb="16">
      <t>ガタ</t>
    </rPh>
    <rPh sb="16" eb="18">
      <t>ホイク</t>
    </rPh>
    <rPh sb="18" eb="20">
      <t>ジギョウ</t>
    </rPh>
    <rPh sb="20" eb="21">
      <t>ナラ</t>
    </rPh>
    <rPh sb="23" eb="25">
      <t>トクテイ</t>
    </rPh>
    <rPh sb="25" eb="26">
      <t>コ</t>
    </rPh>
    <rPh sb="29" eb="31">
      <t>コソダ</t>
    </rPh>
    <rPh sb="32" eb="34">
      <t>シエン</t>
    </rPh>
    <rPh sb="34" eb="36">
      <t>シセツ</t>
    </rPh>
    <rPh sb="36" eb="37">
      <t>トウ</t>
    </rPh>
    <rPh sb="38" eb="40">
      <t>ウンエイ</t>
    </rPh>
    <rPh sb="41" eb="42">
      <t>カン</t>
    </rPh>
    <rPh sb="44" eb="46">
      <t>キジュン</t>
    </rPh>
    <phoneticPr fontId="3"/>
  </si>
  <si>
    <t>幼保連携型認定こども園職員配置の状況</t>
    <rPh sb="0" eb="1">
      <t>ヨウ</t>
    </rPh>
    <rPh sb="1" eb="2">
      <t>タモツ</t>
    </rPh>
    <rPh sb="2" eb="5">
      <t>レンケイガタ</t>
    </rPh>
    <rPh sb="5" eb="7">
      <t>ニンテイ</t>
    </rPh>
    <rPh sb="10" eb="11">
      <t>エン</t>
    </rPh>
    <rPh sb="11" eb="13">
      <t>ショクイン</t>
    </rPh>
    <phoneticPr fontId="3"/>
  </si>
  <si>
    <t>区分</t>
    <rPh sb="0" eb="2">
      <t>クブン</t>
    </rPh>
    <phoneticPr fontId="3"/>
  </si>
  <si>
    <t>施設長（園長）</t>
    <rPh sb="0" eb="2">
      <t>シセツ</t>
    </rPh>
    <rPh sb="2" eb="3">
      <t>チョウ</t>
    </rPh>
    <rPh sb="4" eb="5">
      <t>エン</t>
    </rPh>
    <rPh sb="5" eb="6">
      <t>チョウ</t>
    </rPh>
    <phoneticPr fontId="3"/>
  </si>
  <si>
    <t>副園長</t>
    <rPh sb="0" eb="3">
      <t>フクエンチョウ</t>
    </rPh>
    <phoneticPr fontId="3"/>
  </si>
  <si>
    <t>教頭</t>
    <rPh sb="0" eb="2">
      <t>キョウトウ</t>
    </rPh>
    <phoneticPr fontId="3"/>
  </si>
  <si>
    <t>主幹保育教諭</t>
    <rPh sb="0" eb="2">
      <t>シュカン</t>
    </rPh>
    <rPh sb="2" eb="4">
      <t>ホイク</t>
    </rPh>
    <rPh sb="4" eb="6">
      <t>キョウユ</t>
    </rPh>
    <phoneticPr fontId="3"/>
  </si>
  <si>
    <t>指導保育教諭</t>
    <rPh sb="0" eb="2">
      <t>シドウ</t>
    </rPh>
    <rPh sb="2" eb="4">
      <t>ホイク</t>
    </rPh>
    <rPh sb="4" eb="6">
      <t>キョウユ</t>
    </rPh>
    <phoneticPr fontId="3"/>
  </si>
  <si>
    <t>保育教諭</t>
    <rPh sb="0" eb="2">
      <t>ホイク</t>
    </rPh>
    <rPh sb="2" eb="4">
      <t>キョウユ</t>
    </rPh>
    <phoneticPr fontId="3"/>
  </si>
  <si>
    <t>助保育教諭</t>
    <rPh sb="0" eb="1">
      <t>ジョ</t>
    </rPh>
    <rPh sb="1" eb="3">
      <t>ホイク</t>
    </rPh>
    <rPh sb="3" eb="5">
      <t>キョウユ</t>
    </rPh>
    <phoneticPr fontId="3"/>
  </si>
  <si>
    <t>講師</t>
    <rPh sb="0" eb="2">
      <t>コウシ</t>
    </rPh>
    <phoneticPr fontId="3"/>
  </si>
  <si>
    <t>主幹養護教諭</t>
    <rPh sb="0" eb="2">
      <t>シュカン</t>
    </rPh>
    <rPh sb="2" eb="4">
      <t>ヨウゴ</t>
    </rPh>
    <rPh sb="4" eb="6">
      <t>キョウユ</t>
    </rPh>
    <phoneticPr fontId="3"/>
  </si>
  <si>
    <t>養護教諭</t>
    <rPh sb="0" eb="2">
      <t>ヨウゴ</t>
    </rPh>
    <rPh sb="2" eb="4">
      <t>キョウユ</t>
    </rPh>
    <phoneticPr fontId="3"/>
  </si>
  <si>
    <t>養護助教諭</t>
    <rPh sb="0" eb="2">
      <t>ヨウゴ</t>
    </rPh>
    <rPh sb="2" eb="5">
      <t>ジョキョウユ</t>
    </rPh>
    <phoneticPr fontId="3"/>
  </si>
  <si>
    <t>事務職員</t>
    <rPh sb="0" eb="2">
      <t>ジム</t>
    </rPh>
    <rPh sb="2" eb="4">
      <t>ショクイン</t>
    </rPh>
    <phoneticPr fontId="3"/>
  </si>
  <si>
    <t>（内訳）</t>
    <rPh sb="1" eb="3">
      <t>ウチワケ</t>
    </rPh>
    <phoneticPr fontId="3"/>
  </si>
  <si>
    <t>園児の数（人）</t>
    <rPh sb="0" eb="2">
      <t>エンジ</t>
    </rPh>
    <rPh sb="3" eb="4">
      <t>スウ</t>
    </rPh>
    <rPh sb="5" eb="6">
      <t>ニン</t>
    </rPh>
    <phoneticPr fontId="3"/>
  </si>
  <si>
    <t>学級数</t>
    <rPh sb="0" eb="2">
      <t>ガッキュウ</t>
    </rPh>
    <rPh sb="2" eb="3">
      <t>スウ</t>
    </rPh>
    <phoneticPr fontId="3"/>
  </si>
  <si>
    <t>認可基準に基づく
配置基準（人）</t>
    <rPh sb="0" eb="2">
      <t>ニンカ</t>
    </rPh>
    <rPh sb="2" eb="4">
      <t>キジュン</t>
    </rPh>
    <rPh sb="5" eb="6">
      <t>モト</t>
    </rPh>
    <rPh sb="9" eb="11">
      <t>ハイチ</t>
    </rPh>
    <rPh sb="11" eb="13">
      <t>キジュン</t>
    </rPh>
    <rPh sb="14" eb="15">
      <t>ニン</t>
    </rPh>
    <phoneticPr fontId="3"/>
  </si>
  <si>
    <t>園児の
年齢等</t>
    <rPh sb="0" eb="2">
      <t>エンジ</t>
    </rPh>
    <rPh sb="4" eb="6">
      <t>ネンレイ</t>
    </rPh>
    <rPh sb="6" eb="7">
      <t>トウ</t>
    </rPh>
    <phoneticPr fontId="3"/>
  </si>
  <si>
    <t>２号・３号認定子ども</t>
    <rPh sb="1" eb="2">
      <t>ゴウ</t>
    </rPh>
    <rPh sb="4" eb="5">
      <t>ゴウ</t>
    </rPh>
    <rPh sb="5" eb="7">
      <t>ニンテイ</t>
    </rPh>
    <rPh sb="7" eb="8">
      <t>コ</t>
    </rPh>
    <phoneticPr fontId="3"/>
  </si>
  <si>
    <t>１号認定子ども</t>
    <rPh sb="1" eb="2">
      <t>ゴウ</t>
    </rPh>
    <rPh sb="2" eb="4">
      <t>ニンテイ</t>
    </rPh>
    <rPh sb="4" eb="5">
      <t>コ</t>
    </rPh>
    <phoneticPr fontId="3"/>
  </si>
  <si>
    <t>計
（Ａ）</t>
    <rPh sb="0" eb="1">
      <t>ケイ</t>
    </rPh>
    <phoneticPr fontId="3"/>
  </si>
  <si>
    <t>基準
（Ｂ）</t>
    <rPh sb="0" eb="2">
      <t>キジュン</t>
    </rPh>
    <phoneticPr fontId="3"/>
  </si>
  <si>
    <t>０歳児</t>
    <rPh sb="1" eb="3">
      <t>サイジ</t>
    </rPh>
    <phoneticPr fontId="3"/>
  </si>
  <si>
    <t>（小数点第２位以下切り捨て）</t>
    <rPh sb="1" eb="4">
      <t>ショウスウテン</t>
    </rPh>
    <rPh sb="4" eb="5">
      <t>ダイ</t>
    </rPh>
    <rPh sb="6" eb="7">
      <t>イ</t>
    </rPh>
    <rPh sb="7" eb="9">
      <t>イカ</t>
    </rPh>
    <rPh sb="9" eb="10">
      <t>キ</t>
    </rPh>
    <rPh sb="11" eb="12">
      <t>ス</t>
    </rPh>
    <phoneticPr fontId="3"/>
  </si>
  <si>
    <t>１歳児</t>
    <rPh sb="1" eb="3">
      <t>サイジ</t>
    </rPh>
    <phoneticPr fontId="3"/>
  </si>
  <si>
    <t>２歳児</t>
    <rPh sb="1" eb="3">
      <t>サイジ</t>
    </rPh>
    <phoneticPr fontId="3"/>
  </si>
  <si>
    <t>３歳児</t>
    <rPh sb="1" eb="3">
      <t>サイジ</t>
    </rPh>
    <phoneticPr fontId="3"/>
  </si>
  <si>
    <t>非常勤者数（常勤換算値）（Ｆ）</t>
    <rPh sb="0" eb="3">
      <t>ヒジョウキン</t>
    </rPh>
    <rPh sb="3" eb="4">
      <t>シャ</t>
    </rPh>
    <rPh sb="4" eb="5">
      <t>スウ</t>
    </rPh>
    <rPh sb="6" eb="8">
      <t>ジョウキン</t>
    </rPh>
    <rPh sb="8" eb="10">
      <t>カンサン</t>
    </rPh>
    <rPh sb="10" eb="11">
      <t>アタイ</t>
    </rPh>
    <phoneticPr fontId="3"/>
  </si>
  <si>
    <t>４歳児</t>
    <rPh sb="1" eb="3">
      <t>サイジ</t>
    </rPh>
    <phoneticPr fontId="3"/>
  </si>
  <si>
    <t>５歳児</t>
    <rPh sb="1" eb="3">
      <t>サイジ</t>
    </rPh>
    <phoneticPr fontId="3"/>
  </si>
  <si>
    <t>（年齢区分を合計した後に小数点以下を切り上げ）</t>
    <rPh sb="1" eb="3">
      <t>ネンレイ</t>
    </rPh>
    <rPh sb="3" eb="5">
      <t>クブン</t>
    </rPh>
    <rPh sb="6" eb="8">
      <t>ゴウケイ</t>
    </rPh>
    <rPh sb="10" eb="11">
      <t>アト</t>
    </rPh>
    <rPh sb="12" eb="15">
      <t>ショウスウテン</t>
    </rPh>
    <rPh sb="15" eb="17">
      <t>イカ</t>
    </rPh>
    <rPh sb="18" eb="19">
      <t>キ</t>
    </rPh>
    <rPh sb="20" eb="21">
      <t>ア</t>
    </rPh>
    <phoneticPr fontId="3"/>
  </si>
  <si>
    <t>※園長が専任でない場合は、原則として配置基準数（Ｃ）に１人増加する必要があります。</t>
    <rPh sb="1" eb="3">
      <t>エンチョウ</t>
    </rPh>
    <rPh sb="4" eb="6">
      <t>センニン</t>
    </rPh>
    <rPh sb="9" eb="11">
      <t>バアイ</t>
    </rPh>
    <rPh sb="13" eb="15">
      <t>ゲンソク</t>
    </rPh>
    <rPh sb="18" eb="20">
      <t>ハイチ</t>
    </rPh>
    <rPh sb="20" eb="22">
      <t>キジュン</t>
    </rPh>
    <rPh sb="22" eb="23">
      <t>スウ</t>
    </rPh>
    <rPh sb="28" eb="29">
      <t>ニン</t>
    </rPh>
    <rPh sb="29" eb="31">
      <t>ゾウカ</t>
    </rPh>
    <rPh sb="33" eb="35">
      <t>ヒツヨウ</t>
    </rPh>
    <phoneticPr fontId="3"/>
  </si>
  <si>
    <t>【非常勤者の常勤換算の方法】</t>
    <rPh sb="1" eb="4">
      <t>ヒジョウキン</t>
    </rPh>
    <rPh sb="4" eb="5">
      <t>シャ</t>
    </rPh>
    <rPh sb="6" eb="8">
      <t>ジョウキン</t>
    </rPh>
    <rPh sb="8" eb="10">
      <t>カンサン</t>
    </rPh>
    <rPh sb="11" eb="13">
      <t>ホウホウ</t>
    </rPh>
    <phoneticPr fontId="3"/>
  </si>
  <si>
    <t>非常勤者数（常勤換算値）（Ｆ）</t>
    <rPh sb="10" eb="11">
      <t>チ</t>
    </rPh>
    <phoneticPr fontId="3"/>
  </si>
  <si>
    <t>・就業規則で定める常勤者の１か月の勤務時間数：</t>
    <rPh sb="1" eb="3">
      <t>シュウギョウ</t>
    </rPh>
    <rPh sb="3" eb="5">
      <t>キソク</t>
    </rPh>
    <rPh sb="6" eb="7">
      <t>サダ</t>
    </rPh>
    <rPh sb="9" eb="11">
      <t>ジョウキン</t>
    </rPh>
    <rPh sb="11" eb="12">
      <t>シャ</t>
    </rPh>
    <rPh sb="15" eb="16">
      <t>ゲツ</t>
    </rPh>
    <rPh sb="17" eb="19">
      <t>キンム</t>
    </rPh>
    <rPh sb="19" eb="21">
      <t>ジカン</t>
    </rPh>
    <rPh sb="21" eb="22">
      <t>スウ</t>
    </rPh>
    <phoneticPr fontId="3"/>
  </si>
  <si>
    <t>時間</t>
    <rPh sb="0" eb="2">
      <t>ジカン</t>
    </rPh>
    <phoneticPr fontId="3"/>
  </si>
  <si>
    <t>・非常勤者の１か月の延べ勤務時間数：</t>
    <rPh sb="1" eb="4">
      <t>ヒジョウキン</t>
    </rPh>
    <rPh sb="4" eb="5">
      <t>シャ</t>
    </rPh>
    <rPh sb="8" eb="9">
      <t>ゲツ</t>
    </rPh>
    <rPh sb="10" eb="11">
      <t>ノ</t>
    </rPh>
    <rPh sb="12" eb="14">
      <t>キンム</t>
    </rPh>
    <rPh sb="14" eb="16">
      <t>ジカン</t>
    </rPh>
    <rPh sb="16" eb="17">
      <t>スウ</t>
    </rPh>
    <phoneticPr fontId="3"/>
  </si>
  <si>
    <t>○消防法第8条</t>
    <rPh sb="1" eb="4">
      <t>ショウボウホウ</t>
    </rPh>
    <rPh sb="4" eb="5">
      <t>ダイ</t>
    </rPh>
    <rPh sb="6" eb="7">
      <t>ジョウ</t>
    </rPh>
    <phoneticPr fontId="3"/>
  </si>
  <si>
    <t>○消防法第8条</t>
    <rPh sb="3" eb="4">
      <t>ホウ</t>
    </rPh>
    <rPh sb="4" eb="5">
      <t>ダイ</t>
    </rPh>
    <phoneticPr fontId="3"/>
  </si>
  <si>
    <t>〇消防法施行規則第31条の6
〇消防法第17条の3の3【消防署の受付印のある消防用設備点検結果】※直近のもの
〇平成16年消防庁告示第9号</t>
    <rPh sb="1" eb="4">
      <t>ショウボウホウ</t>
    </rPh>
    <rPh sb="4" eb="6">
      <t>シコウ</t>
    </rPh>
    <rPh sb="6" eb="8">
      <t>キソク</t>
    </rPh>
    <rPh sb="8" eb="9">
      <t>ダイ</t>
    </rPh>
    <rPh sb="11" eb="12">
      <t>ジョウ</t>
    </rPh>
    <rPh sb="16" eb="19">
      <t>ショウボウホウ</t>
    </rPh>
    <rPh sb="19" eb="20">
      <t>ダイ</t>
    </rPh>
    <rPh sb="22" eb="23">
      <t>ジョウ</t>
    </rPh>
    <rPh sb="28" eb="31">
      <t>ショウボウショ</t>
    </rPh>
    <rPh sb="32" eb="35">
      <t>ウケツケイン</t>
    </rPh>
    <rPh sb="38" eb="41">
      <t>ショウボウヨウ</t>
    </rPh>
    <rPh sb="41" eb="43">
      <t>セツビ</t>
    </rPh>
    <rPh sb="43" eb="45">
      <t>テンケン</t>
    </rPh>
    <rPh sb="45" eb="47">
      <t>ケッカ</t>
    </rPh>
    <rPh sb="49" eb="51">
      <t>チョッキン</t>
    </rPh>
    <rPh sb="56" eb="58">
      <t>ヘイセイ</t>
    </rPh>
    <rPh sb="60" eb="61">
      <t>ネン</t>
    </rPh>
    <rPh sb="61" eb="64">
      <t>ショウボウチョウ</t>
    </rPh>
    <rPh sb="64" eb="66">
      <t>コクジ</t>
    </rPh>
    <rPh sb="66" eb="67">
      <t>ダイ</t>
    </rPh>
    <rPh sb="68" eb="69">
      <t>ゴウ</t>
    </rPh>
    <phoneticPr fontId="3"/>
  </si>
  <si>
    <t xml:space="preserve"> </t>
    <phoneticPr fontId="3"/>
  </si>
  <si>
    <t>職員の給与支払・異動状況</t>
    <rPh sb="0" eb="2">
      <t>ショクイン</t>
    </rPh>
    <rPh sb="3" eb="5">
      <t>キュウヨ</t>
    </rPh>
    <rPh sb="5" eb="7">
      <t>シハラ</t>
    </rPh>
    <rPh sb="8" eb="10">
      <t>イドウ</t>
    </rPh>
    <rPh sb="10" eb="12">
      <t>ジョウキョウ</t>
    </rPh>
    <phoneticPr fontId="8"/>
  </si>
  <si>
    <t>１　給与支払状況等</t>
    <rPh sb="2" eb="4">
      <t>キュウヨ</t>
    </rPh>
    <rPh sb="4" eb="6">
      <t>シハラ</t>
    </rPh>
    <rPh sb="6" eb="8">
      <t>ジョウキョウ</t>
    </rPh>
    <rPh sb="8" eb="9">
      <t>トウ</t>
    </rPh>
    <phoneticPr fontId="8"/>
  </si>
  <si>
    <t>(１)　施設長</t>
    <rPh sb="4" eb="6">
      <t>シセツ</t>
    </rPh>
    <rPh sb="6" eb="7">
      <t>チョウ</t>
    </rPh>
    <phoneticPr fontId="8"/>
  </si>
  <si>
    <t>円（税込）</t>
    <rPh sb="0" eb="1">
      <t>エン</t>
    </rPh>
    <rPh sb="2" eb="4">
      <t>ゼイコ</t>
    </rPh>
    <phoneticPr fontId="8"/>
  </si>
  <si>
    <t>当該施設で施設長として勤務した期間</t>
    <rPh sb="0" eb="2">
      <t>トウガイ</t>
    </rPh>
    <rPh sb="2" eb="4">
      <t>シセツ</t>
    </rPh>
    <rPh sb="5" eb="7">
      <t>シセツ</t>
    </rPh>
    <rPh sb="7" eb="8">
      <t>チョウ</t>
    </rPh>
    <rPh sb="11" eb="13">
      <t>キンム</t>
    </rPh>
    <rPh sb="15" eb="17">
      <t>キカン</t>
    </rPh>
    <phoneticPr fontId="8"/>
  </si>
  <si>
    <t>うち直接処遇職員</t>
    <rPh sb="2" eb="4">
      <t>チョクセツ</t>
    </rPh>
    <rPh sb="4" eb="6">
      <t>ショグウ</t>
    </rPh>
    <rPh sb="6" eb="8">
      <t>ショクイン</t>
    </rPh>
    <phoneticPr fontId="8"/>
  </si>
  <si>
    <t xml:space="preserve"> 平均年齢</t>
    <rPh sb="1" eb="3">
      <t>ヘイキン</t>
    </rPh>
    <rPh sb="3" eb="5">
      <t>ネンレイ</t>
    </rPh>
    <phoneticPr fontId="8"/>
  </si>
  <si>
    <t xml:space="preserve"> 平均勤続年数</t>
    <rPh sb="1" eb="3">
      <t>ヘイキン</t>
    </rPh>
    <rPh sb="3" eb="5">
      <t>キンゾク</t>
    </rPh>
    <rPh sb="5" eb="7">
      <t>ネンスウ</t>
    </rPh>
    <phoneticPr fontId="8"/>
  </si>
  <si>
    <t>　施設長を除く常勤職員</t>
    <rPh sb="1" eb="3">
      <t>シセツ</t>
    </rPh>
    <rPh sb="3" eb="4">
      <t>チョウ</t>
    </rPh>
    <rPh sb="5" eb="6">
      <t>ノゾ</t>
    </rPh>
    <rPh sb="7" eb="9">
      <t>ジョウキン</t>
    </rPh>
    <rPh sb="9" eb="11">
      <t>ショクイン</t>
    </rPh>
    <phoneticPr fontId="8"/>
  </si>
  <si>
    <t>２　異動状況</t>
    <rPh sb="2" eb="4">
      <t>イドウ</t>
    </rPh>
    <rPh sb="4" eb="6">
      <t>ジョウキョウ</t>
    </rPh>
    <phoneticPr fontId="8"/>
  </si>
  <si>
    <t>うち直接
処遇職員</t>
    <rPh sb="2" eb="4">
      <t>チョクセツ</t>
    </rPh>
    <rPh sb="5" eb="7">
      <t>ショグウ</t>
    </rPh>
    <rPh sb="7" eb="9">
      <t>ショクイン</t>
    </rPh>
    <phoneticPr fontId="8"/>
  </si>
  <si>
    <t>（２），（３）について</t>
    <phoneticPr fontId="8"/>
  </si>
  <si>
    <t>＞</t>
    <phoneticPr fontId="3"/>
  </si>
  <si>
    <t>　</t>
    <phoneticPr fontId="3"/>
  </si>
  <si>
    <t>法人本部のある所在地
及び施設名</t>
    <phoneticPr fontId="3"/>
  </si>
  <si>
    <t>　　※深夜労働時間：午後１０時～翌日午前５時</t>
    <rPh sb="5" eb="7">
      <t>ロウドウ</t>
    </rPh>
    <rPh sb="7" eb="9">
      <t>ジカン</t>
    </rPh>
    <rPh sb="10" eb="12">
      <t>ゴゴ</t>
    </rPh>
    <rPh sb="14" eb="15">
      <t>ジ</t>
    </rPh>
    <rPh sb="16" eb="18">
      <t>ヨクジツ</t>
    </rPh>
    <rPh sb="18" eb="20">
      <t>ゴゼン</t>
    </rPh>
    <rPh sb="21" eb="22">
      <t>ジ</t>
    </rPh>
    <phoneticPr fontId="3"/>
  </si>
  <si>
    <t>認定こども園法県条例規則</t>
    <rPh sb="0" eb="2">
      <t>ニンテイ</t>
    </rPh>
    <rPh sb="5" eb="6">
      <t>エン</t>
    </rPh>
    <rPh sb="6" eb="7">
      <t>ホウ</t>
    </rPh>
    <rPh sb="7" eb="8">
      <t>ケン</t>
    </rPh>
    <rPh sb="8" eb="10">
      <t>ジョウレイ</t>
    </rPh>
    <rPh sb="10" eb="12">
      <t>キソク</t>
    </rPh>
    <phoneticPr fontId="3"/>
  </si>
  <si>
    <t>埼玉県幼保連携型認定こども園の設備及び運営に関する基準等を定める条例施行規則</t>
    <rPh sb="0" eb="3">
      <t>サイタマケン</t>
    </rPh>
    <rPh sb="3" eb="4">
      <t>ヨウ</t>
    </rPh>
    <rPh sb="4" eb="5">
      <t>タモツ</t>
    </rPh>
    <rPh sb="5" eb="8">
      <t>レンケイガタ</t>
    </rPh>
    <rPh sb="8" eb="10">
      <t>ニンテイ</t>
    </rPh>
    <rPh sb="13" eb="14">
      <t>エン</t>
    </rPh>
    <rPh sb="15" eb="17">
      <t>セツビ</t>
    </rPh>
    <rPh sb="17" eb="18">
      <t>オヨ</t>
    </rPh>
    <rPh sb="19" eb="21">
      <t>ウンエイ</t>
    </rPh>
    <rPh sb="22" eb="23">
      <t>カン</t>
    </rPh>
    <rPh sb="25" eb="27">
      <t>キジュン</t>
    </rPh>
    <rPh sb="27" eb="28">
      <t>トウ</t>
    </rPh>
    <rPh sb="29" eb="30">
      <t>サダ</t>
    </rPh>
    <rPh sb="32" eb="34">
      <t>ジョウレイ</t>
    </rPh>
    <rPh sb="34" eb="36">
      <t>セコウ</t>
    </rPh>
    <rPh sb="36" eb="38">
      <t>キソク</t>
    </rPh>
    <phoneticPr fontId="3"/>
  </si>
  <si>
    <t>（C）</t>
    <phoneticPr fontId="3"/>
  </si>
  <si>
    <t>≦</t>
    <phoneticPr fontId="3"/>
  </si>
  <si>
    <t>（Ｄ）</t>
    <phoneticPr fontId="3"/>
  </si>
  <si>
    <t>（Ｆ）＝（Ｅ）／（Ｄ）＝</t>
    <phoneticPr fontId="3"/>
  </si>
  <si>
    <t>（Ｅ）</t>
    <phoneticPr fontId="3"/>
  </si>
  <si>
    <t>〒</t>
    <phoneticPr fontId="3"/>
  </si>
  <si>
    <t>埼玉県</t>
    <rPh sb="0" eb="3">
      <t>サイタマケン</t>
    </rPh>
    <phoneticPr fontId="3"/>
  </si>
  <si>
    <t>〒</t>
    <phoneticPr fontId="3"/>
  </si>
  <si>
    <t>職名・氏名</t>
    <phoneticPr fontId="3"/>
  </si>
  <si>
    <t>※記載の中で指示のある項目以外は、直近の状況について記入してください。　　      　　　　埼玉県福祉部福祉監査課</t>
    <rPh sb="1" eb="3">
      <t>キサイ</t>
    </rPh>
    <rPh sb="4" eb="5">
      <t>ナカ</t>
    </rPh>
    <rPh sb="6" eb="8">
      <t>シジ</t>
    </rPh>
    <rPh sb="11" eb="13">
      <t>コウモク</t>
    </rPh>
    <rPh sb="13" eb="15">
      <t>イガイ</t>
    </rPh>
    <rPh sb="17" eb="19">
      <t>チョッキン</t>
    </rPh>
    <rPh sb="20" eb="22">
      <t>ジョウキョウ</t>
    </rPh>
    <rPh sb="26" eb="28">
      <t>キニュウ</t>
    </rPh>
    <rPh sb="47" eb="50">
      <t>サイタマケン</t>
    </rPh>
    <rPh sb="50" eb="52">
      <t>フクシ</t>
    </rPh>
    <rPh sb="52" eb="53">
      <t>ブ</t>
    </rPh>
    <rPh sb="53" eb="55">
      <t>フクシ</t>
    </rPh>
    <rPh sb="55" eb="57">
      <t>カンサ</t>
    </rPh>
    <rPh sb="57" eb="58">
      <t>カ</t>
    </rPh>
    <phoneticPr fontId="3"/>
  </si>
  <si>
    <t>　この点検表に記載されている根拠法令の略称の詳細は、次のとおりです。</t>
    <phoneticPr fontId="3"/>
  </si>
  <si>
    <t>就学前の子どもに関する教育、保育等の総合的な提供の推進に関する法律</t>
    <phoneticPr fontId="3"/>
  </si>
  <si>
    <t>幼保連携型認定こども園の学級の編制、職員、設備及び運営に関する基準</t>
    <phoneticPr fontId="3"/>
  </si>
  <si>
    <t>労基法</t>
    <rPh sb="0" eb="1">
      <t>ロウ</t>
    </rPh>
    <phoneticPr fontId="3"/>
  </si>
  <si>
    <t>労働基準法</t>
    <phoneticPr fontId="3"/>
  </si>
  <si>
    <t>育児・介護休業法</t>
    <rPh sb="0" eb="2">
      <t>イクジ</t>
    </rPh>
    <rPh sb="3" eb="5">
      <t>カイゴ</t>
    </rPh>
    <rPh sb="5" eb="8">
      <t>キュウギョウホウ</t>
    </rPh>
    <phoneticPr fontId="3"/>
  </si>
  <si>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3"/>
  </si>
  <si>
    <t>短時間労働改善法</t>
    <rPh sb="0" eb="3">
      <t>タンジカン</t>
    </rPh>
    <rPh sb="3" eb="5">
      <t>ロウドウ</t>
    </rPh>
    <rPh sb="5" eb="7">
      <t>カイゼン</t>
    </rPh>
    <rPh sb="7" eb="8">
      <t>ホウ</t>
    </rPh>
    <phoneticPr fontId="3"/>
  </si>
  <si>
    <t>根拠法令等
【確認資料】</t>
    <phoneticPr fontId="3"/>
  </si>
  <si>
    <t>○社会福祉施設の長
の資格要件について
（53年２月20日社庶
第13号）　　</t>
    <phoneticPr fontId="3"/>
  </si>
  <si>
    <t>※　施設長資格の根拠</t>
    <rPh sb="2" eb="5">
      <t>シセツチョウ</t>
    </rPh>
    <rPh sb="5" eb="7">
      <t>シカク</t>
    </rPh>
    <rPh sb="8" eb="10">
      <t>コンキョ</t>
    </rPh>
    <phoneticPr fontId="3"/>
  </si>
  <si>
    <t>幼保連携型認定こども園：認定こども園法施行規則第12条</t>
    <rPh sb="0" eb="1">
      <t>ヨウ</t>
    </rPh>
    <rPh sb="1" eb="2">
      <t>タモツ</t>
    </rPh>
    <rPh sb="2" eb="5">
      <t>レンケイガタ</t>
    </rPh>
    <rPh sb="5" eb="7">
      <t>ニンテイ</t>
    </rPh>
    <rPh sb="10" eb="11">
      <t>エン</t>
    </rPh>
    <rPh sb="12" eb="14">
      <t>ニンテイ</t>
    </rPh>
    <rPh sb="17" eb="18">
      <t>エン</t>
    </rPh>
    <rPh sb="18" eb="19">
      <t>ホウ</t>
    </rPh>
    <rPh sb="19" eb="21">
      <t>シコウ</t>
    </rPh>
    <rPh sb="21" eb="23">
      <t>キソク</t>
    </rPh>
    <rPh sb="23" eb="24">
      <t>ダイ</t>
    </rPh>
    <rPh sb="26" eb="27">
      <t>ジョウ</t>
    </rPh>
    <phoneticPr fontId="3"/>
  </si>
  <si>
    <t>→他の職務を兼務している場合の兼務の状況を記入してくださ
い。</t>
    <rPh sb="1" eb="2">
      <t>タ</t>
    </rPh>
    <rPh sb="3" eb="5">
      <t>ショクム</t>
    </rPh>
    <rPh sb="6" eb="8">
      <t>ケンム</t>
    </rPh>
    <rPh sb="12" eb="14">
      <t>バアイ</t>
    </rPh>
    <rPh sb="15" eb="17">
      <t>ケンム</t>
    </rPh>
    <rPh sb="18" eb="20">
      <t>ジョウキョウ</t>
    </rPh>
    <rPh sb="21" eb="23">
      <t>キニュウ</t>
    </rPh>
    <phoneticPr fontId="3"/>
  </si>
  <si>
    <t>　施設名：</t>
    <rPh sb="1" eb="3">
      <t>シセツ</t>
    </rPh>
    <rPh sb="3" eb="4">
      <t>メイ</t>
    </rPh>
    <phoneticPr fontId="3"/>
  </si>
  <si>
    <t>　職　名：</t>
    <rPh sb="1" eb="2">
      <t>ショク</t>
    </rPh>
    <rPh sb="3" eb="4">
      <t>メイ</t>
    </rPh>
    <phoneticPr fontId="3"/>
  </si>
  <si>
    <t>→運営のための会議について記入してください。</t>
    <rPh sb="1" eb="3">
      <t>ウンエイ</t>
    </rPh>
    <rPh sb="7" eb="9">
      <t>カイギ</t>
    </rPh>
    <rPh sb="13" eb="15">
      <t>キニュウ</t>
    </rPh>
    <phoneticPr fontId="3"/>
  </si>
  <si>
    <t>会議名　　　　　：　</t>
    <rPh sb="0" eb="2">
      <t>カイギ</t>
    </rPh>
    <rPh sb="2" eb="3">
      <t>メイ</t>
    </rPh>
    <phoneticPr fontId="3"/>
  </si>
  <si>
    <t>参加者（構成員）：</t>
    <rPh sb="0" eb="3">
      <t>サンカシャ</t>
    </rPh>
    <rPh sb="4" eb="7">
      <t>コウセイイン</t>
    </rPh>
    <phoneticPr fontId="3"/>
  </si>
  <si>
    <t>開催回数（年）　：　</t>
    <rPh sb="0" eb="2">
      <t>カイサイ</t>
    </rPh>
    <rPh sb="2" eb="4">
      <t>カイスウ</t>
    </rPh>
    <rPh sb="5" eb="6">
      <t>ネン</t>
    </rPh>
    <phoneticPr fontId="3"/>
  </si>
  <si>
    <t>○各種の会議の記録を整備し、出席していない職員へ回
覧等してください。</t>
    <rPh sb="14" eb="16">
      <t>シュッセキ</t>
    </rPh>
    <rPh sb="21" eb="23">
      <t>ショクイン</t>
    </rPh>
    <rPh sb="24" eb="25">
      <t>カイ</t>
    </rPh>
    <rPh sb="26" eb="27">
      <t>ラン</t>
    </rPh>
    <rPh sb="27" eb="28">
      <t>トウ</t>
    </rPh>
    <phoneticPr fontId="3"/>
  </si>
  <si>
    <t>【職員会議録】</t>
    <rPh sb="1" eb="3">
      <t>ショクイン</t>
    </rPh>
    <rPh sb="3" eb="6">
      <t>カイギロク</t>
    </rPh>
    <phoneticPr fontId="3"/>
  </si>
  <si>
    <t>【処遇会議録】</t>
    <rPh sb="1" eb="3">
      <t>ショグウ</t>
    </rPh>
    <rPh sb="3" eb="6">
      <t>カイギロク</t>
    </rPh>
    <phoneticPr fontId="3"/>
  </si>
  <si>
    <t>○会議結果は，施設運営や利用者の処遇に活かしてくだ
さい。</t>
    <phoneticPr fontId="3"/>
  </si>
  <si>
    <t>→周知方法：</t>
    <phoneticPr fontId="3"/>
  </si>
  <si>
    <t>○保育所の設置認可等について（平成12年３月30日児発第
295号）
【運営委員会議事録】　</t>
    <rPh sb="1" eb="3">
      <t>ホイク</t>
    </rPh>
    <rPh sb="3" eb="4">
      <t>ショ</t>
    </rPh>
    <rPh sb="5" eb="7">
      <t>セッチ</t>
    </rPh>
    <rPh sb="7" eb="9">
      <t>ニンカ</t>
    </rPh>
    <rPh sb="9" eb="10">
      <t>トウ</t>
    </rPh>
    <rPh sb="15" eb="17">
      <t>ヘイセイ</t>
    </rPh>
    <rPh sb="25" eb="26">
      <t>コ</t>
    </rPh>
    <rPh sb="26" eb="27">
      <t>ハツ</t>
    </rPh>
    <rPh sb="27" eb="28">
      <t>ダイ</t>
    </rPh>
    <rPh sb="36" eb="38">
      <t>ウンエイ</t>
    </rPh>
    <rPh sb="38" eb="41">
      <t>イインカイ</t>
    </rPh>
    <rPh sb="41" eb="44">
      <t>ギジロク</t>
    </rPh>
    <phoneticPr fontId="3"/>
  </si>
  <si>
    <t>○認定こども園法施行規則第26条（学校教育法施行規則準用）
学校教育法施行規則第28条</t>
    <phoneticPr fontId="3"/>
  </si>
  <si>
    <t>○公用車については、利用者、利用日時、目的、行先、同乗者、走行距離数、給油状況等を記録した運行管理簿を整備し、管理してください。</t>
    <rPh sb="19" eb="21">
      <t>モクテキ</t>
    </rPh>
    <rPh sb="25" eb="27">
      <t>ドウジョウ</t>
    </rPh>
    <rPh sb="27" eb="28">
      <t>シャ</t>
    </rPh>
    <rPh sb="39" eb="40">
      <t>トウ</t>
    </rPh>
    <phoneticPr fontId="3"/>
  </si>
  <si>
    <t>【公用車運行管理簿】</t>
    <rPh sb="1" eb="4">
      <t>コウヨウシャ</t>
    </rPh>
    <rPh sb="4" eb="6">
      <t>ウンコウ</t>
    </rPh>
    <rPh sb="6" eb="8">
      <t>カンリ</t>
    </rPh>
    <rPh sb="8" eb="9">
      <t>ボ</t>
    </rPh>
    <phoneticPr fontId="3"/>
  </si>
  <si>
    <t>→就業規則の作成又は直近の変更日を記載してください。</t>
    <rPh sb="1" eb="3">
      <t>シュウギョウ</t>
    </rPh>
    <rPh sb="3" eb="5">
      <t>キソク</t>
    </rPh>
    <rPh sb="6" eb="8">
      <t>サクセイ</t>
    </rPh>
    <rPh sb="8" eb="9">
      <t>マタ</t>
    </rPh>
    <rPh sb="13" eb="16">
      <t>ヘンコウビ</t>
    </rPh>
    <rPh sb="17" eb="19">
      <t>キサイ</t>
    </rPh>
    <phoneticPr fontId="3"/>
  </si>
  <si>
    <t>【労働基準監督署の受付印のある就業規則】</t>
    <rPh sb="1" eb="3">
      <t>ロウドウ</t>
    </rPh>
    <rPh sb="3" eb="5">
      <t>キジュン</t>
    </rPh>
    <rPh sb="5" eb="8">
      <t>カントクショ</t>
    </rPh>
    <rPh sb="9" eb="12">
      <t>ウケツケイン</t>
    </rPh>
    <rPh sb="15" eb="17">
      <t>シュウギョウ</t>
    </rPh>
    <rPh sb="17" eb="19">
      <t>キソク</t>
    </rPh>
    <phoneticPr fontId="3"/>
  </si>
  <si>
    <t>○労基法第106条</t>
    <rPh sb="1" eb="4">
      <t>ロウキホウ</t>
    </rPh>
    <rPh sb="4" eb="5">
      <t>ダイ</t>
    </rPh>
    <rPh sb="8" eb="9">
      <t>ジョウ</t>
    </rPh>
    <phoneticPr fontId="3"/>
  </si>
  <si>
    <t xml:space="preserve">○労基法第15条
○労基法施行規則
第５条
</t>
    <rPh sb="1" eb="4">
      <t>ロウキホウ</t>
    </rPh>
    <rPh sb="4" eb="5">
      <t>ダイ</t>
    </rPh>
    <rPh sb="7" eb="8">
      <t>ジョウ</t>
    </rPh>
    <phoneticPr fontId="3"/>
  </si>
  <si>
    <t>○労基法第32条</t>
    <phoneticPr fontId="3"/>
  </si>
  <si>
    <t>　うち直接処遇職員</t>
    <rPh sb="3" eb="5">
      <t>チョクセツ</t>
    </rPh>
    <rPh sb="5" eb="7">
      <t>ショグウ</t>
    </rPh>
    <rPh sb="7" eb="9">
      <t>ショクイン</t>
    </rPh>
    <phoneticPr fontId="3"/>
  </si>
  <si>
    <t>○労基法第32条の２
○労基法第32条の４</t>
    <phoneticPr fontId="3"/>
  </si>
  <si>
    <t>○労基法第34条</t>
    <phoneticPr fontId="3"/>
  </si>
  <si>
    <t>→直接処遇職員の勤務割作成者（職：氏名）</t>
    <rPh sb="15" eb="16">
      <t>ショク</t>
    </rPh>
    <rPh sb="17" eb="19">
      <t>シメイ</t>
    </rPh>
    <phoneticPr fontId="3"/>
  </si>
  <si>
    <t>○労基法第37条</t>
    <phoneticPr fontId="3"/>
  </si>
  <si>
    <t>○労基法第35条</t>
    <phoneticPr fontId="3"/>
  </si>
  <si>
    <t>○最低賃金法７条</t>
    <phoneticPr fontId="3"/>
  </si>
  <si>
    <t>○労基法第15条
○労基法施行規則第５条
○短時間労働改善法 第６条第１項
○短時間労働改善法 施行規則第２条</t>
    <rPh sb="33" eb="34">
      <t>ダイ</t>
    </rPh>
    <rPh sb="36" eb="37">
      <t>ダイ</t>
    </rPh>
    <rPh sb="38" eb="39">
      <t>コウ</t>
    </rPh>
    <phoneticPr fontId="3"/>
  </si>
  <si>
    <t>○「３１日以上の雇用される見込みがあること」とは</t>
    <phoneticPr fontId="3"/>
  </si>
  <si>
    <t>○雇用保険法第4条</t>
    <rPh sb="1" eb="3">
      <t>コヨウ</t>
    </rPh>
    <rPh sb="3" eb="6">
      <t>ホケンホウ</t>
    </rPh>
    <rPh sb="6" eb="7">
      <t>ダイ</t>
    </rPh>
    <rPh sb="8" eb="9">
      <t>ジョウ</t>
    </rPh>
    <phoneticPr fontId="3"/>
  </si>
  <si>
    <t>○労基法第39条</t>
    <phoneticPr fontId="3"/>
  </si>
  <si>
    <t>※施設長等、管理者は毎月確認していますか。</t>
    <phoneticPr fontId="3"/>
  </si>
  <si>
    <t>【年次有給休暇簿】</t>
    <phoneticPr fontId="3"/>
  </si>
  <si>
    <t>○年次有給休暇は、労基法第115条の規定により２年の請求権が認められるため１年以内に取らなかった年次有給休暇は繰越す必要があります。</t>
    <phoneticPr fontId="3"/>
  </si>
  <si>
    <t>○労基法第115条
○昭22･12･15労働基準局長通達501号</t>
    <phoneticPr fontId="3"/>
  </si>
  <si>
    <t>→年次有給休暇の繰越について、繰越日数の確認と職員への周知方法を記載してください。</t>
    <phoneticPr fontId="3"/>
  </si>
  <si>
    <t>○労基法第39条第7項</t>
    <rPh sb="1" eb="4">
      <t>ロウキホウ</t>
    </rPh>
    <rPh sb="4" eb="5">
      <t>ダイ</t>
    </rPh>
    <rPh sb="7" eb="8">
      <t>ジョウ</t>
    </rPh>
    <rPh sb="8" eb="9">
      <t>ダイ</t>
    </rPh>
    <rPh sb="10" eb="11">
      <t>コウ</t>
    </rPh>
    <phoneticPr fontId="3"/>
  </si>
  <si>
    <t xml:space="preserve">
</t>
    <phoneticPr fontId="3"/>
  </si>
  <si>
    <t>○労働安全衛生法 第18条
○労働安全衛生規則 第22条、第23条</t>
    <phoneticPr fontId="3"/>
  </si>
  <si>
    <t>○労働安全衛生法第66条の10</t>
    <rPh sb="6" eb="7">
      <t>セイ</t>
    </rPh>
    <rPh sb="7" eb="8">
      <t>ホウ</t>
    </rPh>
    <phoneticPr fontId="3"/>
  </si>
  <si>
    <t>労働安全衛生規則第43条</t>
    <phoneticPr fontId="3"/>
  </si>
  <si>
    <t>○短時間労働者の雇用管理の改善等に関する法律の一部を改正する法律の施行について(平成19.10.１基発第1001016号他厚労省労働基準局長他通知)</t>
    <phoneticPr fontId="3"/>
  </si>
  <si>
    <t>【苦情記録】</t>
    <rPh sb="1" eb="3">
      <t>クジョウ</t>
    </rPh>
    <rPh sb="3" eb="5">
      <t>キロク</t>
    </rPh>
    <phoneticPr fontId="3"/>
  </si>
  <si>
    <t>○県条例第167条
○省令基準第14条の２
○子ども・子育て支援法運営基準第27条【就業規則】
【秘密保持誓約書】</t>
    <rPh sb="1" eb="2">
      <t>ケン</t>
    </rPh>
    <rPh sb="2" eb="4">
      <t>ジョウレイ</t>
    </rPh>
    <rPh sb="4" eb="5">
      <t>ダイ</t>
    </rPh>
    <rPh sb="8" eb="9">
      <t>ジョウ</t>
    </rPh>
    <rPh sb="11" eb="13">
      <t>ショウレイ</t>
    </rPh>
    <rPh sb="13" eb="15">
      <t>キジュン</t>
    </rPh>
    <rPh sb="15" eb="16">
      <t>ダイ</t>
    </rPh>
    <rPh sb="18" eb="19">
      <t>ジョウ</t>
    </rPh>
    <rPh sb="33" eb="35">
      <t>ウンエイ</t>
    </rPh>
    <phoneticPr fontId="3"/>
  </si>
  <si>
    <t xml:space="preserve">
</t>
    <phoneticPr fontId="3"/>
  </si>
  <si>
    <t>○水道法第34条ほか</t>
    <phoneticPr fontId="3"/>
  </si>
  <si>
    <t>【清掃記録】</t>
    <rPh sb="1" eb="3">
      <t>セイソウ</t>
    </rPh>
    <rPh sb="3" eb="5">
      <t>キロク</t>
    </rPh>
    <phoneticPr fontId="3"/>
  </si>
  <si>
    <t>【検査記録】</t>
    <rPh sb="1" eb="3">
      <t>ケンサ</t>
    </rPh>
    <rPh sb="3" eb="5">
      <t>キロク</t>
    </rPh>
    <phoneticPr fontId="3"/>
  </si>
  <si>
    <t>平成15年厚生労働省
告示第262号</t>
    <phoneticPr fontId="3"/>
  </si>
  <si>
    <t>→〈消火・避難訓練の実施回数＞</t>
    <phoneticPr fontId="3"/>
  </si>
  <si>
    <t xml:space="preserve">〇水防法第15条、第15条の3
〇水防法施行規則第16条
〇土砂災害警戒区域等における土砂災害防止対策の推進に関する法律第7条、第8条の2 </t>
    <rPh sb="17" eb="18">
      <t>スイ</t>
    </rPh>
    <phoneticPr fontId="3"/>
  </si>
  <si>
    <t xml:space="preserve">〇保育指針第3章4（3）  </t>
    <phoneticPr fontId="3"/>
  </si>
  <si>
    <t>○県条例第165条
○認定こども園法施行規則第16条
○子ども・子育て支援
法運営基準第20条
○子ども・子育て支援
新制度に係る児童福
祉施設の設備及び運
営に関する基準の一
部改正ついて（通知）
平成26年９月５日雇児
発0905第４号</t>
    <rPh sb="11" eb="13">
      <t>ニンテイ</t>
    </rPh>
    <rPh sb="16" eb="17">
      <t>エン</t>
    </rPh>
    <rPh sb="17" eb="18">
      <t>ホウ</t>
    </rPh>
    <rPh sb="18" eb="20">
      <t>シコウ</t>
    </rPh>
    <rPh sb="20" eb="22">
      <t>キソク</t>
    </rPh>
    <rPh sb="22" eb="23">
      <t>ダイ</t>
    </rPh>
    <rPh sb="25" eb="26">
      <t>ジョウ</t>
    </rPh>
    <phoneticPr fontId="3"/>
  </si>
  <si>
    <t>労働時間の適正な把握のために使用者が講ずべき措置に関するガイドライン（平成29年1月20日)</t>
    <rPh sb="0" eb="2">
      <t>ロウドウ</t>
    </rPh>
    <rPh sb="2" eb="4">
      <t>ジカン</t>
    </rPh>
    <rPh sb="5" eb="7">
      <t>テキセイ</t>
    </rPh>
    <rPh sb="8" eb="10">
      <t>ハアク</t>
    </rPh>
    <rPh sb="14" eb="17">
      <t>シヨウシャ</t>
    </rPh>
    <rPh sb="18" eb="19">
      <t>コウ</t>
    </rPh>
    <rPh sb="22" eb="24">
      <t>ソチ</t>
    </rPh>
    <rPh sb="25" eb="26">
      <t>カン</t>
    </rPh>
    <rPh sb="35" eb="37">
      <t>ヘイセイ</t>
    </rPh>
    <rPh sb="39" eb="40">
      <t>ネン</t>
    </rPh>
    <rPh sb="41" eb="42">
      <t>ガツ</t>
    </rPh>
    <rPh sb="44" eb="45">
      <t>ニチ</t>
    </rPh>
    <phoneticPr fontId="3"/>
  </si>
  <si>
    <t>○労働安全衛生法第12条
○労働安全衛生規則 第７条</t>
    <rPh sb="7" eb="8">
      <t>ホウ</t>
    </rPh>
    <rPh sb="8" eb="9">
      <t>ダイ</t>
    </rPh>
    <rPh sb="11" eb="12">
      <t>ジョウ</t>
    </rPh>
    <phoneticPr fontId="3"/>
  </si>
  <si>
    <t xml:space="preserve">○県条例第154条第2項
○認定こども園法県条例第6条第2項
○消防法施行規則第3条10項
○消防法施行令第4条の3別表第1(六)
○社会福祉施設における防火安全対策の強化について（昭62.9.18社会局長等連名通知）
</t>
    <rPh sb="53" eb="54">
      <t>ダイ</t>
    </rPh>
    <rPh sb="55" eb="56">
      <t>ジョウ</t>
    </rPh>
    <phoneticPr fontId="3"/>
  </si>
  <si>
    <t>（令和　　年　　月　　日現在）</t>
    <rPh sb="1" eb="3">
      <t>レイワ</t>
    </rPh>
    <rPh sb="5" eb="6">
      <t>ネン</t>
    </rPh>
    <rPh sb="8" eb="9">
      <t>ツキ</t>
    </rPh>
    <rPh sb="11" eb="12">
      <t>ニチ</t>
    </rPh>
    <rPh sb="12" eb="14">
      <t>ゲンザイ</t>
    </rPh>
    <phoneticPr fontId="3"/>
  </si>
  <si>
    <t>現員の内派遣職員</t>
    <rPh sb="0" eb="2">
      <t>ゲンイン</t>
    </rPh>
    <rPh sb="3" eb="4">
      <t>ウチ</t>
    </rPh>
    <rPh sb="4" eb="6">
      <t>ハケン</t>
    </rPh>
    <rPh sb="6" eb="8">
      <t>ショクイン</t>
    </rPh>
    <phoneticPr fontId="3"/>
  </si>
  <si>
    <t>＜</t>
    <phoneticPr fontId="3"/>
  </si>
  <si>
    <r>
      <t>（３） 下記の表に職員数等を記入してください</t>
    </r>
    <r>
      <rPr>
        <sz val="11"/>
        <color indexed="8"/>
        <rFont val="ＭＳ Ｐゴシック"/>
        <family val="3"/>
        <charset val="128"/>
      </rPr>
      <t>（令和　　年　　月　　日現在）。</t>
    </r>
    <rPh sb="4" eb="6">
      <t>カキ</t>
    </rPh>
    <rPh sb="7" eb="8">
      <t>ヒョウ</t>
    </rPh>
    <rPh sb="9" eb="12">
      <t>ショクインスウ</t>
    </rPh>
    <rPh sb="12" eb="13">
      <t>トウ</t>
    </rPh>
    <rPh sb="14" eb="16">
      <t>キニュウ</t>
    </rPh>
    <rPh sb="23" eb="25">
      <t>レイワ</t>
    </rPh>
    <rPh sb="27" eb="28">
      <t>ネン</t>
    </rPh>
    <rPh sb="30" eb="31">
      <t>ツキ</t>
    </rPh>
    <rPh sb="33" eb="34">
      <t>ニチ</t>
    </rPh>
    <rPh sb="34" eb="36">
      <t>ゲンザイ</t>
    </rPh>
    <phoneticPr fontId="3"/>
  </si>
  <si>
    <t>別紙１のとおり</t>
    <rPh sb="0" eb="2">
      <t>ベッシ</t>
    </rPh>
    <phoneticPr fontId="3"/>
  </si>
  <si>
    <t>社会福祉法第66条</t>
    <rPh sb="0" eb="2">
      <t>シャカイ</t>
    </rPh>
    <rPh sb="2" eb="4">
      <t>フクシ</t>
    </rPh>
    <rPh sb="4" eb="5">
      <t>ホウ</t>
    </rPh>
    <rPh sb="5" eb="6">
      <t>ダイ</t>
    </rPh>
    <rPh sb="8" eb="9">
      <t>ジョウ</t>
    </rPh>
    <phoneticPr fontId="10"/>
  </si>
  <si>
    <t>○労基法第37条</t>
  </si>
  <si>
    <t>○労基法施行規則第20条</t>
  </si>
  <si>
    <t>○消防法第8条の3
○消防法施行令第4条の3別表第1(六)</t>
    <phoneticPr fontId="10"/>
  </si>
  <si>
    <t>○</t>
    <phoneticPr fontId="3"/>
  </si>
  <si>
    <t>×</t>
    <phoneticPr fontId="3"/>
  </si>
  <si>
    <t>／</t>
    <phoneticPr fontId="3"/>
  </si>
  <si>
    <t>（３）棚に置いた物の落下防止はされているか。</t>
    <phoneticPr fontId="3"/>
  </si>
  <si>
    <t>（４）窓、ベランダ、屋上、階段等からの転落防止はなされているか。</t>
    <phoneticPr fontId="3"/>
  </si>
  <si>
    <t>（６）スプリンクラーヘッドの下方45cm、水平30cm以上の空間が確保されているか。</t>
    <phoneticPr fontId="3"/>
  </si>
  <si>
    <t>（７）清潔物（リネン類、紙オムツ等）と非清潔物（清掃用具等）が明確に区分されているか。</t>
    <phoneticPr fontId="3"/>
  </si>
  <si>
    <t>○労働基準法第89条</t>
    <phoneticPr fontId="10"/>
  </si>
  <si>
    <t>○児童福祉法施行規則第37条
○認定こども園法施行規則第15条</t>
    <rPh sb="1" eb="3">
      <t>ジドウ</t>
    </rPh>
    <rPh sb="3" eb="5">
      <t>フクシ</t>
    </rPh>
    <rPh sb="5" eb="6">
      <t>ホウ</t>
    </rPh>
    <rPh sb="6" eb="8">
      <t>シコウ</t>
    </rPh>
    <rPh sb="8" eb="10">
      <t>キソク</t>
    </rPh>
    <rPh sb="10" eb="11">
      <t>ダイ</t>
    </rPh>
    <rPh sb="13" eb="14">
      <t>ジョウ</t>
    </rPh>
    <phoneticPr fontId="3"/>
  </si>
  <si>
    <t>・施設長は、自らの施設の研修の体制とその結果を自己評価し、改善、向上させていくことが望まれます。</t>
  </si>
  <si>
    <t>○県条例第156条第2項
保育指針第5章2(1)</t>
    <rPh sb="1" eb="2">
      <t>ケン</t>
    </rPh>
    <phoneticPr fontId="3"/>
  </si>
  <si>
    <t>指導監査を行う
所在地及び施設名</t>
    <phoneticPr fontId="3"/>
  </si>
  <si>
    <t>(フリガナ)</t>
    <phoneticPr fontId="3"/>
  </si>
  <si>
    <t>男女雇用機会均等法</t>
    <rPh sb="0" eb="2">
      <t>ダンジョ</t>
    </rPh>
    <rPh sb="2" eb="9">
      <t>コヨウキカイキントウホウ</t>
    </rPh>
    <phoneticPr fontId="3"/>
  </si>
  <si>
    <t>雇用の分野における男女の均等な機会及び待遇の確保等に関する法律</t>
    <phoneticPr fontId="3"/>
  </si>
  <si>
    <t>労働施策総合推進法</t>
    <rPh sb="8" eb="9">
      <t>ホウ</t>
    </rPh>
    <phoneticPr fontId="3"/>
  </si>
  <si>
    <t>【保育所のみ】</t>
    <rPh sb="1" eb="3">
      <t>ホイク</t>
    </rPh>
    <rPh sb="3" eb="4">
      <t>ショ</t>
    </rPh>
    <phoneticPr fontId="3"/>
  </si>
  <si>
    <t>【全施設】</t>
    <rPh sb="1" eb="2">
      <t>ゼン</t>
    </rPh>
    <rPh sb="2" eb="4">
      <t>シセツ</t>
    </rPh>
    <phoneticPr fontId="3"/>
  </si>
  <si>
    <t>・施設長は、施設の課題や各職員のキャリアパス等も見据えて、初任者から管理職員までの職位や職務内容等を踏まえた体系的な研修計画を作成しなければなりません。</t>
    <rPh sb="6" eb="8">
      <t>シセツ</t>
    </rPh>
    <phoneticPr fontId="10"/>
  </si>
  <si>
    <t>○県条例第205条、第239条、第247条、第175条、第183条</t>
    <rPh sb="1" eb="2">
      <t>ケン</t>
    </rPh>
    <rPh sb="2" eb="4">
      <t>ジョウレイ</t>
    </rPh>
    <rPh sb="4" eb="5">
      <t>ダイ</t>
    </rPh>
    <rPh sb="8" eb="9">
      <t>ジョウ</t>
    </rPh>
    <rPh sb="10" eb="11">
      <t>ダイ</t>
    </rPh>
    <rPh sb="14" eb="15">
      <t>ジョウ</t>
    </rPh>
    <rPh sb="16" eb="17">
      <t>ダイ</t>
    </rPh>
    <rPh sb="20" eb="21">
      <t>ジョウ</t>
    </rPh>
    <rPh sb="22" eb="23">
      <t>ダイ</t>
    </rPh>
    <rPh sb="28" eb="29">
      <t>ダイ</t>
    </rPh>
    <phoneticPr fontId="4"/>
  </si>
  <si>
    <t>○省令基準第42条の2、第74条、第81条、第22条の2、第27条の2</t>
    <rPh sb="5" eb="6">
      <t>ダイ</t>
    </rPh>
    <rPh sb="8" eb="9">
      <t>ジョウ</t>
    </rPh>
    <rPh sb="12" eb="13">
      <t>ダイ</t>
    </rPh>
    <rPh sb="15" eb="16">
      <t>ジョウ</t>
    </rPh>
    <rPh sb="17" eb="18">
      <t>ダイ</t>
    </rPh>
    <rPh sb="20" eb="21">
      <t>ジョウ</t>
    </rPh>
    <phoneticPr fontId="4"/>
  </si>
  <si>
    <t>○児童養護施設、児童自立支援施設、児童心理治療施設、乳児院、母子生活支援の施設長は、児童福祉法の定めにより、2年に1回以上、厚生労働大臣が指定する者が行う研修の受講が必要です。</t>
    <rPh sb="26" eb="29">
      <t>ニュウジイン</t>
    </rPh>
    <rPh sb="30" eb="36">
      <t>ボシセイカツシエン</t>
    </rPh>
    <phoneticPr fontId="3"/>
  </si>
  <si>
    <t>○施行条例第205条、239条、247条、第175条、第183条</t>
    <rPh sb="1" eb="3">
      <t>シコウ</t>
    </rPh>
    <rPh sb="3" eb="5">
      <t>ジョウレイ</t>
    </rPh>
    <rPh sb="5" eb="6">
      <t>ダイ</t>
    </rPh>
    <rPh sb="9" eb="10">
      <t>ジョウ</t>
    </rPh>
    <rPh sb="14" eb="15">
      <t>ジョウ</t>
    </rPh>
    <rPh sb="19" eb="20">
      <t>ジョウ</t>
    </rPh>
    <phoneticPr fontId="3"/>
  </si>
  <si>
    <t>○省令基準第42条の2第2項、第74条第2項、第81条第2項、第22条の2第2項、第27条の2第2項</t>
    <rPh sb="5" eb="6">
      <t>ダイ</t>
    </rPh>
    <rPh sb="8" eb="9">
      <t>ジョウ</t>
    </rPh>
    <rPh sb="11" eb="12">
      <t>ダイ</t>
    </rPh>
    <rPh sb="13" eb="14">
      <t>コウ</t>
    </rPh>
    <phoneticPr fontId="3"/>
  </si>
  <si>
    <t>→直近の研修受講年月日</t>
    <rPh sb="1" eb="3">
      <t>チョッキン</t>
    </rPh>
    <rPh sb="4" eb="6">
      <t>ケンシュウ</t>
    </rPh>
    <rPh sb="6" eb="8">
      <t>ジュコウ</t>
    </rPh>
    <rPh sb="8" eb="11">
      <t>ネンガッピ</t>
    </rPh>
    <phoneticPr fontId="3"/>
  </si>
  <si>
    <t>→受けていない場合の理由</t>
    <rPh sb="1" eb="2">
      <t>ウ</t>
    </rPh>
    <rPh sb="7" eb="9">
      <t>バアイ</t>
    </rPh>
    <rPh sb="10" eb="12">
      <t>リユウ</t>
    </rPh>
    <phoneticPr fontId="3"/>
  </si>
  <si>
    <r>
      <t>→</t>
    </r>
    <r>
      <rPr>
        <b/>
        <sz val="15"/>
        <rFont val="ＭＳ 明朝"/>
        <family val="1"/>
        <charset val="128"/>
      </rPr>
      <t>別紙１「職員の配置状況」を作成し、自主点検表と一緒に提出してください。</t>
    </r>
    <rPh sb="1" eb="3">
      <t>ベッシ</t>
    </rPh>
    <rPh sb="5" eb="7">
      <t>ショクイン</t>
    </rPh>
    <rPh sb="8" eb="10">
      <t>ハイチ</t>
    </rPh>
    <rPh sb="10" eb="12">
      <t>ジョウキョウ</t>
    </rPh>
    <rPh sb="14" eb="16">
      <t>サクセイ</t>
    </rPh>
    <rPh sb="18" eb="23">
      <t>ジシュテンケンヒョウ</t>
    </rPh>
    <rPh sb="24" eb="26">
      <t>イッショ</t>
    </rPh>
    <rPh sb="27" eb="29">
      <t>テイシュツ</t>
    </rPh>
    <phoneticPr fontId="3"/>
  </si>
  <si>
    <t xml:space="preserve">○子ども・子育て支援法運営基準第23条
【重要事項掲示物】
</t>
    <rPh sb="1" eb="2">
      <t>コ</t>
    </rPh>
    <rPh sb="5" eb="7">
      <t>コソダ</t>
    </rPh>
    <rPh sb="8" eb="10">
      <t>シエン</t>
    </rPh>
    <rPh sb="10" eb="11">
      <t>ホウ</t>
    </rPh>
    <rPh sb="11" eb="13">
      <t>ウンエイ</t>
    </rPh>
    <rPh sb="13" eb="15">
      <t>キジュン</t>
    </rPh>
    <rPh sb="15" eb="16">
      <t>ダイ</t>
    </rPh>
    <rPh sb="18" eb="19">
      <t>ジョウ</t>
    </rPh>
    <phoneticPr fontId="3"/>
  </si>
  <si>
    <t>○子ども・子育て支援法第55条
【業務管理体制の整備に関する事項の届出書・変更届出書】</t>
    <rPh sb="11" eb="12">
      <t>ダイ</t>
    </rPh>
    <rPh sb="14" eb="15">
      <t>ジョウ</t>
    </rPh>
    <rPh sb="37" eb="39">
      <t>ヘンコウ</t>
    </rPh>
    <rPh sb="39" eb="41">
      <t>トドケデ</t>
    </rPh>
    <rPh sb="41" eb="42">
      <t>ショ</t>
    </rPh>
    <phoneticPr fontId="3"/>
  </si>
  <si>
    <t>○短時間労働改善法 第８条、第９条、第10条</t>
    <rPh sb="10" eb="11">
      <t>ダイ</t>
    </rPh>
    <rPh sb="12" eb="13">
      <t>ジョウ</t>
    </rPh>
    <rPh sb="14" eb="15">
      <t>ダイ</t>
    </rPh>
    <phoneticPr fontId="3"/>
  </si>
  <si>
    <t>○平成13年７月23
日雇児発第488号
・社援発第1275号・老発第274号局長連
名通知
○平成27年9月3日内閣府 子ども・子育て本部統括官、厚生労働省 雇用均等・児童家庭局長通知　子ども・子育て支援法附則第６条の規定による私立保育所に対する委託費の経理等について１(2)③　</t>
    <rPh sb="1" eb="3">
      <t>ヘイセイ</t>
    </rPh>
    <rPh sb="5" eb="6">
      <t>ネン</t>
    </rPh>
    <rPh sb="7" eb="8">
      <t>ガツ</t>
    </rPh>
    <rPh sb="11" eb="12">
      <t>ニチ</t>
    </rPh>
    <rPh sb="13" eb="14">
      <t>ジ</t>
    </rPh>
    <rPh sb="14" eb="15">
      <t>ハツ</t>
    </rPh>
    <rPh sb="15" eb="16">
      <t>ダイ</t>
    </rPh>
    <rPh sb="19" eb="20">
      <t>ゴウ</t>
    </rPh>
    <rPh sb="22" eb="23">
      <t>シャ</t>
    </rPh>
    <rPh sb="23" eb="24">
      <t>エン</t>
    </rPh>
    <rPh sb="24" eb="25">
      <t>ハツ</t>
    </rPh>
    <rPh sb="25" eb="26">
      <t>ダイ</t>
    </rPh>
    <rPh sb="30" eb="31">
      <t>ゴウ</t>
    </rPh>
    <rPh sb="32" eb="33">
      <t>ロウ</t>
    </rPh>
    <rPh sb="33" eb="34">
      <t>ハツ</t>
    </rPh>
    <rPh sb="34" eb="35">
      <t>ダイ</t>
    </rPh>
    <rPh sb="38" eb="39">
      <t>ゴウ</t>
    </rPh>
    <rPh sb="39" eb="41">
      <t>キョクチョウ</t>
    </rPh>
    <rPh sb="41" eb="42">
      <t>レン</t>
    </rPh>
    <rPh sb="43" eb="44">
      <t>メイ</t>
    </rPh>
    <rPh sb="44" eb="46">
      <t>ツウチ</t>
    </rPh>
    <phoneticPr fontId="3"/>
  </si>
  <si>
    <t xml:space="preserve">○昭和63年1月1日労働基準局長通達1号
</t>
    <rPh sb="1" eb="3">
      <t>ショウワ</t>
    </rPh>
    <rPh sb="5" eb="6">
      <t>ネン</t>
    </rPh>
    <rPh sb="7" eb="8">
      <t>ガツ</t>
    </rPh>
    <rPh sb="9" eb="10">
      <t>ニチ</t>
    </rPh>
    <phoneticPr fontId="3"/>
  </si>
  <si>
    <t>○労働安全衛生法 
第12条の２</t>
    <rPh sb="10" eb="11">
      <t>ダイ</t>
    </rPh>
    <phoneticPr fontId="3"/>
  </si>
  <si>
    <t>○労働安全衛生規則第43条</t>
    <rPh sb="1" eb="3">
      <t>ロウドウ</t>
    </rPh>
    <rPh sb="3" eb="5">
      <t>アンゼン</t>
    </rPh>
    <rPh sb="5" eb="7">
      <t>エイセイ</t>
    </rPh>
    <rPh sb="7" eb="9">
      <t>キソク</t>
    </rPh>
    <rPh sb="9" eb="10">
      <t>ダイ</t>
    </rPh>
    <rPh sb="12" eb="13">
      <t>ジョウ</t>
    </rPh>
    <phoneticPr fontId="3"/>
  </si>
  <si>
    <t>○労働安全衛生規則 52条【幼保連携型認定こども園】
○認定こども園法第27条
○学校保健安全法第15条、第17条第１項、第２項</t>
    <phoneticPr fontId="10"/>
  </si>
  <si>
    <t>○短時間労働者の雇用管理の改善等に関する法律の一部を改正する法律の施行について
(平成19年10月基発第1001016号他厚労省
労働基準局長他通
知)</t>
    <rPh sb="45" eb="46">
      <t>ネン</t>
    </rPh>
    <rPh sb="48" eb="49">
      <t>ツキ</t>
    </rPh>
    <phoneticPr fontId="3"/>
  </si>
  <si>
    <t>※主な苦情(苦情者及び苦情内容を記入してください。)</t>
    <phoneticPr fontId="3"/>
  </si>
  <si>
    <t>【特定個人情報保護方針】
【特定個人情報取扱規程】</t>
    <phoneticPr fontId="10"/>
  </si>
  <si>
    <t xml:space="preserve">○H28年2月19日国住指第3984号通知
</t>
    <rPh sb="4" eb="5">
      <t>ネン</t>
    </rPh>
    <rPh sb="6" eb="7">
      <t>ツキ</t>
    </rPh>
    <rPh sb="9" eb="10">
      <t>ニチ</t>
    </rPh>
    <rPh sb="10" eb="11">
      <t>クニ</t>
    </rPh>
    <rPh sb="11" eb="12">
      <t>ジュウ</t>
    </rPh>
    <rPh sb="12" eb="13">
      <t>ユビ</t>
    </rPh>
    <rPh sb="13" eb="14">
      <t>ダイ</t>
    </rPh>
    <rPh sb="18" eb="19">
      <t>ゴウ</t>
    </rPh>
    <rPh sb="19" eb="21">
      <t>ツウチ</t>
    </rPh>
    <phoneticPr fontId="3"/>
  </si>
  <si>
    <t>○県条例第153条第6項</t>
    <phoneticPr fontId="3"/>
  </si>
  <si>
    <t>○社会福祉施設等における防犯に係る安全の確保について(H29年9月15日社福第1331-1号、埼玉県福祉部長通知)</t>
    <rPh sb="30" eb="31">
      <t>ネン</t>
    </rPh>
    <rPh sb="32" eb="33">
      <t>ガツ</t>
    </rPh>
    <rPh sb="35" eb="36">
      <t>ニチ</t>
    </rPh>
    <phoneticPr fontId="3"/>
  </si>
  <si>
    <t>○社会福祉施設等における利用者の安全確保の徹底について(H29年7月18日福祉監第422号、埼玉県福祉部福祉監査課長通知)</t>
    <rPh sb="12" eb="15">
      <t>リヨウシャ</t>
    </rPh>
    <rPh sb="16" eb="18">
      <t>アンゼン</t>
    </rPh>
    <rPh sb="18" eb="20">
      <t>カクホ</t>
    </rPh>
    <rPh sb="21" eb="23">
      <t>テッテイ</t>
    </rPh>
    <rPh sb="31" eb="32">
      <t>ネン</t>
    </rPh>
    <rPh sb="33" eb="34">
      <t>ツキ</t>
    </rPh>
    <rPh sb="36" eb="37">
      <t>ニチ</t>
    </rPh>
    <rPh sb="37" eb="39">
      <t>フクシ</t>
    </rPh>
    <rPh sb="39" eb="40">
      <t>カン</t>
    </rPh>
    <rPh sb="40" eb="41">
      <t>ダイ</t>
    </rPh>
    <rPh sb="44" eb="45">
      <t>ゴウ</t>
    </rPh>
    <rPh sb="46" eb="49">
      <t>サイタマケン</t>
    </rPh>
    <rPh sb="49" eb="51">
      <t>フクシ</t>
    </rPh>
    <rPh sb="51" eb="52">
      <t>ブ</t>
    </rPh>
    <rPh sb="52" eb="54">
      <t>フクシ</t>
    </rPh>
    <rPh sb="54" eb="56">
      <t>カンサ</t>
    </rPh>
    <rPh sb="56" eb="57">
      <t>カ</t>
    </rPh>
    <rPh sb="57" eb="58">
      <t>チョウ</t>
    </rPh>
    <rPh sb="58" eb="60">
      <t>ツウチ</t>
    </rPh>
    <phoneticPr fontId="3"/>
  </si>
  <si>
    <t>○県条例第153条第2項</t>
    <rPh sb="1" eb="2">
      <t>ケン</t>
    </rPh>
    <rPh sb="2" eb="4">
      <t>ジョウレイ</t>
    </rPh>
    <rPh sb="4" eb="5">
      <t>ダイ</t>
    </rPh>
    <rPh sb="8" eb="9">
      <t>ジョウ</t>
    </rPh>
    <rPh sb="9" eb="10">
      <t>ダイ</t>
    </rPh>
    <rPh sb="11" eb="12">
      <t>コウ</t>
    </rPh>
    <phoneticPr fontId="3"/>
  </si>
  <si>
    <t>１．職員平均年収</t>
    <rPh sb="2" eb="4">
      <t>ショクイン</t>
    </rPh>
    <rPh sb="4" eb="8">
      <t>ヘイキンネンシュウ</t>
    </rPh>
    <phoneticPr fontId="3"/>
  </si>
  <si>
    <t>２．職員平均年齢</t>
    <rPh sb="2" eb="4">
      <t>ショクイン</t>
    </rPh>
    <rPh sb="4" eb="6">
      <t>ヘイキン</t>
    </rPh>
    <rPh sb="6" eb="8">
      <t>ネンレイ</t>
    </rPh>
    <phoneticPr fontId="3"/>
  </si>
  <si>
    <t>３．職員平均勤続年数</t>
    <rPh sb="2" eb="4">
      <t>ショクイン</t>
    </rPh>
    <rPh sb="4" eb="6">
      <t>ヘイキン</t>
    </rPh>
    <rPh sb="6" eb="8">
      <t>キンゾク</t>
    </rPh>
    <rPh sb="8" eb="10">
      <t>ネンスウ</t>
    </rPh>
    <phoneticPr fontId="3"/>
  </si>
  <si>
    <t>(1)常勤全職員平均年収</t>
    <rPh sb="3" eb="5">
      <t>ジョウキン</t>
    </rPh>
    <rPh sb="5" eb="8">
      <t>ゼンショクイン</t>
    </rPh>
    <rPh sb="8" eb="10">
      <t>ヘイキン</t>
    </rPh>
    <rPh sb="10" eb="12">
      <t>ネンシュウ</t>
    </rPh>
    <phoneticPr fontId="3"/>
  </si>
  <si>
    <t>(2)常勤直接処遇職員</t>
    <rPh sb="3" eb="5">
      <t>ジョウキン</t>
    </rPh>
    <rPh sb="5" eb="7">
      <t>チョクセツ</t>
    </rPh>
    <rPh sb="7" eb="9">
      <t>ショグウ</t>
    </rPh>
    <rPh sb="9" eb="11">
      <t>ショクイン</t>
    </rPh>
    <phoneticPr fontId="3"/>
  </si>
  <si>
    <t>(3)非常勤直接処遇職員</t>
    <rPh sb="3" eb="4">
      <t>ヒ</t>
    </rPh>
    <rPh sb="4" eb="6">
      <t>ジョウキン</t>
    </rPh>
    <rPh sb="6" eb="8">
      <t>チョクセツ</t>
    </rPh>
    <rPh sb="8" eb="10">
      <t>ショグウ</t>
    </rPh>
    <rPh sb="10" eb="12">
      <t>ショクイン</t>
    </rPh>
    <phoneticPr fontId="3"/>
  </si>
  <si>
    <t>(1)常勤全職員平均年齢</t>
    <rPh sb="3" eb="5">
      <t>ジョウキン</t>
    </rPh>
    <rPh sb="5" eb="8">
      <t>ゼンショクイン</t>
    </rPh>
    <rPh sb="8" eb="10">
      <t>ヘイキン</t>
    </rPh>
    <rPh sb="10" eb="12">
      <t>ネンレイ</t>
    </rPh>
    <phoneticPr fontId="3"/>
  </si>
  <si>
    <t>(1)常勤全職員平均勤続年数</t>
    <rPh sb="3" eb="5">
      <t>ジョウキン</t>
    </rPh>
    <rPh sb="5" eb="8">
      <t>ゼンショクイン</t>
    </rPh>
    <rPh sb="8" eb="10">
      <t>ヘイキン</t>
    </rPh>
    <rPh sb="10" eb="12">
      <t>キンゾク</t>
    </rPh>
    <rPh sb="12" eb="14">
      <t>ネンスウ</t>
    </rPh>
    <phoneticPr fontId="3"/>
  </si>
  <si>
    <t>上記(1)～(3)の対象職員の年収を下表№1～入力すれば自動計算されます。</t>
    <rPh sb="0" eb="2">
      <t>ジョウキ</t>
    </rPh>
    <rPh sb="10" eb="14">
      <t>タイショウショクイン</t>
    </rPh>
    <rPh sb="15" eb="17">
      <t>ネンシュウ</t>
    </rPh>
    <rPh sb="23" eb="25">
      <t>ニュウリョク</t>
    </rPh>
    <rPh sb="28" eb="32">
      <t>ジドウケイサン</t>
    </rPh>
    <phoneticPr fontId="3"/>
  </si>
  <si>
    <t>上記(1)～(3)の対象職員の生年月日を下表№１～入力すれば自動計算されます。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14" eb="18">
      <t>セイネンガッピ</t>
    </rPh>
    <rPh sb="29" eb="33">
      <t>ジドウケイサン</t>
    </rPh>
    <rPh sb="40" eb="43">
      <t>ニュウリョクレイ</t>
    </rPh>
    <rPh sb="44" eb="46">
      <t>ショウワ</t>
    </rPh>
    <rPh sb="50" eb="51">
      <t>ガツ</t>
    </rPh>
    <rPh sb="52" eb="53">
      <t>ニチ</t>
    </rPh>
    <rPh sb="64" eb="66">
      <t>ヘイセイ</t>
    </rPh>
    <rPh sb="68" eb="69">
      <t>ネン</t>
    </rPh>
    <rPh sb="71" eb="72">
      <t>ガツ</t>
    </rPh>
    <rPh sb="74" eb="75">
      <t>ヒ</t>
    </rPh>
    <rPh sb="86" eb="88">
      <t>セイレキ</t>
    </rPh>
    <rPh sb="88" eb="90">
      <t>ニュウリョク</t>
    </rPh>
    <rPh sb="92" eb="94">
      <t>バアイ</t>
    </rPh>
    <rPh sb="95" eb="97">
      <t>ワレキ</t>
    </rPh>
    <rPh sb="98" eb="100">
      <t>ヒョウジ</t>
    </rPh>
    <rPh sb="105" eb="106">
      <t>レイ</t>
    </rPh>
    <phoneticPr fontId="3"/>
  </si>
  <si>
    <t>上記(1)～(3)の対象職員の採用(異動)年月日を下表№１～入力すれば自動計算されます。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34" eb="38">
      <t>ジドウケイサン</t>
    </rPh>
    <rPh sb="45" eb="48">
      <t>ニュウリョクレイ</t>
    </rPh>
    <rPh sb="49" eb="51">
      <t>ショウワ</t>
    </rPh>
    <rPh sb="55" eb="56">
      <t>ガツ</t>
    </rPh>
    <rPh sb="57" eb="58">
      <t>ニチ</t>
    </rPh>
    <rPh sb="69" eb="71">
      <t>ヘイセイ</t>
    </rPh>
    <rPh sb="73" eb="74">
      <t>ネン</t>
    </rPh>
    <rPh sb="76" eb="77">
      <t>ガツ</t>
    </rPh>
    <rPh sb="79" eb="80">
      <t>ヒ</t>
    </rPh>
    <rPh sb="91" eb="93">
      <t>セイレキ</t>
    </rPh>
    <rPh sb="93" eb="95">
      <t>ニュウリョク</t>
    </rPh>
    <rPh sb="97" eb="99">
      <t>バアイ</t>
    </rPh>
    <rPh sb="100" eb="102">
      <t>ワレキ</t>
    </rPh>
    <rPh sb="103" eb="105">
      <t>ヒョウジ</t>
    </rPh>
    <rPh sb="110" eb="111">
      <t>レイ</t>
    </rPh>
    <phoneticPr fontId="3"/>
  </si>
  <si>
    <t>(単位：円)</t>
    <rPh sb="1" eb="3">
      <t>タンイ</t>
    </rPh>
    <rPh sb="4" eb="5">
      <t>エン</t>
    </rPh>
    <phoneticPr fontId="3"/>
  </si>
  <si>
    <t>№</t>
    <phoneticPr fontId="3"/>
  </si>
  <si>
    <t>年収</t>
    <rPh sb="0" eb="2">
      <t>ネンシュウ</t>
    </rPh>
    <phoneticPr fontId="3"/>
  </si>
  <si>
    <t>生年月日</t>
    <rPh sb="0" eb="4">
      <t>セイネンガッピ</t>
    </rPh>
    <phoneticPr fontId="3"/>
  </si>
  <si>
    <t>採用(異動)年月日</t>
    <rPh sb="0" eb="2">
      <t>サイヨウ</t>
    </rPh>
    <rPh sb="3" eb="5">
      <t>イドウ</t>
    </rPh>
    <rPh sb="6" eb="9">
      <t>ネンガッピ</t>
    </rPh>
    <phoneticPr fontId="3"/>
  </si>
  <si>
    <t>○認定こども園法施行規則第26条（学校教育法施行規則準用）
学校教育法施行規則第48条
【職員名簿】</t>
    <rPh sb="1" eb="3">
      <t>ニンテイ</t>
    </rPh>
    <rPh sb="6" eb="7">
      <t>エン</t>
    </rPh>
    <rPh sb="7" eb="8">
      <t>ホウ</t>
    </rPh>
    <rPh sb="8" eb="12">
      <t>シコウキソク</t>
    </rPh>
    <rPh sb="12" eb="13">
      <t>ダイ</t>
    </rPh>
    <rPh sb="15" eb="16">
      <t>ジョウ</t>
    </rPh>
    <rPh sb="17" eb="19">
      <t>ガッコウ</t>
    </rPh>
    <rPh sb="19" eb="22">
      <t>キョウイクホウ</t>
    </rPh>
    <rPh sb="22" eb="24">
      <t>シコウ</t>
    </rPh>
    <rPh sb="24" eb="26">
      <t>キソク</t>
    </rPh>
    <rPh sb="26" eb="28">
      <t>ジュンヨウ</t>
    </rPh>
    <rPh sb="30" eb="32">
      <t>ガッコウ</t>
    </rPh>
    <rPh sb="32" eb="35">
      <t>キョウイクホウ</t>
    </rPh>
    <rPh sb="35" eb="37">
      <t>シコウ</t>
    </rPh>
    <rPh sb="37" eb="39">
      <t>キソク</t>
    </rPh>
    <rPh sb="39" eb="40">
      <t>ダイ</t>
    </rPh>
    <rPh sb="42" eb="43">
      <t>ジョウ</t>
    </rPh>
    <phoneticPr fontId="3"/>
  </si>
  <si>
    <t>労働施策の総合的な推進並びに労働者の雇用の安定及び職業生活の充実等に関する法律</t>
    <rPh sb="0" eb="2">
      <t>ロウドウ</t>
    </rPh>
    <phoneticPr fontId="3"/>
  </si>
  <si>
    <t xml:space="preserve"> </t>
    <phoneticPr fontId="10"/>
  </si>
  <si>
    <t>【児童養護施設、児童自立支援施設、児童心理治療施設、乳児院、母子生活支援施設】</t>
    <rPh sb="1" eb="7">
      <t>ジドウヨウゴシセツ</t>
    </rPh>
    <rPh sb="8" eb="16">
      <t>ジドウジリツシエンシセツ</t>
    </rPh>
    <rPh sb="17" eb="19">
      <t>ジドウ</t>
    </rPh>
    <rPh sb="19" eb="21">
      <t>シンリ</t>
    </rPh>
    <rPh sb="21" eb="23">
      <t>チリョウ</t>
    </rPh>
    <rPh sb="23" eb="25">
      <t>シセツ</t>
    </rPh>
    <rPh sb="26" eb="28">
      <t>ニュウジ</t>
    </rPh>
    <rPh sb="28" eb="29">
      <t>イン</t>
    </rPh>
    <rPh sb="30" eb="32">
      <t>ボシ</t>
    </rPh>
    <rPh sb="32" eb="34">
      <t>セイカツ</t>
    </rPh>
    <rPh sb="34" eb="36">
      <t>シエン</t>
    </rPh>
    <rPh sb="36" eb="38">
      <t>シセツ</t>
    </rPh>
    <phoneticPr fontId="3"/>
  </si>
  <si>
    <t>○レジオネラ症を予防するために必要な措置に関する技術上の指針（平成15年7月25日告示第264号）
○平成15年7月25日社援基第0725001号 社会福祉施設等におけるレジオネラ症防止対策の徹底について</t>
    <rPh sb="6" eb="7">
      <t>ショウ</t>
    </rPh>
    <rPh sb="8" eb="10">
      <t>ヨボウ</t>
    </rPh>
    <rPh sb="15" eb="17">
      <t>ヒツヨウ</t>
    </rPh>
    <rPh sb="18" eb="20">
      <t>ソチ</t>
    </rPh>
    <rPh sb="21" eb="22">
      <t>カン</t>
    </rPh>
    <rPh sb="24" eb="26">
      <t>ギジュツ</t>
    </rPh>
    <rPh sb="26" eb="27">
      <t>ジョウ</t>
    </rPh>
    <rPh sb="28" eb="30">
      <t>シシン</t>
    </rPh>
    <rPh sb="31" eb="33">
      <t>ヘイセイ</t>
    </rPh>
    <rPh sb="35" eb="36">
      <t>ネン</t>
    </rPh>
    <rPh sb="37" eb="38">
      <t>ガツ</t>
    </rPh>
    <rPh sb="40" eb="41">
      <t>ニチ</t>
    </rPh>
    <rPh sb="41" eb="43">
      <t>コクジ</t>
    </rPh>
    <rPh sb="43" eb="44">
      <t>ダイ</t>
    </rPh>
    <rPh sb="47" eb="48">
      <t>ゴウ</t>
    </rPh>
    <phoneticPr fontId="3"/>
  </si>
  <si>
    <t>入浴設備の衛生管理</t>
    <rPh sb="0" eb="2">
      <t>ニュウヨク</t>
    </rPh>
    <rPh sb="2" eb="4">
      <t>セツビ</t>
    </rPh>
    <rPh sb="5" eb="7">
      <t>エイセイ</t>
    </rPh>
    <rPh sb="7" eb="9">
      <t>カンリ</t>
    </rPh>
    <phoneticPr fontId="3"/>
  </si>
  <si>
    <t>施　設　名　：</t>
    <rPh sb="0" eb="1">
      <t>セ</t>
    </rPh>
    <rPh sb="2" eb="3">
      <t>セツ</t>
    </rPh>
    <rPh sb="4" eb="5">
      <t>メイ</t>
    </rPh>
    <phoneticPr fontId="3"/>
  </si>
  <si>
    <t>○該当項目に数字やチェック☑等を入れてください。</t>
    <rPh sb="1" eb="3">
      <t>ガイトウ</t>
    </rPh>
    <rPh sb="3" eb="5">
      <t>コウモク</t>
    </rPh>
    <rPh sb="6" eb="8">
      <t>スウジ</t>
    </rPh>
    <rPh sb="14" eb="15">
      <t>トウ</t>
    </rPh>
    <rPh sb="16" eb="17">
      <t>イ</t>
    </rPh>
    <phoneticPr fontId="3"/>
  </si>
  <si>
    <t>浴槽のタイプ</t>
    <rPh sb="0" eb="2">
      <t>ヨクソウ</t>
    </rPh>
    <phoneticPr fontId="3"/>
  </si>
  <si>
    <t>浴槽数</t>
    <rPh sb="0" eb="2">
      <t>ヨクソウ</t>
    </rPh>
    <rPh sb="2" eb="3">
      <t>スウ</t>
    </rPh>
    <phoneticPr fontId="3"/>
  </si>
  <si>
    <t>レジオネラ
属菌等の検査</t>
    <phoneticPr fontId="3"/>
  </si>
  <si>
    <t>残留塩素濃度
測定・記録</t>
    <rPh sb="0" eb="2">
      <t>ザンリュウ</t>
    </rPh>
    <rPh sb="2" eb="4">
      <t>エンソ</t>
    </rPh>
    <rPh sb="4" eb="6">
      <t>ノウド</t>
    </rPh>
    <rPh sb="7" eb="9">
      <t>ソクテイ</t>
    </rPh>
    <rPh sb="10" eb="12">
      <t>キロク</t>
    </rPh>
    <phoneticPr fontId="3"/>
  </si>
  <si>
    <t>換水</t>
    <rPh sb="0" eb="2">
      <t>カンスイ</t>
    </rPh>
    <phoneticPr fontId="3"/>
  </si>
  <si>
    <t>脱衣室・床・浴槽・腰掛の清掃</t>
    <rPh sb="0" eb="3">
      <t>ダツイシツ</t>
    </rPh>
    <rPh sb="4" eb="5">
      <t>ユカ</t>
    </rPh>
    <rPh sb="6" eb="8">
      <t>ヨクソウ</t>
    </rPh>
    <rPh sb="9" eb="11">
      <t>コシカケ</t>
    </rPh>
    <rPh sb="12" eb="14">
      <t>セイソウ</t>
    </rPh>
    <phoneticPr fontId="3"/>
  </si>
  <si>
    <t>貯湯槽の
点検・洗浄</t>
    <rPh sb="0" eb="3">
      <t>チョトウソウ</t>
    </rPh>
    <rPh sb="5" eb="7">
      <t>テンケン</t>
    </rPh>
    <rPh sb="8" eb="10">
      <t>センジョウ</t>
    </rPh>
    <phoneticPr fontId="3"/>
  </si>
  <si>
    <t>ろ過器の
洗浄・消毒</t>
    <rPh sb="1" eb="2">
      <t>カ</t>
    </rPh>
    <rPh sb="2" eb="3">
      <t>キ</t>
    </rPh>
    <rPh sb="5" eb="7">
      <t>センジョウ</t>
    </rPh>
    <rPh sb="8" eb="10">
      <t>ショウドク</t>
    </rPh>
    <phoneticPr fontId="3"/>
  </si>
  <si>
    <t>集毛器の
清掃・洗浄</t>
    <rPh sb="0" eb="1">
      <t>シュウ</t>
    </rPh>
    <rPh sb="1" eb="2">
      <t>ケ</t>
    </rPh>
    <rPh sb="2" eb="3">
      <t>キ</t>
    </rPh>
    <rPh sb="5" eb="7">
      <t>セイソウ</t>
    </rPh>
    <rPh sb="8" eb="10">
      <t>センジョウ</t>
    </rPh>
    <phoneticPr fontId="3"/>
  </si>
  <si>
    <t>記録の
管理</t>
    <rPh sb="0" eb="2">
      <t>キロク</t>
    </rPh>
    <rPh sb="4" eb="6">
      <t>カンリ</t>
    </rPh>
    <phoneticPr fontId="3"/>
  </si>
  <si>
    <t>Ⅰ）循環式浴槽
　（連日使用型）</t>
    <rPh sb="2" eb="4">
      <t>ジュンカン</t>
    </rPh>
    <rPh sb="4" eb="5">
      <t>シキ</t>
    </rPh>
    <rPh sb="5" eb="7">
      <t>ヨクソウ</t>
    </rPh>
    <rPh sb="10" eb="12">
      <t>レンジツ</t>
    </rPh>
    <rPh sb="12" eb="14">
      <t>シヨウ</t>
    </rPh>
    <rPh sb="14" eb="15">
      <t>ガタ</t>
    </rPh>
    <phoneticPr fontId="3"/>
  </si>
  <si>
    <t>基</t>
    <rPh sb="0" eb="1">
      <t>キ</t>
    </rPh>
    <phoneticPr fontId="3"/>
  </si>
  <si>
    <t>Ⅱ）循環式浴槽
　（毎日完全換水型）</t>
    <rPh sb="2" eb="4">
      <t>ジュンカン</t>
    </rPh>
    <rPh sb="4" eb="5">
      <t>シキ</t>
    </rPh>
    <rPh sb="5" eb="7">
      <t>ヨクソウ</t>
    </rPh>
    <rPh sb="10" eb="12">
      <t>マイニチ</t>
    </rPh>
    <rPh sb="12" eb="14">
      <t>カンゼン</t>
    </rPh>
    <rPh sb="14" eb="15">
      <t>カン</t>
    </rPh>
    <rPh sb="15" eb="16">
      <t>ミズ</t>
    </rPh>
    <rPh sb="16" eb="17">
      <t>ガタ</t>
    </rPh>
    <phoneticPr fontId="3"/>
  </si>
  <si>
    <t>Ⅲ）非循環式浴槽
　（連日使用型）</t>
    <rPh sb="2" eb="3">
      <t>ヒ</t>
    </rPh>
    <rPh sb="3" eb="5">
      <t>ジュンカン</t>
    </rPh>
    <rPh sb="5" eb="6">
      <t>シキ</t>
    </rPh>
    <rPh sb="6" eb="8">
      <t>ヨクソウ</t>
    </rPh>
    <rPh sb="11" eb="13">
      <t>レンジツ</t>
    </rPh>
    <rPh sb="13" eb="15">
      <t>シヨウ</t>
    </rPh>
    <rPh sb="15" eb="16">
      <t>ガタ</t>
    </rPh>
    <phoneticPr fontId="3"/>
  </si>
  <si>
    <t>Ⅳ）非循環式浴槽
　（毎日完全換水型）</t>
    <rPh sb="2" eb="3">
      <t>ヒ</t>
    </rPh>
    <rPh sb="3" eb="5">
      <t>ジュンカン</t>
    </rPh>
    <rPh sb="5" eb="6">
      <t>シキ</t>
    </rPh>
    <rPh sb="6" eb="8">
      <t>ヨクソウ</t>
    </rPh>
    <rPh sb="11" eb="13">
      <t>マイニチ</t>
    </rPh>
    <rPh sb="13" eb="15">
      <t>カンゼン</t>
    </rPh>
    <rPh sb="15" eb="16">
      <t>カン</t>
    </rPh>
    <rPh sb="16" eb="17">
      <t>スイ</t>
    </rPh>
    <rPh sb="17" eb="18">
      <t>ガタ</t>
    </rPh>
    <phoneticPr fontId="3"/>
  </si>
  <si>
    <t>Ⅴ）非循環式浴槽
　（利用者毎に完全換水型）</t>
    <rPh sb="2" eb="3">
      <t>ヒ</t>
    </rPh>
    <rPh sb="3" eb="5">
      <t>ジュンカン</t>
    </rPh>
    <rPh sb="5" eb="6">
      <t>シキ</t>
    </rPh>
    <rPh sb="6" eb="8">
      <t>ヨクソウ</t>
    </rPh>
    <rPh sb="11" eb="14">
      <t>リヨウシャ</t>
    </rPh>
    <rPh sb="14" eb="15">
      <t>ゴト</t>
    </rPh>
    <rPh sb="16" eb="18">
      <t>カンゼン</t>
    </rPh>
    <rPh sb="18" eb="19">
      <t>カン</t>
    </rPh>
    <rPh sb="19" eb="20">
      <t>スイ</t>
    </rPh>
    <rPh sb="20" eb="21">
      <t>ガタ</t>
    </rPh>
    <phoneticPr fontId="3"/>
  </si>
  <si>
    <t>○土砂災害等対応チェックシート（平21年8月4日埼玉県福祉部長通知　社会福祉施設等の土砂災害等の対策について）</t>
    <phoneticPr fontId="10"/>
  </si>
  <si>
    <t>選択してください</t>
  </si>
  <si>
    <t>　 該当がない場合は／を引いてください。</t>
    <rPh sb="2" eb="4">
      <t>ガイトウ</t>
    </rPh>
    <rPh sb="7" eb="9">
      <t>バアイ</t>
    </rPh>
    <rPh sb="12" eb="13">
      <t>ヒ</t>
    </rPh>
    <phoneticPr fontId="3"/>
  </si>
  <si>
    <t>　</t>
    <phoneticPr fontId="10"/>
  </si>
  <si>
    <t>○労働施策総合推進法第30条の2第1項・第2項、第30条の3第2項、第3項</t>
    <phoneticPr fontId="3"/>
  </si>
  <si>
    <t>〇短時間労働者及び有期雇用労働者の雇用管理の改善等に関する法律第8条、第9条、第14条第2項</t>
    <rPh sb="1" eb="4">
      <t>タンジカン</t>
    </rPh>
    <rPh sb="4" eb="7">
      <t>ロウドウシャ</t>
    </rPh>
    <rPh sb="7" eb="8">
      <t>オヨ</t>
    </rPh>
    <rPh sb="9" eb="13">
      <t>ユウキコヨウ</t>
    </rPh>
    <rPh sb="13" eb="16">
      <t>ロウドウシャ</t>
    </rPh>
    <rPh sb="17" eb="21">
      <t>コヨウカンリ</t>
    </rPh>
    <rPh sb="22" eb="24">
      <t>カイゼン</t>
    </rPh>
    <rPh sb="24" eb="25">
      <t>ナド</t>
    </rPh>
    <rPh sb="26" eb="27">
      <t>カン</t>
    </rPh>
    <rPh sb="29" eb="31">
      <t>ホウリツ</t>
    </rPh>
    <rPh sb="31" eb="32">
      <t>ダイ</t>
    </rPh>
    <rPh sb="33" eb="34">
      <t>ジョウ</t>
    </rPh>
    <rPh sb="35" eb="36">
      <t>ダイ</t>
    </rPh>
    <rPh sb="37" eb="38">
      <t>ジョウ</t>
    </rPh>
    <rPh sb="39" eb="40">
      <t>ダイ</t>
    </rPh>
    <rPh sb="42" eb="43">
      <t>ジョウ</t>
    </rPh>
    <rPh sb="43" eb="44">
      <t>ダイ</t>
    </rPh>
    <rPh sb="45" eb="46">
      <t>コウ</t>
    </rPh>
    <phoneticPr fontId="3"/>
  </si>
  <si>
    <t>〇女性活躍推進法第8条、次世代育成支援対策推進法第12条</t>
    <rPh sb="1" eb="8">
      <t>ジョセイカツヤクスイシンホウ</t>
    </rPh>
    <rPh sb="8" eb="9">
      <t>ダイ</t>
    </rPh>
    <rPh sb="10" eb="11">
      <t>ジョウ</t>
    </rPh>
    <rPh sb="12" eb="15">
      <t>ジセダイ</t>
    </rPh>
    <rPh sb="15" eb="21">
      <t>イクセイシエンタイサク</t>
    </rPh>
    <rPh sb="21" eb="24">
      <t>スイシンホウ</t>
    </rPh>
    <rPh sb="24" eb="25">
      <t>ダイ</t>
    </rPh>
    <rPh sb="27" eb="28">
      <t>ジョウ</t>
    </rPh>
    <phoneticPr fontId="3"/>
  </si>
  <si>
    <t>直接処遇職員の
主な退職理由</t>
    <phoneticPr fontId="8"/>
  </si>
  <si>
    <t>直接処遇職員の
主な退職理由</t>
    <rPh sb="8" eb="9">
      <t>オモ</t>
    </rPh>
    <rPh sb="10" eb="14">
      <t>タイショクリユウ</t>
    </rPh>
    <phoneticPr fontId="8"/>
  </si>
  <si>
    <t>採用者</t>
    <rPh sb="0" eb="3">
      <t>サイヨウシャ</t>
    </rPh>
    <phoneticPr fontId="8"/>
  </si>
  <si>
    <t>退職者</t>
    <rPh sb="0" eb="3">
      <t>タイショクシャ</t>
    </rPh>
    <phoneticPr fontId="8"/>
  </si>
  <si>
    <r>
      <t>（１） 職員の数は認定こども園法県条例第８条</t>
    </r>
    <r>
      <rPr>
        <sz val="11"/>
        <color indexed="8"/>
        <rFont val="ＭＳ Ｐゴシック"/>
        <family val="3"/>
        <charset val="128"/>
      </rPr>
      <t>及び認定こども園法運営
　　基準第５条の基準に抵触していませんか。</t>
    </r>
    <rPh sb="4" eb="6">
      <t>ショクイン</t>
    </rPh>
    <rPh sb="7" eb="8">
      <t>カズ</t>
    </rPh>
    <rPh sb="9" eb="11">
      <t>ニンテイ</t>
    </rPh>
    <rPh sb="14" eb="15">
      <t>エン</t>
    </rPh>
    <rPh sb="15" eb="16">
      <t>ホウ</t>
    </rPh>
    <rPh sb="16" eb="17">
      <t>ケン</t>
    </rPh>
    <rPh sb="17" eb="19">
      <t>ジョウレイ</t>
    </rPh>
    <rPh sb="19" eb="20">
      <t>ダイ</t>
    </rPh>
    <rPh sb="21" eb="22">
      <t>ジョウ</t>
    </rPh>
    <rPh sb="22" eb="23">
      <t>オヨ</t>
    </rPh>
    <rPh sb="42" eb="44">
      <t>キジュン</t>
    </rPh>
    <rPh sb="45" eb="47">
      <t>テイショク</t>
    </rPh>
    <phoneticPr fontId="3"/>
  </si>
  <si>
    <t>○労基法第39条第7項
○育児・介護休業法第5条
○同第21条
○同第24条第1項
〇同第11条
〇同第16条の5
〇同第23条第1項
〇同第18条
〇同第5条
〇同第16条の2
〇同第2条
〇同第25条、男女雇用機会均等法第11条の2
○労基法第65条
○同第67条
○同第68条
○男女雇用機会均等法第12条・第13条
○高齢者雇用安定法第9条
○育児・介護休業法第5条第3項、
第15条第１項
○同第16条の2
○同第16条の5</t>
    <rPh sb="43" eb="44">
      <t>ドウ</t>
    </rPh>
    <rPh sb="44" eb="45">
      <t>ダイ</t>
    </rPh>
    <rPh sb="47" eb="48">
      <t>ジョウ</t>
    </rPh>
    <rPh sb="50" eb="51">
      <t>ドウ</t>
    </rPh>
    <rPh sb="51" eb="52">
      <t>ダイ</t>
    </rPh>
    <rPh sb="54" eb="55">
      <t>ジョウ</t>
    </rPh>
    <rPh sb="59" eb="60">
      <t>ドウ</t>
    </rPh>
    <rPh sb="60" eb="61">
      <t>ダイ</t>
    </rPh>
    <rPh sb="63" eb="64">
      <t>ジョウ</t>
    </rPh>
    <rPh sb="64" eb="65">
      <t>ダイ</t>
    </rPh>
    <rPh sb="66" eb="67">
      <t>コウ</t>
    </rPh>
    <rPh sb="69" eb="70">
      <t>ドウ</t>
    </rPh>
    <rPh sb="70" eb="71">
      <t>ダイ</t>
    </rPh>
    <rPh sb="73" eb="74">
      <t>ジョウ</t>
    </rPh>
    <rPh sb="76" eb="77">
      <t>ドウ</t>
    </rPh>
    <rPh sb="77" eb="78">
      <t>ダイ</t>
    </rPh>
    <rPh sb="79" eb="80">
      <t>ジョウ</t>
    </rPh>
    <rPh sb="82" eb="83">
      <t>ドウ</t>
    </rPh>
    <rPh sb="83" eb="84">
      <t>ダイ</t>
    </rPh>
    <rPh sb="86" eb="87">
      <t>ジョウ</t>
    </rPh>
    <rPh sb="91" eb="92">
      <t>ドウ</t>
    </rPh>
    <rPh sb="92" eb="93">
      <t>ダイ</t>
    </rPh>
    <rPh sb="94" eb="95">
      <t>ジョウ</t>
    </rPh>
    <rPh sb="97" eb="98">
      <t>ドウ</t>
    </rPh>
    <rPh sb="98" eb="99">
      <t>ダイ</t>
    </rPh>
    <rPh sb="101" eb="102">
      <t>ジョウ</t>
    </rPh>
    <rPh sb="103" eb="105">
      <t>ダンジョ</t>
    </rPh>
    <rPh sb="105" eb="112">
      <t>コヨウキカイキントウホウ</t>
    </rPh>
    <rPh sb="112" eb="113">
      <t>ダイ</t>
    </rPh>
    <rPh sb="115" eb="116">
      <t>ジョウ</t>
    </rPh>
    <phoneticPr fontId="3"/>
  </si>
  <si>
    <t>確認欄に良好な場合は○を、不良箇所がある場合は×を付けてください。</t>
    <phoneticPr fontId="3"/>
  </si>
  <si>
    <t>（１）ロッカー、家具、テレビ等の転倒防止がされているか。</t>
    <phoneticPr fontId="3"/>
  </si>
  <si>
    <t>（５）カーテンは防炎になっているか。</t>
    <phoneticPr fontId="3"/>
  </si>
  <si>
    <t>（８）トイレや手洗い場などにおいて、洗剤等が園児の手の届かない場所に置かれているか。</t>
    <phoneticPr fontId="3"/>
  </si>
  <si>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3"/>
  </si>
  <si>
    <t>基準職員数</t>
    <rPh sb="0" eb="2">
      <t>キジュン</t>
    </rPh>
    <rPh sb="2" eb="5">
      <t>ショクインスウ</t>
    </rPh>
    <phoneticPr fontId="3"/>
  </si>
  <si>
    <t>〇省令基準第6条の4第2項</t>
    <rPh sb="10" eb="11">
      <t>ダイ</t>
    </rPh>
    <rPh sb="12" eb="13">
      <t>コウ</t>
    </rPh>
    <phoneticPr fontId="2"/>
  </si>
  <si>
    <t>〇県条例第154条の4
〇省令基準第6条の4
【運行管理簿】
【乗車名簿】</t>
    <rPh sb="1" eb="2">
      <t>ケン</t>
    </rPh>
    <rPh sb="24" eb="29">
      <t>ウンコウカンリボ</t>
    </rPh>
    <rPh sb="32" eb="34">
      <t>ジョウシャ</t>
    </rPh>
    <rPh sb="34" eb="36">
      <t>メイボ</t>
    </rPh>
    <phoneticPr fontId="3"/>
  </si>
  <si>
    <t>〇県条例第154条の4</t>
    <rPh sb="1" eb="2">
      <t>ケン</t>
    </rPh>
    <rPh sb="2" eb="4">
      <t>ジョウレイ</t>
    </rPh>
    <rPh sb="4" eb="5">
      <t>ダイ</t>
    </rPh>
    <rPh sb="8" eb="9">
      <t>ジョウ</t>
    </rPh>
    <phoneticPr fontId="2"/>
  </si>
  <si>
    <t>○パート職員等の雇用保険加入基準</t>
    <phoneticPr fontId="3"/>
  </si>
  <si>
    <t>（４）職員体制が手薄になりがちな時間帯やイベント開催時などの安全対策に留意しているか。</t>
    <rPh sb="16" eb="19">
      <t>ジカンタイ</t>
    </rPh>
    <phoneticPr fontId="3"/>
  </si>
  <si>
    <r>
      <rPr>
        <sz val="14"/>
        <rFont val="ＭＳ Ｐゴシック"/>
        <family val="3"/>
        <charset val="128"/>
      </rPr>
      <t>　　</t>
    </r>
    <r>
      <rPr>
        <sz val="12"/>
        <rFont val="ＭＳ Ｐゴシック"/>
        <family val="3"/>
        <charset val="128"/>
      </rPr>
      <t>年</t>
    </r>
    <r>
      <rPr>
        <sz val="14"/>
        <rFont val="ＭＳ Ｐゴシック"/>
        <family val="3"/>
        <charset val="128"/>
      </rPr>
      <t>　　　　</t>
    </r>
    <r>
      <rPr>
        <sz val="12"/>
        <rFont val="ＭＳ Ｐゴシック"/>
        <family val="3"/>
        <charset val="128"/>
      </rPr>
      <t>月</t>
    </r>
    <rPh sb="2" eb="3">
      <t>ネン</t>
    </rPh>
    <rPh sb="7" eb="8">
      <t>ツキ</t>
    </rPh>
    <phoneticPr fontId="8"/>
  </si>
  <si>
    <r>
      <t>・直接処遇職員とは、保育士・（准）看護師、主幹保育教諭、指導保育教諭、保育教諭等、養護教諭、栄養教諭、指導員、母子指導員、少年指導員</t>
    </r>
    <r>
      <rPr>
        <sz val="10"/>
        <rFont val="ＭＳ Ｐゴシック"/>
        <family val="3"/>
        <charset val="128"/>
        <scheme val="minor"/>
      </rPr>
      <t>とします。</t>
    </r>
    <phoneticPr fontId="8"/>
  </si>
  <si>
    <t xml:space="preserve">・その資格の名称を記載してください。
</t>
    <rPh sb="3" eb="5">
      <t>シカク</t>
    </rPh>
    <rPh sb="6" eb="8">
      <t>メイショウ</t>
    </rPh>
    <rPh sb="9" eb="11">
      <t>キサイ</t>
    </rPh>
    <phoneticPr fontId="3"/>
  </si>
  <si>
    <t xml:space="preserve">  資格の名称：</t>
    <phoneticPr fontId="3"/>
  </si>
  <si>
    <t>回</t>
    <rPh sb="0" eb="1">
      <t>カイ</t>
    </rPh>
    <phoneticPr fontId="3"/>
  </si>
  <si>
    <t>　</t>
  </si>
  <si>
    <t>有・無</t>
  </si>
  <si>
    <t>→運営委員会について記入してください。
　</t>
    <rPh sb="1" eb="3">
      <t>ウンエイ</t>
    </rPh>
    <rPh sb="3" eb="6">
      <t>イインカイ</t>
    </rPh>
    <phoneticPr fontId="3"/>
  </si>
  <si>
    <t>構成員：</t>
    <phoneticPr fontId="3"/>
  </si>
  <si>
    <t>・開催回数（年）　：　</t>
    <rPh sb="1" eb="3">
      <t>カイサイ</t>
    </rPh>
    <rPh sb="3" eb="5">
      <t>カイスウ</t>
    </rPh>
    <rPh sb="6" eb="7">
      <t>ネン</t>
    </rPh>
    <phoneticPr fontId="3"/>
  </si>
  <si>
    <t>・開催日：</t>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</si>
  <si>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</si>
  <si>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</si>
  <si>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</si>
  <si>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</si>
  <si>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</si>
  <si>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</si>
  <si>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</si>
  <si>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</si>
  <si>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</si>
  <si>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</si>
  <si>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⑫</t>
    <phoneticPr fontId="3"/>
  </si>
  <si>
    <t>⑪</t>
    <phoneticPr fontId="3"/>
  </si>
  <si>
    <t>会議録の有無　：</t>
    <rPh sb="0" eb="3">
      <t>カイギロク</t>
    </rPh>
    <rPh sb="4" eb="6">
      <t>ウム</t>
    </rPh>
    <phoneticPr fontId="3"/>
  </si>
  <si>
    <t>周知方法　　　：</t>
    <rPh sb="0" eb="2">
      <t>シュウチ</t>
    </rPh>
    <rPh sb="2" eb="4">
      <t>ホウホウ</t>
    </rPh>
    <phoneticPr fontId="3"/>
  </si>
  <si>
    <t>　管理に関する帳簿(例)</t>
    <rPh sb="10" eb="11">
      <t>レイ</t>
    </rPh>
    <phoneticPr fontId="5"/>
  </si>
  <si>
    <t>施設運営に関する基本諸規程集</t>
    <rPh sb="0" eb="2">
      <t>シセツ</t>
    </rPh>
    <rPh sb="10" eb="11">
      <t>ショ</t>
    </rPh>
    <rPh sb="13" eb="14">
      <t>シュウ</t>
    </rPh>
    <phoneticPr fontId="3"/>
  </si>
  <si>
    <t>（定款、定款施行細則、就業規則、経理規程等）</t>
    <phoneticPr fontId="3"/>
  </si>
  <si>
    <t>業務日誌</t>
    <rPh sb="0" eb="2">
      <t>ギョウム</t>
    </rPh>
    <rPh sb="2" eb="4">
      <t>ニッシ</t>
    </rPh>
    <phoneticPr fontId="3"/>
  </si>
  <si>
    <t>職員出勤簿</t>
    <phoneticPr fontId="3"/>
  </si>
  <si>
    <t>タイムカード</t>
    <phoneticPr fontId="3"/>
  </si>
  <si>
    <t>ICカード</t>
    <phoneticPr fontId="3"/>
  </si>
  <si>
    <t>労働者名簿</t>
    <phoneticPr fontId="3"/>
  </si>
  <si>
    <t>賃金台帳　</t>
    <rPh sb="0" eb="2">
      <t>チンギン</t>
    </rPh>
    <phoneticPr fontId="3"/>
  </si>
  <si>
    <t>派遣先管理台帳</t>
    <phoneticPr fontId="3"/>
  </si>
  <si>
    <t>健康診断受診状況を管理している書類</t>
    <rPh sb="4" eb="6">
      <t>ジュシン</t>
    </rPh>
    <rPh sb="6" eb="8">
      <t>ジョウキョウ</t>
    </rPh>
    <rPh sb="9" eb="11">
      <t>カンリ</t>
    </rPh>
    <rPh sb="15" eb="17">
      <t>ショルイ</t>
    </rPh>
    <phoneticPr fontId="3"/>
  </si>
  <si>
    <t>年次有給休暇簿</t>
    <phoneticPr fontId="3"/>
  </si>
  <si>
    <t>出張命令簿</t>
    <phoneticPr fontId="3"/>
  </si>
  <si>
    <t>その他（</t>
    <rPh sb="2" eb="3">
      <t>タ</t>
    </rPh>
    <phoneticPr fontId="3"/>
  </si>
  <si>
    <t>）</t>
    <phoneticPr fontId="3"/>
  </si>
  <si>
    <t>作成又は直近の変更日：</t>
    <phoneticPr fontId="3"/>
  </si>
  <si>
    <t>直近の届出日：</t>
    <rPh sb="5" eb="6">
      <t>ニチ</t>
    </rPh>
    <phoneticPr fontId="3"/>
  </si>
  <si>
    <t>直近の変更内容：</t>
    <rPh sb="0" eb="2">
      <t>チョッキン</t>
    </rPh>
    <rPh sb="3" eb="5">
      <t>ヘンコウ</t>
    </rPh>
    <rPh sb="5" eb="7">
      <t>ナイヨウ</t>
    </rPh>
    <phoneticPr fontId="3"/>
  </si>
  <si>
    <t>→作成している帳簿の</t>
    <rPh sb="1" eb="3">
      <t>サクセイ</t>
    </rPh>
    <rPh sb="7" eb="9">
      <t>チョウボ</t>
    </rPh>
    <phoneticPr fontId="5"/>
  </si>
  <si>
    <t>欄に○を選択してください。</t>
    <rPh sb="0" eb="1">
      <t>ラン</t>
    </rPh>
    <rPh sb="4" eb="6">
      <t>センタク</t>
    </rPh>
    <phoneticPr fontId="3"/>
  </si>
  <si>
    <t>変更済の次の規定の</t>
    <rPh sb="0" eb="2">
      <t>ヘンコウ</t>
    </rPh>
    <rPh sb="2" eb="3">
      <t>スミ</t>
    </rPh>
    <rPh sb="4" eb="5">
      <t>ツギ</t>
    </rPh>
    <rPh sb="6" eb="8">
      <t>キテイ</t>
    </rPh>
    <phoneticPr fontId="3"/>
  </si>
  <si>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6"/>
  </si>
  <si>
    <t>→それ以前の改正</t>
    <phoneticPr fontId="3"/>
  </si>
  <si>
    <t>年５日の年次有給休暇の取得義務化（罰則あり）</t>
    <rPh sb="0" eb="1">
      <t>ネン</t>
    </rPh>
    <rPh sb="2" eb="3">
      <t>ニチ</t>
    </rPh>
    <rPh sb="4" eb="6">
      <t>ネンジ</t>
    </rPh>
    <rPh sb="6" eb="8">
      <t>ユウキュウ</t>
    </rPh>
    <rPh sb="8" eb="10">
      <t>キュウカ</t>
    </rPh>
    <rPh sb="11" eb="13">
      <t>シュトク</t>
    </rPh>
    <rPh sb="13" eb="16">
      <t>ギムカ</t>
    </rPh>
    <rPh sb="17" eb="19">
      <t>バッソク</t>
    </rPh>
    <phoneticPr fontId="46"/>
  </si>
  <si>
    <t>育児休業期間の延長（最長２歳まで延長）</t>
    <rPh sb="0" eb="2">
      <t>イクジ</t>
    </rPh>
    <rPh sb="2" eb="4">
      <t>キュウギョウ</t>
    </rPh>
    <rPh sb="4" eb="6">
      <t>キカン</t>
    </rPh>
    <rPh sb="7" eb="9">
      <t>エンチョウ</t>
    </rPh>
    <rPh sb="10" eb="12">
      <t>サイチョウ</t>
    </rPh>
    <rPh sb="13" eb="14">
      <t>サイ</t>
    </rPh>
    <rPh sb="16" eb="18">
      <t>エンチョウ</t>
    </rPh>
    <phoneticPr fontId="46"/>
  </si>
  <si>
    <t>育児休業制度の個別周知</t>
    <rPh sb="0" eb="2">
      <t>イクジ</t>
    </rPh>
    <rPh sb="2" eb="4">
      <t>キュウギョウ</t>
    </rPh>
    <rPh sb="4" eb="6">
      <t>セイド</t>
    </rPh>
    <rPh sb="7" eb="9">
      <t>コベツ</t>
    </rPh>
    <rPh sb="9" eb="11">
      <t>シュウチ</t>
    </rPh>
    <phoneticPr fontId="46"/>
  </si>
  <si>
    <t>育児目的休暇の新設</t>
    <rPh sb="0" eb="2">
      <t>イクジ</t>
    </rPh>
    <rPh sb="2" eb="4">
      <t>モクテキ</t>
    </rPh>
    <rPh sb="4" eb="6">
      <t>キュウカ</t>
    </rPh>
    <rPh sb="7" eb="9">
      <t>シンセツ</t>
    </rPh>
    <phoneticPr fontId="46"/>
  </si>
  <si>
    <t>介護休業の分割取得</t>
    <rPh sb="0" eb="2">
      <t>カイゴ</t>
    </rPh>
    <rPh sb="2" eb="4">
      <t>キュウギョウ</t>
    </rPh>
    <rPh sb="5" eb="7">
      <t>ブンカツ</t>
    </rPh>
    <rPh sb="7" eb="9">
      <t>シュトク</t>
    </rPh>
    <phoneticPr fontId="46"/>
  </si>
  <si>
    <t>介護休暇の取得単位の柔軟化</t>
    <rPh sb="0" eb="2">
      <t>カイゴ</t>
    </rPh>
    <rPh sb="2" eb="4">
      <t>キュウカ</t>
    </rPh>
    <rPh sb="5" eb="7">
      <t>シュトク</t>
    </rPh>
    <rPh sb="7" eb="9">
      <t>タンイ</t>
    </rPh>
    <rPh sb="10" eb="13">
      <t>ジュウナンカ</t>
    </rPh>
    <phoneticPr fontId="46"/>
  </si>
  <si>
    <t>介護のための所定労働時間の短縮措置等</t>
    <rPh sb="0" eb="2">
      <t>カイゴ</t>
    </rPh>
    <rPh sb="6" eb="8">
      <t>ショテイ</t>
    </rPh>
    <rPh sb="8" eb="10">
      <t>ロウドウ</t>
    </rPh>
    <rPh sb="10" eb="12">
      <t>ジカン</t>
    </rPh>
    <rPh sb="13" eb="15">
      <t>タンシュク</t>
    </rPh>
    <rPh sb="15" eb="17">
      <t>ソチ</t>
    </rPh>
    <rPh sb="17" eb="18">
      <t>トウ</t>
    </rPh>
    <phoneticPr fontId="46"/>
  </si>
  <si>
    <t>介護のための所定外労働の制限（残業の免除）</t>
    <rPh sb="0" eb="2">
      <t>カイゴ</t>
    </rPh>
    <rPh sb="6" eb="8">
      <t>ショテイ</t>
    </rPh>
    <rPh sb="8" eb="9">
      <t>ガイ</t>
    </rPh>
    <rPh sb="9" eb="11">
      <t>ロウドウ</t>
    </rPh>
    <rPh sb="12" eb="14">
      <t>セイゲン</t>
    </rPh>
    <rPh sb="15" eb="17">
      <t>ザンギョウ</t>
    </rPh>
    <rPh sb="18" eb="20">
      <t>メンジョ</t>
    </rPh>
    <phoneticPr fontId="46"/>
  </si>
  <si>
    <t>有期契約労働者の育児休業の取得要件の緩和</t>
    <rPh sb="0" eb="2">
      <t>ユウキ</t>
    </rPh>
    <rPh sb="2" eb="4">
      <t>ケイヤク</t>
    </rPh>
    <rPh sb="4" eb="7">
      <t>ロウドウシャ</t>
    </rPh>
    <rPh sb="8" eb="10">
      <t>イクジ</t>
    </rPh>
    <rPh sb="10" eb="12">
      <t>キュウギョウ</t>
    </rPh>
    <rPh sb="13" eb="15">
      <t>シュトク</t>
    </rPh>
    <rPh sb="15" eb="17">
      <t>ヨウケン</t>
    </rPh>
    <rPh sb="18" eb="20">
      <t>カンワ</t>
    </rPh>
    <phoneticPr fontId="46"/>
  </si>
  <si>
    <t>子の看護休暇の取得単位の柔軟化</t>
    <rPh sb="0" eb="1">
      <t>コ</t>
    </rPh>
    <rPh sb="2" eb="4">
      <t>カンゴ</t>
    </rPh>
    <rPh sb="4" eb="6">
      <t>キュウカ</t>
    </rPh>
    <rPh sb="7" eb="9">
      <t>シュトク</t>
    </rPh>
    <rPh sb="9" eb="11">
      <t>タンイ</t>
    </rPh>
    <rPh sb="12" eb="15">
      <t>ジュウナンカ</t>
    </rPh>
    <phoneticPr fontId="46"/>
  </si>
  <si>
    <t>育児休業等の対象となる子の範囲</t>
    <rPh sb="0" eb="2">
      <t>イクジ</t>
    </rPh>
    <rPh sb="2" eb="4">
      <t>キュウギョウ</t>
    </rPh>
    <rPh sb="4" eb="5">
      <t>トウ</t>
    </rPh>
    <rPh sb="6" eb="8">
      <t>タイショウ</t>
    </rPh>
    <rPh sb="11" eb="12">
      <t>コ</t>
    </rPh>
    <rPh sb="13" eb="15">
      <t>ハンイ</t>
    </rPh>
    <phoneticPr fontId="46"/>
  </si>
  <si>
    <t>いわゆるマタハラ・パタハラなどの防止措置</t>
    <rPh sb="16" eb="18">
      <t>ボウシ</t>
    </rPh>
    <rPh sb="18" eb="20">
      <t>ソチ</t>
    </rPh>
    <phoneticPr fontId="46"/>
  </si>
  <si>
    <t>産前産後休暇</t>
    <rPh sb="0" eb="2">
      <t>サンゼン</t>
    </rPh>
    <rPh sb="2" eb="4">
      <t>サンゴ</t>
    </rPh>
    <rPh sb="4" eb="6">
      <t>キュウカ</t>
    </rPh>
    <phoneticPr fontId="46"/>
  </si>
  <si>
    <t>育児時間</t>
    <rPh sb="0" eb="2">
      <t>イクジ</t>
    </rPh>
    <rPh sb="2" eb="4">
      <t>ジカン</t>
    </rPh>
    <phoneticPr fontId="46"/>
  </si>
  <si>
    <t>生理休暇</t>
    <rPh sb="0" eb="2">
      <t>セイリ</t>
    </rPh>
    <rPh sb="2" eb="4">
      <t>キュウカ</t>
    </rPh>
    <phoneticPr fontId="46"/>
  </si>
  <si>
    <t>妊産婦に対する健康配慮義務</t>
    <rPh sb="0" eb="3">
      <t>ニンサンプ</t>
    </rPh>
    <rPh sb="4" eb="5">
      <t>タイ</t>
    </rPh>
    <rPh sb="7" eb="9">
      <t>ケンコウ</t>
    </rPh>
    <rPh sb="9" eb="11">
      <t>ハイリョ</t>
    </rPh>
    <rPh sb="11" eb="13">
      <t>ギム</t>
    </rPh>
    <phoneticPr fontId="46"/>
  </si>
  <si>
    <t>育児・介護休業</t>
    <rPh sb="0" eb="2">
      <t>イクジ</t>
    </rPh>
    <rPh sb="3" eb="5">
      <t>カイゴ</t>
    </rPh>
    <rPh sb="5" eb="7">
      <t>キュウギョウ</t>
    </rPh>
    <phoneticPr fontId="46"/>
  </si>
  <si>
    <t>子の看護休暇</t>
    <rPh sb="0" eb="1">
      <t>コ</t>
    </rPh>
    <rPh sb="2" eb="4">
      <t>カンゴ</t>
    </rPh>
    <rPh sb="4" eb="6">
      <t>キュウカ</t>
    </rPh>
    <phoneticPr fontId="46"/>
  </si>
  <si>
    <t>介護休暇</t>
    <rPh sb="0" eb="2">
      <t>カイゴ</t>
    </rPh>
    <rPh sb="2" eb="4">
      <t>キュウカ</t>
    </rPh>
    <phoneticPr fontId="46"/>
  </si>
  <si>
    <t>継続雇用制度（①65歳以上の定年②希望者全員を対象とする</t>
    <rPh sb="0" eb="2">
      <t>ケイゾク</t>
    </rPh>
    <rPh sb="2" eb="4">
      <t>コヨウ</t>
    </rPh>
    <rPh sb="4" eb="6">
      <t>セイド</t>
    </rPh>
    <phoneticPr fontId="46"/>
  </si>
  <si>
    <t>継続雇用制度③定年の定めの廃止）</t>
    <phoneticPr fontId="3"/>
  </si>
  <si>
    <t>→就業規則及び労使協定書等について、職員にどのように周知していますか。</t>
    <rPh sb="1" eb="3">
      <t>シュウギョウ</t>
    </rPh>
    <rPh sb="3" eb="5">
      <t>キソク</t>
    </rPh>
    <rPh sb="5" eb="6">
      <t>オヨ</t>
    </rPh>
    <rPh sb="7" eb="9">
      <t>ロウシ</t>
    </rPh>
    <rPh sb="9" eb="11">
      <t>キョウテイ</t>
    </rPh>
    <rPh sb="11" eb="12">
      <t>ショ</t>
    </rPh>
    <rPh sb="12" eb="13">
      <t>トウ</t>
    </rPh>
    <rPh sb="18" eb="20">
      <t>ショクイン</t>
    </rPh>
    <rPh sb="26" eb="28">
      <t>シュウチ</t>
    </rPh>
    <phoneticPr fontId="3"/>
  </si>
  <si>
    <t>周知方法：</t>
    <phoneticPr fontId="3"/>
  </si>
  <si>
    <t>書面明示の該当項目の</t>
    <rPh sb="0" eb="2">
      <t>ショメン</t>
    </rPh>
    <rPh sb="2" eb="4">
      <t>メイジ</t>
    </rPh>
    <rPh sb="5" eb="7">
      <t>ガイトウ</t>
    </rPh>
    <rPh sb="7" eb="9">
      <t>コウモク</t>
    </rPh>
    <phoneticPr fontId="3"/>
  </si>
  <si>
    <t>①労働契約の期間に関する事項</t>
    <phoneticPr fontId="3"/>
  </si>
  <si>
    <t>所定労働時間を超える労働の有無</t>
    <phoneticPr fontId="3"/>
  </si>
  <si>
    <t>休憩時間</t>
    <phoneticPr fontId="3"/>
  </si>
  <si>
    <t>休日</t>
    <phoneticPr fontId="3"/>
  </si>
  <si>
    <t>休暇</t>
    <phoneticPr fontId="3"/>
  </si>
  <si>
    <t>→１週当たりの労働時間及び休日数を記載してください。</t>
    <rPh sb="2" eb="3">
      <t>シュウ</t>
    </rPh>
    <rPh sb="3" eb="4">
      <t>ア</t>
    </rPh>
    <rPh sb="7" eb="9">
      <t>ロウドウ</t>
    </rPh>
    <rPh sb="9" eb="11">
      <t>ジカン</t>
    </rPh>
    <rPh sb="11" eb="12">
      <t>オヨ</t>
    </rPh>
    <rPh sb="13" eb="15">
      <t>キュウジツ</t>
    </rPh>
    <rPh sb="14" eb="15">
      <t>ビ</t>
    </rPh>
    <rPh sb="15" eb="16">
      <t>スウ</t>
    </rPh>
    <rPh sb="17" eb="19">
      <t>キサイ</t>
    </rPh>
    <phoneticPr fontId="3"/>
  </si>
  <si>
    <t>労働時間：</t>
    <rPh sb="0" eb="2">
      <t>ロウドウ</t>
    </rPh>
    <rPh sb="2" eb="4">
      <t>ジカン</t>
    </rPh>
    <phoneticPr fontId="46"/>
  </si>
  <si>
    <t>時間／週</t>
    <phoneticPr fontId="46"/>
  </si>
  <si>
    <t>休日数：</t>
    <rPh sb="0" eb="2">
      <t>キュウジツ</t>
    </rPh>
    <rPh sb="2" eb="3">
      <t>スウ</t>
    </rPh>
    <phoneticPr fontId="46"/>
  </si>
  <si>
    <t>日／週</t>
    <phoneticPr fontId="46"/>
  </si>
  <si>
    <t xml:space="preserve">１月単位の変形労働時間制(４週間を含む)
</t>
    <rPh sb="2" eb="4">
      <t>タンイ</t>
    </rPh>
    <phoneticPr fontId="3"/>
  </si>
  <si>
    <t>起算日：</t>
    <phoneticPr fontId="3"/>
  </si>
  <si>
    <t>月</t>
    <rPh sb="0" eb="1">
      <t>ツキ</t>
    </rPh>
    <phoneticPr fontId="3"/>
  </si>
  <si>
    <t>日</t>
    <rPh sb="0" eb="1">
      <t>ヒ</t>
    </rPh>
    <phoneticPr fontId="3"/>
  </si>
  <si>
    <t>１年単位の変形労働時間制</t>
    <rPh sb="2" eb="4">
      <t>タンイ</t>
    </rPh>
    <phoneticPr fontId="3"/>
  </si>
  <si>
    <t>届出年月日：</t>
    <rPh sb="2" eb="4">
      <t>ネンゲツ</t>
    </rPh>
    <rPh sb="4" eb="5">
      <t>ニチ</t>
    </rPh>
    <phoneticPr fontId="3"/>
  </si>
  <si>
    <t>→「いる」場合、該当項目の</t>
    <rPh sb="5" eb="7">
      <t>バアイ</t>
    </rPh>
    <rPh sb="8" eb="10">
      <t>ガイトウ</t>
    </rPh>
    <rPh sb="10" eb="12">
      <t>コウモク</t>
    </rPh>
    <phoneticPr fontId="3"/>
  </si>
  <si>
    <t>→就業規則の規定（１日当たりの休憩時間</t>
    <phoneticPr fontId="3"/>
  </si>
  <si>
    <t>分）</t>
    <rPh sb="0" eb="1">
      <t>フン</t>
    </rPh>
    <phoneticPr fontId="3"/>
  </si>
  <si>
    <t>労基法どおりに休憩時間を与えている。</t>
    <phoneticPr fontId="3"/>
  </si>
  <si>
    <t>→「いる」場合、</t>
    <phoneticPr fontId="3"/>
  </si>
  <si>
    <t>　「いない」場合、下記に理由を記載してください。</t>
    <phoneticPr fontId="3"/>
  </si>
  <si>
    <t xml:space="preserve"> 理 由 ：　</t>
    <phoneticPr fontId="3"/>
  </si>
  <si>
    <t>の中に記入（入力）してください。</t>
    <rPh sb="6" eb="8">
      <t>ニュウリョク</t>
    </rPh>
    <phoneticPr fontId="3"/>
  </si>
  <si>
    <t xml:space="preserve">事業 </t>
    <rPh sb="0" eb="2">
      <t>ジギョウ</t>
    </rPh>
    <phoneticPr fontId="3"/>
  </si>
  <si>
    <t>Ⅰ</t>
    <phoneticPr fontId="3"/>
  </si>
  <si>
    <t>　施設運営に必要な運営規程（管理規程）等を整備し、運用していますか。</t>
    <rPh sb="1" eb="3">
      <t>シセツ</t>
    </rPh>
    <rPh sb="3" eb="5">
      <t>ウンエイ</t>
    </rPh>
    <rPh sb="6" eb="8">
      <t>ヒツヨウ</t>
    </rPh>
    <rPh sb="9" eb="10">
      <t>ウン</t>
    </rPh>
    <rPh sb="10" eb="11">
      <t>イトナム</t>
    </rPh>
    <rPh sb="11" eb="12">
      <t>タダシ</t>
    </rPh>
    <rPh sb="12" eb="13">
      <t>ホド</t>
    </rPh>
    <rPh sb="14" eb="16">
      <t>カンリ</t>
    </rPh>
    <rPh sb="16" eb="17">
      <t>キ</t>
    </rPh>
    <rPh sb="17" eb="18">
      <t>ホド</t>
    </rPh>
    <rPh sb="19" eb="20">
      <t>トウ</t>
    </rPh>
    <rPh sb="21" eb="23">
      <t>セイビ</t>
    </rPh>
    <rPh sb="25" eb="27">
      <t>ウンヨウ</t>
    </rPh>
    <phoneticPr fontId="3"/>
  </si>
  <si>
    <t>【保育所を除く全施設】
　　</t>
    <rPh sb="1" eb="4">
      <t>ホイクジョ</t>
    </rPh>
    <rPh sb="5" eb="6">
      <t>ノゾ</t>
    </rPh>
    <rPh sb="7" eb="10">
      <t>ゼンシセツ</t>
    </rPh>
    <phoneticPr fontId="3"/>
  </si>
  <si>
    <t>　施設長・園長の資格はありますか。</t>
    <phoneticPr fontId="3"/>
  </si>
  <si>
    <t>　施設長は、専任者を確保していますか。</t>
    <rPh sb="1" eb="3">
      <t>シセツ</t>
    </rPh>
    <rPh sb="3" eb="4">
      <t>チョウ</t>
    </rPh>
    <rPh sb="6" eb="8">
      <t>センニン</t>
    </rPh>
    <rPh sb="8" eb="9">
      <t>シャ</t>
    </rPh>
    <rPh sb="10" eb="11">
      <t>カク</t>
    </rPh>
    <rPh sb="11" eb="12">
      <t>ホ</t>
    </rPh>
    <phoneticPr fontId="3"/>
  </si>
  <si>
    <t>　施設長の責務</t>
    <phoneticPr fontId="3"/>
  </si>
  <si>
    <t>（１）</t>
    <phoneticPr fontId="3"/>
  </si>
  <si>
    <t>　施設長は、保育の質及び職員の専門性の向上のため、必要な環境の確保に努めていますか。</t>
    <phoneticPr fontId="3"/>
  </si>
  <si>
    <t>（２）</t>
    <phoneticPr fontId="3"/>
  </si>
  <si>
    <t>　施設長は、施設内外の研修を体系的、計画的に実施するとともに、職員の自己研鑽に対する援助や助言に努めていますか。</t>
    <rPh sb="6" eb="8">
      <t>シセツ</t>
    </rPh>
    <rPh sb="8" eb="9">
      <t>ナイ</t>
    </rPh>
    <phoneticPr fontId="10"/>
  </si>
  <si>
    <t>（３）</t>
    <phoneticPr fontId="3"/>
  </si>
  <si>
    <t>　施設長は入所児(者)の権利擁護や児童の指導、職員の管理、危機管理に関して十分な見識を有し、適切に指導・監督を行っていますか。</t>
    <rPh sb="5" eb="7">
      <t>ニュウショ</t>
    </rPh>
    <rPh sb="9" eb="10">
      <t>シャ</t>
    </rPh>
    <phoneticPr fontId="3"/>
  </si>
  <si>
    <t>（４）</t>
    <phoneticPr fontId="3"/>
  </si>
  <si>
    <t>　施設長は、資質向上のための厚生労働大臣が指定する者が行う研修を受講していますか。</t>
    <phoneticPr fontId="3"/>
  </si>
  <si>
    <t>　職員の配置や施設の設備基準は満たしていますか。</t>
    <rPh sb="1" eb="3">
      <t>ショクイン</t>
    </rPh>
    <rPh sb="4" eb="6">
      <t>ハイチ</t>
    </rPh>
    <rPh sb="7" eb="9">
      <t>シセツ</t>
    </rPh>
    <rPh sb="10" eb="12">
      <t>セツビ</t>
    </rPh>
    <rPh sb="12" eb="14">
      <t>キジュン</t>
    </rPh>
    <rPh sb="15" eb="16">
      <t>ミ</t>
    </rPh>
    <phoneticPr fontId="3"/>
  </si>
  <si>
    <r>
      <t>　施設運営のための会議を開催していますか</t>
    </r>
    <r>
      <rPr>
        <sz val="11"/>
        <rFont val="ＭＳ 明朝"/>
        <family val="1"/>
        <charset val="128"/>
      </rPr>
      <t>。
　</t>
    </r>
    <r>
      <rPr>
        <sz val="16"/>
        <rFont val="ＭＳ 明朝"/>
        <family val="1"/>
        <charset val="128"/>
      </rPr>
      <t>また、出席していない職員に対して、会議の内容の周知を図っていますか。</t>
    </r>
    <rPh sb="1" eb="3">
      <t>シセツ</t>
    </rPh>
    <rPh sb="3" eb="5">
      <t>ウンエイ</t>
    </rPh>
    <rPh sb="9" eb="10">
      <t>カイ</t>
    </rPh>
    <rPh sb="10" eb="11">
      <t>ギ</t>
    </rPh>
    <rPh sb="12" eb="14">
      <t>カイサイ</t>
    </rPh>
    <rPh sb="26" eb="28">
      <t>シュッセキ</t>
    </rPh>
    <rPh sb="33" eb="35">
      <t>ショクイン</t>
    </rPh>
    <rPh sb="36" eb="37">
      <t>タイ</t>
    </rPh>
    <rPh sb="40" eb="41">
      <t>カイ</t>
    </rPh>
    <rPh sb="41" eb="42">
      <t>ギ</t>
    </rPh>
    <rPh sb="43" eb="45">
      <t>ナイヨウ</t>
    </rPh>
    <rPh sb="46" eb="48">
      <t>シュウチ</t>
    </rPh>
    <rPh sb="49" eb="50">
      <t>ハカ</t>
    </rPh>
    <phoneticPr fontId="3"/>
  </si>
  <si>
    <t>　運営委員会について、</t>
    <rPh sb="1" eb="3">
      <t>ウンエイ</t>
    </rPh>
    <rPh sb="3" eb="6">
      <t>イインカイ</t>
    </rPh>
    <phoneticPr fontId="3"/>
  </si>
  <si>
    <r>
      <t>　社会福祉法人及び学校法人以外の保育所設置者は次の①・②を回答してください。</t>
    </r>
    <r>
      <rPr>
        <sz val="14"/>
        <rFont val="ＭＳ 明朝"/>
        <family val="1"/>
        <charset val="128"/>
      </rPr>
      <t xml:space="preserve">
　</t>
    </r>
    <r>
      <rPr>
        <sz val="16"/>
        <rFont val="ＭＳ 明朝"/>
        <family val="1"/>
        <charset val="128"/>
      </rPr>
      <t>社会福祉事業について知識経験を有する者、保育サービスの利用者及び実務を担当する幹部職員を含む運営委員会を設置し開催していますか。</t>
    </r>
    <rPh sb="3" eb="4">
      <t>オヨ</t>
    </rPh>
    <rPh sb="11" eb="13">
      <t>ホイク</t>
    </rPh>
    <rPh sb="13" eb="14">
      <t>ショ</t>
    </rPh>
    <rPh sb="34" eb="36">
      <t>シャカイ</t>
    </rPh>
    <rPh sb="36" eb="38">
      <t>フクシ</t>
    </rPh>
    <rPh sb="38" eb="40">
      <t>ジギョウ</t>
    </rPh>
    <rPh sb="47" eb="49">
      <t>ケイケン</t>
    </rPh>
    <rPh sb="53" eb="54">
      <t>モノ</t>
    </rPh>
    <rPh sb="65" eb="66">
      <t>オヨ</t>
    </rPh>
    <rPh sb="68" eb="69">
      <t>トウ</t>
    </rPh>
    <rPh sb="76" eb="78">
      <t>ショクイン</t>
    </rPh>
    <rPh sb="86" eb="88">
      <t>セッチ</t>
    </rPh>
    <phoneticPr fontId="3"/>
  </si>
  <si>
    <t>　保育所運営上の重要な事項について、運営委員会に報告し、その意見を聴取していますか。</t>
    <phoneticPr fontId="3"/>
  </si>
  <si>
    <t>　重要事項は、施設の見やすい場所に掲示していますか。</t>
    <phoneticPr fontId="3"/>
  </si>
  <si>
    <t xml:space="preserve">【保育所・幼保連携型認定こども園のみ】　
     </t>
    <rPh sb="1" eb="4">
      <t>ホイクジョ</t>
    </rPh>
    <rPh sb="5" eb="7">
      <t>ヨウホ</t>
    </rPh>
    <rPh sb="7" eb="9">
      <t>レンケイ</t>
    </rPh>
    <rPh sb="9" eb="10">
      <t>カタ</t>
    </rPh>
    <rPh sb="10" eb="12">
      <t>ニンテイ</t>
    </rPh>
    <rPh sb="15" eb="16">
      <t>エン</t>
    </rPh>
    <phoneticPr fontId="3"/>
  </si>
  <si>
    <t>　業務管理体制の整備に関する事項を関係機関に届け出ていますか(新規開設又は平成29年度以降に変更があった場合)。</t>
    <phoneticPr fontId="3"/>
  </si>
  <si>
    <t>　事業実施(施設運営)に関し、「管理に関する帳簿」等を県条例等に基づき整備していますか。</t>
    <rPh sb="24" eb="25">
      <t>トウ</t>
    </rPh>
    <phoneticPr fontId="3"/>
  </si>
  <si>
    <t>１０</t>
    <phoneticPr fontId="3"/>
  </si>
  <si>
    <t>９</t>
    <phoneticPr fontId="3"/>
  </si>
  <si>
    <t>８</t>
    <phoneticPr fontId="3"/>
  </si>
  <si>
    <t>７</t>
    <phoneticPr fontId="3"/>
  </si>
  <si>
    <t>６</t>
    <phoneticPr fontId="3"/>
  </si>
  <si>
    <t>５</t>
    <phoneticPr fontId="3"/>
  </si>
  <si>
    <t>４</t>
    <phoneticPr fontId="3"/>
  </si>
  <si>
    <t>３</t>
    <phoneticPr fontId="3"/>
  </si>
  <si>
    <t>２</t>
    <phoneticPr fontId="3"/>
  </si>
  <si>
    <t>１</t>
    <phoneticPr fontId="3"/>
  </si>
  <si>
    <t>１１</t>
    <phoneticPr fontId="3"/>
  </si>
  <si>
    <t>　公用車管理簿は整備されていますか。</t>
    <phoneticPr fontId="3"/>
  </si>
  <si>
    <t>Ⅱ</t>
    <phoneticPr fontId="3"/>
  </si>
  <si>
    <t>　管理</t>
    <rPh sb="1" eb="3">
      <t>カンリ</t>
    </rPh>
    <phoneticPr fontId="3"/>
  </si>
  <si>
    <t>　人事管理</t>
    <rPh sb="1" eb="3">
      <t>ジンジ</t>
    </rPh>
    <rPh sb="3" eb="5">
      <t>カンリ</t>
    </rPh>
    <phoneticPr fontId="3"/>
  </si>
  <si>
    <t>　就業規則の作成・変更</t>
    <phoneticPr fontId="3"/>
  </si>
  <si>
    <t>ア</t>
    <phoneticPr fontId="3"/>
  </si>
  <si>
    <t>　就業規則は、職員代表の意見を聴くとともに、理事会等の審議を経て作成し、制定・変更ごとに所轄労働基準監督署に届け出ていますか。</t>
    <rPh sb="25" eb="26">
      <t>ナド</t>
    </rPh>
    <rPh sb="50" eb="53">
      <t>カントクショ</t>
    </rPh>
    <phoneticPr fontId="3"/>
  </si>
  <si>
    <t>イ</t>
    <phoneticPr fontId="3"/>
  </si>
  <si>
    <t>　関係法令の改正に伴い就業規則等を変更していますか。</t>
    <rPh sb="17" eb="19">
      <t>ヘンコウ</t>
    </rPh>
    <phoneticPr fontId="3"/>
  </si>
  <si>
    <t>ウ</t>
    <phoneticPr fontId="3"/>
  </si>
  <si>
    <t>　就業規則等は、職員に周知されていますか。</t>
    <rPh sb="5" eb="6">
      <t>トウ</t>
    </rPh>
    <phoneticPr fontId="3"/>
  </si>
  <si>
    <t>エ</t>
    <phoneticPr fontId="3"/>
  </si>
  <si>
    <t>　常勤職員を雇用する際に、雇用契約書、採用辞令、雇入れ通知書等の文書により労働条件を明示して交付していますか。</t>
    <rPh sb="1" eb="3">
      <t>ジョウキン</t>
    </rPh>
    <rPh sb="3" eb="5">
      <t>ショクイン</t>
    </rPh>
    <rPh sb="6" eb="8">
      <t>コヨウ</t>
    </rPh>
    <rPh sb="10" eb="11">
      <t>サイ</t>
    </rPh>
    <rPh sb="17" eb="18">
      <t>ショ</t>
    </rPh>
    <rPh sb="19" eb="20">
      <t>サイ</t>
    </rPh>
    <phoneticPr fontId="3"/>
  </si>
  <si>
    <t>　勤務時間</t>
    <phoneticPr fontId="3"/>
  </si>
  <si>
    <t>　労働時間が週40時間以内となっていますか。
　</t>
    <phoneticPr fontId="3"/>
  </si>
  <si>
    <t>　変形労働時間制を採用していますか。</t>
    <phoneticPr fontId="3"/>
  </si>
  <si>
    <t>　　○１月単位の変形労働時間制を採用する場合は就業規則の定め
　　　又は労使協定が必要です。
　　○１年単位の変形労働時間制を採用する場合は労使協定と労働
　　　基準監督署への届出が必要です。
　　〇１年単位の変形労働時間制には「１日１０時間、週５２時間
　　　以内」の制限があります。夜勤等で暦日をまたいだ勤務も始
　　　業時間の属する日の１日の労働時間として取り扱います。</t>
    <rPh sb="25" eb="27">
      <t>キソク</t>
    </rPh>
    <phoneticPr fontId="3"/>
  </si>
  <si>
    <t>　休憩時間を就業規則において適正に定めていますか。</t>
    <phoneticPr fontId="3"/>
  </si>
  <si>
    <t>○労働時間が６時間を超える場合においては少なくとも４５分、
　８時間を超える場合においては少なくとも１時間の休憩時間を
　労働時間の途中に与えなければなりません。</t>
    <phoneticPr fontId="3"/>
  </si>
  <si>
    <t>　始業・終業時刻を確認し、適正に記録していますか。</t>
    <rPh sb="1" eb="2">
      <t>ハジメ</t>
    </rPh>
    <rPh sb="2" eb="3">
      <t>ギョウ</t>
    </rPh>
    <rPh sb="4" eb="6">
      <t>シュウギョウ</t>
    </rPh>
    <rPh sb="6" eb="8">
      <t>ジコク</t>
    </rPh>
    <rPh sb="9" eb="10">
      <t>カク</t>
    </rPh>
    <rPh sb="10" eb="11">
      <t>ニン</t>
    </rPh>
    <rPh sb="13" eb="15">
      <t>テキセイ</t>
    </rPh>
    <rPh sb="16" eb="18">
      <t>キロク</t>
    </rPh>
    <phoneticPr fontId="3"/>
  </si>
  <si>
    <t>○勤務時間は、業務の引継・申し送り等に要する時間も考慮して
　設定してください。</t>
    <rPh sb="1" eb="3">
      <t>キンム</t>
    </rPh>
    <rPh sb="3" eb="5">
      <t>ジカン</t>
    </rPh>
    <rPh sb="7" eb="9">
      <t>ギョウム</t>
    </rPh>
    <rPh sb="10" eb="12">
      <t>ヒキツギ</t>
    </rPh>
    <rPh sb="13" eb="14">
      <t>モウ</t>
    </rPh>
    <rPh sb="15" eb="16">
      <t>オク</t>
    </rPh>
    <rPh sb="17" eb="18">
      <t>トウ</t>
    </rPh>
    <rPh sb="19" eb="20">
      <t>ヨウ</t>
    </rPh>
    <rPh sb="22" eb="24">
      <t>ジカン</t>
    </rPh>
    <rPh sb="25" eb="27">
      <t>コウリョ</t>
    </rPh>
    <rPh sb="31" eb="33">
      <t>セッテイ</t>
    </rPh>
    <phoneticPr fontId="3"/>
  </si>
  <si>
    <t>○出勤の記録は、出勤簿により施設長が現認し確認するか、
　タイムカード、ICカード等により確認し、記録してください。</t>
    <rPh sb="1" eb="3">
      <t>シュッキン</t>
    </rPh>
    <rPh sb="4" eb="6">
      <t>キロク</t>
    </rPh>
    <rPh sb="8" eb="10">
      <t>シュッキン</t>
    </rPh>
    <rPh sb="10" eb="11">
      <t>ボ</t>
    </rPh>
    <rPh sb="14" eb="17">
      <t>シセツチョウ</t>
    </rPh>
    <rPh sb="18" eb="20">
      <t>ゲンニン</t>
    </rPh>
    <rPh sb="21" eb="23">
      <t>カクニン</t>
    </rPh>
    <rPh sb="41" eb="42">
      <t>トウ</t>
    </rPh>
    <rPh sb="45" eb="47">
      <t>カクニン</t>
    </rPh>
    <rPh sb="49" eb="51">
      <t>キロク</t>
    </rPh>
    <phoneticPr fontId="3"/>
  </si>
  <si>
    <t>オ</t>
    <phoneticPr fontId="3"/>
  </si>
  <si>
    <t>　職員の勤務時間を入所者の処遇も考慮して適切に定めていますか。</t>
    <rPh sb="1" eb="3">
      <t>ショクイン</t>
    </rPh>
    <rPh sb="4" eb="6">
      <t>キンム</t>
    </rPh>
    <rPh sb="6" eb="8">
      <t>ジカン</t>
    </rPh>
    <phoneticPr fontId="3"/>
  </si>
  <si>
    <t>：</t>
    <phoneticPr fontId="3"/>
  </si>
  <si>
    <t>カ</t>
    <phoneticPr fontId="3"/>
  </si>
  <si>
    <t>　夜間勤務体制</t>
    <phoneticPr fontId="3"/>
  </si>
  <si>
    <t>【入所施設のみ】</t>
    <rPh sb="1" eb="3">
      <t>ニュウショ</t>
    </rPh>
    <rPh sb="3" eb="5">
      <t>シセツ</t>
    </rPh>
    <phoneticPr fontId="3"/>
  </si>
  <si>
    <t xml:space="preserve">　夜間勤務職員は、配置基準に基づく必要な人員を配置していますか。    </t>
    <phoneticPr fontId="3"/>
  </si>
  <si>
    <t>→夜間の勤務態勢を記載してください。</t>
    <rPh sb="1" eb="3">
      <t>ヤカン</t>
    </rPh>
    <rPh sb="4" eb="6">
      <t>キンム</t>
    </rPh>
    <rPh sb="6" eb="8">
      <t>タイセイ</t>
    </rPh>
    <rPh sb="9" eb="11">
      <t>キサイ</t>
    </rPh>
    <phoneticPr fontId="3"/>
  </si>
  <si>
    <t>利用者定員：</t>
    <phoneticPr fontId="3"/>
  </si>
  <si>
    <t>夜間勤務者数：</t>
    <phoneticPr fontId="3"/>
  </si>
  <si>
    <t>(夜勤</t>
    <phoneticPr fontId="3"/>
  </si>
  <si>
    <t>人、</t>
    <rPh sb="0" eb="1">
      <t>ニン</t>
    </rPh>
    <phoneticPr fontId="3"/>
  </si>
  <si>
    <t>宿直</t>
    <rPh sb="0" eb="2">
      <t>シュクチョク</t>
    </rPh>
    <phoneticPr fontId="3"/>
  </si>
  <si>
    <t>人)</t>
    <rPh sb="0" eb="1">
      <t>ニン</t>
    </rPh>
    <phoneticPr fontId="3"/>
  </si>
  <si>
    <t>夜勤者勤務時間（拘束時間）</t>
    <phoneticPr fontId="3"/>
  </si>
  <si>
    <t>～</t>
    <phoneticPr fontId="3"/>
  </si>
  <si>
    <t>(</t>
    <phoneticPr fontId="3"/>
  </si>
  <si>
    <t>分)</t>
    <rPh sb="0" eb="1">
      <t>フン</t>
    </rPh>
    <phoneticPr fontId="3"/>
  </si>
  <si>
    <t>休憩</t>
    <phoneticPr fontId="3"/>
  </si>
  <si>
    <t>１夜勤あたりの換算労働時間</t>
    <phoneticPr fontId="3"/>
  </si>
  <si>
    <t>キ</t>
    <phoneticPr fontId="3"/>
  </si>
  <si>
    <t>　夜間勤務者等に法定休日を与えていますか。</t>
    <phoneticPr fontId="3"/>
  </si>
  <si>
    <t>○毎週少なくても１回（４週間で４日でも可）の休日を与えなければ
　なりません。</t>
    <phoneticPr fontId="3"/>
  </si>
  <si>
    <t xml:space="preserve">○午後１０時から翌日５時までの間の勤務を深夜労働といいます。
</t>
    <phoneticPr fontId="3"/>
  </si>
  <si>
    <t>○深夜労働をさせた場合は、通常の労働賃金の２割５分以上の率で
　計算した割増賃金を支払わなければなりません。</t>
    <phoneticPr fontId="3"/>
  </si>
  <si>
    <t>○原則として暦日（０時から２４時まで）の休業をいいます。</t>
    <phoneticPr fontId="3"/>
  </si>
  <si>
    <t>※「夜勤明け」の日は、
　法定休日には該当しないので注意してください。</t>
    <phoneticPr fontId="3"/>
  </si>
  <si>
    <t>ク</t>
    <phoneticPr fontId="3"/>
  </si>
  <si>
    <t xml:space="preserve">【入所施設のみ】
</t>
    <rPh sb="1" eb="5">
      <t>ニュウショシセツ</t>
    </rPh>
    <phoneticPr fontId="3"/>
  </si>
  <si>
    <t>　宿直勤務について、所轄労働基準監督署の許可を受けていますか。</t>
    <phoneticPr fontId="3"/>
  </si>
  <si>
    <t>→「いる」と回答した場合、宿直許可条件等を記載してください。</t>
    <rPh sb="6" eb="8">
      <t>カイトウ</t>
    </rPh>
    <rPh sb="21" eb="23">
      <t>キサイ</t>
    </rPh>
    <phoneticPr fontId="3"/>
  </si>
  <si>
    <t>許可年月日：</t>
    <phoneticPr fontId="3"/>
  </si>
  <si>
    <t>許可時間　：</t>
    <phoneticPr fontId="3"/>
  </si>
  <si>
    <t>許可手当額：</t>
    <phoneticPr fontId="3"/>
  </si>
  <si>
    <t>円</t>
    <rPh sb="0" eb="1">
      <t>エン</t>
    </rPh>
    <phoneticPr fontId="3"/>
  </si>
  <si>
    <t>許可回数　：</t>
    <phoneticPr fontId="3"/>
  </si>
  <si>
    <t>ケ</t>
    <phoneticPr fontId="3"/>
  </si>
  <si>
    <t xml:space="preserve">→「いる」と回答した場合、特例許可の概要を記載してください。　 </t>
    <rPh sb="6" eb="8">
      <t>カイトウ</t>
    </rPh>
    <rPh sb="10" eb="12">
      <t>バアイ</t>
    </rPh>
    <rPh sb="13" eb="15">
      <t>トクレイ</t>
    </rPh>
    <rPh sb="15" eb="17">
      <t>キョカ</t>
    </rPh>
    <rPh sb="18" eb="20">
      <t>ガイヨウ</t>
    </rPh>
    <rPh sb="21" eb="23">
      <t>キサイ</t>
    </rPh>
    <phoneticPr fontId="3"/>
  </si>
  <si>
    <t>許可金額　：</t>
    <rPh sb="2" eb="4">
      <t>キンガク</t>
    </rPh>
    <phoneticPr fontId="3"/>
  </si>
  <si>
    <t>円以上</t>
    <rPh sb="0" eb="1">
      <t>エン</t>
    </rPh>
    <rPh sb="1" eb="3">
      <t>イジョウ</t>
    </rPh>
    <phoneticPr fontId="3"/>
  </si>
  <si>
    <t>許可減額率：</t>
    <rPh sb="2" eb="4">
      <t>ゲンガク</t>
    </rPh>
    <rPh sb="4" eb="5">
      <t>リツ</t>
    </rPh>
    <phoneticPr fontId="3"/>
  </si>
  <si>
    <t>％</t>
    <phoneticPr fontId="3"/>
  </si>
  <si>
    <r>
      <t>○</t>
    </r>
    <r>
      <rPr>
        <u/>
        <sz val="16"/>
        <rFont val="ＭＳ 明朝"/>
        <family val="1"/>
        <charset val="128"/>
      </rPr>
      <t>最低賃金は毎年改定されます。注意してください。</t>
    </r>
    <phoneticPr fontId="46"/>
  </si>
  <si>
    <t>　最低賃金の減額特例許可を受けていますか。</t>
    <phoneticPr fontId="3"/>
  </si>
  <si>
    <t>　非常勤職員等の状況</t>
    <rPh sb="8" eb="10">
      <t>ジョウキョウ</t>
    </rPh>
    <phoneticPr fontId="3"/>
  </si>
  <si>
    <t xml:space="preserve">（非常勤・パート職員。ただし嘱託医を除く。）  </t>
    <phoneticPr fontId="3"/>
  </si>
  <si>
    <t>　非常勤職員等は適切に雇用していますか。</t>
    <phoneticPr fontId="3"/>
  </si>
  <si>
    <t>○常勤の労働者との均衡を考慮しつつ、その雇用する短時間労働者の
　職務の内容、成果、意欲、能力又は経験等を勘案し、その賃金
　（基本給、賞与、役付手当等）を決定するように努める必要があり
　ます。</t>
    <phoneticPr fontId="3"/>
  </si>
  <si>
    <t>○パートタイム労働者の待遇と通常の労働者の待遇を相違させる場合
　は、その待遇の相違は、職務の内容、その他の事情を考慮して、
　不合理と認められるものであってはなりません。</t>
    <phoneticPr fontId="3"/>
  </si>
  <si>
    <t>〇職務の内容等が通常の労働者と同一のパートタイム労働者について
　は、賃金の決定、教育訓練の実施その他のすべての待遇について、
　パートタイム労働者であることを理由として差別的に取り扱うこと
　が禁止されています。</t>
    <phoneticPr fontId="3"/>
  </si>
  <si>
    <t>○有期労働者は、有期労働契約が５年を超えて反復更新された場合は、
　当該労働者の申込みにより、無期労働契約に転換しなければなりま
　せん。</t>
    <phoneticPr fontId="3"/>
  </si>
  <si>
    <t>○労働契約法第18条</t>
    <phoneticPr fontId="3"/>
  </si>
  <si>
    <t>　非常勤職員を雇用する際に、雇用契約書、採用辞令、雇入れ通知書等の文書により労働条件を明示して交付していますか。</t>
    <rPh sb="1" eb="2">
      <t>ヒ</t>
    </rPh>
    <phoneticPr fontId="3"/>
  </si>
  <si>
    <t>○雇用の際には、労働条件を書面により明示して交付することが義務
　づけられています。
＜書面を明示して交付しなければならない労働条件＞
（就業規則に記載があるものは、それを提示して説明し、交付すること
　で、通知書等に具体的に記入しなくても可。）</t>
    <phoneticPr fontId="3"/>
  </si>
  <si>
    <t>欄に○を選択し、必要事項を記入</t>
    <rPh sb="0" eb="1">
      <t>ラン</t>
    </rPh>
    <rPh sb="4" eb="6">
      <t>センタク</t>
    </rPh>
    <rPh sb="8" eb="10">
      <t>ヒツヨウ</t>
    </rPh>
    <rPh sb="10" eb="12">
      <t>ジコウ</t>
    </rPh>
    <rPh sb="13" eb="15">
      <t>キニュウ</t>
    </rPh>
    <phoneticPr fontId="3"/>
  </si>
  <si>
    <t>してください。</t>
    <phoneticPr fontId="3"/>
  </si>
  <si>
    <t>書面明示の該当項目の</t>
    <phoneticPr fontId="3"/>
  </si>
  <si>
    <t>①労働契約の期間</t>
    <phoneticPr fontId="3"/>
  </si>
  <si>
    <t>②期間の定めのある労働契約を更新する場合の基準　</t>
    <phoneticPr fontId="3"/>
  </si>
  <si>
    <t>　一定の要件に該当する非常勤職員等については、社会保険等（健康保険、厚生年金保険、雇用保険）に加入していますか。</t>
    <rPh sb="38" eb="39">
      <t>ホ</t>
    </rPh>
    <rPh sb="39" eb="40">
      <t>ケン</t>
    </rPh>
    <phoneticPr fontId="3"/>
  </si>
  <si>
    <t>○パート労働者の健康保険及び厚生年金保険資格要件
　１週間の所定労働時間及び１日の所定労働日数が通常の勤務者の
　概ね３/４以上である者</t>
    <phoneticPr fontId="3"/>
  </si>
  <si>
    <t>　平成29年4月1日以降は1週当たりの労働時間が20時間を超えている
　職員も対象とすることができます（労使合意が必要）。</t>
    <phoneticPr fontId="3"/>
  </si>
  <si>
    <t>　１週の労働時間が20時間以上で31日以上雇用される見込みのある者
　（年収90万円以上の条件は撤廃され年収90万円未満でも加入可能）</t>
    <phoneticPr fontId="3"/>
  </si>
  <si>
    <t>　３１日以上雇用が継続しないことが明確である場合を除き、
　この要件に該当します。</t>
    <phoneticPr fontId="3"/>
  </si>
  <si>
    <t>　このため、例えば、次の場合には、雇用契約期間が３１日未満であ
　っても、原則として、３１日以上の雇用が見込まれるものとして、
　雇用保険が適用されることとなります。</t>
    <phoneticPr fontId="3"/>
  </si>
  <si>
    <t>　①雇用契約に更新する場合がある旨の規定があり３１日未満での
　　雇止めの明示がないとき</t>
    <phoneticPr fontId="3"/>
  </si>
  <si>
    <t>　②雇用契約に更新規定はないが同様の雇用契約により雇用された
　　労働者が３１日以上雇用された実績があるとき</t>
    <phoneticPr fontId="3"/>
  </si>
  <si>
    <t>〇社会保険の被保険者が101人以上の法人は、次の条件をすべて満たす
　パート・アルバイトも加入対象です。</t>
    <phoneticPr fontId="3"/>
  </si>
  <si>
    <t>・週の所定労働時間が20時間以上</t>
    <phoneticPr fontId="3"/>
  </si>
  <si>
    <t>・雇用期間が2か月を超えて見込まれる</t>
    <phoneticPr fontId="3"/>
  </si>
  <si>
    <t>・賃金の月額が88,000円以上</t>
    <phoneticPr fontId="3"/>
  </si>
  <si>
    <t>・学生ではない</t>
    <phoneticPr fontId="3"/>
  </si>
  <si>
    <t>※令和6年10月1日からは51人以上の法人となります。</t>
    <phoneticPr fontId="3"/>
  </si>
  <si>
    <t>　65歳以上の職員について、雇用保険被保険者資格取得届を提出していますか。</t>
    <rPh sb="7" eb="9">
      <t>ショクイン</t>
    </rPh>
    <rPh sb="28" eb="30">
      <t>テイシュツ</t>
    </rPh>
    <phoneticPr fontId="3"/>
  </si>
  <si>
    <t>○雇用保険の適用拡大（平成29年1月1日以降）</t>
    <phoneticPr fontId="3"/>
  </si>
  <si>
    <t>　同一労働同一賃金への対応をしていますか。</t>
    <rPh sb="1" eb="5">
      <t>ドウイツロウドウ</t>
    </rPh>
    <rPh sb="5" eb="9">
      <t>ドウイツチンギン</t>
    </rPh>
    <rPh sb="11" eb="13">
      <t>タイオウ</t>
    </rPh>
    <phoneticPr fontId="10"/>
  </si>
  <si>
    <t>・65歳以上の労働者についても、「高年齢被保険者」として雇用保険
　の対象となります。</t>
    <phoneticPr fontId="3"/>
  </si>
  <si>
    <t>〇同じ法人（企業）で働く正職(社)員と短時間労働者・有期雇用労働
　者との間で基本給や賞与、手当、福利厚生などあらゆる待遇につい
　て、不合理な差を設けることが禁止されています。</t>
    <phoneticPr fontId="3"/>
  </si>
  <si>
    <t>〇事業主は、短時間労働者・有期雇用労働者から、正職(社)員との待
　遇の違いやその理由などについて説明を求められた場合は、説明し
　なければなりません。</t>
    <phoneticPr fontId="3"/>
  </si>
  <si>
    <t>　休暇</t>
    <phoneticPr fontId="3"/>
  </si>
  <si>
    <t>　年次有給休暇を適正に付与していますか。
(付与日数や残日数は、休暇簿等で適正に管理していますか。）</t>
    <phoneticPr fontId="3"/>
  </si>
  <si>
    <t>○年次有給休暇簿（非常勤含）はありますか。→</t>
    <phoneticPr fontId="3"/>
  </si>
  <si>
    <t>　年次有給休暇の繰越を適正に行っていますか。</t>
    <phoneticPr fontId="3"/>
  </si>
  <si>
    <t>〇労働基準法改正　平成31年4月1日施行</t>
    <phoneticPr fontId="3"/>
  </si>
  <si>
    <t>・法定の年次有給休暇付与日数が10日以上の全ての労働者（管理監督
　者を含む）に、年次有給休暇を最低でも年５日取得させることが義
　務化されました。</t>
    <phoneticPr fontId="3"/>
  </si>
  <si>
    <t>→「いる」場合、該当項目の</t>
    <phoneticPr fontId="3"/>
  </si>
  <si>
    <t>対象職員すべてが年5日以上年次有給休暇を取得している｡</t>
    <phoneticPr fontId="3"/>
  </si>
  <si>
    <t>年次有給休暇取得のため､労働者の意思を尊重して時季指定を行
っている｡</t>
    <phoneticPr fontId="3"/>
  </si>
  <si>
    <t>→「いない」場合の理由を記載してください。</t>
    <phoneticPr fontId="3"/>
  </si>
  <si>
    <t>平均保有日数</t>
    <phoneticPr fontId="3"/>
  </si>
  <si>
    <t>平均取得日数</t>
    <phoneticPr fontId="3"/>
  </si>
  <si>
    <t>日………ａ</t>
    <phoneticPr fontId="3"/>
  </si>
  <si>
    <t>日………ｂ</t>
    <phoneticPr fontId="3"/>
  </si>
  <si>
    <t>取得率　ｂ／ａ×100　＝</t>
    <phoneticPr fontId="3"/>
  </si>
  <si>
    <t>日………ｃ</t>
    <phoneticPr fontId="3"/>
  </si>
  <si>
    <t>日………ｄ</t>
    <phoneticPr fontId="3"/>
  </si>
  <si>
    <t>取得率　ｄ／ｃ×100　＝</t>
    <phoneticPr fontId="3"/>
  </si>
  <si>
    <t>（計算されます。）</t>
    <rPh sb="1" eb="3">
      <t>ケイサン</t>
    </rPh>
    <phoneticPr fontId="3"/>
  </si>
  <si>
    <t>（５）</t>
    <phoneticPr fontId="3"/>
  </si>
  <si>
    <t>　給与規程の作成・運用状況</t>
    <rPh sb="6" eb="8">
      <t>サクセイ</t>
    </rPh>
    <phoneticPr fontId="3"/>
  </si>
  <si>
    <t>　給与規程は、就業規則の一部を成しています。作成に当たっては職員代表の意見を聴き理事会等の審議を経ていますか。
　　　</t>
    <rPh sb="7" eb="9">
      <t>シュウギョウ</t>
    </rPh>
    <rPh sb="15" eb="16">
      <t>ナ</t>
    </rPh>
    <rPh sb="22" eb="24">
      <t>サクセイ</t>
    </rPh>
    <rPh sb="25" eb="26">
      <t>ア</t>
    </rPh>
    <rPh sb="43" eb="44">
      <t>ナド</t>
    </rPh>
    <phoneticPr fontId="3"/>
  </si>
  <si>
    <t>　また、作成及び変更した場合所轄労働基準監督署長に届け出ていますか。</t>
    <phoneticPr fontId="3"/>
  </si>
  <si>
    <t>→給与規程の作成又は直近の変更日を記載してください。</t>
    <phoneticPr fontId="3"/>
  </si>
  <si>
    <t>　作成又は直近の変更日：</t>
    <phoneticPr fontId="3"/>
  </si>
  <si>
    <t>→直近の変更内容を記載してください。</t>
    <phoneticPr fontId="3"/>
  </si>
  <si>
    <t>→給与規程の労働基準監督署への直近届出日を記載してください｡</t>
    <phoneticPr fontId="3"/>
  </si>
  <si>
    <t>　直近の届出日：</t>
    <phoneticPr fontId="3"/>
  </si>
  <si>
    <t>→</t>
    <phoneticPr fontId="3"/>
  </si>
  <si>
    <t>給料表　　　　　　　　：</t>
    <rPh sb="0" eb="2">
      <t>キュウリョウ</t>
    </rPh>
    <phoneticPr fontId="3"/>
  </si>
  <si>
    <t>給与格付（基準）表　　：</t>
    <rPh sb="0" eb="2">
      <t>キュウヨ</t>
    </rPh>
    <phoneticPr fontId="3"/>
  </si>
  <si>
    <t>初任給格付（基準）表　：</t>
    <phoneticPr fontId="3"/>
  </si>
  <si>
    <t>前歴換算（基準）表　　：</t>
    <phoneticPr fontId="3"/>
  </si>
  <si>
    <t>○職員の勤務実態と出勤簿、給与台帳、源泉徴収票、退職金積立加入者名簿等関係帳簿は一致することが必要です。</t>
    <phoneticPr fontId="3"/>
  </si>
  <si>
    <t>　給与は給与規程に基づき適正に支給していますか。</t>
    <rPh sb="15" eb="17">
      <t>シキュウ</t>
    </rPh>
    <phoneticPr fontId="3"/>
  </si>
  <si>
    <t>通勤手当</t>
    <rPh sb="0" eb="2">
      <t>ツウキン</t>
    </rPh>
    <rPh sb="2" eb="4">
      <t>テアテ</t>
    </rPh>
    <phoneticPr fontId="3"/>
  </si>
  <si>
    <t>扶養手当</t>
    <rPh sb="0" eb="2">
      <t>フヨウ</t>
    </rPh>
    <rPh sb="2" eb="4">
      <t>テアテ</t>
    </rPh>
    <phoneticPr fontId="3"/>
  </si>
  <si>
    <t>住居手当</t>
    <rPh sb="0" eb="2">
      <t>ジュウキョ</t>
    </rPh>
    <rPh sb="2" eb="4">
      <t>テアテ</t>
    </rPh>
    <phoneticPr fontId="3"/>
  </si>
  <si>
    <t>夜勤手当</t>
    <rPh sb="0" eb="2">
      <t>ヤキン</t>
    </rPh>
    <rPh sb="2" eb="4">
      <t>テアテ</t>
    </rPh>
    <phoneticPr fontId="3"/>
  </si>
  <si>
    <t>管理職手当</t>
    <rPh sb="0" eb="2">
      <t>カンリ</t>
    </rPh>
    <rPh sb="2" eb="3">
      <t>ショク</t>
    </rPh>
    <rPh sb="3" eb="5">
      <t>テアテ</t>
    </rPh>
    <phoneticPr fontId="3"/>
  </si>
  <si>
    <t>特殊業務手当</t>
    <rPh sb="0" eb="2">
      <t>トクシュ</t>
    </rPh>
    <rPh sb="2" eb="4">
      <t>ギョウム</t>
    </rPh>
    <rPh sb="4" eb="6">
      <t>テアテ</t>
    </rPh>
    <phoneticPr fontId="3"/>
  </si>
  <si>
    <t>期末、勤勉手当（賞与）</t>
    <phoneticPr fontId="3"/>
  </si>
  <si>
    <t>か月分)</t>
    <phoneticPr fontId="3"/>
  </si>
  <si>
    <t>その他手当</t>
    <rPh sb="2" eb="3">
      <t>タ</t>
    </rPh>
    <phoneticPr fontId="3"/>
  </si>
  <si>
    <t>欄に○を選択してください。</t>
    <phoneticPr fontId="3"/>
  </si>
  <si>
    <t>・退職手当：</t>
    <phoneticPr fontId="3"/>
  </si>
  <si>
    <t>→加入している共済等の</t>
    <phoneticPr fontId="3"/>
  </si>
  <si>
    <t>福祉医療機構退職手当共済</t>
    <phoneticPr fontId="3"/>
  </si>
  <si>
    <t xml:space="preserve">県社会福祉共助会退職共済  </t>
    <phoneticPr fontId="3"/>
  </si>
  <si>
    <t>→「いる」と回答した場合、その概要を記載してください。</t>
    <phoneticPr fontId="3"/>
  </si>
  <si>
    <t>協定の成立年月日：</t>
  </si>
  <si>
    <t>控除しているもの：</t>
    <rPh sb="0" eb="2">
      <t>コウジョ</t>
    </rPh>
    <phoneticPr fontId="4"/>
  </si>
  <si>
    <t>　また、締結している場合は、控除項目をもれなく協定していますか。</t>
    <phoneticPr fontId="10"/>
  </si>
  <si>
    <t>○給食費、親睦会費、共助会掛金、財形貯蓄等の法定外控除を行うた
　めには労使協定が必要です。
○協定の有効期間は１年が一般的ですが、自動更新の規定を定めるこ
　とも可能です。
※２４条協定については、労働基準監督署への届出は不要です。</t>
    <phoneticPr fontId="3"/>
  </si>
  <si>
    <t>　現在の職員の給与は、施設の経営状況、法人の財政状態から見て、適正な水準にありますか。</t>
    <rPh sb="4" eb="6">
      <t>ショクイン</t>
    </rPh>
    <rPh sb="11" eb="12">
      <t>シ</t>
    </rPh>
    <rPh sb="12" eb="13">
      <t>セツ</t>
    </rPh>
    <rPh sb="19" eb="21">
      <t>ホウジン</t>
    </rPh>
    <rPh sb="31" eb="33">
      <t>テキセイ</t>
    </rPh>
    <phoneticPr fontId="3"/>
  </si>
  <si>
    <t>○保育所委託費の弾力運用を行う場合、適正な給与水準が維持されている等人件費の運用が適正に行われていることが必要です。</t>
    <phoneticPr fontId="3"/>
  </si>
  <si>
    <t>（６）</t>
    <phoneticPr fontId="3"/>
  </si>
  <si>
    <t>　時間外勤務の管理</t>
    <phoneticPr fontId="3"/>
  </si>
  <si>
    <t>　時間外勤務命令を適正に行っていますか。 
　また、時間外勤務命令簿等を整備していますか。</t>
    <rPh sb="9" eb="10">
      <t>タマタマ</t>
    </rPh>
    <rPh sb="10" eb="11">
      <t>セイ</t>
    </rPh>
    <phoneticPr fontId="3"/>
  </si>
  <si>
    <t>○時間外勤務命令簿を整備、管理してください。</t>
    <phoneticPr fontId="3"/>
  </si>
  <si>
    <t>　残業割増率は適正ですか。</t>
    <phoneticPr fontId="10"/>
  </si>
  <si>
    <t>→支給している割増率を記載してください。</t>
    <phoneticPr fontId="3"/>
  </si>
  <si>
    <t>　・時間外労働：60時間以下</t>
    <rPh sb="5" eb="7">
      <t>ロウドウ</t>
    </rPh>
    <phoneticPr fontId="3"/>
  </si>
  <si>
    <t>（</t>
    <phoneticPr fontId="3"/>
  </si>
  <si>
    <t>　・時間外労働：60時間超</t>
    <rPh sb="5" eb="7">
      <t>ロウドウ</t>
    </rPh>
    <rPh sb="12" eb="13">
      <t>チョウ</t>
    </rPh>
    <phoneticPr fontId="3"/>
  </si>
  <si>
    <t>　・深夜時間外</t>
    <rPh sb="4" eb="7">
      <t>ジカンガイ</t>
    </rPh>
    <phoneticPr fontId="3"/>
  </si>
  <si>
    <t>　・深夜労働(※)　</t>
    <rPh sb="4" eb="6">
      <t>ロウドウ</t>
    </rPh>
    <phoneticPr fontId="3"/>
  </si>
  <si>
    <t>　・休日時間外</t>
    <rPh sb="4" eb="7">
      <t>ジカンガイ</t>
    </rPh>
    <phoneticPr fontId="3"/>
  </si>
  <si>
    <t>　・休日深夜時間外</t>
    <rPh sb="6" eb="9">
      <t>ジカンガイ</t>
    </rPh>
    <phoneticPr fontId="3"/>
  </si>
  <si>
    <t>％）</t>
  </si>
  <si>
    <t>％）</t>
    <phoneticPr fontId="3"/>
  </si>
  <si>
    <t xml:space="preserve">　①時間外：60時間以下(25％以上)
</t>
    <phoneticPr fontId="3"/>
  </si>
  <si>
    <t xml:space="preserve">　②時間外：60時間超(50％以上)
</t>
    <phoneticPr fontId="3"/>
  </si>
  <si>
    <t xml:space="preserve">　③深夜時間外(50％以上)
</t>
    <phoneticPr fontId="3"/>
  </si>
  <si>
    <t>　④深夜労働(25％以上)</t>
    <phoneticPr fontId="3"/>
  </si>
  <si>
    <t>　⑤法定休日時間外（35％以上）</t>
    <phoneticPr fontId="3"/>
  </si>
  <si>
    <t>　⑥法定休日深夜時間外（60％以上）</t>
    <phoneticPr fontId="3"/>
  </si>
  <si>
    <t>　残業時間の上限は、原則として月45時間･年360時間までとしていますか。
　</t>
    <phoneticPr fontId="3"/>
  </si>
  <si>
    <t>　３６条に関する労使協定（時間外・休日労働）を締結していますか。</t>
    <phoneticPr fontId="3"/>
  </si>
  <si>
    <t>○原則、３６協定は、月45時間・年360時間の範囲内で締結してください。</t>
    <phoneticPr fontId="3"/>
  </si>
  <si>
    <t>○臨時的な特別の事情があって労使が合意する場合でも、
　複数月平均80時間・年720時間を超えることはできません。</t>
    <phoneticPr fontId="3"/>
  </si>
  <si>
    <t>【協定書、労働基準監督署の受付印のある届出書】
※直近のもの</t>
    <rPh sb="1" eb="4">
      <t>キョウテイショ</t>
    </rPh>
    <rPh sb="5" eb="7">
      <t>ロウドウ</t>
    </rPh>
    <rPh sb="7" eb="9">
      <t>キジュン</t>
    </rPh>
    <rPh sb="9" eb="12">
      <t>カントクショ</t>
    </rPh>
    <rPh sb="13" eb="16">
      <t>ウケツケイン</t>
    </rPh>
    <rPh sb="19" eb="22">
      <t>トドケデショ</t>
    </rPh>
    <rPh sb="25" eb="27">
      <t>チョッキン</t>
    </rPh>
    <phoneticPr fontId="3"/>
  </si>
  <si>
    <t>　協定の成立年月日：</t>
    <phoneticPr fontId="3"/>
  </si>
  <si>
    <t>　届出年月日：</t>
    <rPh sb="1" eb="3">
      <t>トドケデ</t>
    </rPh>
    <phoneticPr fontId="4"/>
  </si>
  <si>
    <t>　協定期間　：</t>
    <rPh sb="4" eb="5">
      <t>カン</t>
    </rPh>
    <phoneticPr fontId="4"/>
  </si>
  <si>
    <t>○３６条協定は、所轄労働基準監督署への届出が効力発生要件とされて
　います。そのため、協定期間の開始日よりも前に届出てください。</t>
    <phoneticPr fontId="3"/>
  </si>
  <si>
    <t>■</t>
    <phoneticPr fontId="3"/>
  </si>
  <si>
    <t>　職員数が常時10人以上
　50人未満の施設
　</t>
    <phoneticPr fontId="3"/>
  </si>
  <si>
    <t>　衛生推進者を選任していますか。</t>
    <phoneticPr fontId="3"/>
  </si>
  <si>
    <t>・</t>
    <phoneticPr fontId="3"/>
  </si>
  <si>
    <t>→衛生推進者（職：</t>
    <phoneticPr fontId="3"/>
  </si>
  <si>
    <t>氏名：</t>
    <rPh sb="0" eb="2">
      <t>シメイ</t>
    </rPh>
    <phoneticPr fontId="3"/>
  </si>
  <si>
    <t>○衛生推進者は、常時使用する労働者が１０人以上５０人未満の事業場
　が、労働衛生（健康診断の実施、労働者の健康障害を防止するための
　措置など）に関する事項を担当する職員として選任しなければなりま
　せん。</t>
    <phoneticPr fontId="3"/>
  </si>
  <si>
    <t>　職員の雇入時の健康診断を実施していますか。</t>
    <phoneticPr fontId="3"/>
  </si>
  <si>
    <t>名</t>
    <rPh sb="0" eb="1">
      <t>メイ</t>
    </rPh>
    <phoneticPr fontId="3"/>
  </si>
  <si>
    <t>○職員の雇入時の健康診断は、入職前3か月以内、または入職後1か月
　以内に実施してください。</t>
    <phoneticPr fontId="3"/>
  </si>
  <si>
    <t>※定期健康診断では、雇入時健康診断として必要な検診項目が不足して
　いることがあるので注意してください。</t>
    <phoneticPr fontId="3"/>
  </si>
  <si>
    <t>　職員の定期健康診断を１年に１回以上実施していますか。</t>
    <phoneticPr fontId="3"/>
  </si>
  <si>
    <t>○健康診断実施年月日（直近の実施日）</t>
    <phoneticPr fontId="3"/>
  </si>
  <si>
    <t>実施日</t>
    <rPh sb="0" eb="3">
      <t>ジッシビ</t>
    </rPh>
    <phoneticPr fontId="3"/>
  </si>
  <si>
    <t>　非常勤職員、パ－ト職員についても、定期健康診断をもれなく実施していますか。</t>
    <phoneticPr fontId="3"/>
  </si>
  <si>
    <t>○短時間労働者の健康診断は、同種の業務に従事する通常の労働者の
　週間の所定労働時間数の４分の３以上の者が対象ですが、２分の１
　以上である者に対しても一般健康診断を実施することが望ましいと
　されています。</t>
    <phoneticPr fontId="3"/>
  </si>
  <si>
    <t xml:space="preserve">　職員数が常時50人以上
　の施設
</t>
    <phoneticPr fontId="3"/>
  </si>
  <si>
    <t>　衛生管理者及び産業医を選任していますか。</t>
    <phoneticPr fontId="3"/>
  </si>
  <si>
    <t>→衛生管理者（職：</t>
    <phoneticPr fontId="3"/>
  </si>
  <si>
    <t xml:space="preserve">  産業医（氏名：</t>
    <phoneticPr fontId="3"/>
  </si>
  <si>
    <t>○常時50人以上の職員を使用する事業場においては、衛生管理者及び
　産業医の選任が必要です。また、衛生管理者は衛生委員会を開催す
　るなど、衛生に係る技術的事項を管理します。</t>
    <phoneticPr fontId="3"/>
  </si>
  <si>
    <t>※平成29年4月から法人の代表者や事業経営主、事業場においてその事
　業の実施を統括管理する者は産業医との兼任が禁止されています。</t>
    <phoneticPr fontId="3"/>
  </si>
  <si>
    <t>　所轄の労働基準監督署に届け出ていますか。</t>
    <phoneticPr fontId="3"/>
  </si>
  <si>
    <t>→いる場合の届出日：</t>
  </si>
  <si>
    <t>（衛生管理者）</t>
    <rPh sb="1" eb="3">
      <t>エイセイ</t>
    </rPh>
    <rPh sb="3" eb="5">
      <t>カンリ</t>
    </rPh>
    <rPh sb="5" eb="6">
      <t>シャ</t>
    </rPh>
    <phoneticPr fontId="4"/>
  </si>
  <si>
    <t>（産業医）</t>
  </si>
  <si>
    <t>→衛生委員会の開催回数及び会議録の有無を記載してください。</t>
  </si>
  <si>
    <t>前年度開催回数：</t>
    <rPh sb="0" eb="3">
      <t>ゼンネンド</t>
    </rPh>
    <rPh sb="3" eb="5">
      <t>カイサイ</t>
    </rPh>
    <rPh sb="5" eb="7">
      <t>カイスウ</t>
    </rPh>
    <phoneticPr fontId="3"/>
  </si>
  <si>
    <t>○衛生委員会の構成</t>
    <phoneticPr fontId="3"/>
  </si>
  <si>
    <t>　衛生委員会を設置していますか。</t>
    <phoneticPr fontId="3"/>
  </si>
  <si>
    <t>　奇数の人数で構成する。イとウは同数とする。</t>
    <phoneticPr fontId="3"/>
  </si>
  <si>
    <t>ア　議長となる委員　1人 （法人が、統括安全衛生管理者（いない場合
　は事業場の最高責任者又はこれに準ずるもの）を指名）</t>
    <phoneticPr fontId="3"/>
  </si>
  <si>
    <t>イ　ア以外に法人が指名する委員（安全管理者、衛生管理者及び産業医を
　含める。）</t>
    <phoneticPr fontId="3"/>
  </si>
  <si>
    <t>ウ　労働組合又は労働者代表が推薦した委員</t>
    <phoneticPr fontId="3"/>
  </si>
  <si>
    <t>　産業医は毎回出席していますか。　　　　　</t>
    <rPh sb="1" eb="4">
      <t>サンギョウイ</t>
    </rPh>
    <rPh sb="5" eb="7">
      <t>マイカイ</t>
    </rPh>
    <rPh sb="7" eb="9">
      <t>シュッセキ</t>
    </rPh>
    <phoneticPr fontId="3"/>
  </si>
  <si>
    <t>　産業医は月に1回以上巡視を行っていますか｡</t>
    <rPh sb="1" eb="4">
      <t>サンギョウイ</t>
    </rPh>
    <rPh sb="5" eb="6">
      <t>ツキ</t>
    </rPh>
    <rPh sb="8" eb="9">
      <t>カイ</t>
    </rPh>
    <rPh sb="9" eb="10">
      <t>イ</t>
    </rPh>
    <rPh sb="10" eb="11">
      <t>ジョウ</t>
    </rPh>
    <rPh sb="11" eb="13">
      <t>ジュンシ</t>
    </rPh>
    <rPh sb="14" eb="15">
      <t>オコナ</t>
    </rPh>
    <phoneticPr fontId="3"/>
  </si>
  <si>
    <t>〇産業医は月に１回以上（衛生管理者による巡視の結果等の情報提供を
　毎月受けている場合は２月に１回以上）巡視を行わなければなりませ
　ん。</t>
    <phoneticPr fontId="3"/>
  </si>
  <si>
    <t>○労働安全衛生規則第15条</t>
    <phoneticPr fontId="3"/>
  </si>
  <si>
    <t>　ストレスチェックを実施していますか。</t>
    <rPh sb="10" eb="12">
      <t>ジッシ</t>
    </rPh>
    <phoneticPr fontId="3"/>
  </si>
  <si>
    <t>→実施日：　</t>
    <phoneticPr fontId="3"/>
  </si>
  <si>
    <t>○年１回以上医師又は保健師等による従業者に対するストレスチェック
　の実施が必要となりました。</t>
    <phoneticPr fontId="3"/>
  </si>
  <si>
    <t>○職員の雇入時の健康診断は、入職前3か月以内、または入職後1か月以内
　に実施してください。</t>
    <phoneticPr fontId="3"/>
  </si>
  <si>
    <t>　夜間勤務職員は、６か月に１回以上実施していますか。</t>
    <phoneticPr fontId="3"/>
  </si>
  <si>
    <t>コ</t>
    <phoneticPr fontId="3"/>
  </si>
  <si>
    <t>　定期健康診断の結果について所轄労働基準監督署に報告していますか。</t>
    <phoneticPr fontId="3"/>
  </si>
  <si>
    <t>サ</t>
    <phoneticPr fontId="3"/>
  </si>
  <si>
    <t>（８）</t>
    <phoneticPr fontId="3"/>
  </si>
  <si>
    <t>　感染症対策の実施</t>
    <phoneticPr fontId="3"/>
  </si>
  <si>
    <t>　新型コロナウイルス等感染症の対策に取り組んでいますか。</t>
    <phoneticPr fontId="3"/>
  </si>
  <si>
    <t>（９）</t>
    <phoneticPr fontId="3"/>
  </si>
  <si>
    <t>（10）</t>
    <phoneticPr fontId="3"/>
  </si>
  <si>
    <t>　利用者等からの苦情に適切に対応するために、苦情を受け付けるための窓口を設置するなど苦情解決に対応していますか。
　</t>
    <phoneticPr fontId="3"/>
  </si>
  <si>
    <t>　苦情解決体制
　　</t>
    <rPh sb="1" eb="3">
      <t>クジョウ</t>
    </rPh>
    <rPh sb="3" eb="5">
      <t>カイケツ</t>
    </rPh>
    <rPh sb="5" eb="7">
      <t>タイセイ</t>
    </rPh>
    <phoneticPr fontId="3"/>
  </si>
  <si>
    <t>→〈苦情解決体制〉</t>
  </si>
  <si>
    <t>・苦情受付担当者（職：</t>
    <phoneticPr fontId="3"/>
  </si>
  <si>
    <t>・氏名：</t>
    <rPh sb="1" eb="3">
      <t>シメイ</t>
    </rPh>
    <phoneticPr fontId="3"/>
  </si>
  <si>
    <t>・苦情解決責任者（職：</t>
    <phoneticPr fontId="3"/>
  </si>
  <si>
    <t>・第三者委員（職：</t>
    <phoneticPr fontId="3"/>
  </si>
  <si>
    <t>　 （職：</t>
    <rPh sb="3" eb="4">
      <t>ショク</t>
    </rPh>
    <phoneticPr fontId="3"/>
  </si>
  <si>
    <t>※施設内への掲示、パンフレットの配布等により、利用者に対して、
　苦情解決責任者、苦情受付担当者及び第三者委員の氏名・連絡先や、
　苦情解決の仕組みについて周知することが必要です。</t>
    <phoneticPr fontId="3"/>
  </si>
  <si>
    <t>　また、苦情内容等を記録していますか。</t>
    <phoneticPr fontId="3"/>
  </si>
  <si>
    <t>※第三者委員は、中立・公平性の確保のため、複数であることが望まし
　いとされています。</t>
    <phoneticPr fontId="3"/>
  </si>
  <si>
    <t>※第三者委員の要件
　○苦情解決を円滑・円満に図ることができる者。　　　
　○世間からの信頼性を有する者。
　例）評議員（理事は除く）､監事又は監査役､社会福祉士､民生委員･
　　　児童委員､大学教授､弁護士など</t>
    <phoneticPr fontId="3"/>
  </si>
  <si>
    <t>（11）</t>
    <phoneticPr fontId="3"/>
  </si>
  <si>
    <t>　個人情報保護等の状況</t>
    <rPh sb="1" eb="3">
      <t>コジン</t>
    </rPh>
    <rPh sb="3" eb="5">
      <t>ジョウホウ</t>
    </rPh>
    <rPh sb="5" eb="7">
      <t>ホゴ</t>
    </rPh>
    <rPh sb="7" eb="8">
      <t>トウ</t>
    </rPh>
    <rPh sb="9" eb="10">
      <t>ジョウ</t>
    </rPh>
    <rPh sb="10" eb="11">
      <t>キョウ</t>
    </rPh>
    <phoneticPr fontId="3"/>
  </si>
  <si>
    <t>　個人情報保護方針及び個人情報取扱規程等を整備・公表し、個人情報の適正な取扱いを図っていますか。</t>
    <rPh sb="11" eb="12">
      <t>コ</t>
    </rPh>
    <rPh sb="12" eb="13">
      <t>ヒト</t>
    </rPh>
    <rPh sb="13" eb="15">
      <t>ジョウホウ</t>
    </rPh>
    <rPh sb="24" eb="26">
      <t>コウヒョウ</t>
    </rPh>
    <rPh sb="28" eb="30">
      <t>コジン</t>
    </rPh>
    <rPh sb="30" eb="32">
      <t>ジョウホウ</t>
    </rPh>
    <rPh sb="33" eb="35">
      <t>テキセイ</t>
    </rPh>
    <rPh sb="36" eb="38">
      <t>トリアツカ</t>
    </rPh>
    <rPh sb="40" eb="41">
      <t>ハカ</t>
    </rPh>
    <phoneticPr fontId="3"/>
  </si>
  <si>
    <t>　個人情報保護のために、安全管理措置を講じていますか。</t>
    <rPh sb="1" eb="3">
      <t>コジン</t>
    </rPh>
    <rPh sb="3" eb="5">
      <t>ジョウホウ</t>
    </rPh>
    <rPh sb="5" eb="7">
      <t>ホゴ</t>
    </rPh>
    <rPh sb="12" eb="14">
      <t>アンゼン</t>
    </rPh>
    <rPh sb="14" eb="16">
      <t>カンリ</t>
    </rPh>
    <rPh sb="16" eb="18">
      <t>ソチ</t>
    </rPh>
    <rPh sb="19" eb="20">
      <t>コウ</t>
    </rPh>
    <phoneticPr fontId="3"/>
  </si>
  <si>
    <t>○安全管理措置の例</t>
    <phoneticPr fontId="3"/>
  </si>
  <si>
    <t>　・規程等の整備・運用
　・所外持ち出しの禁止
　・パソコン，ＵＳＢメモリ等のアクセス制限
　・台帳等を保管するロッカー等の施錠管理
　・職員への教育、研修等の実施</t>
    <phoneticPr fontId="3"/>
  </si>
  <si>
    <t>・制定年月日：</t>
    <phoneticPr fontId="3"/>
  </si>
  <si>
    <t>・公表の有無：</t>
    <phoneticPr fontId="3"/>
  </si>
  <si>
    <t>・方針等の名称：</t>
    <rPh sb="3" eb="4">
      <t>トウ</t>
    </rPh>
    <phoneticPr fontId="3"/>
  </si>
  <si>
    <t>・規程等の名称：</t>
    <rPh sb="1" eb="3">
      <t>キテイ</t>
    </rPh>
    <rPh sb="3" eb="4">
      <t>トウ</t>
    </rPh>
    <phoneticPr fontId="3"/>
  </si>
  <si>
    <t>　職員が退職後に個人情報や利用者等の秘密を外部に漏らさないように、必要な措置を講じていますか。</t>
    <rPh sb="1" eb="3">
      <t>ショクイン</t>
    </rPh>
    <rPh sb="4" eb="6">
      <t>タイショク</t>
    </rPh>
    <rPh sb="6" eb="7">
      <t>ゴ</t>
    </rPh>
    <rPh sb="8" eb="10">
      <t>コジン</t>
    </rPh>
    <rPh sb="11" eb="12">
      <t>ホウ</t>
    </rPh>
    <rPh sb="13" eb="16">
      <t>リヨウシャ</t>
    </rPh>
    <rPh sb="16" eb="17">
      <t>トウ</t>
    </rPh>
    <rPh sb="18" eb="20">
      <t>ヒミツ</t>
    </rPh>
    <rPh sb="21" eb="22">
      <t>ガイ</t>
    </rPh>
    <rPh sb="22" eb="23">
      <t>ブ</t>
    </rPh>
    <rPh sb="24" eb="25">
      <t>モ</t>
    </rPh>
    <rPh sb="33" eb="35">
      <t>ヒツヨウ</t>
    </rPh>
    <rPh sb="36" eb="38">
      <t>ソチ</t>
    </rPh>
    <rPh sb="39" eb="40">
      <t>コウ</t>
    </rPh>
    <phoneticPr fontId="3"/>
  </si>
  <si>
    <t>（12）</t>
    <phoneticPr fontId="3"/>
  </si>
  <si>
    <t>　個人番号等の管理</t>
    <rPh sb="1" eb="3">
      <t>コジン</t>
    </rPh>
    <rPh sb="3" eb="5">
      <t>バンゴウ</t>
    </rPh>
    <rPh sb="5" eb="6">
      <t>ナド</t>
    </rPh>
    <rPh sb="7" eb="9">
      <t>カンリ</t>
    </rPh>
    <phoneticPr fontId="3"/>
  </si>
  <si>
    <t>○職員が退職後に個人情報や利用者等の秘密を外部に漏らさないよう、
　就業規則で誓約書を徴する定めをしている等で、職員に対し秘密保持
　に関する義務を定めることが必要になります。</t>
    <phoneticPr fontId="3"/>
  </si>
  <si>
    <t>○個人番号が記載された書類等については、所管法令において定められ
　ている保存期間を経過した場合には、個人番号をできるだけ速やかに
　廃棄又は削除しなければなりません。</t>
    <phoneticPr fontId="3"/>
  </si>
  <si>
    <t>→特定個人情報等の安全管理措置に関する基本方針及び取扱規程等に
　ついて記載してください。</t>
    <phoneticPr fontId="3"/>
  </si>
  <si>
    <t>○事業者は、安全管理措置の検討に当たり、番号法及び個人情報保護法
　等関係法令並びに右記記載のガイドライン及び主務大臣のガイドライ
　ン等を遵守しなければなりません。</t>
    <phoneticPr fontId="3"/>
  </si>
  <si>
    <t>　一般事業主行動計画</t>
    <rPh sb="1" eb="6">
      <t>イッパンジギョウヌシ</t>
    </rPh>
    <rPh sb="6" eb="10">
      <t>コウドウケイカク</t>
    </rPh>
    <phoneticPr fontId="3"/>
  </si>
  <si>
    <t>　一般事業主行動計画を作成していますか。</t>
    <rPh sb="1" eb="3">
      <t>イッパン</t>
    </rPh>
    <rPh sb="3" eb="6">
      <t>ジギョウヌシ</t>
    </rPh>
    <rPh sb="6" eb="10">
      <t>コウドウケイカク</t>
    </rPh>
    <rPh sb="11" eb="13">
      <t>サクセイ</t>
    </rPh>
    <phoneticPr fontId="3"/>
  </si>
  <si>
    <t>　働きやすい職場環境</t>
    <rPh sb="1" eb="2">
      <t>ハタラ</t>
    </rPh>
    <rPh sb="6" eb="10">
      <t>ショクバカンキョウ</t>
    </rPh>
    <phoneticPr fontId="3"/>
  </si>
  <si>
    <t>（７）</t>
    <phoneticPr fontId="3"/>
  </si>
  <si>
    <t xml:space="preserve">　職員の健康管理 </t>
    <phoneticPr fontId="3"/>
  </si>
  <si>
    <t>　新たな人材確保、職員の定着支援に取り組んでいますか。</t>
    <rPh sb="1" eb="2">
      <t>アラ</t>
    </rPh>
    <rPh sb="4" eb="6">
      <t>ジンザイ</t>
    </rPh>
    <rPh sb="6" eb="8">
      <t>カクホ</t>
    </rPh>
    <rPh sb="9" eb="10">
      <t>ショク</t>
    </rPh>
    <rPh sb="10" eb="11">
      <t>イン</t>
    </rPh>
    <rPh sb="12" eb="16">
      <t>テイチャクシエン</t>
    </rPh>
    <rPh sb="17" eb="18">
      <t>ト</t>
    </rPh>
    <rPh sb="19" eb="20">
      <t>ク</t>
    </rPh>
    <phoneticPr fontId="3"/>
  </si>
  <si>
    <t>　適切な職場環境の維持（ハラスメント対策）</t>
    <phoneticPr fontId="3"/>
  </si>
  <si>
    <t>〇常時雇用する労働者の数が101人以上の事業主は、一般事業主行動計画
　を策定し、公表が必要となります。</t>
    <phoneticPr fontId="3"/>
  </si>
  <si>
    <t>多様な職員の就業環境を確保する観点から、職場において行われる性的
な言動又は優越的な関係を背景とした言動であって業務上必要かつ相当
な範囲を超えたものにより職員就業環境が害されることがないよう必要
な体制の整備その他の雇用管理上必要な措置を講じていますか。</t>
    <phoneticPr fontId="3"/>
  </si>
  <si>
    <t>　施設管理</t>
    <rPh sb="1" eb="3">
      <t>シセツ</t>
    </rPh>
    <rPh sb="3" eb="5">
      <t>カンリ</t>
    </rPh>
    <phoneticPr fontId="3"/>
  </si>
  <si>
    <t>　整備の状況</t>
    <rPh sb="1" eb="3">
      <t>セイビ</t>
    </rPh>
    <rPh sb="4" eb="6">
      <t>ジョウキョウ</t>
    </rPh>
    <phoneticPr fontId="3"/>
  </si>
  <si>
    <t>　施設、設備、居室等の増改築や用途変更を行っていますか。</t>
    <rPh sb="1" eb="3">
      <t>シセツ</t>
    </rPh>
    <rPh sb="4" eb="6">
      <t>セツビ</t>
    </rPh>
    <rPh sb="7" eb="9">
      <t>キョシツ</t>
    </rPh>
    <rPh sb="9" eb="10">
      <t>トウ</t>
    </rPh>
    <rPh sb="11" eb="14">
      <t>ゾウカイチク</t>
    </rPh>
    <rPh sb="15" eb="17">
      <t>ヨウト</t>
    </rPh>
    <rPh sb="17" eb="19">
      <t>ヘンコウ</t>
    </rPh>
    <rPh sb="20" eb="21">
      <t>オコナ</t>
    </rPh>
    <phoneticPr fontId="3"/>
  </si>
  <si>
    <t>→開設届出後、増改築等を行っているときは、その概要</t>
    <phoneticPr fontId="3"/>
  </si>
  <si>
    <t>・増改築等の内容:</t>
    <phoneticPr fontId="3"/>
  </si>
  <si>
    <t>・実施時期:　</t>
    <phoneticPr fontId="3"/>
  </si>
  <si>
    <t>年</t>
    <rPh sb="0" eb="1">
      <t>ネン</t>
    </rPh>
    <phoneticPr fontId="3"/>
  </si>
  <si>
    <t>月</t>
    <rPh sb="0" eb="1">
      <t>ガツ</t>
    </rPh>
    <phoneticPr fontId="3"/>
  </si>
  <si>
    <t>　施設を増改築や用途変更した場合は、県に届出をしていますか。</t>
    <rPh sb="1" eb="3">
      <t>シセツ</t>
    </rPh>
    <rPh sb="4" eb="7">
      <t>ゾウカイチク</t>
    </rPh>
    <rPh sb="8" eb="10">
      <t>ヨウト</t>
    </rPh>
    <rPh sb="10" eb="12">
      <t>ヘンコウ</t>
    </rPh>
    <rPh sb="14" eb="15">
      <t>バ</t>
    </rPh>
    <rPh sb="15" eb="16">
      <t>ゴウ</t>
    </rPh>
    <rPh sb="18" eb="19">
      <t>ケン</t>
    </rPh>
    <rPh sb="20" eb="22">
      <t>トドケデ</t>
    </rPh>
    <phoneticPr fontId="3"/>
  </si>
  <si>
    <t>　給水設備、入浴設備及び昇降機設備の管理</t>
    <phoneticPr fontId="3"/>
  </si>
  <si>
    <t>　給水設備がある場合は、適切に保守管理していますか。</t>
    <phoneticPr fontId="3"/>
  </si>
  <si>
    <t>→受水槽の容量</t>
    <phoneticPr fontId="3"/>
  </si>
  <si>
    <t>　全容量</t>
    <phoneticPr fontId="3"/>
  </si>
  <si>
    <t>㎥</t>
    <phoneticPr fontId="3"/>
  </si>
  <si>
    <t>　直近の受水槽等の清掃年月日：</t>
    <phoneticPr fontId="3"/>
  </si>
  <si>
    <t>　直近の受水槽等の法定検査年月日：</t>
    <phoneticPr fontId="3"/>
  </si>
  <si>
    <t>　　(10㎥を超えるもの）</t>
    <phoneticPr fontId="3"/>
  </si>
  <si>
    <t xml:space="preserve">○受水槽の有効容量が１０㎥を超えるものは、簡易専用水道として、
　管理する必要があります。
○簡易専用水道の設置者は、保守点検業者による保守点検、清掃とは
　別に厚生労働大臣の登録を受けた者による法定検査が必要です。
　検査依頼の際は、必ず登録を受けた者かどうか確認してください。 </t>
    <phoneticPr fontId="3"/>
  </si>
  <si>
    <t>○受水槽の有効容量が１０㎥以下のものは、小規模貯水槽水道として、
　市町村の条例・要領による規制・指導の対象となる場合があります。</t>
    <phoneticPr fontId="3"/>
  </si>
  <si>
    <t>　昇降機設備については、専門業者による定期的な点検を行っていますか。</t>
    <phoneticPr fontId="3"/>
  </si>
  <si>
    <t>○昇降機には、小荷物専用昇降機等も含まれます。</t>
    <phoneticPr fontId="3"/>
  </si>
  <si>
    <t>→直近点検年月日　：</t>
    <phoneticPr fontId="3"/>
  </si>
  <si>
    <t xml:space="preserve">  直近の届出年月日：</t>
    <phoneticPr fontId="3"/>
  </si>
  <si>
    <t xml:space="preserve"> ：</t>
    <phoneticPr fontId="3"/>
  </si>
  <si>
    <t>○「昇降機の適切な維持管理に関する指針」に基づき適切な維持管理に
　努めてください。</t>
    <phoneticPr fontId="3"/>
  </si>
  <si>
    <t xml:space="preserve">
　　</t>
    <phoneticPr fontId="3"/>
  </si>
  <si>
    <t>　入浴設備の衛生管理は適切に行われていますか。</t>
    <phoneticPr fontId="3"/>
  </si>
  <si>
    <t xml:space="preserve">　防火対策、避難訓練等
</t>
    <rPh sb="1" eb="3">
      <t>ボウカ</t>
    </rPh>
    <rPh sb="3" eb="5">
      <t>タイサク</t>
    </rPh>
    <rPh sb="6" eb="8">
      <t>ヒナン</t>
    </rPh>
    <rPh sb="8" eb="10">
      <t>クンレン</t>
    </rPh>
    <rPh sb="10" eb="11">
      <t>トウ</t>
    </rPh>
    <phoneticPr fontId="3"/>
  </si>
  <si>
    <t>　防火管理者を選任し、所轄消防署に届け出ていますか。また、異動等で防火管理者が欠けた場合は、直ちに選任し、所轄消防署に届け出ていますか。</t>
    <phoneticPr fontId="3"/>
  </si>
  <si>
    <t>→　防火管理者（職：</t>
    <phoneticPr fontId="3"/>
  </si>
  <si>
    <t>　　防火管理者届出日：</t>
    <phoneticPr fontId="3"/>
  </si>
  <si>
    <t>○防火管理者は、職場における防火管理業務全般について強い権限が
　与えられています。</t>
    <phoneticPr fontId="3"/>
  </si>
  <si>
    <t>　異動等で防火管理者が欠けた場合は、直ちに選任し、所轄消防署に
　届け出る必要があります。</t>
    <phoneticPr fontId="3"/>
  </si>
  <si>
    <t>　消防計画の届出(変更)を適正に行っていますか。</t>
    <rPh sb="1" eb="3">
      <t>ショウボウ</t>
    </rPh>
    <rPh sb="3" eb="5">
      <t>ケイカク</t>
    </rPh>
    <rPh sb="6" eb="7">
      <t>トドケ</t>
    </rPh>
    <rPh sb="7" eb="8">
      <t>デ</t>
    </rPh>
    <rPh sb="9" eb="10">
      <t>ヘン</t>
    </rPh>
    <rPh sb="10" eb="11">
      <t>サラ</t>
    </rPh>
    <rPh sb="13" eb="15">
      <t>テキセイ</t>
    </rPh>
    <rPh sb="16" eb="17">
      <t>オコナ</t>
    </rPh>
    <phoneticPr fontId="3"/>
  </si>
  <si>
    <t>→直近の届出(変更)日：</t>
    <phoneticPr fontId="3"/>
  </si>
  <si>
    <t>○増改築を行った場合は、変更届を提出してください。</t>
    <phoneticPr fontId="3"/>
  </si>
  <si>
    <t>○消防計画は、昭和55年1月16日付け、社施第５号厚生省社会局施設課長
　等連名通知による「地震防災応急計画」を含めて作成してください。</t>
    <phoneticPr fontId="3"/>
  </si>
  <si>
    <t>○消防法に基づく「消防計画」にとどまらず、埼玉県地域防災計画に基
　づき、大規模な災害の発生も想定した「防災計画」を作成してくださ
　い。</t>
    <phoneticPr fontId="3"/>
  </si>
  <si>
    <t>○消防計画を職員に配布したり、見えやすいところに掲示してくださ
　い。また、緊急連絡網や避難経路は、職員に異動があった場合には、
　そのつど整備し、職員に周知してください。</t>
    <phoneticPr fontId="3"/>
  </si>
  <si>
    <t>　消防計画を職員に周知していますか。</t>
    <phoneticPr fontId="3"/>
  </si>
  <si>
    <t>　消火・避難訓練を適切に実施していますか。</t>
    <phoneticPr fontId="3"/>
  </si>
  <si>
    <t>・消火訓練：（　</t>
    <phoneticPr fontId="3"/>
  </si>
  <si>
    <t xml:space="preserve">・避難訓練：（ </t>
    <phoneticPr fontId="3"/>
  </si>
  <si>
    <t xml:space="preserve">・通報訓練：（  </t>
    <phoneticPr fontId="3"/>
  </si>
  <si>
    <t xml:space="preserve">  訓練の内訳</t>
    <phoneticPr fontId="3"/>
  </si>
  <si>
    <t>○通報訓練の実施回数は、法令による定めはありませんが、年１回以上
　は実施するようにしてください。</t>
    <phoneticPr fontId="3"/>
  </si>
  <si>
    <t>　訓練の実施記録については、利用者の避難時においての態様など、職員の反省点などを含め整備していますか。</t>
    <phoneticPr fontId="3"/>
  </si>
  <si>
    <t>○実施記録は、訓練のつど整備するとともに、職員に周知することが大
　切です。</t>
    <phoneticPr fontId="3"/>
  </si>
  <si>
    <t>　訓練時に消防署への立会いの要請をしていますか。</t>
    <phoneticPr fontId="3"/>
  </si>
  <si>
    <t>　消防法令に基づく設備（スプリンクラー、屋内消火栓、自動火災報知設備等）を整備していますか｡</t>
    <rPh sb="26" eb="27">
      <t>ジ</t>
    </rPh>
    <rPh sb="30" eb="32">
      <t>ホウチ</t>
    </rPh>
    <rPh sb="32" eb="34">
      <t>セツビ</t>
    </rPh>
    <phoneticPr fontId="3"/>
  </si>
  <si>
    <t>　消防用設備については、専門業者による定期的な点検を行っていますか。</t>
    <rPh sb="23" eb="25">
      <t>テンケン</t>
    </rPh>
    <phoneticPr fontId="3"/>
  </si>
  <si>
    <t>→消防署立会い年月日：</t>
    <phoneticPr fontId="3"/>
  </si>
  <si>
    <t>→直近２回の点検年月日</t>
    <phoneticPr fontId="3"/>
  </si>
  <si>
    <t>異常：</t>
    <rPh sb="0" eb="2">
      <t>イジョウ</t>
    </rPh>
    <phoneticPr fontId="3"/>
  </si>
  <si>
    <t>○消防用設備は、専門業者の点検（※）が年２回必要です。
　また、年１回総合点検時に消防署への報告が必要です。
（報告書の控を保存してください）。
（延べ1,000㎡未満の施設では、専門業者でなくても可能ですが、確実
　な点検を行うために専門業者に行わせることが望ましいとされていま
　す。）</t>
    <phoneticPr fontId="3"/>
  </si>
  <si>
    <t>○点検後の結果については、施設長まで供覧することが必要です。
　特に要補修箇所等がある場合には、速やかに必要な補修等を行ってく
　ださい。</t>
    <phoneticPr fontId="3"/>
  </si>
  <si>
    <t>　避難設備を備えていますか。</t>
    <phoneticPr fontId="3"/>
  </si>
  <si>
    <t xml:space="preserve">○避難器具は、避難に際して容易に利用できるか、階段、避難口等から
　適当な距離か、使用するのに安全な構造であるか点検してください。
　また、誘導灯や誘導標識は、避難するに際し、必要な所に設けてくだ
　さい。 </t>
    <rPh sb="34" eb="36">
      <t>テキトウ</t>
    </rPh>
    <phoneticPr fontId="3"/>
  </si>
  <si>
    <t>　カーテン、じゅうたん等に防炎性能等を有するものを使用していますか。</t>
    <phoneticPr fontId="10"/>
  </si>
  <si>
    <t>○老人福祉施設、児童福祉施設、障害者施設などでは、消防法第８条の
　３で一定の防炎性能を有する物品（カーテン、じゅうたん等）の使用
　が義務付けられています。</t>
    <phoneticPr fontId="3"/>
  </si>
  <si>
    <t xml:space="preserve">　非常災害、危険防止
　対策
</t>
    <rPh sb="12" eb="14">
      <t>タイサク</t>
    </rPh>
    <phoneticPr fontId="3"/>
  </si>
  <si>
    <t>　市町村が定める地域防災計画に水防法又は土砂災害防止法における要配慮者利用施設として施設の名称と所在地が記載されていますか。</t>
    <rPh sb="15" eb="17">
      <t>スイボウ</t>
    </rPh>
    <rPh sb="17" eb="18">
      <t>ホウ</t>
    </rPh>
    <rPh sb="18" eb="19">
      <t>マタ</t>
    </rPh>
    <rPh sb="20" eb="22">
      <t>ドシャ</t>
    </rPh>
    <rPh sb="22" eb="23">
      <t>サイ</t>
    </rPh>
    <rPh sb="23" eb="24">
      <t>ガイ</t>
    </rPh>
    <rPh sb="24" eb="27">
      <t>ボウシホウ</t>
    </rPh>
    <rPh sb="31" eb="32">
      <t>ヨウ</t>
    </rPh>
    <rPh sb="32" eb="34">
      <t>ハイリョ</t>
    </rPh>
    <rPh sb="34" eb="35">
      <t>シャ</t>
    </rPh>
    <rPh sb="35" eb="37">
      <t>リヨウ</t>
    </rPh>
    <rPh sb="37" eb="39">
      <t>シセツ</t>
    </rPh>
    <phoneticPr fontId="3"/>
  </si>
  <si>
    <t>　避難確保計画作成日：　</t>
    <phoneticPr fontId="3"/>
  </si>
  <si>
    <t>→「いる」と回答した場合、以下の日付を記入してください。</t>
    <phoneticPr fontId="3"/>
  </si>
  <si>
    <t>　計画の市町村への報告日：</t>
    <phoneticPr fontId="3"/>
  </si>
  <si>
    <t>　計画に基づく訓練実施日：</t>
    <phoneticPr fontId="3"/>
  </si>
  <si>
    <t>　訓練実施報告日：　</t>
    <phoneticPr fontId="3"/>
  </si>
  <si>
    <t>※上記日付は、要配慮利用施設として洪水時等の体制や避難誘導等の
　計画を作成、報告、訓練、実施報告をおこなった日です。</t>
    <phoneticPr fontId="3"/>
  </si>
  <si>
    <t>　また、既存の計画に不足項目を追加した場合は、変更計画の作成日
　等を記入してください。</t>
    <phoneticPr fontId="3"/>
  </si>
  <si>
    <t>〇水防法等による避難確保計画は、既存の非常災害対策計画に必要な
　項目を追加してしても構いません。</t>
    <phoneticPr fontId="3"/>
  </si>
  <si>
    <t>○浸水等風水害時の対応について、洪水ハザードマップが配布されている
　場合は確認してください。</t>
    <phoneticPr fontId="3"/>
  </si>
  <si>
    <t>　火災だけでなく、水害、土砂災害、地震等を想定した非常災害対策計画を策定していますか。</t>
    <phoneticPr fontId="3"/>
  </si>
  <si>
    <t>○施設の立地条件等に応じ、風水害（浸水等）、地震、土砂災害（がけ
　崩れ、地すべり等）に対応した非常災害対策計画を策定してください。
○洪水ハザードマップを確認し、必要に応じて浸水等風水害時の対応が
　できる体制を整備してください。</t>
    <phoneticPr fontId="3"/>
  </si>
  <si>
    <t>○「土砂災害警戒区域」、「地すべり危険個所」等土砂災害が懸念され
　る区域に当たっている場合は、連絡・避難体制について市町村と十分
　な調整を行なってください。</t>
    <phoneticPr fontId="3"/>
  </si>
  <si>
    <t>　非常災害対策計画は、必要な項目が盛り込まれていますか。</t>
    <phoneticPr fontId="10"/>
  </si>
  <si>
    <t>→施設で想定される災害を記入してください。</t>
    <phoneticPr fontId="3"/>
  </si>
  <si>
    <t>→盛り込まれている項目の</t>
    <phoneticPr fontId="3"/>
  </si>
  <si>
    <t>欄に○を選択してください。</t>
    <rPh sb="0" eb="1">
      <t>ラン</t>
    </rPh>
    <rPh sb="2" eb="6">
      <t>マルヲセンタク</t>
    </rPh>
    <phoneticPr fontId="3"/>
  </si>
  <si>
    <t>施設の立地条件（地形等）</t>
    <rPh sb="0" eb="2">
      <t>シセツ</t>
    </rPh>
    <rPh sb="3" eb="5">
      <t>リッチ</t>
    </rPh>
    <rPh sb="5" eb="7">
      <t>ジョウケン</t>
    </rPh>
    <rPh sb="8" eb="10">
      <t>チケイ</t>
    </rPh>
    <rPh sb="10" eb="11">
      <t>トウ</t>
    </rPh>
    <phoneticPr fontId="46"/>
  </si>
  <si>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46"/>
  </si>
  <si>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46"/>
  </si>
  <si>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46"/>
  </si>
  <si>
    <t>関係機関との連絡体制</t>
    <rPh sb="0" eb="2">
      <t>カンケイ</t>
    </rPh>
    <rPh sb="2" eb="4">
      <t>キカン</t>
    </rPh>
    <rPh sb="6" eb="8">
      <t>レンラク</t>
    </rPh>
    <rPh sb="8" eb="10">
      <t>タイセイ</t>
    </rPh>
    <phoneticPr fontId="46"/>
  </si>
  <si>
    <t>避難方法（利用者ごとの避難方法（徒歩等））</t>
    <rPh sb="0" eb="2">
      <t>ヒナン</t>
    </rPh>
    <rPh sb="2" eb="4">
      <t>ホウホウ</t>
    </rPh>
    <rPh sb="5" eb="8">
      <t>リヨウシャ</t>
    </rPh>
    <rPh sb="11" eb="13">
      <t>ヒナン</t>
    </rPh>
    <rPh sb="13" eb="15">
      <t>ホウホウ</t>
    </rPh>
    <rPh sb="16" eb="17">
      <t>ト</t>
    </rPh>
    <rPh sb="17" eb="18">
      <t>ホ</t>
    </rPh>
    <rPh sb="18" eb="19">
      <t>トウ</t>
    </rPh>
    <phoneticPr fontId="46"/>
  </si>
  <si>
    <t>　非常災害対策計画等を職員に周知していますか。</t>
    <rPh sb="3" eb="5">
      <t>サイガイ</t>
    </rPh>
    <rPh sb="5" eb="7">
      <t>タイサク</t>
    </rPh>
    <rPh sb="7" eb="9">
      <t>ケイカク</t>
    </rPh>
    <rPh sb="9" eb="10">
      <t>トウ</t>
    </rPh>
    <rPh sb="11" eb="13">
      <t>ショクイン</t>
    </rPh>
    <rPh sb="14" eb="16">
      <t>シュウチ</t>
    </rPh>
    <phoneticPr fontId="3"/>
  </si>
  <si>
    <t>○避難場所の確保、避難方法等マニュアルなどで周知徹底してください。</t>
    <phoneticPr fontId="3"/>
  </si>
  <si>
    <t>食料及び防災資機材等の備蓄（一覧表化）</t>
    <rPh sb="0" eb="2">
      <t>ショクリョウ</t>
    </rPh>
    <rPh sb="2" eb="3">
      <t>オヨ</t>
    </rPh>
    <rPh sb="4" eb="6">
      <t>ボウサイ</t>
    </rPh>
    <rPh sb="6" eb="9">
      <t>シキザイ</t>
    </rPh>
    <rPh sb="9" eb="10">
      <t>トウ</t>
    </rPh>
    <rPh sb="11" eb="13">
      <t>ビチク</t>
    </rPh>
    <phoneticPr fontId="46"/>
  </si>
  <si>
    <t>災害時の人員体制、指揮系統（災害時の参集方法、役割分担、
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9" eb="31">
      <t>ヒナン</t>
    </rPh>
    <rPh sb="32" eb="34">
      <t>ヒツヨウ</t>
    </rPh>
    <rPh sb="35" eb="38">
      <t>ショクインスウ</t>
    </rPh>
    <rPh sb="38" eb="39">
      <t>トウ</t>
    </rPh>
    <phoneticPr fontId="46"/>
  </si>
  <si>
    <t>避難を開始する時期、判断基準（「避難準備情報
（警戒レベル３）発令時」等）</t>
    <phoneticPr fontId="46"/>
  </si>
  <si>
    <t>災害に関する情報の入手方法（「避難準備情報」等の情報の
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8" eb="30">
      <t>ニュウシュ</t>
    </rPh>
    <rPh sb="30" eb="32">
      <t>ホウホウ</t>
    </rPh>
    <rPh sb="33" eb="35">
      <t>カクニン</t>
    </rPh>
    <rPh sb="35" eb="36">
      <t>トウ</t>
    </rPh>
    <phoneticPr fontId="46"/>
  </si>
  <si>
    <t>○災害の種類や状況に応じて、例えば、風水害の場合、「高齢者等避難
　（警戒レベル３）」、「避難指示（警戒レベル４）」等の緊急度合に
　応じた複数の避難先を確保してください。</t>
    <phoneticPr fontId="3"/>
  </si>
  <si>
    <t>日分</t>
    <rPh sb="0" eb="2">
      <t>ニチブン</t>
    </rPh>
    <phoneticPr fontId="46"/>
  </si>
  <si>
    <t>→備蓄しているものの</t>
    <phoneticPr fontId="3"/>
  </si>
  <si>
    <t xml:space="preserve"> 【備蓄物資】</t>
    <phoneticPr fontId="3"/>
  </si>
  <si>
    <t>照明器具</t>
    <phoneticPr fontId="3"/>
  </si>
  <si>
    <t>熱源</t>
    <phoneticPr fontId="3"/>
  </si>
  <si>
    <t>移送用具(担架、ストレッチャー等)</t>
    <phoneticPr fontId="3"/>
  </si>
  <si>
    <t>〇物資は一覧表で管理し、食料や飲料水は消費期限もあわせて管理して
　ください。</t>
    <phoneticPr fontId="3"/>
  </si>
  <si>
    <t>非常用食料　：</t>
    <phoneticPr fontId="3"/>
  </si>
  <si>
    <t>飲料水　　　：</t>
    <phoneticPr fontId="3"/>
  </si>
  <si>
    <t>常備薬　　　：</t>
    <phoneticPr fontId="3"/>
  </si>
  <si>
    <t>〇上記物資のうち、食料、飲料水、常備薬については、「埼玉県地域
　防災計画」に「３日分以上」とされています。</t>
    <phoneticPr fontId="3"/>
  </si>
  <si>
    <t>　非常時の際の地域の協力協定の締結又は協力体制の確保に努めていますか。</t>
    <rPh sb="12" eb="14">
      <t>キョウテイ</t>
    </rPh>
    <rPh sb="15" eb="17">
      <t>テイケツ</t>
    </rPh>
    <phoneticPr fontId="3"/>
  </si>
  <si>
    <t xml:space="preserve"> 地域との協力協定を締結　　　</t>
    <phoneticPr fontId="3"/>
  </si>
  <si>
    <t xml:space="preserve"> 地域の行事に参加するなど協力関係の醸成に努めている。</t>
    <phoneticPr fontId="3"/>
  </si>
  <si>
    <t>○自衛消防組織、地域消防組織との協力体制や近隣住民との協力体制等
　を確保することが重要です。</t>
    <phoneticPr fontId="3"/>
  </si>
  <si>
    <t>　このため、日頃、地域との交流を図り、施設や入所者の実態を理解し
　てもらう取組みが重要です。</t>
    <phoneticPr fontId="3"/>
  </si>
  <si>
    <t>　業務継続計画</t>
    <rPh sb="1" eb="3">
      <t>ギョウム</t>
    </rPh>
    <rPh sb="3" eb="7">
      <t>ケイゾクケイカク</t>
    </rPh>
    <phoneticPr fontId="3"/>
  </si>
  <si>
    <t>　感染症や自然災害の発生時に業務を継続的に実施するため、及び非常時の体制で早期の業務の再開を図るため業務継続計画を策定していますか。　</t>
    <phoneticPr fontId="3"/>
  </si>
  <si>
    <t>　業務継続計画には、必要な項目が盛り込まれていますか。</t>
    <phoneticPr fontId="3"/>
  </si>
  <si>
    <t>○感染症や自然災害の発生時に業務を継続的に実施するため、及び非常
　時の体制で早期の業務の再開を図るため業務継続計画を策定するよう
　努めなければなりません。</t>
    <phoneticPr fontId="3"/>
  </si>
  <si>
    <t>業務継続計画作成日：</t>
    <phoneticPr fontId="3"/>
  </si>
  <si>
    <t>○業務継続計画は、定期的に見直しを行い、必要に応じて変更してくだ
　さい。</t>
    <phoneticPr fontId="3"/>
  </si>
  <si>
    <t>⑥BCPの検証</t>
    <phoneticPr fontId="3"/>
  </si>
  <si>
    <t xml:space="preserve"> BCPの検証</t>
    <phoneticPr fontId="3"/>
  </si>
  <si>
    <t xml:space="preserve"> 災害時の地域ニーズへの対応</t>
    <phoneticPr fontId="3"/>
  </si>
  <si>
    <t xml:space="preserve"> 時間経過別の対応</t>
    <phoneticPr fontId="3"/>
  </si>
  <si>
    <t>⑤発生時対策（自然災害）</t>
    <phoneticPr fontId="3"/>
  </si>
  <si>
    <t xml:space="preserve"> 不足職員の支援対策、人的応援の受け入れ等</t>
    <phoneticPr fontId="3"/>
  </si>
  <si>
    <t xml:space="preserve"> 通常業務の再開</t>
    <phoneticPr fontId="3"/>
  </si>
  <si>
    <t xml:space="preserve"> 感染が疑われる者、感染の可能性が高い者、感染 者発生時の
 対策</t>
    <phoneticPr fontId="3"/>
  </si>
  <si>
    <t xml:space="preserve"> 発生時の事前対策</t>
    <phoneticPr fontId="3"/>
  </si>
  <si>
    <t>④発生時対策（感染症）</t>
    <phoneticPr fontId="3"/>
  </si>
  <si>
    <t xml:space="preserve"> 非常用の持ち出し品・重要書類</t>
    <phoneticPr fontId="3"/>
  </si>
  <si>
    <t xml:space="preserve"> 備蓄品の確保</t>
    <phoneticPr fontId="3"/>
  </si>
  <si>
    <t xml:space="preserve"> ライフラインの対応策</t>
    <phoneticPr fontId="3"/>
  </si>
  <si>
    <t xml:space="preserve"> 避難場所、避難経路、避難誘導</t>
    <phoneticPr fontId="3"/>
  </si>
  <si>
    <t xml:space="preserve"> 立地条件</t>
    <phoneticPr fontId="3"/>
  </si>
  <si>
    <t>③事前対策（自然災害）</t>
    <phoneticPr fontId="3"/>
  </si>
  <si>
    <t xml:space="preserve"> 施設利用者の体調管理、入退館管理</t>
    <phoneticPr fontId="3"/>
  </si>
  <si>
    <t xml:space="preserve"> 職員の体調管理</t>
    <phoneticPr fontId="3"/>
  </si>
  <si>
    <t xml:space="preserve"> ゾーニングの検討</t>
    <phoneticPr fontId="3"/>
  </si>
  <si>
    <t xml:space="preserve"> 備品の確保</t>
    <phoneticPr fontId="3"/>
  </si>
  <si>
    <t xml:space="preserve"> 優先的に実施する業務の整理</t>
    <phoneticPr fontId="3"/>
  </si>
  <si>
    <t>②事前対策（感染症）</t>
    <phoneticPr fontId="3"/>
  </si>
  <si>
    <t xml:space="preserve"> 関係各所との連携、情報収集等</t>
    <phoneticPr fontId="3"/>
  </si>
  <si>
    <t xml:space="preserve"> 保護者との連携</t>
    <phoneticPr fontId="3"/>
  </si>
  <si>
    <t xml:space="preserve"> 地域との連携の推進、体制構築、人員確保</t>
    <phoneticPr fontId="3"/>
  </si>
  <si>
    <t xml:space="preserve"> 平時からの備え</t>
    <phoneticPr fontId="3"/>
  </si>
  <si>
    <t>①事前対策（共通）</t>
    <phoneticPr fontId="3"/>
  </si>
  <si>
    <t>　職員に対し、業務継続計画について周知するとともに、必要な研修を定期的に実施していますか。</t>
    <phoneticPr fontId="3"/>
  </si>
  <si>
    <t>　職員に対し、業務継続計画に基づき迅速に行動できるよう訓練を定期的に実施していますか。</t>
    <phoneticPr fontId="3"/>
  </si>
  <si>
    <t>○研修は、感染症及び災害に係る業務継続計画の具体的な内容を職員間
　で共有するとともに、平常時の対応の必要性や、緊急時の対応にかか
　る理解の励行を行うものにしてください。</t>
    <phoneticPr fontId="3"/>
  </si>
  <si>
    <t>○感染症及び災害が発生した場合において迅速に行動できるよう、業務
　継続計画に基づき、施設内の役割分担の確認、感染症や災害が発生し
　た場合の対策の訓練を実施してください。</t>
    <phoneticPr fontId="3"/>
  </si>
  <si>
    <t>　防犯対策、利用者の
　安全確保</t>
    <rPh sb="1" eb="3">
      <t>ボウハン</t>
    </rPh>
    <rPh sb="3" eb="5">
      <t>タイサク</t>
    </rPh>
    <rPh sb="6" eb="9">
      <t>リヨウシャ</t>
    </rPh>
    <rPh sb="12" eb="14">
      <t>アンゼン</t>
    </rPh>
    <rPh sb="14" eb="16">
      <t>カクホ</t>
    </rPh>
    <phoneticPr fontId="3"/>
  </si>
  <si>
    <t>　近隣住民等の交流</t>
    <rPh sb="1" eb="3">
      <t>キンリン</t>
    </rPh>
    <rPh sb="3" eb="5">
      <t>ジュウミン</t>
    </rPh>
    <rPh sb="5" eb="6">
      <t>トウ</t>
    </rPh>
    <rPh sb="7" eb="9">
      <t>コウリュウ</t>
    </rPh>
    <phoneticPr fontId="3"/>
  </si>
  <si>
    <t>　自治会行事等に参加していますか。</t>
    <rPh sb="1" eb="4">
      <t>ジチカイ</t>
    </rPh>
    <rPh sb="4" eb="6">
      <t>ギョウジ</t>
    </rPh>
    <rPh sb="6" eb="7">
      <t>トウ</t>
    </rPh>
    <rPh sb="8" eb="9">
      <t>サン</t>
    </rPh>
    <rPh sb="9" eb="10">
      <t>カ</t>
    </rPh>
    <phoneticPr fontId="3"/>
  </si>
  <si>
    <t>　周辺の方を園の行事等に招待していますか。</t>
    <rPh sb="1" eb="3">
      <t>シュウヘン</t>
    </rPh>
    <rPh sb="4" eb="5">
      <t>カタ</t>
    </rPh>
    <rPh sb="6" eb="7">
      <t>エン</t>
    </rPh>
    <rPh sb="8" eb="10">
      <t>ギョウジ</t>
    </rPh>
    <rPh sb="10" eb="11">
      <t>トウ</t>
    </rPh>
    <rPh sb="12" eb="13">
      <t>ショウ</t>
    </rPh>
    <rPh sb="13" eb="14">
      <t>マ</t>
    </rPh>
    <phoneticPr fontId="3"/>
  </si>
  <si>
    <t>→ 具体的な確認・記録方法を記入してください。</t>
    <phoneticPr fontId="3"/>
  </si>
  <si>
    <t>　 例：点呼を行い、乗車名簿によりチェックしている</t>
    <phoneticPr fontId="3"/>
  </si>
  <si>
    <t>　 　　降車の確認を複数職員で行っている</t>
    <phoneticPr fontId="3"/>
  </si>
  <si>
    <t>　送迎職員と施設職員の情報共有はできていますか。</t>
    <rPh sb="1" eb="3">
      <t>ソウゲイ</t>
    </rPh>
    <rPh sb="3" eb="5">
      <t>ショクイン</t>
    </rPh>
    <rPh sb="6" eb="8">
      <t>シセツ</t>
    </rPh>
    <rPh sb="8" eb="9">
      <t>ショク</t>
    </rPh>
    <rPh sb="9" eb="10">
      <t>イン</t>
    </rPh>
    <rPh sb="11" eb="13">
      <t>ジョウホウ</t>
    </rPh>
    <rPh sb="13" eb="15">
      <t>キョウユウ</t>
    </rPh>
    <phoneticPr fontId="3"/>
  </si>
  <si>
    <t>　防犯カメラ、非常通報装置、機械警備等を整備してますか。</t>
    <rPh sb="1" eb="3">
      <t>ボウハン</t>
    </rPh>
    <rPh sb="7" eb="9">
      <t>ヒジョウ</t>
    </rPh>
    <rPh sb="9" eb="11">
      <t>ツウホウ</t>
    </rPh>
    <phoneticPr fontId="3"/>
  </si>
  <si>
    <t>　利用者の安全確保に努めていますか。</t>
    <rPh sb="1" eb="4">
      <t>リヨウシャ</t>
    </rPh>
    <rPh sb="5" eb="7">
      <t>アンゼン</t>
    </rPh>
    <rPh sb="7" eb="9">
      <t>カクホ</t>
    </rPh>
    <rPh sb="10" eb="11">
      <t>ツト</t>
    </rPh>
    <phoneticPr fontId="3"/>
  </si>
  <si>
    <t>　利用者の出欠・所在確認、所在不明の場合の対応について、具体的な手順を示すマニュアル等を作成していますか。</t>
    <rPh sb="42" eb="43">
      <t>トウ</t>
    </rPh>
    <rPh sb="44" eb="46">
      <t>サクセイ</t>
    </rPh>
    <phoneticPr fontId="3"/>
  </si>
  <si>
    <t>　利用者の出欠・所在確認を定時及び適時に行っていますか。</t>
    <rPh sb="1" eb="4">
      <t>リヨウシャ</t>
    </rPh>
    <rPh sb="13" eb="15">
      <t>テイジ</t>
    </rPh>
    <rPh sb="15" eb="16">
      <t>オヨ</t>
    </rPh>
    <rPh sb="17" eb="18">
      <t>タマタマ</t>
    </rPh>
    <rPh sb="18" eb="19">
      <t>トキ</t>
    </rPh>
    <rPh sb="20" eb="21">
      <t>オコナ</t>
    </rPh>
    <phoneticPr fontId="3"/>
  </si>
  <si>
    <t>　通園・園外活動等の ため自動車を運行する場合、乗降車の際に、点呼等の方法により園児の所在を確認していますか。</t>
    <phoneticPr fontId="3"/>
  </si>
  <si>
    <t>　 例：午前○時、昼食、散歩時に確認</t>
    <phoneticPr fontId="3"/>
  </si>
  <si>
    <t>〇利用者の所在確認の手順を再確認し、所在不明時・所在判明時の対応、
　情報伝達方法などを定めてください。</t>
    <phoneticPr fontId="3"/>
  </si>
  <si>
    <t>→整備されているもの (該当に○・防犯カメラは台数を記入）</t>
    <phoneticPr fontId="3"/>
  </si>
  <si>
    <t>防犯カメラ(</t>
    <phoneticPr fontId="3"/>
  </si>
  <si>
    <t>台）</t>
    <rPh sb="0" eb="1">
      <t>ダイ</t>
    </rPh>
    <phoneticPr fontId="3"/>
  </si>
  <si>
    <t>非常通報装置</t>
    <phoneticPr fontId="3"/>
  </si>
  <si>
    <t>機械警備</t>
    <phoneticPr fontId="3"/>
  </si>
  <si>
    <t>その他（　</t>
    <phoneticPr fontId="3"/>
  </si>
  <si>
    <t xml:space="preserve">○雇用の際には、常勤・非常勤を問わず労働条件を書面 により明示する
　ことが義務づけられています。
＜書面を交付して明示しなければならない労働条件＞
（就業規則に記載があるものは、それを提示して説明・交付すれば、雇用
　条件通知書等に具体的に記入しなくても可。）
</t>
    <rPh sb="1" eb="3">
      <t>コヨウ</t>
    </rPh>
    <rPh sb="4" eb="5">
      <t>サイ</t>
    </rPh>
    <rPh sb="8" eb="10">
      <t>ジョウキン</t>
    </rPh>
    <rPh sb="11" eb="14">
      <t>ヒジョウキン</t>
    </rPh>
    <rPh sb="15" eb="16">
      <t>ト</t>
    </rPh>
    <rPh sb="23" eb="25">
      <t>ショメン</t>
    </rPh>
    <rPh sb="29" eb="31">
      <t>メイジ</t>
    </rPh>
    <rPh sb="38" eb="40">
      <t>ギム</t>
    </rPh>
    <phoneticPr fontId="3"/>
  </si>
  <si>
    <r>
      <t>参考ＵＲＬ　　</t>
    </r>
    <r>
      <rPr>
        <u/>
        <sz val="16"/>
        <rFont val="ＭＳ ゴシック"/>
        <family val="3"/>
        <charset val="128"/>
      </rPr>
      <t>http://www.pref.saitama.lg.jp/a0602/saigai-sonae.html</t>
    </r>
    <phoneticPr fontId="3"/>
  </si>
  <si>
    <t>　非常時における連絡・避難体制を確保」していますか。</t>
    <phoneticPr fontId="3"/>
  </si>
  <si>
    <t>　災害時用の物資の備蓄に努めていますか。</t>
    <rPh sb="1" eb="3">
      <t>サイガイ</t>
    </rPh>
    <rPh sb="3" eb="4">
      <t>ジ</t>
    </rPh>
    <rPh sb="4" eb="5">
      <t>ヨウ</t>
    </rPh>
    <rPh sb="6" eb="8">
      <t>ブッシ</t>
    </rPh>
    <rPh sb="9" eb="11">
      <t>ビチク</t>
    </rPh>
    <rPh sb="12" eb="13">
      <t>ツト</t>
    </rPh>
    <phoneticPr fontId="3"/>
  </si>
  <si>
    <t>会議の開催日 ：</t>
    <rPh sb="0" eb="2">
      <t>カイギ</t>
    </rPh>
    <rPh sb="3" eb="6">
      <t>カイサイビ</t>
    </rPh>
    <phoneticPr fontId="3"/>
  </si>
  <si>
    <t>○特定教育・保育施設は、当該特定教育・保育施設の見やすい場所に、
　運営規程の概要、職員の勤務の体制、利用者負担その他の利用申込者
　の特定教育・保育施設の選択に資すると認められる重要事項を掲示し
　なければなりません。</t>
    <phoneticPr fontId="3"/>
  </si>
  <si>
    <t>○特定教育・保育提供者は法令に規定する義務の履行が確保されるよう
　内閣府令で定める基準に従い、業務管理体制を整備しなければなりま
　せん。また、業務管理体制の整備に関する事項を関係機関に届け出な
　ければなりません。</t>
    <rPh sb="1" eb="3">
      <t>トクテイ</t>
    </rPh>
    <rPh sb="3" eb="5">
      <t>キョウイク</t>
    </rPh>
    <rPh sb="6" eb="8">
      <t>ホイク</t>
    </rPh>
    <rPh sb="8" eb="10">
      <t>テイキョウ</t>
    </rPh>
    <rPh sb="10" eb="11">
      <t>シャ</t>
    </rPh>
    <rPh sb="12" eb="14">
      <t>ホウレイ</t>
    </rPh>
    <rPh sb="15" eb="17">
      <t>キテイ</t>
    </rPh>
    <rPh sb="19" eb="21">
      <t>ギム</t>
    </rPh>
    <rPh sb="22" eb="24">
      <t>リコウ</t>
    </rPh>
    <rPh sb="25" eb="27">
      <t>カクホ</t>
    </rPh>
    <rPh sb="34" eb="36">
      <t>ナイカク</t>
    </rPh>
    <rPh sb="36" eb="37">
      <t>フ</t>
    </rPh>
    <rPh sb="37" eb="38">
      <t>レイ</t>
    </rPh>
    <rPh sb="39" eb="40">
      <t>サダ</t>
    </rPh>
    <rPh sb="42" eb="44">
      <t>キジュン</t>
    </rPh>
    <rPh sb="45" eb="46">
      <t>シタガ</t>
    </rPh>
    <rPh sb="48" eb="50">
      <t>ギョウム</t>
    </rPh>
    <rPh sb="50" eb="52">
      <t>カンリ</t>
    </rPh>
    <rPh sb="52" eb="54">
      <t>タイセイ</t>
    </rPh>
    <rPh sb="55" eb="57">
      <t>セイビ</t>
    </rPh>
    <rPh sb="73" eb="75">
      <t>ギョウム</t>
    </rPh>
    <rPh sb="75" eb="77">
      <t>カンリ</t>
    </rPh>
    <rPh sb="77" eb="79">
      <t>タイセイ</t>
    </rPh>
    <rPh sb="80" eb="82">
      <t>セイビ</t>
    </rPh>
    <rPh sb="83" eb="84">
      <t>カン</t>
    </rPh>
    <rPh sb="86" eb="88">
      <t>ジコウ</t>
    </rPh>
    <rPh sb="89" eb="91">
      <t>カンケイ</t>
    </rPh>
    <rPh sb="91" eb="93">
      <t>キカン</t>
    </rPh>
    <rPh sb="94" eb="95">
      <t>トド</t>
    </rPh>
    <rPh sb="96" eb="97">
      <t>デ</t>
    </rPh>
    <phoneticPr fontId="3"/>
  </si>
  <si>
    <t>→ 設けている手当と支給の有無を記載してください。</t>
    <rPh sb="2" eb="3">
      <t>モウ</t>
    </rPh>
    <rPh sb="7" eb="9">
      <t>テアテ</t>
    </rPh>
    <rPh sb="10" eb="12">
      <t>シキュウ</t>
    </rPh>
    <rPh sb="13" eb="15">
      <t>ウム</t>
    </rPh>
    <rPh sb="16" eb="18">
      <t>キサイ</t>
    </rPh>
    <phoneticPr fontId="3"/>
  </si>
  <si>
    <t>循環配管の
洗浄・消毒</t>
    <rPh sb="0" eb="2">
      <t>ジュンカン</t>
    </rPh>
    <rPh sb="2" eb="4">
      <t>ハイカン</t>
    </rPh>
    <rPh sb="6" eb="8">
      <t>センジョウ</t>
    </rPh>
    <rPh sb="9" eb="11">
      <t>ショウドク</t>
    </rPh>
    <phoneticPr fontId="3"/>
  </si>
  <si>
    <t>（年２回以上）</t>
    <phoneticPr fontId="46"/>
  </si>
  <si>
    <t>（※注１）</t>
    <phoneticPr fontId="46"/>
  </si>
  <si>
    <t>(</t>
    <phoneticPr fontId="46"/>
  </si>
  <si>
    <t>日に1回)</t>
    <phoneticPr fontId="46"/>
  </si>
  <si>
    <t>(原則毎日)</t>
    <phoneticPr fontId="46"/>
  </si>
  <si>
    <t>(年１回以上)</t>
    <phoneticPr fontId="46"/>
  </si>
  <si>
    <t>(週１回以上)</t>
    <phoneticPr fontId="46"/>
  </si>
  <si>
    <t>(毎日)</t>
    <phoneticPr fontId="46"/>
  </si>
  <si>
    <t>(原則週1回以上)</t>
    <phoneticPr fontId="46"/>
  </si>
  <si>
    <t>－</t>
    <phoneticPr fontId="46"/>
  </si>
  <si>
    <t>（年１回以上）</t>
    <phoneticPr fontId="46"/>
  </si>
  <si>
    <t>※注１・・・残留塩素濃度は、通常１リットルの浴槽水につき、０．４mg/l 程度に保ち、かつ、最大で１．０mg/l を超えないよう、適時測定すること。</t>
    <rPh sb="1" eb="2">
      <t>チュウ</t>
    </rPh>
    <rPh sb="6" eb="8">
      <t>ザンリュウ</t>
    </rPh>
    <rPh sb="8" eb="10">
      <t>エンソ</t>
    </rPh>
    <rPh sb="10" eb="12">
      <t>ノウド</t>
    </rPh>
    <rPh sb="14" eb="16">
      <t>ツウジョウ</t>
    </rPh>
    <rPh sb="22" eb="24">
      <t>ヨクソウ</t>
    </rPh>
    <rPh sb="24" eb="25">
      <t>スイ</t>
    </rPh>
    <rPh sb="37" eb="39">
      <t>テイド</t>
    </rPh>
    <rPh sb="40" eb="41">
      <t>タモ</t>
    </rPh>
    <rPh sb="46" eb="48">
      <t>サイダイ</t>
    </rPh>
    <rPh sb="58" eb="59">
      <t>コ</t>
    </rPh>
    <rPh sb="65" eb="67">
      <t>テキジ</t>
    </rPh>
    <rPh sb="67" eb="69">
      <t>ソクテイ</t>
    </rPh>
    <phoneticPr fontId="3"/>
  </si>
  <si>
    <t>ある・ない</t>
  </si>
  <si>
    <t>氏名：</t>
    <rPh sb="0" eb="2">
      <t>シメイ</t>
    </rPh>
    <phoneticPr fontId="3"/>
  </si>
  <si>
    <t>　（職：</t>
    <rPh sb="2" eb="3">
      <t>ショク</t>
    </rPh>
    <phoneticPr fontId="3"/>
  </si>
  <si>
    <t>○会議等を所定労働時間外に行う場合は、残業代を支給する必要があります。</t>
    <phoneticPr fontId="3"/>
  </si>
  <si>
    <t>該当・非該当</t>
  </si>
  <si>
    <t>いる</t>
  </si>
  <si>
    <t>いない</t>
  </si>
  <si>
    <t>回答内容</t>
    <rPh sb="0" eb="4">
      <t>カイトウナイヨウ</t>
    </rPh>
    <phoneticPr fontId="3"/>
  </si>
  <si>
    <t>注意事項に該当する場合の対応メッセージ</t>
    <rPh sb="0" eb="4">
      <t>チュウイジコウ</t>
    </rPh>
    <rPh sb="5" eb="7">
      <t>ガイトウ</t>
    </rPh>
    <rPh sb="9" eb="11">
      <t>バアイ</t>
    </rPh>
    <rPh sb="12" eb="14">
      <t>タイオウ</t>
    </rPh>
    <phoneticPr fontId="3"/>
  </si>
  <si>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</si>
  <si>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</si>
  <si>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3"/>
  </si>
  <si>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3"/>
  </si>
  <si>
    <t>該当なし</t>
    <rPh sb="0" eb="2">
      <t>ガイトウ</t>
    </rPh>
    <phoneticPr fontId="3"/>
  </si>
  <si>
    <t>送迎なし</t>
    <rPh sb="0" eb="2">
      <t>ソウゲイ</t>
    </rPh>
    <phoneticPr fontId="3"/>
  </si>
  <si>
    <t>苦情なし</t>
    <rPh sb="0" eb="2">
      <t>クジョウ</t>
    </rPh>
    <phoneticPr fontId="3"/>
  </si>
  <si>
    <t>変更なし</t>
    <rPh sb="0" eb="2">
      <t>ヘンコウ</t>
    </rPh>
    <phoneticPr fontId="3"/>
  </si>
  <si>
    <t>給水設備なし</t>
    <rPh sb="0" eb="4">
      <t>キュウスイセツビ</t>
    </rPh>
    <phoneticPr fontId="3"/>
  </si>
  <si>
    <t>　また、作業中に個人番号等を他の職員等に見られないような環境に配慮していますか。</t>
    <phoneticPr fontId="3"/>
  </si>
  <si>
    <t>１年単位の変形労働時間制に係る労使協定書を労働基準監督署への届出している。  　</t>
    <phoneticPr fontId="3"/>
  </si>
  <si>
    <t>電話　</t>
    <phoneticPr fontId="3"/>
  </si>
  <si>
    <t>ＦＡＸ</t>
  </si>
  <si>
    <t>Ｅメール</t>
    <phoneticPr fontId="3"/>
  </si>
  <si>
    <r>
      <t>保育所職員配置</t>
    </r>
    <r>
      <rPr>
        <sz val="18"/>
        <color indexed="8"/>
        <rFont val="ＭＳ Ｐゴシック"/>
        <family val="3"/>
        <charset val="128"/>
      </rPr>
      <t>等の状況</t>
    </r>
    <rPh sb="7" eb="8">
      <t>トウ</t>
    </rPh>
    <phoneticPr fontId="3"/>
  </si>
  <si>
    <t>別紙　１</t>
    <rPh sb="0" eb="1">
      <t>ベツ</t>
    </rPh>
    <rPh sb="1" eb="2">
      <t>カミ</t>
    </rPh>
    <phoneticPr fontId="3"/>
  </si>
  <si>
    <t>職員の数は、県条例第192条、省令基準第33条等の基準に適合していますか。</t>
    <rPh sb="0" eb="2">
      <t>ショクイン</t>
    </rPh>
    <rPh sb="3" eb="4">
      <t>カズ</t>
    </rPh>
    <rPh sb="6" eb="9">
      <t>ケンジョウレイ</t>
    </rPh>
    <rPh sb="9" eb="10">
      <t>ダイ</t>
    </rPh>
    <rPh sb="13" eb="14">
      <t>ジョウ</t>
    </rPh>
    <rPh sb="15" eb="19">
      <t>ショウレイキジュン</t>
    </rPh>
    <rPh sb="19" eb="20">
      <t>ダイ</t>
    </rPh>
    <rPh sb="22" eb="23">
      <t>ジョウ</t>
    </rPh>
    <rPh sb="23" eb="24">
      <t>ナド</t>
    </rPh>
    <rPh sb="25" eb="27">
      <t>キジュン</t>
    </rPh>
    <rPh sb="28" eb="30">
      <t>テキゴウ</t>
    </rPh>
    <phoneticPr fontId="46"/>
  </si>
  <si>
    <t>＜</t>
    <phoneticPr fontId="46"/>
  </si>
  <si>
    <t>いる・いる(経過措置)・いない</t>
  </si>
  <si>
    <t>直接処遇職員配置状況</t>
    <rPh sb="0" eb="2">
      <t>チョクセツ</t>
    </rPh>
    <rPh sb="2" eb="4">
      <t>ショグウ</t>
    </rPh>
    <rPh sb="4" eb="6">
      <t>ショクイン</t>
    </rPh>
    <rPh sb="6" eb="8">
      <t>ハイチ</t>
    </rPh>
    <rPh sb="8" eb="10">
      <t>ジョウキョウ</t>
    </rPh>
    <phoneticPr fontId="3"/>
  </si>
  <si>
    <t>（</t>
    <phoneticPr fontId="46"/>
  </si>
  <si>
    <t>現在（※１)）</t>
  </si>
  <si>
    <t>※1</t>
    <phoneticPr fontId="46"/>
  </si>
  <si>
    <t>監査資料提出の当月初日現在で記入してください
（例：10月に資料提出をする場合は10月1日現在）。</t>
    <phoneticPr fontId="46"/>
  </si>
  <si>
    <t>配置比率</t>
    <rPh sb="0" eb="4">
      <t>ハイチヒリツ</t>
    </rPh>
    <phoneticPr fontId="46"/>
  </si>
  <si>
    <t>配置職員数(人)（※２）</t>
    <rPh sb="0" eb="1">
      <t>ハイ</t>
    </rPh>
    <rPh sb="1" eb="2">
      <t>オ</t>
    </rPh>
    <rPh sb="2" eb="3">
      <t>ショク</t>
    </rPh>
    <rPh sb="3" eb="4">
      <t>イン</t>
    </rPh>
    <rPh sb="4" eb="5">
      <t>カズ</t>
    </rPh>
    <rPh sb="6" eb="7">
      <t>ニン</t>
    </rPh>
    <phoneticPr fontId="3"/>
  </si>
  <si>
    <t>うち
看護師</t>
    <phoneticPr fontId="46"/>
  </si>
  <si>
    <t>※2</t>
  </si>
  <si>
    <t>　配置職員数には在籍する保育士資格のある者の人数を記入してください。なお、休業中（産前・産後休暇、病気休暇を含む。）の職員は除いてください。</t>
    <rPh sb="22" eb="24">
      <t>ニンズウ</t>
    </rPh>
    <phoneticPr fontId="3"/>
  </si>
  <si>
    <r>
      <t xml:space="preserve">常勤
</t>
    </r>
    <r>
      <rPr>
        <sz val="9"/>
        <color theme="1"/>
        <rFont val="ＭＳ Ｐゴシック"/>
        <family val="3"/>
        <charset val="128"/>
      </rPr>
      <t>(※3）</t>
    </r>
    <rPh sb="0" eb="1">
      <t>ツネ</t>
    </rPh>
    <rPh sb="1" eb="2">
      <t>ツトム</t>
    </rPh>
    <phoneticPr fontId="3"/>
  </si>
  <si>
    <r>
      <t xml:space="preserve">非常勤
</t>
    </r>
    <r>
      <rPr>
        <sz val="9"/>
        <color theme="1"/>
        <rFont val="ＭＳ Ｐゴシック"/>
        <family val="3"/>
        <charset val="128"/>
      </rPr>
      <t>(※3）</t>
    </r>
    <rPh sb="0" eb="3">
      <t>ヒジョウキン</t>
    </rPh>
    <phoneticPr fontId="46"/>
  </si>
  <si>
    <t>常勤</t>
    <rPh sb="0" eb="2">
      <t>ジョウキン</t>
    </rPh>
    <phoneticPr fontId="46"/>
  </si>
  <si>
    <t>非常勤</t>
    <rPh sb="0" eb="3">
      <t>ヒジョウキン</t>
    </rPh>
    <phoneticPr fontId="46"/>
  </si>
  <si>
    <t>※3</t>
  </si>
  <si>
    <t>　「常勤」は、当該保育所等の就業規則において定められている常勤の従業者が勤務すべき時間数（１か月に勤務すべき時間数が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3"/>
  </si>
  <si>
    <t>※4</t>
    <phoneticPr fontId="3"/>
  </si>
  <si>
    <t>障害児の欄は再計（内数）で児童数のみ記入ください。</t>
  </si>
  <si>
    <t>障害児
(※４)</t>
    <rPh sb="0" eb="3">
      <t>ショウガイジ</t>
    </rPh>
    <phoneticPr fontId="3"/>
  </si>
  <si>
    <t xml:space="preserve">フリー等 </t>
    <rPh sb="3" eb="4">
      <t>ナド</t>
    </rPh>
    <phoneticPr fontId="3"/>
  </si>
  <si>
    <t>保育士等の配置</t>
    <rPh sb="0" eb="3">
      <t>ホイクシ</t>
    </rPh>
    <rPh sb="3" eb="4">
      <t>ナド</t>
    </rPh>
    <rPh sb="5" eb="7">
      <t>ハイチ</t>
    </rPh>
    <phoneticPr fontId="3"/>
  </si>
  <si>
    <t>常勤者</t>
    <rPh sb="0" eb="3">
      <t>ジョウキンシャ</t>
    </rPh>
    <phoneticPr fontId="3"/>
  </si>
  <si>
    <t>(A)</t>
    <phoneticPr fontId="46"/>
  </si>
  <si>
    <t>非常勤者
(常勤換算値)</t>
    <rPh sb="0" eb="4">
      <t>ヒジョウキンシャ</t>
    </rPh>
    <rPh sb="6" eb="11">
      <t>ジョウキンカンサンチ</t>
    </rPh>
    <phoneticPr fontId="3"/>
  </si>
  <si>
    <t>(B)</t>
    <phoneticPr fontId="46"/>
  </si>
  <si>
    <t>基準職員数</t>
    <rPh sb="0" eb="2">
      <t>キジュン</t>
    </rPh>
    <rPh sb="2" eb="4">
      <t>ショクイン</t>
    </rPh>
    <rPh sb="4" eb="5">
      <t>スウ</t>
    </rPh>
    <phoneticPr fontId="3"/>
  </si>
  <si>
    <t>非常勤者数（常勤換算値）（C）</t>
    <rPh sb="10" eb="11">
      <t>チ</t>
    </rPh>
    <phoneticPr fontId="3"/>
  </si>
  <si>
    <t>合計</t>
    <rPh sb="0" eb="2">
      <t>ゴウケイ</t>
    </rPh>
    <phoneticPr fontId="3"/>
  </si>
  <si>
    <t>≧</t>
  </si>
  <si>
    <t>（C）＝（B）／（A）</t>
    <phoneticPr fontId="3"/>
  </si>
  <si>
    <t>人</t>
    <rPh sb="0" eb="1">
      <t>ニン</t>
    </rPh>
    <phoneticPr fontId="46"/>
  </si>
  <si>
    <t>保育標準時間の朝や夕方において、児童の数に対応した保育士等が配置されていますか</t>
    <rPh sb="28" eb="29">
      <t>ナド</t>
    </rPh>
    <phoneticPr fontId="46"/>
  </si>
  <si>
    <t>＜</t>
  </si>
  <si>
    <t>（県条例第192条、省令基準第33条第2項ただし書き、第94条、令和6年1月26日付少子第1535号 埼玉県福祉部少子政策課長通知）</t>
    <rPh sb="27" eb="28">
      <t>ダイ</t>
    </rPh>
    <rPh sb="30" eb="31">
      <t>ジョウ</t>
    </rPh>
    <rPh sb="63" eb="65">
      <t>ツウチ</t>
    </rPh>
    <phoneticPr fontId="3"/>
  </si>
  <si>
    <t>保育標準時間における保育開始時及び終了時の保育士等の配置状況を入力してください。</t>
    <rPh sb="0" eb="6">
      <t>ホイクヒョウジュンジカン</t>
    </rPh>
    <rPh sb="10" eb="12">
      <t>ホイク</t>
    </rPh>
    <rPh sb="12" eb="14">
      <t>カイシ</t>
    </rPh>
    <rPh sb="14" eb="15">
      <t>ジ</t>
    </rPh>
    <rPh sb="17" eb="20">
      <t>シュウリョウジ</t>
    </rPh>
    <phoneticPr fontId="46"/>
  </si>
  <si>
    <t>〇</t>
    <phoneticPr fontId="3"/>
  </si>
  <si>
    <t>保育標準時間</t>
    <phoneticPr fontId="46"/>
  </si>
  <si>
    <t>平　　　日</t>
    <rPh sb="0" eb="1">
      <t>ヒラ</t>
    </rPh>
    <rPh sb="4" eb="5">
      <t>ヒ</t>
    </rPh>
    <phoneticPr fontId="3"/>
  </si>
  <si>
    <t>土　曜　日</t>
    <rPh sb="0" eb="1">
      <t>ツチ</t>
    </rPh>
    <rPh sb="2" eb="3">
      <t>ヒカリ</t>
    </rPh>
    <rPh sb="4" eb="5">
      <t>ヒ</t>
    </rPh>
    <phoneticPr fontId="3"/>
  </si>
  <si>
    <t>保育標準時間</t>
    <rPh sb="0" eb="2">
      <t>ホイク</t>
    </rPh>
    <rPh sb="2" eb="6">
      <t>ヒョウジュンジカン</t>
    </rPh>
    <phoneticPr fontId="3"/>
  </si>
  <si>
    <t>朝・夕の職員配置</t>
    <rPh sb="0" eb="1">
      <t>アサ</t>
    </rPh>
    <rPh sb="2" eb="3">
      <t>ユウ</t>
    </rPh>
    <rPh sb="4" eb="8">
      <t>ショクインハイチ</t>
    </rPh>
    <phoneticPr fontId="3"/>
  </si>
  <si>
    <t>保育開始時(朝)</t>
    <rPh sb="0" eb="4">
      <t>ホイクカイシ</t>
    </rPh>
    <rPh sb="4" eb="5">
      <t>ジ</t>
    </rPh>
    <rPh sb="6" eb="7">
      <t>アサ</t>
    </rPh>
    <phoneticPr fontId="46"/>
  </si>
  <si>
    <t>保育終了時（夕）</t>
    <rPh sb="0" eb="2">
      <t>ホイク</t>
    </rPh>
    <rPh sb="2" eb="4">
      <t>シュウリョウ</t>
    </rPh>
    <rPh sb="4" eb="5">
      <t>ジ</t>
    </rPh>
    <rPh sb="6" eb="7">
      <t>ユウ</t>
    </rPh>
    <phoneticPr fontId="46"/>
  </si>
  <si>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47" eb="48">
      <t>ツギ</t>
    </rPh>
    <rPh sb="58" eb="60">
      <t>ガイトウ</t>
    </rPh>
    <rPh sb="62" eb="63">
      <t>モノ</t>
    </rPh>
    <rPh sb="64" eb="65">
      <t>サ</t>
    </rPh>
    <phoneticPr fontId="3"/>
  </si>
  <si>
    <t>月～金曜日</t>
    <rPh sb="0" eb="1">
      <t>ゲツ</t>
    </rPh>
    <rPh sb="2" eb="5">
      <t>キンヨウビ</t>
    </rPh>
    <phoneticPr fontId="46"/>
  </si>
  <si>
    <t>土曜日</t>
    <rPh sb="0" eb="3">
      <t>ドヨウビ</t>
    </rPh>
    <phoneticPr fontId="46"/>
  </si>
  <si>
    <t>月～金曜日</t>
    <phoneticPr fontId="46"/>
  </si>
  <si>
    <t>常勤保育士（人）</t>
  </si>
  <si>
    <t>非常勤保育士（人）</t>
    <rPh sb="0" eb="3">
      <t>ヒジョウキン</t>
    </rPh>
    <rPh sb="3" eb="5">
      <t>ホイク</t>
    </rPh>
    <rPh sb="5" eb="6">
      <t>シ</t>
    </rPh>
    <rPh sb="7" eb="8">
      <t>ニン</t>
    </rPh>
    <phoneticPr fontId="46"/>
  </si>
  <si>
    <t>看護師（人）</t>
    <rPh sb="0" eb="3">
      <t>カンゴシ</t>
    </rPh>
    <phoneticPr fontId="46"/>
  </si>
  <si>
    <t>その他</t>
    <rPh sb="2" eb="3">
      <t>ホカ</t>
    </rPh>
    <phoneticPr fontId="46"/>
  </si>
  <si>
    <t xml:space="preserve">各保育室は、児童1人当たりの必要面積を満たしていますか（県条例第190条） </t>
    <rPh sb="0" eb="3">
      <t>カクホイク</t>
    </rPh>
    <rPh sb="3" eb="4">
      <t>シツ</t>
    </rPh>
    <rPh sb="6" eb="8">
      <t>ジドウ</t>
    </rPh>
    <rPh sb="8" eb="10">
      <t>ヒトリ</t>
    </rPh>
    <rPh sb="10" eb="11">
      <t>ア</t>
    </rPh>
    <rPh sb="14" eb="16">
      <t>ヒツヨウ</t>
    </rPh>
    <rPh sb="16" eb="18">
      <t>メンセキ</t>
    </rPh>
    <rPh sb="19" eb="20">
      <t>ミ</t>
    </rPh>
    <rPh sb="28" eb="29">
      <t>ケン</t>
    </rPh>
    <rPh sb="29" eb="31">
      <t>ジョウレイ</t>
    </rPh>
    <rPh sb="31" eb="32">
      <t>ダイ</t>
    </rPh>
    <rPh sb="35" eb="36">
      <t>ジョウ</t>
    </rPh>
    <phoneticPr fontId="3"/>
  </si>
  <si>
    <t>児童数
a</t>
    <rPh sb="0" eb="2">
      <t>ジドウ</t>
    </rPh>
    <rPh sb="2" eb="3">
      <t>スウ</t>
    </rPh>
    <phoneticPr fontId="3"/>
  </si>
  <si>
    <t>1人当たり必要面積 ｂ（㎡）</t>
    <rPh sb="0" eb="2">
      <t>ヒトリ</t>
    </rPh>
    <rPh sb="2" eb="3">
      <t>ア</t>
    </rPh>
    <rPh sb="5" eb="7">
      <t>ヒツヨウ</t>
    </rPh>
    <rPh sb="7" eb="9">
      <t>メンセキ</t>
    </rPh>
    <phoneticPr fontId="3"/>
  </si>
  <si>
    <t>年齢別必要面積 C（㎡）</t>
    <rPh sb="0" eb="2">
      <t>ネンレイ</t>
    </rPh>
    <rPh sb="2" eb="3">
      <t>ベツ</t>
    </rPh>
    <rPh sb="3" eb="5">
      <t>ヒツヨウ</t>
    </rPh>
    <rPh sb="5" eb="7">
      <t>メンセキ</t>
    </rPh>
    <phoneticPr fontId="3"/>
  </si>
  <si>
    <t>各保育室の実有効面積 ｄ（㎡）</t>
    <rPh sb="0" eb="3">
      <t>カクホイク</t>
    </rPh>
    <rPh sb="3" eb="4">
      <t>シツ</t>
    </rPh>
    <rPh sb="5" eb="6">
      <t>ジツ</t>
    </rPh>
    <rPh sb="6" eb="8">
      <t>ユウコウ</t>
    </rPh>
    <rPh sb="8" eb="10">
      <t>メンセキ</t>
    </rPh>
    <phoneticPr fontId="3"/>
  </si>
  <si>
    <t>差
ｄ－C（㎡）</t>
    <rPh sb="0" eb="1">
      <t>サ</t>
    </rPh>
    <phoneticPr fontId="3"/>
  </si>
  <si>
    <t>※異年齢児で合同保育を行っている場合は、年齢別の必要面積を満たしていることがわかるように備考等に記入してください。</t>
    <rPh sb="1" eb="2">
      <t>イ</t>
    </rPh>
    <rPh sb="2" eb="4">
      <t>ネンレイ</t>
    </rPh>
    <rPh sb="4" eb="5">
      <t>ジ</t>
    </rPh>
    <rPh sb="6" eb="8">
      <t>ゴウドウ</t>
    </rPh>
    <rPh sb="8" eb="10">
      <t>ホイク</t>
    </rPh>
    <rPh sb="11" eb="12">
      <t>オコナ</t>
    </rPh>
    <rPh sb="16" eb="18">
      <t>バアイ</t>
    </rPh>
    <rPh sb="20" eb="22">
      <t>ネンレイ</t>
    </rPh>
    <rPh sb="22" eb="23">
      <t>ベツ</t>
    </rPh>
    <rPh sb="24" eb="26">
      <t>ヒツヨウ</t>
    </rPh>
    <rPh sb="26" eb="28">
      <t>メンセキ</t>
    </rPh>
    <rPh sb="29" eb="30">
      <t>ミ</t>
    </rPh>
    <rPh sb="44" eb="46">
      <t>ビコウ</t>
    </rPh>
    <rPh sb="46" eb="47">
      <t>トウ</t>
    </rPh>
    <rPh sb="48" eb="50">
      <t>キニュウ</t>
    </rPh>
    <phoneticPr fontId="3"/>
  </si>
  <si>
    <t>別紙　３</t>
    <rPh sb="0" eb="2">
      <t>ベッシ</t>
    </rPh>
    <phoneticPr fontId="3"/>
  </si>
  <si>
    <t>別紙　４</t>
    <rPh sb="0" eb="2">
      <t>ベッシ</t>
    </rPh>
    <phoneticPr fontId="3"/>
  </si>
  <si>
    <t>（９）門扉、ブロック塀、遊具等の安全対策を講じているか。</t>
    <rPh sb="3" eb="5">
      <t>モンピ</t>
    </rPh>
    <rPh sb="10" eb="11">
      <t>ベイ</t>
    </rPh>
    <rPh sb="12" eb="14">
      <t>ユウグ</t>
    </rPh>
    <rPh sb="14" eb="15">
      <t>トウ</t>
    </rPh>
    <rPh sb="16" eb="18">
      <t>アンゼン</t>
    </rPh>
    <rPh sb="18" eb="20">
      <t>タイサク</t>
    </rPh>
    <rPh sb="21" eb="22">
      <t>コウ</t>
    </rPh>
    <phoneticPr fontId="3"/>
  </si>
  <si>
    <t>今年度の研修計画について</t>
    <rPh sb="0" eb="3">
      <t>コンネンド</t>
    </rPh>
    <rPh sb="4" eb="8">
      <t>ケンシュウケイカク</t>
    </rPh>
    <phoneticPr fontId="3"/>
  </si>
  <si>
    <t>＜研修内容：時期＞</t>
    <rPh sb="1" eb="3">
      <t>ケンシュウ</t>
    </rPh>
    <rPh sb="3" eb="5">
      <t>ナイヨウ</t>
    </rPh>
    <rPh sb="6" eb="8">
      <t>ジキ</t>
    </rPh>
    <phoneticPr fontId="3"/>
  </si>
  <si>
    <t>〇園内研修</t>
    <rPh sb="1" eb="5">
      <t>エンナイケンシュウ</t>
    </rPh>
    <phoneticPr fontId="3"/>
  </si>
  <si>
    <t>参加</t>
    <rPh sb="0" eb="2">
      <t>サンカ</t>
    </rPh>
    <phoneticPr fontId="3"/>
  </si>
  <si>
    <t>〇園外研修</t>
    <rPh sb="1" eb="3">
      <t>エンガイ</t>
    </rPh>
    <rPh sb="3" eb="5">
      <t>ケンシュウ</t>
    </rPh>
    <phoneticPr fontId="3"/>
  </si>
  <si>
    <t>③更新上限の有無と内容</t>
  </si>
  <si>
    <t>③更新上限の有無と内容</t>
    <rPh sb="1" eb="3">
      <t>コウシン</t>
    </rPh>
    <rPh sb="3" eb="5">
      <t>ジョウゲン</t>
    </rPh>
    <rPh sb="6" eb="8">
      <t>ウム</t>
    </rPh>
    <rPh sb="9" eb="11">
      <t>ナイヨウ</t>
    </rPh>
    <phoneticPr fontId="3"/>
  </si>
  <si>
    <t>④就業の場所(雇入れ直後)(変更の範囲)及び
　従事すべき業務(雇入れ直後)(変更の範囲)に関する事項</t>
    <rPh sb="7" eb="9">
      <t>ヤトイイ</t>
    </rPh>
    <rPh sb="10" eb="12">
      <t>チョクゴ</t>
    </rPh>
    <rPh sb="14" eb="16">
      <t>ヘンコウ</t>
    </rPh>
    <rPh sb="17" eb="19">
      <t>ハンイ</t>
    </rPh>
    <phoneticPr fontId="3"/>
  </si>
  <si>
    <t>⑤始業及び終業の時刻</t>
    <phoneticPr fontId="3"/>
  </si>
  <si>
    <t>⑥賃金の決定、計算及び支払の方法、賃金の締切り及び支払の時期に関する事項</t>
    <phoneticPr fontId="3"/>
  </si>
  <si>
    <t>⑦退職に関する事項（解雇の事由を含む。）</t>
    <phoneticPr fontId="3"/>
  </si>
  <si>
    <t>⑧無期転換申込機会及び無期転換後の労働条件</t>
    <rPh sb="7" eb="9">
      <t>キカイ</t>
    </rPh>
    <rPh sb="9" eb="10">
      <t>オヨ</t>
    </rPh>
    <rPh sb="11" eb="16">
      <t>ムキテンカンゴ</t>
    </rPh>
    <rPh sb="17" eb="21">
      <t>ロウドウジョウケン</t>
    </rPh>
    <phoneticPr fontId="3"/>
  </si>
  <si>
    <t>⑧昇給の有無</t>
    <phoneticPr fontId="3"/>
  </si>
  <si>
    <t>⑨退職手当の有無</t>
    <phoneticPr fontId="3"/>
  </si>
  <si>
    <t>⑩賞与の有無</t>
    <phoneticPr fontId="3"/>
  </si>
  <si>
    <t>⑪雇用管理の改善等に関する事項に係る相談窓口</t>
    <phoneticPr fontId="3"/>
  </si>
  <si>
    <t>⑫無期転換申込機会及び無期転換後の労働条件</t>
    <rPh sb="7" eb="9">
      <t>キカイ</t>
    </rPh>
    <rPh sb="9" eb="10">
      <t>オヨ</t>
    </rPh>
    <rPh sb="11" eb="16">
      <t>ムキテンカンゴ</t>
    </rPh>
    <rPh sb="17" eb="21">
      <t>ロウドウジョウケン</t>
    </rPh>
    <phoneticPr fontId="3"/>
  </si>
  <si>
    <t>常勤保育教諭等（人）</t>
    <rPh sb="0" eb="2">
      <t>ジョウキン</t>
    </rPh>
    <phoneticPr fontId="26"/>
  </si>
  <si>
    <t>非常勤保育教諭等（人）</t>
    <rPh sb="0" eb="3">
      <t>ヒジョウキン</t>
    </rPh>
    <rPh sb="3" eb="5">
      <t>ホイク</t>
    </rPh>
    <rPh sb="5" eb="7">
      <t>キョウユ</t>
    </rPh>
    <rPh sb="7" eb="8">
      <t>ナド</t>
    </rPh>
    <rPh sb="9" eb="10">
      <t>ニン</t>
    </rPh>
    <phoneticPr fontId="46"/>
  </si>
  <si>
    <t>ここで知事の認める者とは、「知事が保育教諭と同等の知識及び経験を有すると認める者」のことであり、次の①～③のいずれかに該当する者を指します。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17" eb="21">
      <t>ホイクキョウユ</t>
    </rPh>
    <rPh sb="48" eb="49">
      <t>ツギ</t>
    </rPh>
    <rPh sb="59" eb="61">
      <t>ガイトウ</t>
    </rPh>
    <rPh sb="63" eb="64">
      <t>モノ</t>
    </rPh>
    <rPh sb="65" eb="66">
      <t>サ</t>
    </rPh>
    <phoneticPr fontId="3"/>
  </si>
  <si>
    <t>職員配置の状況①</t>
    <rPh sb="0" eb="2">
      <t>ショクイン</t>
    </rPh>
    <rPh sb="2" eb="4">
      <t>ハイチ</t>
    </rPh>
    <rPh sb="5" eb="7">
      <t>ジョウキョウ</t>
    </rPh>
    <phoneticPr fontId="3"/>
  </si>
  <si>
    <r>
      <t xml:space="preserve">備　考
</t>
    </r>
    <r>
      <rPr>
        <sz val="10"/>
        <color rgb="FF000000"/>
        <rFont val="ＭＳ Ｐゴシック"/>
        <family val="3"/>
        <charset val="128"/>
      </rPr>
      <t>(派遣職員がいる場合は、人数を記入）</t>
    </r>
    <rPh sb="0" eb="1">
      <t>ソナエ</t>
    </rPh>
    <rPh sb="2" eb="3">
      <t>コウ</t>
    </rPh>
    <rPh sb="5" eb="7">
      <t>ハケン</t>
    </rPh>
    <rPh sb="7" eb="9">
      <t>ショクイン</t>
    </rPh>
    <rPh sb="12" eb="14">
      <t>バアイ</t>
    </rPh>
    <rPh sb="16" eb="18">
      <t>ニンズウ</t>
    </rPh>
    <rPh sb="19" eb="21">
      <t>キニュウ</t>
    </rPh>
    <phoneticPr fontId="3"/>
  </si>
  <si>
    <t>＞</t>
    <phoneticPr fontId="26"/>
  </si>
  <si>
    <t>直接教育・保育に従事する職員</t>
    <rPh sb="0" eb="2">
      <t>チョクセツ</t>
    </rPh>
    <rPh sb="2" eb="4">
      <t>キョウイク</t>
    </rPh>
    <rPh sb="5" eb="7">
      <t>ホイク</t>
    </rPh>
    <rPh sb="8" eb="10">
      <t>ジュウジ</t>
    </rPh>
    <rPh sb="12" eb="14">
      <t>ショクイン</t>
    </rPh>
    <phoneticPr fontId="3"/>
  </si>
  <si>
    <t>【非常勤者の直接教育・保育に従事する職員(※3)の常勤換算の方法】</t>
    <rPh sb="1" eb="4">
      <t>ヒジョウキン</t>
    </rPh>
    <rPh sb="4" eb="5">
      <t>シャ</t>
    </rPh>
    <rPh sb="6" eb="8">
      <t>チョクセツ</t>
    </rPh>
    <rPh sb="8" eb="10">
      <t>キョウイク</t>
    </rPh>
    <rPh sb="11" eb="13">
      <t>ホイク</t>
    </rPh>
    <rPh sb="14" eb="16">
      <t>ジュウジ</t>
    </rPh>
    <rPh sb="18" eb="20">
      <t>ショクイン</t>
    </rPh>
    <rPh sb="25" eb="27">
      <t>ジョウキン</t>
    </rPh>
    <rPh sb="27" eb="29">
      <t>カンサン</t>
    </rPh>
    <rPh sb="30" eb="32">
      <t>ホウホウ</t>
    </rPh>
    <phoneticPr fontId="3"/>
  </si>
  <si>
    <t>（３）朝や夕方の時間帯において、園児の数に対応する直接教育・保育に従事する職員(※3)が配置されていますか。
＜認定こども園法県条例第8条、認定こども園法運営基準第5条第3項、認定こども園法運営基準附則、令和6年1月26日付少子第1535号 埼玉県福祉部少子政策課長通知＞</t>
    <rPh sb="16" eb="18">
      <t>エンジ</t>
    </rPh>
    <rPh sb="19" eb="20">
      <t>カズ</t>
    </rPh>
    <rPh sb="21" eb="23">
      <t>タイオウ</t>
    </rPh>
    <rPh sb="44" eb="46">
      <t>ハイチ</t>
    </rPh>
    <rPh sb="56" eb="58">
      <t>ニンテイ</t>
    </rPh>
    <rPh sb="61" eb="62">
      <t>エン</t>
    </rPh>
    <rPh sb="62" eb="63">
      <t>ホウ</t>
    </rPh>
    <rPh sb="63" eb="64">
      <t>ケン</t>
    </rPh>
    <rPh sb="64" eb="66">
      <t>ジョウレイ</t>
    </rPh>
    <rPh sb="66" eb="67">
      <t>ダイ</t>
    </rPh>
    <rPh sb="68" eb="69">
      <t>ジョウ</t>
    </rPh>
    <rPh sb="84" eb="85">
      <t>ダイ</t>
    </rPh>
    <rPh sb="86" eb="87">
      <t>コウ</t>
    </rPh>
    <rPh sb="99" eb="101">
      <t>フソク</t>
    </rPh>
    <phoneticPr fontId="3"/>
  </si>
  <si>
    <t xml:space="preserve">（４）各保育室等は、児童1人当たりの必要面積を満たしていますか（認定こども園法県条例第10条） </t>
    <rPh sb="7" eb="8">
      <t>ナド</t>
    </rPh>
    <phoneticPr fontId="3"/>
  </si>
  <si>
    <t>ここでいう「直接教育・保育に従事する職員」とは、副園長、教頭、主幹保育教諭、指導保育教諭、保育教諭、助保育教諭又は講師であって、園児の教育及び保育に直接従事する職員を指します。
(認定こども園法運営基準第5条第3項)</t>
    <rPh sb="28" eb="30">
      <t>キョウトウ</t>
    </rPh>
    <rPh sb="31" eb="37">
      <t>シュカンホイクキョウユ</t>
    </rPh>
    <rPh sb="80" eb="82">
      <t>ショクイン</t>
    </rPh>
    <rPh sb="83" eb="84">
      <t>サ</t>
    </rPh>
    <rPh sb="97" eb="99">
      <t>ウンエイ</t>
    </rPh>
    <rPh sb="104" eb="105">
      <t>ダイ</t>
    </rPh>
    <rPh sb="106" eb="107">
      <t>コウ</t>
    </rPh>
    <phoneticPr fontId="26"/>
  </si>
  <si>
    <t>※3</t>
    <phoneticPr fontId="26"/>
  </si>
  <si>
    <t xml:space="preserve"> 休業中（産前・産後休暇、病気休暇を含む。）の職員は除いてください。</t>
    <phoneticPr fontId="3"/>
  </si>
  <si>
    <t>職員数（現員・人）(※2)</t>
    <rPh sb="0" eb="2">
      <t>ショクイン</t>
    </rPh>
    <rPh sb="2" eb="3">
      <t>スウ</t>
    </rPh>
    <rPh sb="4" eb="6">
      <t>ゲンイン</t>
    </rPh>
    <rPh sb="7" eb="8">
      <t>ニン</t>
    </rPh>
    <phoneticPr fontId="3"/>
  </si>
  <si>
    <t>※4</t>
    <phoneticPr fontId="46"/>
  </si>
  <si>
    <t>常勤(※3)</t>
    <rPh sb="0" eb="2">
      <t>ジョウキン</t>
    </rPh>
    <phoneticPr fontId="3"/>
  </si>
  <si>
    <t>※5</t>
    <phoneticPr fontId="3"/>
  </si>
  <si>
    <t>知事が認める者（人）(※5)</t>
    <phoneticPr fontId="46"/>
  </si>
  <si>
    <t>※1</t>
  </si>
  <si>
    <t>監査資料提出の当月初日現在で記入してください（例：10月に資料提出をする場合は10月1日現在）。</t>
    <phoneticPr fontId="26"/>
  </si>
  <si>
    <t>＞</t>
    <phoneticPr fontId="11"/>
  </si>
  <si>
    <t>(１）「点検結果」欄の該当する回答を選択してください。（選択できない場合には○で囲んでください。）
　　　また、「記入欄及び点検のポイント」欄において、必要事項を記入し点検内容を確認してください。
(２）点検の時点は、原則、記入時点としてください。
(３）記入欄が不足する場合や、本様式での記入が困難な場合は、適宜、様式等を追加してください。</t>
    <rPh sb="70" eb="71">
      <t>ラン</t>
    </rPh>
    <phoneticPr fontId="3"/>
  </si>
  <si>
    <t>　前年度の研修実績を記入してください。</t>
    <rPh sb="1" eb="3">
      <t>ゼンネン</t>
    </rPh>
    <rPh sb="3" eb="4">
      <t>ド</t>
    </rPh>
    <rPh sb="5" eb="9">
      <t>ケンシュウジッセキ</t>
    </rPh>
    <rPh sb="10" eb="12">
      <t>キニュウ</t>
    </rPh>
    <phoneticPr fontId="3"/>
  </si>
  <si>
    <t>〇認定こども園法施行規則27条、学校保健安全法施行規則第29条の2</t>
    <rPh sb="1" eb="3">
      <t>ニンテイ</t>
    </rPh>
    <rPh sb="6" eb="7">
      <t>エン</t>
    </rPh>
    <rPh sb="7" eb="8">
      <t>ホウ</t>
    </rPh>
    <rPh sb="8" eb="10">
      <t>シコウ</t>
    </rPh>
    <rPh sb="10" eb="12">
      <t>キソク</t>
    </rPh>
    <rPh sb="14" eb="15">
      <t>ジョウ</t>
    </rPh>
    <rPh sb="16" eb="18">
      <t>ガッコウ</t>
    </rPh>
    <rPh sb="18" eb="20">
      <t>ホケン</t>
    </rPh>
    <rPh sb="20" eb="22">
      <t>アンゼン</t>
    </rPh>
    <rPh sb="22" eb="23">
      <t>ホウ</t>
    </rPh>
    <rPh sb="23" eb="25">
      <t>シコウ</t>
    </rPh>
    <rPh sb="25" eb="27">
      <t>キソク</t>
    </rPh>
    <rPh sb="27" eb="28">
      <t>ダイ</t>
    </rPh>
    <rPh sb="30" eb="31">
      <t>ジョウ</t>
    </rPh>
    <phoneticPr fontId="3"/>
  </si>
  <si>
    <t>別紙２－２ 算出用</t>
    <rPh sb="0" eb="2">
      <t>ベッシ</t>
    </rPh>
    <rPh sb="6" eb="8">
      <t>サンシュツ</t>
    </rPh>
    <rPh sb="8" eb="9">
      <t>ヨウ</t>
    </rPh>
    <phoneticPr fontId="3"/>
  </si>
  <si>
    <t>・措置施設では、個々の入所者(児）の特性に応じた支援を行うための専門的知識や援助技術の習得など職員の資質向上に努めてください。</t>
    <rPh sb="1" eb="3">
      <t>ソチ</t>
    </rPh>
    <rPh sb="3" eb="5">
      <t>シセツ</t>
    </rPh>
    <rPh sb="8" eb="10">
      <t>ココ</t>
    </rPh>
    <rPh sb="11" eb="14">
      <t>ニュウショシャ</t>
    </rPh>
    <rPh sb="15" eb="16">
      <t>ジ</t>
    </rPh>
    <rPh sb="18" eb="20">
      <t>トクセイ</t>
    </rPh>
    <rPh sb="21" eb="22">
      <t>オウ</t>
    </rPh>
    <rPh sb="24" eb="26">
      <t>シエン</t>
    </rPh>
    <rPh sb="27" eb="28">
      <t>オコナ</t>
    </rPh>
    <rPh sb="32" eb="35">
      <t>センモンテキ</t>
    </rPh>
    <rPh sb="35" eb="37">
      <t>チシキ</t>
    </rPh>
    <rPh sb="38" eb="40">
      <t>エンジョ</t>
    </rPh>
    <rPh sb="40" eb="42">
      <t>ギジュツ</t>
    </rPh>
    <rPh sb="43" eb="45">
      <t>シュウトク</t>
    </rPh>
    <rPh sb="47" eb="49">
      <t>ショクイン</t>
    </rPh>
    <rPh sb="50" eb="52">
      <t>シシツ</t>
    </rPh>
    <rPh sb="52" eb="54">
      <t>コウジョウ</t>
    </rPh>
    <rPh sb="55" eb="56">
      <t>ツト</t>
    </rPh>
    <phoneticPr fontId="4"/>
  </si>
  <si>
    <t>→別紙２「職員の給与支払・異動状況」を作成し自主点検表と一緒
　に提出してください。</t>
    <phoneticPr fontId="3"/>
  </si>
  <si>
    <t>→別紙３「入浴設備の衛生管理」を作成し自主点検表と一緒に提出
　してください。</t>
    <phoneticPr fontId="3"/>
  </si>
  <si>
    <t>→別紙４「施設・防犯安全確認点検項目」を作成し提出してください。</t>
    <phoneticPr fontId="3"/>
  </si>
  <si>
    <t>〇児童(園児)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所在の確認（児童の降車の際に限る。）を行う必要があります。</t>
    <rPh sb="4" eb="6">
      <t>エンジ</t>
    </rPh>
    <rPh sb="192" eb="194">
      <t>ヒツヨウ</t>
    </rPh>
    <phoneticPr fontId="3"/>
  </si>
  <si>
    <t>○行政手続における特定の個人を識別するための番号の利用等に関する法律
○特定個人情報の適正な取扱いに関するガイドライン(事業者編)(平成26年12月11日付け／最終改正：令和5年7月 個人情報保護委員会）</t>
    <rPh sb="88" eb="89">
      <t>ネン</t>
    </rPh>
    <phoneticPr fontId="3"/>
  </si>
  <si>
    <t>○個人情報保護法
○個人情報保護法ガイドライン(平成28年11月／最終改正：令和5年12月 個人情報保護委員会）
【個人情報保護方針】
【個人情報取扱規程】</t>
    <rPh sb="45" eb="46">
      <t>ガツ</t>
    </rPh>
    <phoneticPr fontId="3"/>
  </si>
  <si>
    <t>令和4年4月1日から職場におけるハラスメント防止対策が強化され、
パワーハラスメント防止措置が事業者の義務となっています。
〇職場におけるパワーハラスメントの防止のために講ずべき措置</t>
    <phoneticPr fontId="3"/>
  </si>
  <si>
    <r>
      <t>(２)　常勤職員　</t>
    </r>
    <r>
      <rPr>
        <sz val="10"/>
        <rFont val="ＭＳ Ｐゴシック"/>
        <family val="3"/>
        <charset val="128"/>
      </rPr>
      <t>・・・別紙2-2算出シートに入力すると自動算出されます</t>
    </r>
    <rPh sb="4" eb="6">
      <t>ジョウキン</t>
    </rPh>
    <rPh sb="6" eb="8">
      <t>ショクイン</t>
    </rPh>
    <rPh sb="28" eb="30">
      <t>ジドウ</t>
    </rPh>
    <rPh sb="30" eb="32">
      <t>サンシュツ</t>
    </rPh>
    <phoneticPr fontId="8"/>
  </si>
  <si>
    <t>・上表は「別紙2-2算出シート」により自動算出されるよう初期設定されていますが、直接入力もできます。</t>
    <phoneticPr fontId="8"/>
  </si>
  <si>
    <r>
      <t>(３)　非常勤職員（直接処遇職員に限る）</t>
    </r>
    <r>
      <rPr>
        <sz val="10"/>
        <rFont val="ＭＳ Ｐゴシック"/>
        <family val="3"/>
        <charset val="128"/>
      </rPr>
      <t>・・・別紙2-2算出シートに入力すると自動算出されます</t>
    </r>
    <rPh sb="4" eb="5">
      <t>ヒ</t>
    </rPh>
    <rPh sb="5" eb="7">
      <t>ジョウキン</t>
    </rPh>
    <rPh sb="7" eb="9">
      <t>ショクイン</t>
    </rPh>
    <rPh sb="10" eb="12">
      <t>チョクセツ</t>
    </rPh>
    <rPh sb="12" eb="14">
      <t>ショグウ</t>
    </rPh>
    <rPh sb="14" eb="16">
      <t>ショクイン</t>
    </rPh>
    <rPh sb="17" eb="18">
      <t>カギ</t>
    </rPh>
    <rPh sb="39" eb="41">
      <t>ジドウ</t>
    </rPh>
    <phoneticPr fontId="8"/>
  </si>
  <si>
    <t>※上表は「別紙2-2算出シート」により自動算出されるよう初期設定されていますが、直接入力もできます。</t>
    <rPh sb="1" eb="3">
      <t>ジョウヒョウ</t>
    </rPh>
    <rPh sb="5" eb="7">
      <t>ベッシ</t>
    </rPh>
    <rPh sb="10" eb="12">
      <t>サンシュツ</t>
    </rPh>
    <rPh sb="19" eb="21">
      <t>ジドウ</t>
    </rPh>
    <rPh sb="21" eb="23">
      <t>サンシュツ</t>
    </rPh>
    <rPh sb="28" eb="32">
      <t>ショキセッテイ</t>
    </rPh>
    <rPh sb="40" eb="42">
      <t>チョクセツ</t>
    </rPh>
    <rPh sb="42" eb="44">
      <t>ニュウリョク</t>
    </rPh>
    <phoneticPr fontId="9"/>
  </si>
  <si>
    <t>直接教育・保育に
従事する職員(※2,4)
の現員数（人）</t>
    <rPh sb="0" eb="2">
      <t>チョクセツ</t>
    </rPh>
    <rPh sb="2" eb="4">
      <t>キョウイク</t>
    </rPh>
    <rPh sb="5" eb="7">
      <t>ホイク</t>
    </rPh>
    <rPh sb="9" eb="11">
      <t>ジュウジ</t>
    </rPh>
    <rPh sb="13" eb="15">
      <t>ショクイン</t>
    </rPh>
    <rPh sb="23" eb="25">
      <t>ゲンイン</t>
    </rPh>
    <rPh sb="25" eb="26">
      <t>スウ</t>
    </rPh>
    <rPh sb="27" eb="28">
      <t>ニン</t>
    </rPh>
    <phoneticPr fontId="3"/>
  </si>
  <si>
    <t>常勤者数
(※3)</t>
    <rPh sb="0" eb="2">
      <t>ジョウキン</t>
    </rPh>
    <rPh sb="2" eb="3">
      <t>シャ</t>
    </rPh>
    <rPh sb="3" eb="4">
      <t>スウ</t>
    </rPh>
    <phoneticPr fontId="3"/>
  </si>
  <si>
    <t>職員配置の状況②：直接教育・保育に従事する職員配置(※3)の状況</t>
    <rPh sb="0" eb="2">
      <t>ショクイン</t>
    </rPh>
    <rPh sb="2" eb="4">
      <t>ハイチ</t>
    </rPh>
    <rPh sb="5" eb="7">
      <t>ジョウキョウ</t>
    </rPh>
    <rPh sb="9" eb="11">
      <t>チョクセツ</t>
    </rPh>
    <rPh sb="11" eb="13">
      <t>キョウイク</t>
    </rPh>
    <rPh sb="14" eb="16">
      <t>ホイク</t>
    </rPh>
    <rPh sb="17" eb="19">
      <t>ジュウジ</t>
    </rPh>
    <rPh sb="21" eb="23">
      <t>ショクイン</t>
    </rPh>
    <rPh sb="23" eb="25">
      <t>ハイチ</t>
    </rPh>
    <rPh sb="30" eb="32">
      <t>ジョウキョウ</t>
    </rPh>
    <phoneticPr fontId="3"/>
  </si>
  <si>
    <t>　「常勤」は、就業規則において定められている常勤の従業者が勤務すべき時間数（１か月に勤務すべき時間数が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3"/>
  </si>
  <si>
    <t>児童心理治療施設：県条例第239条、省令基準第74
条</t>
    <rPh sb="0" eb="4">
      <t>ジドウシンリ</t>
    </rPh>
    <rPh sb="12" eb="13">
      <t>ダイ</t>
    </rPh>
    <rPh sb="16" eb="17">
      <t>ジョウ</t>
    </rPh>
    <rPh sb="18" eb="20">
      <t>ショウレイ</t>
    </rPh>
    <rPh sb="20" eb="22">
      <t>キジュン</t>
    </rPh>
    <rPh sb="22" eb="23">
      <t>ダイ</t>
    </rPh>
    <rPh sb="26" eb="27">
      <t>ジョウ</t>
    </rPh>
    <phoneticPr fontId="3"/>
  </si>
  <si>
    <t>②期間の定めのある労働契約を更新する場合の基準</t>
    <phoneticPr fontId="3"/>
  </si>
  <si>
    <t>　有効容量</t>
    <rPh sb="1" eb="5">
      <t>ユウコウヨウリョウ</t>
    </rPh>
    <phoneticPr fontId="3"/>
  </si>
  <si>
    <t>　業務改善等を求めて通報等を行った職員に対して、不利益な取り扱いをしていませんか。</t>
    <rPh sb="1" eb="5">
      <t>ギョウムカイゼン</t>
    </rPh>
    <rPh sb="5" eb="6">
      <t>ナド</t>
    </rPh>
    <rPh sb="7" eb="8">
      <t>モト</t>
    </rPh>
    <rPh sb="10" eb="12">
      <t>ツウホウ</t>
    </rPh>
    <rPh sb="12" eb="13">
      <t>ナド</t>
    </rPh>
    <rPh sb="14" eb="15">
      <t>オコナ</t>
    </rPh>
    <rPh sb="17" eb="19">
      <t>ショクイン</t>
    </rPh>
    <rPh sb="20" eb="21">
      <t>タイ</t>
    </rPh>
    <rPh sb="24" eb="27">
      <t>フリエキ</t>
    </rPh>
    <rPh sb="28" eb="29">
      <t>ト</t>
    </rPh>
    <rPh sb="30" eb="31">
      <t>アツカ</t>
    </rPh>
    <phoneticPr fontId="3"/>
  </si>
  <si>
    <t>いない・いる</t>
  </si>
  <si>
    <t>〇内部通報に適切に対応するための体制整備義務(従業員300人以下は努力義務)</t>
    <rPh sb="1" eb="3">
      <t>ナイブ</t>
    </rPh>
    <rPh sb="3" eb="5">
      <t>ツウホウ</t>
    </rPh>
    <rPh sb="6" eb="8">
      <t>テキセツ</t>
    </rPh>
    <rPh sb="9" eb="11">
      <t>タイオウ</t>
    </rPh>
    <rPh sb="16" eb="22">
      <t>タイセイセイビギム</t>
    </rPh>
    <rPh sb="23" eb="26">
      <t>ジュウギョウイン</t>
    </rPh>
    <rPh sb="29" eb="30">
      <t>ニン</t>
    </rPh>
    <rPh sb="30" eb="32">
      <t>イカ</t>
    </rPh>
    <rPh sb="33" eb="37">
      <t>ドリョクギム</t>
    </rPh>
    <phoneticPr fontId="3"/>
  </si>
  <si>
    <t>・内部通報窓口の設置・担当者の設定</t>
    <rPh sb="1" eb="3">
      <t>ナイブ</t>
    </rPh>
    <rPh sb="3" eb="7">
      <t>ツウホウマドグチ</t>
    </rPh>
    <rPh sb="8" eb="10">
      <t>セッチ</t>
    </rPh>
    <rPh sb="11" eb="14">
      <t>タントウシャ</t>
    </rPh>
    <rPh sb="15" eb="17">
      <t>セッテイ</t>
    </rPh>
    <phoneticPr fontId="3"/>
  </si>
  <si>
    <t>・通報者への不利益な取り扱いの禁止</t>
    <rPh sb="1" eb="4">
      <t>ツウホウシャ</t>
    </rPh>
    <rPh sb="6" eb="9">
      <t>フリエキ</t>
    </rPh>
    <rPh sb="10" eb="11">
      <t>ト</t>
    </rPh>
    <rPh sb="12" eb="13">
      <t>アツカ</t>
    </rPh>
    <rPh sb="15" eb="17">
      <t>キンシ</t>
    </rPh>
    <phoneticPr fontId="3"/>
  </si>
  <si>
    <t>〇担当者の情報守秘義務（罰則あり）</t>
    <rPh sb="1" eb="4">
      <t>タントウシャ</t>
    </rPh>
    <rPh sb="5" eb="7">
      <t>ジョウホウ</t>
    </rPh>
    <rPh sb="7" eb="11">
      <t>シュヒギム</t>
    </rPh>
    <rPh sb="12" eb="14">
      <t>バッソク</t>
    </rPh>
    <phoneticPr fontId="3"/>
  </si>
  <si>
    <t>・通報者を特定させる情報を漏洩してはなりません。</t>
    <rPh sb="1" eb="4">
      <t>ツウホウシャ</t>
    </rPh>
    <rPh sb="5" eb="7">
      <t>トクテイ</t>
    </rPh>
    <rPh sb="10" eb="12">
      <t>ジョウホウ</t>
    </rPh>
    <rPh sb="13" eb="15">
      <t>ロウエイ</t>
    </rPh>
    <phoneticPr fontId="3"/>
  </si>
  <si>
    <t>公益通報者保護法第2条、第5条、第11条、第12条、別表
公益通報者保護法別表第八号の法律を定める政令</t>
    <rPh sb="0" eb="5">
      <t>コウエキツウホウシャ</t>
    </rPh>
    <rPh sb="5" eb="8">
      <t>ホゴホウ</t>
    </rPh>
    <rPh sb="8" eb="9">
      <t>ダイ</t>
    </rPh>
    <rPh sb="10" eb="11">
      <t>ジョウ</t>
    </rPh>
    <rPh sb="12" eb="13">
      <t>ダイ</t>
    </rPh>
    <rPh sb="14" eb="15">
      <t>ジョウ</t>
    </rPh>
    <rPh sb="16" eb="17">
      <t>ダイ</t>
    </rPh>
    <rPh sb="19" eb="20">
      <t>ジョウ</t>
    </rPh>
    <rPh sb="21" eb="22">
      <t>ダイ</t>
    </rPh>
    <rPh sb="24" eb="25">
      <t>ジョウ</t>
    </rPh>
    <rPh sb="26" eb="28">
      <t>ベッピョウ</t>
    </rPh>
    <phoneticPr fontId="3"/>
  </si>
  <si>
    <t>女性自立支援基準</t>
    <rPh sb="0" eb="2">
      <t>ジョセイ</t>
    </rPh>
    <rPh sb="2" eb="4">
      <t>ジリツ</t>
    </rPh>
    <rPh sb="4" eb="6">
      <t>シエン</t>
    </rPh>
    <rPh sb="6" eb="8">
      <t>キジュン</t>
    </rPh>
    <phoneticPr fontId="3"/>
  </si>
  <si>
    <t>女性自立支援施設の設備及び運営に関する基準</t>
    <rPh sb="0" eb="2">
      <t>ジョセイ</t>
    </rPh>
    <rPh sb="2" eb="4">
      <t>ジリツ</t>
    </rPh>
    <rPh sb="4" eb="6">
      <t>シエン</t>
    </rPh>
    <rPh sb="6" eb="8">
      <t>シセツ</t>
    </rPh>
    <rPh sb="9" eb="11">
      <t>セツビ</t>
    </rPh>
    <rPh sb="11" eb="12">
      <t>オヨ</t>
    </rPh>
    <rPh sb="13" eb="15">
      <t>ウンエイ</t>
    </rPh>
    <rPh sb="16" eb="17">
      <t>カン</t>
    </rPh>
    <rPh sb="19" eb="21">
      <t>キジュン</t>
    </rPh>
    <phoneticPr fontId="3"/>
  </si>
  <si>
    <t>埼玉県女性自立支援施設の設備及び運営に関する基準を定める条例</t>
    <phoneticPr fontId="3"/>
  </si>
  <si>
    <r>
      <t>【児童養護施設</t>
    </r>
    <r>
      <rPr>
        <sz val="16"/>
        <rFont val="ＭＳ Ｐ明朝"/>
        <family val="1"/>
        <charset val="128"/>
      </rPr>
      <t>、</t>
    </r>
    <r>
      <rPr>
        <sz val="16"/>
        <rFont val="ＭＳ 明朝"/>
        <family val="1"/>
        <charset val="128"/>
      </rPr>
      <t>児童自立支援施設</t>
    </r>
    <r>
      <rPr>
        <sz val="16"/>
        <rFont val="ＭＳ Ｐ明朝"/>
        <family val="1"/>
        <charset val="128"/>
      </rPr>
      <t>、</t>
    </r>
    <r>
      <rPr>
        <sz val="16"/>
        <rFont val="ＭＳ 明朝"/>
        <family val="1"/>
        <charset val="128"/>
      </rPr>
      <t>児童心理治療施設</t>
    </r>
    <r>
      <rPr>
        <sz val="16"/>
        <rFont val="ＭＳ Ｐ明朝"/>
        <family val="1"/>
        <charset val="128"/>
      </rPr>
      <t>、</t>
    </r>
    <r>
      <rPr>
        <sz val="16"/>
        <rFont val="ＭＳ 明朝"/>
        <family val="1"/>
        <charset val="128"/>
      </rPr>
      <t>乳児院</t>
    </r>
    <r>
      <rPr>
        <sz val="16"/>
        <rFont val="ＭＳ Ｐ明朝"/>
        <family val="1"/>
        <charset val="128"/>
      </rPr>
      <t>、</t>
    </r>
    <r>
      <rPr>
        <sz val="16"/>
        <rFont val="ＭＳ 明朝"/>
        <family val="1"/>
        <charset val="128"/>
      </rPr>
      <t>母子生活支援施設</t>
    </r>
    <r>
      <rPr>
        <sz val="16"/>
        <rFont val="ＭＳ Ｐ明朝"/>
        <family val="1"/>
        <charset val="128"/>
      </rPr>
      <t>、女性自立支援</t>
    </r>
    <r>
      <rPr>
        <sz val="16"/>
        <rFont val="ＭＳ 明朝"/>
        <family val="1"/>
        <charset val="128"/>
      </rPr>
      <t>施設</t>
    </r>
    <r>
      <rPr>
        <sz val="16"/>
        <rFont val="ＭＳ Ｐ明朝"/>
        <family val="1"/>
        <charset val="128"/>
      </rPr>
      <t>】</t>
    </r>
    <rPh sb="1" eb="7">
      <t>ジドウヨウゴシセツ</t>
    </rPh>
    <rPh sb="8" eb="16">
      <t>ジドウジリツシエンシセツ</t>
    </rPh>
    <rPh sb="17" eb="19">
      <t>ジドウ</t>
    </rPh>
    <rPh sb="19" eb="21">
      <t>シンリ</t>
    </rPh>
    <rPh sb="21" eb="23">
      <t>チリョウ</t>
    </rPh>
    <rPh sb="23" eb="25">
      <t>シセツ</t>
    </rPh>
    <rPh sb="26" eb="28">
      <t>ニュウジ</t>
    </rPh>
    <rPh sb="28" eb="29">
      <t>イン</t>
    </rPh>
    <rPh sb="30" eb="32">
      <t>ボシ</t>
    </rPh>
    <rPh sb="32" eb="34">
      <t>セイカツ</t>
    </rPh>
    <rPh sb="34" eb="36">
      <t>シエン</t>
    </rPh>
    <rPh sb="36" eb="38">
      <t>シセツ</t>
    </rPh>
    <rPh sb="39" eb="45">
      <t>ジョセイジリツシエン</t>
    </rPh>
    <rPh sb="45" eb="47">
      <t>シセツ</t>
    </rPh>
    <phoneticPr fontId="3"/>
  </si>
  <si>
    <t>女性自立支援条例</t>
    <rPh sb="0" eb="2">
      <t>ジョセイ</t>
    </rPh>
    <rPh sb="2" eb="4">
      <t>ジリツ</t>
    </rPh>
    <rPh sb="4" eb="6">
      <t>シエン</t>
    </rPh>
    <rPh sb="6" eb="8">
      <t>ジョウレイ</t>
    </rPh>
    <phoneticPr fontId="3"/>
  </si>
  <si>
    <t>○県条例第156条第2項
○省令基準第7条の2第2項
保育指針第5章2(2)
○認定こども園法条例第15条(認定こども園法運営基準準用)
○認定こども園法運基準第13条(省令基準第7条の2第2項準用)
○雇児発0329第1号、平成24年3月29日「社会的養護施設運営指針及び里親及びファミリーホーム養育指針について」厚生労働省雇用均等・児童家庭局長通知
〇女性自立支援条例第11条
【研修計画書】</t>
    <rPh sb="186" eb="187">
      <t>ダイ</t>
    </rPh>
    <phoneticPr fontId="10"/>
  </si>
  <si>
    <t>女性自立支援施設：女性自立支援条例第12条、女性自立支援基準第10条</t>
    <rPh sb="0" eb="2">
      <t>ジョセイ</t>
    </rPh>
    <rPh sb="2" eb="6">
      <t>ジリツシエン</t>
    </rPh>
    <rPh sb="6" eb="8">
      <t>シセツ</t>
    </rPh>
    <rPh sb="17" eb="18">
      <t>ダイ</t>
    </rPh>
    <rPh sb="20" eb="21">
      <t>ジョウ</t>
    </rPh>
    <rPh sb="28" eb="30">
      <t>キジュン</t>
    </rPh>
    <rPh sb="30" eb="31">
      <t>ダイ</t>
    </rPh>
    <rPh sb="33" eb="34">
      <t>ジョウ</t>
    </rPh>
    <phoneticPr fontId="3"/>
  </si>
  <si>
    <t>〇県条例第160条
〇省令基準第9条の3
〇認定こども園法運営基準第13条
〇児童福祉施設等における業務継続計画等について(令和4年12月23日付厚労省事務連絡)
〇R4.3.31業務継続ガイドライン
〇女性自立支援条例第18条
〇女性自立支援基準第16条</t>
    <rPh sb="1" eb="2">
      <t>ケン</t>
    </rPh>
    <rPh sb="11" eb="13">
      <t>ショウレイ</t>
    </rPh>
    <rPh sb="13" eb="15">
      <t>キジュン</t>
    </rPh>
    <rPh sb="15" eb="16">
      <t>ダイ</t>
    </rPh>
    <rPh sb="17" eb="18">
      <t>ジョウ</t>
    </rPh>
    <rPh sb="22" eb="24">
      <t>ニンテイ</t>
    </rPh>
    <rPh sb="27" eb="28">
      <t>エン</t>
    </rPh>
    <rPh sb="28" eb="29">
      <t>ホウ</t>
    </rPh>
    <rPh sb="29" eb="33">
      <t>ウンエイキジュン</t>
    </rPh>
    <rPh sb="33" eb="34">
      <t>ダイ</t>
    </rPh>
    <rPh sb="36" eb="37">
      <t>ジョウ</t>
    </rPh>
    <rPh sb="62" eb="64">
      <t>レイワ</t>
    </rPh>
    <rPh sb="65" eb="66">
      <t>ネン</t>
    </rPh>
    <rPh sb="68" eb="69">
      <t>ガツ</t>
    </rPh>
    <rPh sb="71" eb="72">
      <t>ニチ</t>
    </rPh>
    <rPh sb="72" eb="73">
      <t>ヅケ</t>
    </rPh>
    <rPh sb="73" eb="76">
      <t>コウロウショウ</t>
    </rPh>
    <rPh sb="76" eb="80">
      <t>ジムレンラク</t>
    </rPh>
    <rPh sb="110" eb="111">
      <t>ダイ</t>
    </rPh>
    <rPh sb="113" eb="114">
      <t>ジョウ</t>
    </rPh>
    <rPh sb="124" eb="125">
      <t>ダイ</t>
    </rPh>
    <rPh sb="127" eb="128">
      <t>ジョウ</t>
    </rPh>
    <phoneticPr fontId="3"/>
  </si>
  <si>
    <t xml:space="preserve">○県条例第154条
〇認定こども園法県条例第6条
〇埼玉県地域防災計
画(令和4年3月改定)
〇保育指針第3章4（2）
○社会福祉施設等に
おける非常災害対策
計画の策定の手引
（令和3年5月改訂、社会福祉課）、P13～P19参考１
〇女性自立支援条例第6条
〇女性自立支援基準第5条
</t>
    <rPh sb="21" eb="22">
      <t>ダイ</t>
    </rPh>
    <rPh sb="23" eb="24">
      <t>ジョウ</t>
    </rPh>
    <rPh sb="37" eb="39">
      <t>レイワ</t>
    </rPh>
    <rPh sb="40" eb="41">
      <t>ネン</t>
    </rPh>
    <rPh sb="42" eb="43">
      <t>ガツ</t>
    </rPh>
    <rPh sb="43" eb="45">
      <t>カイテイ</t>
    </rPh>
    <rPh sb="90" eb="92">
      <t>レイワ</t>
    </rPh>
    <rPh sb="93" eb="94">
      <t>ネン</t>
    </rPh>
    <rPh sb="95" eb="96">
      <t>ガツ</t>
    </rPh>
    <rPh sb="126" eb="127">
      <t>ダイ</t>
    </rPh>
    <rPh sb="128" eb="129">
      <t>ジョウ</t>
    </rPh>
    <rPh sb="139" eb="140">
      <t>ダイ</t>
    </rPh>
    <rPh sb="141" eb="142">
      <t>ジョウ</t>
    </rPh>
    <phoneticPr fontId="3"/>
  </si>
  <si>
    <t>○県条例第168条
○省令基準第14条の3
〇女性自立支援条例第8条
〇女性自立支援基準第7条
○「社会福祉事業の経営者による福祉サービスに関する苦情解決の仕組みの
指針について」の一部改正について（平成29年３月７日、雇児発0307第１号、社援発0307第７号、老発0307第42 号）</t>
    <rPh sb="1" eb="2">
      <t>ケン</t>
    </rPh>
    <rPh sb="11" eb="13">
      <t>ショウレイ</t>
    </rPh>
    <rPh sb="31" eb="32">
      <t>ダイ</t>
    </rPh>
    <rPh sb="33" eb="34">
      <t>ジョウ</t>
    </rPh>
    <rPh sb="44" eb="45">
      <t>ダイ</t>
    </rPh>
    <rPh sb="46" eb="47">
      <t>ジョウ</t>
    </rPh>
    <phoneticPr fontId="3"/>
  </si>
  <si>
    <t>児童養護施設、乳児院、児童自立支援施設、児童心理治療施設、母子生活支援施設、女性自立支援施設の職員配置の状況</t>
    <rPh sb="0" eb="2">
      <t>ジドウ</t>
    </rPh>
    <rPh sb="2" eb="4">
      <t>ヨウゴ</t>
    </rPh>
    <rPh sb="4" eb="6">
      <t>シセツ</t>
    </rPh>
    <rPh sb="7" eb="10">
      <t>ニュウジイン</t>
    </rPh>
    <rPh sb="11" eb="13">
      <t>ジドウ</t>
    </rPh>
    <rPh sb="13" eb="15">
      <t>ジリツ</t>
    </rPh>
    <rPh sb="15" eb="17">
      <t>シエン</t>
    </rPh>
    <rPh sb="17" eb="19">
      <t>シセツ</t>
    </rPh>
    <rPh sb="20" eb="22">
      <t>ジドウ</t>
    </rPh>
    <rPh sb="22" eb="24">
      <t>シンリ</t>
    </rPh>
    <rPh sb="24" eb="26">
      <t>チリョウ</t>
    </rPh>
    <rPh sb="26" eb="28">
      <t>シセツ</t>
    </rPh>
    <rPh sb="29" eb="31">
      <t>ボシ</t>
    </rPh>
    <rPh sb="31" eb="33">
      <t>セイカツ</t>
    </rPh>
    <rPh sb="33" eb="35">
      <t>シエン</t>
    </rPh>
    <rPh sb="35" eb="37">
      <t>シセツ</t>
    </rPh>
    <rPh sb="38" eb="44">
      <t>ジョセイジリツシエン</t>
    </rPh>
    <rPh sb="44" eb="46">
      <t>シセツ</t>
    </rPh>
    <rPh sb="47" eb="49">
      <t>ショクイン</t>
    </rPh>
    <rPh sb="49" eb="51">
      <t>ハイチ</t>
    </rPh>
    <rPh sb="52" eb="54">
      <t>ジョウキョウ</t>
    </rPh>
    <phoneticPr fontId="3"/>
  </si>
  <si>
    <t>自立支援職員</t>
    <rPh sb="0" eb="6">
      <t>ジリツシエンショクイン</t>
    </rPh>
    <phoneticPr fontId="11"/>
  </si>
  <si>
    <t>（県条例第174条，第182条，第204条，第238条，第246条，女性自立支援条例第10条，省令
　基準第21条，第22条，第27条，第42条，第73条，第80条，女性自立支援基準第9条）</t>
    <rPh sb="1" eb="2">
      <t>ケン</t>
    </rPh>
    <rPh sb="2" eb="4">
      <t>ジョウレイ</t>
    </rPh>
    <rPh sb="4" eb="5">
      <t>ダイ</t>
    </rPh>
    <rPh sb="8" eb="9">
      <t>ジョウ</t>
    </rPh>
    <rPh sb="10" eb="11">
      <t>ダイ</t>
    </rPh>
    <rPh sb="14" eb="15">
      <t>ジョウ</t>
    </rPh>
    <rPh sb="16" eb="17">
      <t>ダイ</t>
    </rPh>
    <rPh sb="20" eb="21">
      <t>ジョウ</t>
    </rPh>
    <rPh sb="22" eb="23">
      <t>ダイ</t>
    </rPh>
    <rPh sb="26" eb="27">
      <t>ジョウ</t>
    </rPh>
    <rPh sb="28" eb="29">
      <t>ダイ</t>
    </rPh>
    <rPh sb="32" eb="33">
      <t>ジョウ</t>
    </rPh>
    <rPh sb="42" eb="43">
      <t>ダイ</t>
    </rPh>
    <rPh sb="45" eb="46">
      <t>ジョウ</t>
    </rPh>
    <rPh sb="47" eb="49">
      <t>ショウレイ</t>
    </rPh>
    <rPh sb="51" eb="53">
      <t>キジュン</t>
    </rPh>
    <rPh sb="53" eb="54">
      <t>ダイ</t>
    </rPh>
    <rPh sb="56" eb="57">
      <t>ジョウ</t>
    </rPh>
    <rPh sb="58" eb="59">
      <t>ダイ</t>
    </rPh>
    <rPh sb="61" eb="62">
      <t>ジョウ</t>
    </rPh>
    <rPh sb="63" eb="64">
      <t>ダイ</t>
    </rPh>
    <rPh sb="66" eb="67">
      <t>ジョウ</t>
    </rPh>
    <rPh sb="68" eb="69">
      <t>ダイ</t>
    </rPh>
    <rPh sb="71" eb="72">
      <t>ジョウ</t>
    </rPh>
    <rPh sb="73" eb="74">
      <t>ダイ</t>
    </rPh>
    <rPh sb="76" eb="77">
      <t>ジョウ</t>
    </rPh>
    <rPh sb="78" eb="79">
      <t>ダイ</t>
    </rPh>
    <rPh sb="81" eb="82">
      <t>ジョウ</t>
    </rPh>
    <phoneticPr fontId="3"/>
  </si>
  <si>
    <t>（２）画びょう、マグネット、クリップ等による事故の防止対策はなされているか。</t>
    <rPh sb="3" eb="4">
      <t>ガ</t>
    </rPh>
    <rPh sb="18" eb="19">
      <t>トウ</t>
    </rPh>
    <rPh sb="22" eb="24">
      <t>ジコ</t>
    </rPh>
    <rPh sb="25" eb="27">
      <t>ボウシ</t>
    </rPh>
    <rPh sb="27" eb="29">
      <t>タイサク</t>
    </rPh>
    <phoneticPr fontId="3"/>
  </si>
  <si>
    <t>→</t>
    <phoneticPr fontId="3"/>
  </si>
  <si>
    <t>掲載方法：</t>
    <rPh sb="0" eb="4">
      <t>ケイサイホウホウ</t>
    </rPh>
    <phoneticPr fontId="3"/>
  </si>
  <si>
    <t>〇刑法の改正等に伴う保育士の欠格事由の追加等について（令和５年７月 13日こ成基第 65 号こども家庭庁成育局長通知）</t>
    <phoneticPr fontId="3"/>
  </si>
  <si>
    <t>〇正当な理由があって撮影されたものであっても、撮影者や掲載者の意図にかかわらず、わいせつな目的で利用される場合があることに十分に配慮し、その態様や閲覧可能な者の範囲等が適切なものとなるようしてください。
　また、その施設のこどもの保護者等、閲覧できる者が限定される場合を含め、不適切な使用がなされないようにしてください。</t>
    <phoneticPr fontId="3"/>
  </si>
  <si>
    <t>　児童の画像等をホームページやSNS等に掲載する場合は、性的な部位を含む画像等が掲載されないようにしていますか。</t>
    <rPh sb="1" eb="3">
      <t>ジドウ</t>
    </rPh>
    <rPh sb="4" eb="6">
      <t>ガゾウ</t>
    </rPh>
    <rPh sb="6" eb="7">
      <t>ナド</t>
    </rPh>
    <rPh sb="18" eb="19">
      <t>ナド</t>
    </rPh>
    <rPh sb="20" eb="22">
      <t>ケイサイ</t>
    </rPh>
    <rPh sb="24" eb="26">
      <t>バアイ</t>
    </rPh>
    <rPh sb="40" eb="42">
      <t>ケイサイ</t>
    </rPh>
    <phoneticPr fontId="3"/>
  </si>
  <si>
    <t>いる・いない</t>
    <phoneticPr fontId="3"/>
  </si>
  <si>
    <t>　年次有給休暇を適切に取得させていますか 。</t>
    <rPh sb="1" eb="7">
      <t>ネンジユウキュウキュウカ</t>
    </rPh>
    <rPh sb="8" eb="10">
      <t>テキセツ</t>
    </rPh>
    <rPh sb="11" eb="13">
      <t>シュトク</t>
    </rPh>
    <phoneticPr fontId="3"/>
  </si>
  <si>
    <t>いない・いる(経過措置)・いる</t>
  </si>
  <si>
    <t>【幼保連携型認定こども園のみ】</t>
    <phoneticPr fontId="3"/>
  </si>
  <si>
    <t>　幼稚園教諭免許状及び保育士資格の併有ができていない保育教諭等がいる場合、特例措置の期間内（令和11 年度末）に計画的にもう一方の免許・資格を取得することを促進するため、各施設等の事業計画や人材確保・育成計画等において、当該保育教諭等が特例期内に免許・資格の取得を計画的に行うための人事計画を作成する等の取組を実施していますか。</t>
    <rPh sb="34" eb="36">
      <t>バアイ</t>
    </rPh>
    <phoneticPr fontId="3"/>
  </si>
  <si>
    <t>R6.9.27付こ成基第187号こども家庭庁成育局長・文部科学省初等中等教育局長「保育教諭等が円滑に幼稚園教諭免許状及び保育士資格を取得・併有するための対策について(依頼)」</t>
    <rPh sb="7" eb="8">
      <t>ヅケ</t>
    </rPh>
    <rPh sb="9" eb="10">
      <t>ナ</t>
    </rPh>
    <rPh sb="10" eb="11">
      <t>キ</t>
    </rPh>
    <rPh sb="11" eb="12">
      <t>ダイ</t>
    </rPh>
    <rPh sb="15" eb="16">
      <t>ゴウ</t>
    </rPh>
    <rPh sb="19" eb="21">
      <t>カテイ</t>
    </rPh>
    <rPh sb="21" eb="22">
      <t>チョウ</t>
    </rPh>
    <rPh sb="22" eb="24">
      <t>セイイク</t>
    </rPh>
    <rPh sb="24" eb="26">
      <t>キョクチョウ</t>
    </rPh>
    <rPh sb="27" eb="29">
      <t>モンブ</t>
    </rPh>
    <rPh sb="29" eb="32">
      <t>カガクショウ</t>
    </rPh>
    <rPh sb="32" eb="34">
      <t>ショトウ</t>
    </rPh>
    <rPh sb="34" eb="36">
      <t>チュウトウ</t>
    </rPh>
    <rPh sb="36" eb="38">
      <t>キョウイク</t>
    </rPh>
    <rPh sb="38" eb="40">
      <t>キョクチョウ</t>
    </rPh>
    <rPh sb="83" eb="85">
      <t>イライ</t>
    </rPh>
    <phoneticPr fontId="3"/>
  </si>
  <si>
    <t>・育児休業を取得しやすい雇用環境整備措置（研修、相談窓口設置等）の義務付け</t>
    <phoneticPr fontId="3"/>
  </si>
  <si>
    <t>・妊娠・出産の申出をした労働者に対する個別の制度の周知・意向確認の措置の義務付け</t>
    <phoneticPr fontId="3"/>
  </si>
  <si>
    <t>・有期雇用労働者の育児・介護休業取得要件の緩和</t>
    <phoneticPr fontId="3"/>
  </si>
  <si>
    <t>令和4年4月1日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6"/>
  </si>
  <si>
    <t>・育児休業の分割取得</t>
  </si>
  <si>
    <t>・男性の育児休業取得促進のための、子の出生直後の時期における柔軟な育児休業の枠組みの創設</t>
    <phoneticPr fontId="3"/>
  </si>
  <si>
    <t>令和7年10月1日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6"/>
  </si>
  <si>
    <t>・育児期の柔軟な働き方を実現するための措置
　(①～⑤の選択して講ずべき措置の中から2つ以上選択)
　①始業時刻等の変更
　②テレワーク等(月10日以上)
　③保育施設の設置運営等
　④養育両立支援休暇の付与(年10日以上)
　⑤短時間勤務制度</t>
    <rPh sb="1" eb="4">
      <t>イクジキ</t>
    </rPh>
    <rPh sb="5" eb="7">
      <t>ジュウナン</t>
    </rPh>
    <rPh sb="8" eb="9">
      <t>ハタラ</t>
    </rPh>
    <rPh sb="10" eb="11">
      <t>カタ</t>
    </rPh>
    <rPh sb="12" eb="14">
      <t>ジツゲン</t>
    </rPh>
    <rPh sb="19" eb="21">
      <t>ソチ</t>
    </rPh>
    <rPh sb="28" eb="30">
      <t>センタク</t>
    </rPh>
    <rPh sb="32" eb="33">
      <t>コウ</t>
    </rPh>
    <rPh sb="36" eb="38">
      <t>ソチ</t>
    </rPh>
    <rPh sb="39" eb="40">
      <t>ナカ</t>
    </rPh>
    <rPh sb="44" eb="46">
      <t>イジョウ</t>
    </rPh>
    <rPh sb="46" eb="48">
      <t>センタク</t>
    </rPh>
    <rPh sb="52" eb="56">
      <t>シギョウジコク</t>
    </rPh>
    <rPh sb="56" eb="57">
      <t>ナド</t>
    </rPh>
    <rPh sb="58" eb="60">
      <t>ヘンコウ</t>
    </rPh>
    <rPh sb="68" eb="69">
      <t>ナド</t>
    </rPh>
    <rPh sb="70" eb="71">
      <t>ツキ</t>
    </rPh>
    <rPh sb="73" eb="76">
      <t>ニチイジョウ</t>
    </rPh>
    <rPh sb="80" eb="84">
      <t>ホイクシセツ</t>
    </rPh>
    <rPh sb="85" eb="87">
      <t>セッチ</t>
    </rPh>
    <rPh sb="87" eb="90">
      <t>ウンエイナド</t>
    </rPh>
    <rPh sb="93" eb="97">
      <t>ヨウイクリョウリツ</t>
    </rPh>
    <rPh sb="97" eb="101">
      <t>シエンキュウカ</t>
    </rPh>
    <rPh sb="102" eb="104">
      <t>フヨ</t>
    </rPh>
    <rPh sb="105" eb="106">
      <t>ネン</t>
    </rPh>
    <rPh sb="108" eb="111">
      <t>ニチイジョウ</t>
    </rPh>
    <rPh sb="115" eb="122">
      <t>タンジカンキンムセイド</t>
    </rPh>
    <phoneticPr fontId="8"/>
  </si>
  <si>
    <t>・柔軟な働き方を実現するための措置の個別の周知・意向確認</t>
    <phoneticPr fontId="3"/>
  </si>
  <si>
    <t>・仕事と育児の両立に関する個別の意向聴取及び配慮</t>
    <phoneticPr fontId="3"/>
  </si>
  <si>
    <t>令和7年4月1日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6"/>
  </si>
  <si>
    <t>・子の看護休暇の見直し(対象となる子の範囲の拡大、取得事由の拡大、労使協定による除外規定の一部廃止、子の介護等休暇への名称変更)</t>
    <phoneticPr fontId="3"/>
  </si>
  <si>
    <t>・所定外労働の制限（残業免除）の対象拡大</t>
    <phoneticPr fontId="3"/>
  </si>
  <si>
    <t>・育児・介護のためのテレワーク導入</t>
    <phoneticPr fontId="3"/>
  </si>
  <si>
    <t>・介護離職防止のための雇用環境整備（研修の実施、相談窓口設置等）の義務付け</t>
    <phoneticPr fontId="3"/>
  </si>
  <si>
    <t>・介護離職防止のための個別の周知・意向確認等</t>
    <phoneticPr fontId="3"/>
  </si>
  <si>
    <t>○育児・介護休業法第23条の3</t>
    <phoneticPr fontId="3"/>
  </si>
  <si>
    <t>〇同第21条</t>
    <phoneticPr fontId="3"/>
  </si>
  <si>
    <t>〇同第16条の2、第16条の3</t>
    <phoneticPr fontId="3"/>
  </si>
  <si>
    <t>〇同第16条の8</t>
    <phoneticPr fontId="3"/>
  </si>
  <si>
    <t>〇同第23条第2項、第24条第2項</t>
    <phoneticPr fontId="3"/>
  </si>
  <si>
    <t>〇同第22条</t>
    <phoneticPr fontId="3"/>
  </si>
  <si>
    <t>○同第16条の2
○同第16条の5</t>
    <phoneticPr fontId="3"/>
  </si>
  <si>
    <t>〇なお、②③⑧については、有期契約労働者が対象となります。また、③④⑧については、令和6年4月1日以降に締結される労働契約から適用されます。</t>
    <rPh sb="13" eb="15">
      <t>ユウキ</t>
    </rPh>
    <rPh sb="15" eb="17">
      <t>ケイヤク</t>
    </rPh>
    <rPh sb="17" eb="20">
      <t>ロウドウシャ</t>
    </rPh>
    <rPh sb="21" eb="23">
      <t>タイショウ</t>
    </rPh>
    <rPh sb="41" eb="43">
      <t>レイワ</t>
    </rPh>
    <rPh sb="44" eb="45">
      <t>ネン</t>
    </rPh>
    <rPh sb="46" eb="47">
      <t>ガツ</t>
    </rPh>
    <rPh sb="48" eb="49">
      <t>ニチ</t>
    </rPh>
    <rPh sb="49" eb="51">
      <t>イコウ</t>
    </rPh>
    <rPh sb="52" eb="54">
      <t>テイケツ</t>
    </rPh>
    <rPh sb="57" eb="61">
      <t>ロウドウケイヤク</t>
    </rPh>
    <rPh sb="63" eb="65">
      <t>テキヨウ</t>
    </rPh>
    <phoneticPr fontId="3"/>
  </si>
  <si>
    <t>〇なお、なお、②③⑫については、有期契約労働者が対象となります。また、③④⑫については、令和6年4月1日以降に締結される労働契約から
　適用されます。</t>
    <phoneticPr fontId="3"/>
  </si>
  <si>
    <t>　保育士を任命し、又は雇用しようとするときは、保育士特定登録取消者管理システム等(データベース)を活用していますか。</t>
    <phoneticPr fontId="3"/>
  </si>
  <si>
    <t>〇施設・事業所（保育士として「任命し、又は雇用しようとする者」のＩＤを付与されている)の採用責任者は、「氏名」及び「生年月日」をデータベース上の情報と照合することにより、特定登録取消者に該当するかどうかを確認する。</t>
    <phoneticPr fontId="3"/>
  </si>
  <si>
    <t>〇施設・事業所の採用責任者が本データベースで採用内定予定者等の情報を検索することは、個人情報保護法第20条第２項第１号に定める「法令に基づく場合」に該当し、本人の同意は不要であるが、本データベースでの検索の結果に照らして採用しないとの判断をすることがあり得ることを踏まえ、採用公募等の段階において、保育士としての採用を希望するものに対して、採用内定前にデータベースの検索を行うことや、検索の結果、特定登録取消者に該当することが判明した場合は採用しない場合があることを書面等により提示するとともに、特定登録取消者に該当する場合はあらかじめその旨を申告するよう求めることが望ましい。</t>
    <phoneticPr fontId="3"/>
  </si>
  <si>
    <t>〇児童福祉法18条の20の4</t>
    <rPh sb="1" eb="6">
      <t>ジドウフクシホウ</t>
    </rPh>
    <rPh sb="8" eb="9">
      <t>ジョウ</t>
    </rPh>
    <phoneticPr fontId="3"/>
  </si>
  <si>
    <t>期間内(令和11 年度末まで)に幼保連携型認定こども園に勤務する全ての保育教諭等が幼稚園教諭免許状及び保育士資格の併有ができるよう、各園長等は、特例による単位の修得を行いやすい環境整備に取り組むことが求められています。</t>
    <rPh sb="100" eb="101">
      <t>モト</t>
    </rPh>
    <phoneticPr fontId="3"/>
  </si>
  <si>
    <t>※職員数が常時50人未満
　10人以上の施設は
　前ページ</t>
    <rPh sb="25" eb="26">
      <t>マエ</t>
    </rPh>
    <phoneticPr fontId="3"/>
  </si>
  <si>
    <r>
      <rPr>
        <u/>
        <sz val="14"/>
        <rFont val="ＭＳ 明朝"/>
        <family val="1"/>
        <charset val="128"/>
      </rPr>
      <t>「掲載なし」と回答した場合を除き</t>
    </r>
    <r>
      <rPr>
        <sz val="14"/>
        <rFont val="ＭＳ 明朝"/>
        <family val="1"/>
        <charset val="128"/>
      </rPr>
      <t>、掲載方法を記載してください。
(例：ホームページ、インスタグラム、保育システムでの掲載等)</t>
    </r>
    <rPh sb="1" eb="3">
      <t>ケイサイ</t>
    </rPh>
    <rPh sb="7" eb="9">
      <t>カイトウ</t>
    </rPh>
    <rPh sb="11" eb="13">
      <t>バアイ</t>
    </rPh>
    <rPh sb="14" eb="15">
      <t>ノゾ</t>
    </rPh>
    <rPh sb="17" eb="21">
      <t>ケイサイホウホウ</t>
    </rPh>
    <rPh sb="22" eb="24">
      <t>キサイ</t>
    </rPh>
    <rPh sb="33" eb="34">
      <t>レイ</t>
    </rPh>
    <rPh sb="50" eb="52">
      <t>ホイク</t>
    </rPh>
    <rPh sb="58" eb="60">
      <t>ケイサイ</t>
    </rPh>
    <phoneticPr fontId="3"/>
  </si>
  <si>
    <t>配置基準数
（A÷B）</t>
    <rPh sb="0" eb="2">
      <t>ハイチ</t>
    </rPh>
    <rPh sb="2" eb="4">
      <t>キジュン</t>
    </rPh>
    <rPh sb="4" eb="5">
      <t>スウ</t>
    </rPh>
    <phoneticPr fontId="3"/>
  </si>
  <si>
    <t>　　（令和７年）</t>
    <phoneticPr fontId="23"/>
  </si>
  <si>
    <t>　 平均年収（令和７年）</t>
    <phoneticPr fontId="23"/>
  </si>
  <si>
    <t>（令和８年４月1日時点）</t>
    <phoneticPr fontId="23"/>
  </si>
  <si>
    <t>　 平均年齢（令和８年４月1日時点）</t>
    <rPh sb="4" eb="6">
      <t>ネンレイ</t>
    </rPh>
    <phoneticPr fontId="2"/>
  </si>
  <si>
    <t>　　（令和８年４月1日時点）</t>
    <phoneticPr fontId="23"/>
  </si>
  <si>
    <t>　 平均勤続年数（令和８年４月1日時点））</t>
    <rPh sb="4" eb="8">
      <t>キンゾクネンスウ</t>
    </rPh>
    <phoneticPr fontId="2"/>
  </si>
  <si>
    <t>　 平均勤続年数（令和８年４月1日時点）</t>
    <rPh sb="4" eb="8">
      <t>キンゾクネンスウ</t>
    </rPh>
    <phoneticPr fontId="2"/>
  </si>
  <si>
    <t>（５）金庫の暗証番号の変更等を適時行っているか。</t>
    <phoneticPr fontId="3"/>
  </si>
  <si>
    <t>（７）警察の防犯講習会の活用等により防犯講習や防犯訓練を実施しているか。</t>
    <phoneticPr fontId="3"/>
  </si>
  <si>
    <t>　犯罪事実確認の状況</t>
    <rPh sb="1" eb="7">
      <t>ハンザイジジツカクニン</t>
    </rPh>
    <rPh sb="8" eb="10">
      <t>ジョウキョウ</t>
    </rPh>
    <phoneticPr fontId="3"/>
  </si>
  <si>
    <t>　 ア</t>
    <phoneticPr fontId="3"/>
  </si>
  <si>
    <t>【R8.12.25～】</t>
    <phoneticPr fontId="3"/>
  </si>
  <si>
    <t>　 イ</t>
    <phoneticPr fontId="3"/>
  </si>
  <si>
    <t>　 ウ</t>
    <phoneticPr fontId="3"/>
  </si>
  <si>
    <t>　 エ</t>
    <phoneticPr fontId="3"/>
  </si>
  <si>
    <t>　 オ</t>
    <phoneticPr fontId="3"/>
  </si>
  <si>
    <t>　新たに業務に従事させようとする者について、当該業務を行わせるまでに、犯罪事実確認を行っていますか。</t>
    <rPh sb="1" eb="2">
      <t>アラ</t>
    </rPh>
    <rPh sb="4" eb="6">
      <t>ギョウム</t>
    </rPh>
    <rPh sb="7" eb="9">
      <t>ジュウジ</t>
    </rPh>
    <rPh sb="16" eb="17">
      <t>モノ</t>
    </rPh>
    <rPh sb="22" eb="26">
      <t>トウガイギョウム</t>
    </rPh>
    <rPh sb="27" eb="28">
      <t>オコナ</t>
    </rPh>
    <rPh sb="35" eb="41">
      <t>ハンザイジジツカクニン</t>
    </rPh>
    <rPh sb="42" eb="43">
      <t>オコナ</t>
    </rPh>
    <phoneticPr fontId="3"/>
  </si>
  <si>
    <t>　施行時現職者について、施行日から起算して3年以内に、犯罪事実確認を行っていますか。</t>
    <rPh sb="1" eb="4">
      <t>セコウジ</t>
    </rPh>
    <rPh sb="4" eb="7">
      <t>ゲンショクシャ</t>
    </rPh>
    <rPh sb="12" eb="15">
      <t>セコウビ</t>
    </rPh>
    <rPh sb="17" eb="19">
      <t>キサン</t>
    </rPh>
    <rPh sb="22" eb="23">
      <t>ネン</t>
    </rPh>
    <rPh sb="23" eb="25">
      <t>イナイ</t>
    </rPh>
    <rPh sb="27" eb="33">
      <t>ハンザイジジツカクニン</t>
    </rPh>
    <rPh sb="34" eb="35">
      <t>オコナ</t>
    </rPh>
    <phoneticPr fontId="3"/>
  </si>
  <si>
    <t>　犯罪事実確認を行った者について、その者の直近の犯罪事実確認の確認日の翌日から起算して5年を経過する日の属する年度の末日までに、犯罪事実確認を行っていますか。</t>
    <rPh sb="1" eb="5">
      <t>ハンザイジジツ</t>
    </rPh>
    <rPh sb="5" eb="7">
      <t>カクニン</t>
    </rPh>
    <rPh sb="8" eb="9">
      <t>オコナ</t>
    </rPh>
    <rPh sb="11" eb="12">
      <t>モノ</t>
    </rPh>
    <rPh sb="19" eb="20">
      <t>モノ</t>
    </rPh>
    <rPh sb="21" eb="23">
      <t>チョッキン</t>
    </rPh>
    <rPh sb="24" eb="30">
      <t>ハンザイジジツカクニン</t>
    </rPh>
    <rPh sb="31" eb="34">
      <t>カクニンビ</t>
    </rPh>
    <rPh sb="35" eb="37">
      <t>ヨクジツ</t>
    </rPh>
    <rPh sb="39" eb="41">
      <t>キサン</t>
    </rPh>
    <rPh sb="44" eb="45">
      <t>ネン</t>
    </rPh>
    <rPh sb="46" eb="48">
      <t>ケイカ</t>
    </rPh>
    <rPh sb="50" eb="51">
      <t>ヒ</t>
    </rPh>
    <rPh sb="52" eb="53">
      <t>ゾク</t>
    </rPh>
    <rPh sb="55" eb="57">
      <t>ネンド</t>
    </rPh>
    <rPh sb="58" eb="60">
      <t>マツジツ</t>
    </rPh>
    <rPh sb="64" eb="70">
      <t>ハンザイジジツカクニン</t>
    </rPh>
    <rPh sb="71" eb="72">
      <t>オコナ</t>
    </rPh>
    <phoneticPr fontId="3"/>
  </si>
  <si>
    <t>　いとま特例について、要件が満たされる場合（やむを得ない事情等）に、適切に運用していますか。</t>
    <rPh sb="4" eb="6">
      <t>トクレイ</t>
    </rPh>
    <rPh sb="11" eb="13">
      <t>ヨウケン</t>
    </rPh>
    <rPh sb="14" eb="15">
      <t>ミ</t>
    </rPh>
    <rPh sb="19" eb="21">
      <t>バアイ</t>
    </rPh>
    <rPh sb="25" eb="26">
      <t>エ</t>
    </rPh>
    <rPh sb="28" eb="31">
      <t>ジジョウトウ</t>
    </rPh>
    <rPh sb="34" eb="36">
      <t>テキセツ</t>
    </rPh>
    <rPh sb="37" eb="39">
      <t>ウンヨウ</t>
    </rPh>
    <phoneticPr fontId="3"/>
  </si>
  <si>
    <t>　児童対象性暴力や不適切な行為の疑いを把握した場合に、内部での適切な報告・対応に関するルールを定めていますか。</t>
    <rPh sb="1" eb="3">
      <t>ジドウ</t>
    </rPh>
    <rPh sb="3" eb="5">
      <t>タイショウ</t>
    </rPh>
    <rPh sb="5" eb="6">
      <t>セイ</t>
    </rPh>
    <rPh sb="6" eb="8">
      <t>ボウリョク</t>
    </rPh>
    <rPh sb="9" eb="12">
      <t>フテキセツ</t>
    </rPh>
    <rPh sb="13" eb="15">
      <t>コウイ</t>
    </rPh>
    <rPh sb="16" eb="17">
      <t>ウタガ</t>
    </rPh>
    <rPh sb="19" eb="21">
      <t>ハアク</t>
    </rPh>
    <rPh sb="23" eb="25">
      <t>バアイ</t>
    </rPh>
    <rPh sb="27" eb="29">
      <t>ナイブ</t>
    </rPh>
    <rPh sb="31" eb="33">
      <t>テキセツ</t>
    </rPh>
    <rPh sb="34" eb="36">
      <t>ホウコク</t>
    </rPh>
    <rPh sb="37" eb="39">
      <t>タイオウ</t>
    </rPh>
    <rPh sb="40" eb="41">
      <t>カン</t>
    </rPh>
    <rPh sb="47" eb="48">
      <t>サダ</t>
    </rPh>
    <phoneticPr fontId="3"/>
  </si>
  <si>
    <t>　 カ</t>
    <phoneticPr fontId="3"/>
  </si>
  <si>
    <t>　 キ</t>
    <phoneticPr fontId="3"/>
  </si>
  <si>
    <t>（13）</t>
    <phoneticPr fontId="3"/>
  </si>
  <si>
    <t>〇犯罪事実確認は、次の①～③までの従事者の区分に応じて、その確認の期限
　が定められています。
　①新規採用等：こどもに接する業務に従事するまで
　②施行時現職者：施行日から起算して3年以内（令和11年12月24日まで）
　③確認済みの者：確認日の翌日から起算して5年を経過する日の属する年度の
　　　　　　　　　末日まで</t>
    <rPh sb="1" eb="7">
      <t>ハンザイジジツカクニン</t>
    </rPh>
    <rPh sb="9" eb="10">
      <t>ツギ</t>
    </rPh>
    <rPh sb="17" eb="20">
      <t>ジュウジシャ</t>
    </rPh>
    <rPh sb="21" eb="23">
      <t>クブン</t>
    </rPh>
    <rPh sb="24" eb="25">
      <t>オウ</t>
    </rPh>
    <rPh sb="30" eb="32">
      <t>カクニン</t>
    </rPh>
    <rPh sb="33" eb="35">
      <t>キゲン</t>
    </rPh>
    <rPh sb="38" eb="39">
      <t>サダ</t>
    </rPh>
    <rPh sb="50" eb="55">
      <t>シンキサイヨウトウ</t>
    </rPh>
    <rPh sb="60" eb="61">
      <t>セッ</t>
    </rPh>
    <rPh sb="63" eb="65">
      <t>ギョウム</t>
    </rPh>
    <rPh sb="66" eb="68">
      <t>ジュウジ</t>
    </rPh>
    <rPh sb="78" eb="81">
      <t>セコウジ</t>
    </rPh>
    <rPh sb="81" eb="84">
      <t>ゲンショクシャ</t>
    </rPh>
    <rPh sb="85" eb="88">
      <t>セコウビ</t>
    </rPh>
    <rPh sb="90" eb="92">
      <t>キサン</t>
    </rPh>
    <rPh sb="95" eb="98">
      <t>ネンイナイ</t>
    </rPh>
    <rPh sb="99" eb="101">
      <t>レイワ</t>
    </rPh>
    <rPh sb="103" eb="104">
      <t>ネン</t>
    </rPh>
    <rPh sb="106" eb="107">
      <t>ガツ</t>
    </rPh>
    <rPh sb="109" eb="110">
      <t>ニチ</t>
    </rPh>
    <rPh sb="120" eb="123">
      <t>カクニンズ</t>
    </rPh>
    <rPh sb="125" eb="126">
      <t>モノ</t>
    </rPh>
    <rPh sb="127" eb="130">
      <t>カクニンビ</t>
    </rPh>
    <rPh sb="131" eb="133">
      <t>ヨクジツ</t>
    </rPh>
    <rPh sb="135" eb="137">
      <t>キサン</t>
    </rPh>
    <rPh sb="140" eb="141">
      <t>ネン</t>
    </rPh>
    <rPh sb="142" eb="144">
      <t>ケイカ</t>
    </rPh>
    <rPh sb="146" eb="147">
      <t>ヒ</t>
    </rPh>
    <rPh sb="148" eb="149">
      <t>ゾク</t>
    </rPh>
    <rPh sb="151" eb="153">
      <t>ネンド</t>
    </rPh>
    <rPh sb="164" eb="166">
      <t>マツジツ</t>
    </rPh>
    <phoneticPr fontId="3"/>
  </si>
  <si>
    <t>〇いとま特例が適用される従事者については、
　・急な欠員を生じた場合その他のやむを得ない事情により、
　・業務を行わせるまでに犯罪事実確認を行ういとまがない場合であって、
　・直ちにその者に当該業務を行わせなければ事業運営に著しい支障が生ずる
　ときは、従事から原則3月以内に犯罪事実確認を行うこととされています。
　また、事業再編、天災等により例外的に3月を超える期間を要すると認められた場合には、従事開始から6月以内に犯罪事実確認を行うこととされています。</t>
    <rPh sb="4" eb="6">
      <t>トクレイ</t>
    </rPh>
    <rPh sb="7" eb="9">
      <t>テキヨウ</t>
    </rPh>
    <rPh sb="12" eb="15">
      <t>ジュウジシャ</t>
    </rPh>
    <rPh sb="24" eb="25">
      <t>キュウ</t>
    </rPh>
    <rPh sb="26" eb="28">
      <t>ケツイン</t>
    </rPh>
    <rPh sb="29" eb="30">
      <t>ショウ</t>
    </rPh>
    <rPh sb="32" eb="34">
      <t>バアイ</t>
    </rPh>
    <rPh sb="36" eb="37">
      <t>タ</t>
    </rPh>
    <rPh sb="41" eb="42">
      <t>エ</t>
    </rPh>
    <rPh sb="44" eb="46">
      <t>ジジョウ</t>
    </rPh>
    <rPh sb="53" eb="55">
      <t>ギョウム</t>
    </rPh>
    <rPh sb="56" eb="57">
      <t>オコナ</t>
    </rPh>
    <rPh sb="63" eb="69">
      <t>ハンザイジジツカクニン</t>
    </rPh>
    <rPh sb="70" eb="71">
      <t>オコナ</t>
    </rPh>
    <rPh sb="78" eb="80">
      <t>バアイ</t>
    </rPh>
    <rPh sb="88" eb="89">
      <t>タダ</t>
    </rPh>
    <rPh sb="93" eb="94">
      <t>モノ</t>
    </rPh>
    <rPh sb="95" eb="99">
      <t>トウガイギョウム</t>
    </rPh>
    <rPh sb="100" eb="101">
      <t>オコナ</t>
    </rPh>
    <rPh sb="107" eb="109">
      <t>ジギョウ</t>
    </rPh>
    <rPh sb="109" eb="111">
      <t>ウンエイ</t>
    </rPh>
    <rPh sb="112" eb="113">
      <t>イチジル</t>
    </rPh>
    <rPh sb="115" eb="117">
      <t>シショウ</t>
    </rPh>
    <rPh sb="118" eb="119">
      <t>ショウ</t>
    </rPh>
    <rPh sb="127" eb="129">
      <t>ジュウジ</t>
    </rPh>
    <rPh sb="131" eb="133">
      <t>ゲンソク</t>
    </rPh>
    <rPh sb="134" eb="135">
      <t>ゲツ</t>
    </rPh>
    <rPh sb="135" eb="137">
      <t>イナイ</t>
    </rPh>
    <rPh sb="138" eb="144">
      <t>ハンザイジジツカクニン</t>
    </rPh>
    <rPh sb="145" eb="146">
      <t>オコナ</t>
    </rPh>
    <rPh sb="162" eb="166">
      <t>ジギョウサイヘン</t>
    </rPh>
    <rPh sb="167" eb="169">
      <t>テンサイ</t>
    </rPh>
    <rPh sb="169" eb="170">
      <t>トウ</t>
    </rPh>
    <rPh sb="173" eb="176">
      <t>レイガイテキ</t>
    </rPh>
    <rPh sb="178" eb="179">
      <t>ガツ</t>
    </rPh>
    <rPh sb="180" eb="181">
      <t>コ</t>
    </rPh>
    <rPh sb="183" eb="185">
      <t>キカン</t>
    </rPh>
    <rPh sb="186" eb="187">
      <t>ヨウ</t>
    </rPh>
    <rPh sb="190" eb="191">
      <t>ミト</t>
    </rPh>
    <rPh sb="195" eb="197">
      <t>バアイ</t>
    </rPh>
    <rPh sb="200" eb="204">
      <t>ジュウジカイシ</t>
    </rPh>
    <rPh sb="207" eb="208">
      <t>ツキ</t>
    </rPh>
    <rPh sb="208" eb="210">
      <t>イナイ</t>
    </rPh>
    <rPh sb="211" eb="217">
      <t>ハンザイジジツカクニン</t>
    </rPh>
    <rPh sb="218" eb="219">
      <t>オコナ</t>
    </rPh>
    <phoneticPr fontId="3"/>
  </si>
  <si>
    <t>　相談員の選任又は相談窓口の設置を行い、児童等や保護者に周知を行っていますか。また、外部の相談窓口について周知を行っていますか。</t>
    <rPh sb="1" eb="4">
      <t>ソウダンイン</t>
    </rPh>
    <rPh sb="5" eb="8">
      <t>センニンマタ</t>
    </rPh>
    <rPh sb="9" eb="13">
      <t>ソウダンマドグチ</t>
    </rPh>
    <rPh sb="14" eb="16">
      <t>セッチ</t>
    </rPh>
    <rPh sb="17" eb="18">
      <t>オコナ</t>
    </rPh>
    <rPh sb="20" eb="23">
      <t>ジドウトウ</t>
    </rPh>
    <rPh sb="24" eb="27">
      <t>ホゴシャ</t>
    </rPh>
    <rPh sb="28" eb="30">
      <t>シュウチ</t>
    </rPh>
    <rPh sb="31" eb="32">
      <t>オコナ</t>
    </rPh>
    <rPh sb="42" eb="44">
      <t>ガイブ</t>
    </rPh>
    <rPh sb="45" eb="49">
      <t>ソウダンマドグチ</t>
    </rPh>
    <rPh sb="53" eb="55">
      <t>シュウチ</t>
    </rPh>
    <rPh sb="56" eb="57">
      <t>オコナ</t>
    </rPh>
    <phoneticPr fontId="3"/>
  </si>
  <si>
    <t>〇対象事業者は、次の①から③までの早期把握のための措置を行わなければ
　なりません。
　①児童等に対する日常観察
　②児童等の発達段階や特性に応じた定期的な面談・アンケート
　③児童対象性暴力等や不適切な行為の疑いを把握した場合の適切な報告・
　　対応ルールの策定・周知</t>
    <rPh sb="1" eb="6">
      <t>タイショウジギョウシャ</t>
    </rPh>
    <rPh sb="8" eb="9">
      <t>ツギ</t>
    </rPh>
    <rPh sb="17" eb="21">
      <t>ソウキハアク</t>
    </rPh>
    <rPh sb="25" eb="27">
      <t>ソチ</t>
    </rPh>
    <rPh sb="28" eb="29">
      <t>オコナ</t>
    </rPh>
    <rPh sb="45" eb="48">
      <t>ジドウトウ</t>
    </rPh>
    <rPh sb="49" eb="50">
      <t>タイ</t>
    </rPh>
    <rPh sb="52" eb="56">
      <t>ニチジョウカンサツ</t>
    </rPh>
    <rPh sb="59" eb="62">
      <t>ジドウトウ</t>
    </rPh>
    <rPh sb="63" eb="65">
      <t>ハッタツ</t>
    </rPh>
    <rPh sb="65" eb="67">
      <t>ダンカイ</t>
    </rPh>
    <rPh sb="68" eb="70">
      <t>トクセイ</t>
    </rPh>
    <rPh sb="71" eb="72">
      <t>オウ</t>
    </rPh>
    <rPh sb="74" eb="77">
      <t>テイキテキ</t>
    </rPh>
    <rPh sb="78" eb="80">
      <t>メンダン</t>
    </rPh>
    <rPh sb="89" eb="93">
      <t>ジドウタイショウ</t>
    </rPh>
    <rPh sb="93" eb="97">
      <t>セイボウリョクトウ</t>
    </rPh>
    <rPh sb="98" eb="101">
      <t>フテキセツ</t>
    </rPh>
    <rPh sb="102" eb="104">
      <t>コウイ</t>
    </rPh>
    <rPh sb="105" eb="106">
      <t>ウタガ</t>
    </rPh>
    <rPh sb="108" eb="110">
      <t>ハアク</t>
    </rPh>
    <rPh sb="112" eb="114">
      <t>バアイ</t>
    </rPh>
    <rPh sb="115" eb="117">
      <t>テキセツ</t>
    </rPh>
    <rPh sb="118" eb="120">
      <t>ホウコク</t>
    </rPh>
    <rPh sb="124" eb="126">
      <t>タイオウ</t>
    </rPh>
    <rPh sb="130" eb="132">
      <t>サクテイ</t>
    </rPh>
    <rPh sb="133" eb="135">
      <t>シュウチ</t>
    </rPh>
    <phoneticPr fontId="3"/>
  </si>
  <si>
    <t>〇対象事業者は、次の①及び②の相談体制の整備に関する措置を行わなければ
　なりません。
　①事業者における相談員の選任又は相談窓口の設置・周知
　②児童対象性暴力等に関する外部の相談窓口の周知</t>
    <rPh sb="1" eb="6">
      <t>タイショウジギョウシャ</t>
    </rPh>
    <rPh sb="8" eb="9">
      <t>ツギ</t>
    </rPh>
    <rPh sb="11" eb="12">
      <t>オヨ</t>
    </rPh>
    <rPh sb="15" eb="19">
      <t>ソウダンタイセイ</t>
    </rPh>
    <rPh sb="20" eb="22">
      <t>セイビ</t>
    </rPh>
    <rPh sb="23" eb="24">
      <t>カン</t>
    </rPh>
    <rPh sb="26" eb="28">
      <t>ソチ</t>
    </rPh>
    <rPh sb="29" eb="30">
      <t>オコナ</t>
    </rPh>
    <rPh sb="46" eb="49">
      <t>ジギョウシャ</t>
    </rPh>
    <rPh sb="53" eb="56">
      <t>ソウダンイン</t>
    </rPh>
    <rPh sb="57" eb="59">
      <t>センニン</t>
    </rPh>
    <rPh sb="59" eb="60">
      <t>マタ</t>
    </rPh>
    <rPh sb="61" eb="65">
      <t>ソウダンマドグチ</t>
    </rPh>
    <rPh sb="66" eb="68">
      <t>セッチ</t>
    </rPh>
    <rPh sb="69" eb="71">
      <t>シュウチ</t>
    </rPh>
    <rPh sb="74" eb="78">
      <t>ジドウタイショウ</t>
    </rPh>
    <rPh sb="78" eb="81">
      <t>セイボウリョク</t>
    </rPh>
    <rPh sb="81" eb="82">
      <t>トウ</t>
    </rPh>
    <rPh sb="83" eb="84">
      <t>カン</t>
    </rPh>
    <rPh sb="86" eb="88">
      <t>ガイブ</t>
    </rPh>
    <rPh sb="89" eb="93">
      <t>ソウダンマドグチ</t>
    </rPh>
    <rPh sb="94" eb="96">
      <t>シュウチ</t>
    </rPh>
    <phoneticPr fontId="3"/>
  </si>
  <si>
    <t>〇こども性暴力防止法第4条第1項</t>
    <rPh sb="4" eb="7">
      <t>セイボウリョク</t>
    </rPh>
    <rPh sb="7" eb="10">
      <t>ボウシホウ</t>
    </rPh>
    <rPh sb="10" eb="11">
      <t>ダイ</t>
    </rPh>
    <rPh sb="12" eb="13">
      <t>ジョウ</t>
    </rPh>
    <rPh sb="13" eb="14">
      <t>ダイ</t>
    </rPh>
    <rPh sb="15" eb="16">
      <t>コウ</t>
    </rPh>
    <phoneticPr fontId="3"/>
  </si>
  <si>
    <t>〇こども性暴力防止法第4条第4項</t>
    <rPh sb="4" eb="7">
      <t>セイボウリョク</t>
    </rPh>
    <rPh sb="7" eb="10">
      <t>ボウシホウ</t>
    </rPh>
    <rPh sb="10" eb="11">
      <t>ダイ</t>
    </rPh>
    <rPh sb="12" eb="13">
      <t>ジョウ</t>
    </rPh>
    <rPh sb="13" eb="14">
      <t>ダイ</t>
    </rPh>
    <rPh sb="15" eb="16">
      <t>コウ</t>
    </rPh>
    <phoneticPr fontId="3"/>
  </si>
  <si>
    <t>こども性暴力防止法</t>
    <phoneticPr fontId="3"/>
  </si>
  <si>
    <t>学校設置者等及び民間教育保育等事業者による児童対象性暴力等の防止等のための措置に関する法律</t>
    <phoneticPr fontId="3"/>
  </si>
  <si>
    <t>こども性暴力防止法施行令</t>
    <rPh sb="9" eb="12">
      <t>セコウレイ</t>
    </rPh>
    <phoneticPr fontId="3"/>
  </si>
  <si>
    <t>こども性暴力防止法施行規則</t>
    <rPh sb="3" eb="6">
      <t>セイボウリョク</t>
    </rPh>
    <rPh sb="6" eb="9">
      <t>ボウシホウ</t>
    </rPh>
    <rPh sb="9" eb="13">
      <t>セコウキソク</t>
    </rPh>
    <phoneticPr fontId="3"/>
  </si>
  <si>
    <t>学校設置者等及び民間教育保育等事業者による児童対象性暴力等の防止等のための措置に関する法律施行令</t>
    <phoneticPr fontId="3"/>
  </si>
  <si>
    <t>学校設置者等及び民間教育保育等事業者による児童対象性暴力等の防止等のための措置に関する法律施行規則</t>
    <phoneticPr fontId="3"/>
  </si>
  <si>
    <t>〇こども性暴力防止法第4条第3項
〇こども性暴力防止法施行令第4条</t>
    <rPh sb="4" eb="7">
      <t>セイボウリョク</t>
    </rPh>
    <rPh sb="7" eb="10">
      <t>ボウシホウ</t>
    </rPh>
    <rPh sb="10" eb="11">
      <t>ダイ</t>
    </rPh>
    <rPh sb="12" eb="13">
      <t>ジョウ</t>
    </rPh>
    <rPh sb="13" eb="14">
      <t>ダイ</t>
    </rPh>
    <rPh sb="15" eb="16">
      <t>コウ</t>
    </rPh>
    <phoneticPr fontId="3"/>
  </si>
  <si>
    <t>〇こども性暴力防止法第4条第2項
〇こども性暴力防止法施行令第5条
〇こども性暴力防止法施行規則第6条、第7条</t>
    <rPh sb="4" eb="7">
      <t>セイボウリョク</t>
    </rPh>
    <rPh sb="7" eb="10">
      <t>ボウシホウ</t>
    </rPh>
    <rPh sb="10" eb="11">
      <t>ダイ</t>
    </rPh>
    <rPh sb="12" eb="13">
      <t>ジョウ</t>
    </rPh>
    <rPh sb="13" eb="14">
      <t>ダイ</t>
    </rPh>
    <rPh sb="15" eb="16">
      <t>コウ</t>
    </rPh>
    <rPh sb="38" eb="41">
      <t>セイボウリョク</t>
    </rPh>
    <rPh sb="41" eb="44">
      <t>ボウシホウ</t>
    </rPh>
    <rPh sb="44" eb="48">
      <t>セコウキソク</t>
    </rPh>
    <rPh sb="48" eb="49">
      <t>ダイ</t>
    </rPh>
    <rPh sb="50" eb="51">
      <t>ジョウ</t>
    </rPh>
    <rPh sb="52" eb="53">
      <t>ダイ</t>
    </rPh>
    <rPh sb="54" eb="55">
      <t>ジョウ</t>
    </rPh>
    <phoneticPr fontId="3"/>
  </si>
  <si>
    <t>〇対象事業者は、児童対象性暴力等の防止に対する関心を高めるとともに、
　そのために取り組むべき事項に関する理解を深めるための研修を教員等に
　受講させなければなりません。
　ただし、他の研修において重複する内容を扱っている場合については、
　省略することができます。</t>
    <rPh sb="1" eb="6">
      <t>タイショウジギョウシャ</t>
    </rPh>
    <rPh sb="8" eb="15">
      <t>ジドウタイショウセイボウリョク</t>
    </rPh>
    <rPh sb="15" eb="16">
      <t>トウ</t>
    </rPh>
    <rPh sb="17" eb="19">
      <t>ボウシ</t>
    </rPh>
    <rPh sb="20" eb="21">
      <t>タイ</t>
    </rPh>
    <rPh sb="23" eb="25">
      <t>カンシン</t>
    </rPh>
    <rPh sb="26" eb="27">
      <t>タカ</t>
    </rPh>
    <rPh sb="41" eb="42">
      <t>ト</t>
    </rPh>
    <rPh sb="43" eb="44">
      <t>ク</t>
    </rPh>
    <rPh sb="47" eb="49">
      <t>ジコウ</t>
    </rPh>
    <rPh sb="50" eb="51">
      <t>カン</t>
    </rPh>
    <rPh sb="53" eb="55">
      <t>リカイ</t>
    </rPh>
    <rPh sb="56" eb="57">
      <t>フカ</t>
    </rPh>
    <rPh sb="62" eb="64">
      <t>ケンシュウ</t>
    </rPh>
    <rPh sb="65" eb="68">
      <t>キョウイントウ</t>
    </rPh>
    <rPh sb="71" eb="73">
      <t>ジュコウ</t>
    </rPh>
    <rPh sb="91" eb="92">
      <t>タ</t>
    </rPh>
    <rPh sb="93" eb="95">
      <t>ケンシュウ</t>
    </rPh>
    <rPh sb="99" eb="101">
      <t>チョウフク</t>
    </rPh>
    <rPh sb="103" eb="105">
      <t>ナイヨウ</t>
    </rPh>
    <rPh sb="106" eb="107">
      <t>アツカ</t>
    </rPh>
    <rPh sb="111" eb="113">
      <t>バアイ</t>
    </rPh>
    <rPh sb="121" eb="123">
      <t>ショウリャク</t>
    </rPh>
    <phoneticPr fontId="3"/>
  </si>
  <si>
    <t>〇こども性暴力防止法第5条第1項
〇こども性暴力防止法施行規則第8条</t>
    <rPh sb="4" eb="7">
      <t>セイボウリョク</t>
    </rPh>
    <rPh sb="7" eb="10">
      <t>ボウシホウ</t>
    </rPh>
    <rPh sb="10" eb="11">
      <t>ダイ</t>
    </rPh>
    <rPh sb="12" eb="13">
      <t>ジョウ</t>
    </rPh>
    <rPh sb="13" eb="14">
      <t>ダイ</t>
    </rPh>
    <rPh sb="15" eb="16">
      <t>コウ</t>
    </rPh>
    <rPh sb="21" eb="24">
      <t>セイボウリョク</t>
    </rPh>
    <rPh sb="24" eb="27">
      <t>ボウシホウ</t>
    </rPh>
    <rPh sb="27" eb="31">
      <t>セコウキソク</t>
    </rPh>
    <rPh sb="31" eb="32">
      <t>ダイ</t>
    </rPh>
    <rPh sb="33" eb="34">
      <t>ジョウ</t>
    </rPh>
    <phoneticPr fontId="3"/>
  </si>
  <si>
    <t>〇こども性暴力防止法第5条第2項
〇こども性暴力防止法施行規則第9条</t>
    <rPh sb="4" eb="10">
      <t>セイボウリョクボウシホウ</t>
    </rPh>
    <rPh sb="10" eb="11">
      <t>ダイ</t>
    </rPh>
    <rPh sb="12" eb="13">
      <t>ジョウ</t>
    </rPh>
    <rPh sb="13" eb="14">
      <t>ダイ</t>
    </rPh>
    <rPh sb="15" eb="16">
      <t>コウ</t>
    </rPh>
    <rPh sb="21" eb="27">
      <t>セイボウリョクボウシホウ</t>
    </rPh>
    <rPh sb="27" eb="31">
      <t>セコウキソク</t>
    </rPh>
    <rPh sb="31" eb="32">
      <t>ダイ</t>
    </rPh>
    <rPh sb="33" eb="34">
      <t>ジョウ</t>
    </rPh>
    <phoneticPr fontId="3"/>
  </si>
  <si>
    <t>〇こども性暴力防止法第8条
こども性暴力防止法施行ガイドラインP125</t>
    <rPh sb="4" eb="10">
      <t>セイボウリョクボウシホウ</t>
    </rPh>
    <rPh sb="10" eb="11">
      <t>ダイ</t>
    </rPh>
    <rPh sb="12" eb="13">
      <t>ジョウ</t>
    </rPh>
    <rPh sb="17" eb="20">
      <t>セイボウリョク</t>
    </rPh>
    <rPh sb="20" eb="23">
      <t>ボウシホウ</t>
    </rPh>
    <rPh sb="23" eb="25">
      <t>セコウ</t>
    </rPh>
    <phoneticPr fontId="3"/>
  </si>
  <si>
    <t>　従事者に対し、こども性暴力防止法で求める研修を受講させていますか。</t>
    <rPh sb="1" eb="4">
      <t>ジュウジシャ</t>
    </rPh>
    <rPh sb="5" eb="6">
      <t>タイ</t>
    </rPh>
    <rPh sb="11" eb="14">
      <t>セイボウリョク</t>
    </rPh>
    <rPh sb="14" eb="16">
      <t>ボウシ</t>
    </rPh>
    <rPh sb="16" eb="17">
      <t>ホウ</t>
    </rPh>
    <rPh sb="18" eb="19">
      <t>モト</t>
    </rPh>
    <rPh sb="21" eb="23">
      <t>ケンシュウ</t>
    </rPh>
    <rPh sb="24" eb="26">
      <t>ジュコウ</t>
    </rPh>
    <phoneticPr fontId="3"/>
  </si>
  <si>
    <t>令和８年度　社会福祉施設一般監査提出資料</t>
    <rPh sb="0" eb="1">
      <t>レイ</t>
    </rPh>
    <rPh sb="1" eb="2">
      <t>ワ</t>
    </rPh>
    <rPh sb="3" eb="5">
      <t>ネンド</t>
    </rPh>
    <rPh sb="4" eb="5">
      <t>ド</t>
    </rPh>
    <rPh sb="10" eb="12">
      <t>シセツ</t>
    </rPh>
    <rPh sb="12" eb="14">
      <t>イッパン</t>
    </rPh>
    <rPh sb="14" eb="16">
      <t>カンサ</t>
    </rPh>
    <rPh sb="16" eb="18">
      <t>テイシュツ</t>
    </rPh>
    <phoneticPr fontId="3"/>
  </si>
  <si>
    <r>
      <rPr>
        <u/>
        <sz val="16"/>
        <rFont val="ＭＳ 明朝"/>
        <family val="1"/>
        <charset val="128"/>
      </rPr>
      <t>保育所、幼保連携型認定こども園の運営規程　</t>
    </r>
    <r>
      <rPr>
        <sz val="16"/>
        <rFont val="ＭＳ 明朝"/>
        <family val="1"/>
        <charset val="128"/>
      </rPr>
      <t xml:space="preserve">
①施設の目的及び運営の方針②提供する特定教育・保育の内容③職員の職種、員数及び職務の内容④特定教育・保育の提供を行う日及び時間、提供を行わない日⑤支給認定保護者から受領する利用者負担その他の費用の種類、支払を求める理由及びその額⑥小学校就学前子どもの区分ごとの利用定員⑦特定教育・保育施設の利用の開始、終了に関する事項及び利用に当たっての留意事項⑧緊急時等における対応方法⑨非常災害対策⑩虐待の防止のための措置に関する事項⑪その他特定教育・保育施設の運営に関する重要事項 </t>
    </r>
    <phoneticPr fontId="3"/>
  </si>
  <si>
    <r>
      <rPr>
        <u/>
        <sz val="16"/>
        <rFont val="ＭＳ 明朝"/>
        <family val="1"/>
        <charset val="128"/>
      </rPr>
      <t>その他の児童福祉施設の運営規程</t>
    </r>
    <r>
      <rPr>
        <sz val="16"/>
        <rFont val="ＭＳ 明朝"/>
        <family val="1"/>
        <charset val="128"/>
      </rPr>
      <t>　
①入所する者の援助に関する事項②その他施設の管理についての重要事項</t>
    </r>
    <rPh sb="2" eb="3">
      <t>ホカ</t>
    </rPh>
    <rPh sb="4" eb="6">
      <t>ジドウ</t>
    </rPh>
    <rPh sb="6" eb="8">
      <t>フクシ</t>
    </rPh>
    <rPh sb="8" eb="10">
      <t>シセツ</t>
    </rPh>
    <rPh sb="11" eb="13">
      <t>ウンエイ</t>
    </rPh>
    <rPh sb="13" eb="15">
      <t>キテイ</t>
    </rPh>
    <phoneticPr fontId="3"/>
  </si>
  <si>
    <t xml:space="preserve">→令和７年度の開催回数、開催日を記入してください。
</t>
    <rPh sb="1" eb="3">
      <t>レイワ</t>
    </rPh>
    <rPh sb="4" eb="5">
      <t>ネン</t>
    </rPh>
    <rPh sb="5" eb="6">
      <t>ド</t>
    </rPh>
    <rPh sb="7" eb="9">
      <t>カイサイ</t>
    </rPh>
    <rPh sb="9" eb="11">
      <t>カイスウ</t>
    </rPh>
    <rPh sb="12" eb="15">
      <t>カイサイビ</t>
    </rPh>
    <rPh sb="16" eb="18">
      <t>キニュウ</t>
    </rPh>
    <phoneticPr fontId="3"/>
  </si>
  <si>
    <r>
      <t>○常時１０人以上の労働者を使用している事業場では、労働基準法第８９条の規定に基づいて、就業規則を作成する必要があります。
　なお、</t>
    </r>
    <r>
      <rPr>
        <u/>
        <sz val="16"/>
        <rFont val="ＭＳ 明朝"/>
        <family val="1"/>
        <charset val="128"/>
      </rPr>
      <t>就業規則は改正のつど労働基準監督署に届け出る必要</t>
    </r>
    <r>
      <rPr>
        <sz val="16"/>
        <rFont val="ＭＳ 明朝"/>
        <family val="1"/>
        <charset val="128"/>
      </rPr>
      <t>があります。</t>
    </r>
    <phoneticPr fontId="3"/>
  </si>
  <si>
    <t>○埼玉県の最低賃金は時給１，１４１円です。
　　　　　　(発効日:令和7年11月1日)</t>
    <rPh sb="5" eb="7">
      <t>サイテイ</t>
    </rPh>
    <rPh sb="7" eb="9">
      <t>チンギン</t>
    </rPh>
    <rPh sb="10" eb="12">
      <t>ジキュウ</t>
    </rPh>
    <rPh sb="17" eb="18">
      <t>エン</t>
    </rPh>
    <rPh sb="29" eb="32">
      <t>ハッコウビ</t>
    </rPh>
    <rPh sb="33" eb="35">
      <t>レイワ</t>
    </rPh>
    <rPh sb="36" eb="37">
      <t>ネン</t>
    </rPh>
    <rPh sb="39" eb="40">
      <t>ガツ</t>
    </rPh>
    <rPh sb="41" eb="42">
      <t>ニチ</t>
    </rPh>
    <phoneticPr fontId="3"/>
  </si>
  <si>
    <t>・直接処遇職員（常勤）の年次有給休暇
　（令和７年度）</t>
    <phoneticPr fontId="3"/>
  </si>
  <si>
    <t>・直接処遇職員（非常勤）の年次有給休暇
　（令和７年度）</t>
    <phoneticPr fontId="3"/>
  </si>
  <si>
    <r>
      <rPr>
        <sz val="15"/>
        <rFont val="ＭＳ 明朝"/>
        <family val="1"/>
        <charset val="128"/>
      </rPr>
      <t>　諸手当は、</t>
    </r>
    <r>
      <rPr>
        <sz val="16"/>
        <rFont val="ＭＳ 明朝"/>
        <family val="1"/>
        <charset val="128"/>
      </rPr>
      <t>給与規程に基づき適正に支給していますか。</t>
    </r>
    <rPh sb="1" eb="4">
      <t>ショテアテ</t>
    </rPh>
    <rPh sb="15" eb="16">
      <t>セイ</t>
    </rPh>
    <phoneticPr fontId="3"/>
  </si>
  <si>
    <t>(令和７年度実績</t>
    <phoneticPr fontId="3"/>
  </si>
  <si>
    <r>
      <t>○</t>
    </r>
    <r>
      <rPr>
        <u/>
        <sz val="16"/>
        <rFont val="ＭＳ 明朝"/>
        <family val="1"/>
        <charset val="128"/>
      </rPr>
      <t>支給する諸手当は、給与規程に明確（支給対象、金額等）に定めら</t>
    </r>
    <r>
      <rPr>
        <sz val="16"/>
        <rFont val="ＭＳ 明朝"/>
        <family val="1"/>
        <charset val="128"/>
      </rPr>
      <t xml:space="preserve">
　</t>
    </r>
    <r>
      <rPr>
        <u/>
        <sz val="16"/>
        <rFont val="ＭＳ 明朝"/>
        <family val="1"/>
        <charset val="128"/>
      </rPr>
      <t>れていることが必要です。</t>
    </r>
    <phoneticPr fontId="3"/>
  </si>
  <si>
    <r>
      <rPr>
        <sz val="15"/>
        <rFont val="ＭＳ 明朝"/>
        <family val="1"/>
        <charset val="128"/>
      </rPr>
      <t>　退職手当を支給して</t>
    </r>
    <r>
      <rPr>
        <sz val="16"/>
        <rFont val="ＭＳ 明朝"/>
        <family val="1"/>
        <charset val="128"/>
      </rPr>
      <t>いますか。</t>
    </r>
    <rPh sb="1" eb="3">
      <t>タイショク</t>
    </rPh>
    <rPh sb="3" eb="5">
      <t>テアテ</t>
    </rPh>
    <rPh sb="6" eb="8">
      <t>シキュウ</t>
    </rPh>
    <phoneticPr fontId="3"/>
  </si>
  <si>
    <r>
      <t>　２４条協定（給与からの法定外控除）</t>
    </r>
    <r>
      <rPr>
        <sz val="15"/>
        <rFont val="ＭＳ 明朝"/>
        <family val="1"/>
        <charset val="128"/>
      </rPr>
      <t>を</t>
    </r>
    <r>
      <rPr>
        <sz val="16"/>
        <rFont val="ＭＳ 明朝"/>
        <family val="1"/>
        <charset val="128"/>
      </rPr>
      <t xml:space="preserve">締結していますか。
</t>
    </r>
    <rPh sb="19" eb="21">
      <t>テイケツ</t>
    </rPh>
    <phoneticPr fontId="3"/>
  </si>
  <si>
    <t>令和７年４月～３月　採用者</t>
    <rPh sb="0" eb="2">
      <t>レイワ</t>
    </rPh>
    <phoneticPr fontId="3"/>
  </si>
  <si>
    <t>令和８年４月～　　　採用者</t>
    <rPh sb="0" eb="2">
      <t>レイワ</t>
    </rPh>
    <phoneticPr fontId="3"/>
  </si>
  <si>
    <t>→令和７年度の採用者のうち、直接処遇職員数は、別紙２「職員の
　給与支払・異動状況」に記入し提出してください。</t>
    <phoneticPr fontId="3"/>
  </si>
  <si>
    <r>
      <t>　個人番号が記載された書類や本人確認に使</t>
    </r>
    <r>
      <rPr>
        <sz val="15.5"/>
        <rFont val="ＭＳ 明朝"/>
        <family val="1"/>
        <charset val="128"/>
      </rPr>
      <t>用した書類の写し等は、</t>
    </r>
    <r>
      <rPr>
        <sz val="16"/>
        <rFont val="ＭＳ 明朝"/>
        <family val="1"/>
        <charset val="128"/>
      </rPr>
      <t>施錠できるキャビネット等に</t>
    </r>
    <r>
      <rPr>
        <sz val="15.5"/>
        <rFont val="ＭＳ 明朝"/>
        <family val="1"/>
        <charset val="128"/>
      </rPr>
      <t xml:space="preserve">適切に保管していますか。
</t>
    </r>
    <r>
      <rPr>
        <sz val="16"/>
        <rFont val="ＭＳ 明朝"/>
        <family val="1"/>
        <charset val="128"/>
      </rPr>
      <t xml:space="preserve">
　</t>
    </r>
    <rPh sb="1" eb="3">
      <t>コジン</t>
    </rPh>
    <rPh sb="3" eb="5">
      <t>バンゴウ</t>
    </rPh>
    <rPh sb="6" eb="8">
      <t>キサイ</t>
    </rPh>
    <rPh sb="11" eb="13">
      <t>ショルイ</t>
    </rPh>
    <rPh sb="14" eb="16">
      <t>ホンニン</t>
    </rPh>
    <rPh sb="16" eb="18">
      <t>カクニン</t>
    </rPh>
    <rPh sb="23" eb="25">
      <t>ショルイ</t>
    </rPh>
    <rPh sb="26" eb="27">
      <t>ウツ</t>
    </rPh>
    <rPh sb="28" eb="29">
      <t>トウ</t>
    </rPh>
    <rPh sb="31" eb="33">
      <t>セジョウ</t>
    </rPh>
    <rPh sb="42" eb="43">
      <t>トウ</t>
    </rPh>
    <rPh sb="44" eb="46">
      <t>テキセツ</t>
    </rPh>
    <rPh sb="47" eb="49">
      <t>ホカン</t>
    </rPh>
    <phoneticPr fontId="3"/>
  </si>
  <si>
    <r>
      <t>　特定個人情報等の漏えい、滅失又は毀損の防止等、特定個人情報等の管理のために、必要かつ適切な安全管理</t>
    </r>
    <r>
      <rPr>
        <sz val="15.5"/>
        <rFont val="ＭＳ 明朝"/>
        <family val="1"/>
        <charset val="128"/>
      </rPr>
      <t>措置を講じていますか。</t>
    </r>
    <rPh sb="1" eb="3">
      <t>トクテイ</t>
    </rPh>
    <rPh sb="3" eb="5">
      <t>コジン</t>
    </rPh>
    <rPh sb="5" eb="7">
      <t>ジョウホウ</t>
    </rPh>
    <rPh sb="7" eb="8">
      <t>トウ</t>
    </rPh>
    <rPh sb="9" eb="10">
      <t>ロウ</t>
    </rPh>
    <rPh sb="53" eb="54">
      <t>コウ</t>
    </rPh>
    <phoneticPr fontId="3"/>
  </si>
  <si>
    <t>　(令和４年度以降の実施分）</t>
    <phoneticPr fontId="3"/>
  </si>
  <si>
    <t xml:space="preserve">  令和７年度：</t>
    <phoneticPr fontId="3"/>
  </si>
  <si>
    <r>
      <rPr>
        <b/>
        <sz val="16"/>
        <rFont val="ＭＳ 明朝"/>
        <family val="1"/>
        <charset val="128"/>
      </rPr>
      <t xml:space="preserve">○児童福祉施設は、消火及び避難訓練をそれぞれ月１回以上実施して
　ください。
</t>
    </r>
    <r>
      <rPr>
        <sz val="16"/>
        <rFont val="ＭＳ 明朝"/>
        <family val="1"/>
        <charset val="128"/>
      </rPr>
      <t>　</t>
    </r>
    <r>
      <rPr>
        <u/>
        <sz val="16"/>
        <rFont val="ＭＳ 明朝"/>
        <family val="1"/>
        <charset val="128"/>
      </rPr>
      <t>消防法施行規則第3条第10項では「年2回以上」とされていますが、</t>
    </r>
    <r>
      <rPr>
        <sz val="16"/>
        <rFont val="ＭＳ 明朝"/>
        <family val="1"/>
        <charset val="128"/>
      </rPr>
      <t xml:space="preserve">
　</t>
    </r>
    <r>
      <rPr>
        <u/>
        <sz val="16"/>
        <rFont val="ＭＳ 明朝"/>
        <family val="1"/>
        <charset val="128"/>
      </rPr>
      <t>県条例第154条第2項で「少なくとも毎月1回」行うとされています。</t>
    </r>
    <phoneticPr fontId="3"/>
  </si>
  <si>
    <t>○令和８年度開設の施設は開設後の回数を記入してください。</t>
    <phoneticPr fontId="3"/>
  </si>
  <si>
    <r>
      <rPr>
        <sz val="8"/>
        <rFont val="ＭＳ 明朝"/>
        <family val="1"/>
        <charset val="128"/>
      </rPr>
      <t xml:space="preserve">　  </t>
    </r>
    <r>
      <rPr>
        <sz val="16"/>
        <rFont val="ＭＳ 明朝"/>
        <family val="1"/>
        <charset val="128"/>
      </rPr>
      <t>　　　　　　　　　：</t>
    </r>
    <phoneticPr fontId="3"/>
  </si>
  <si>
    <t>○避難情報に関するガイドライン 内閣府（防災担当）（令和8年3月）</t>
    <rPh sb="1" eb="3">
      <t>ヒナン</t>
    </rPh>
    <rPh sb="3" eb="5">
      <t>ジョウホウ</t>
    </rPh>
    <rPh sb="6" eb="7">
      <t>カン</t>
    </rPh>
    <rPh sb="16" eb="18">
      <t>ナイカク</t>
    </rPh>
    <rPh sb="18" eb="19">
      <t>フ</t>
    </rPh>
    <rPh sb="20" eb="22">
      <t>ボウサイ</t>
    </rPh>
    <rPh sb="22" eb="24">
      <t>タントウ</t>
    </rPh>
    <rPh sb="26" eb="28">
      <t>レイワ</t>
    </rPh>
    <rPh sb="29" eb="30">
      <t>ネン</t>
    </rPh>
    <rPh sb="31" eb="32">
      <t>ガツ</t>
    </rPh>
    <phoneticPr fontId="10"/>
  </si>
  <si>
    <t xml:space="preserve">○県条例第154条第3項
○認定こども園法県条例第6条第3項
○埼玉県地域防災計
画 第2編震災対策編 第2章施策ごとの具体的計画 第1自助、共助による防災力の向上(令和8年3月)
</t>
    <rPh sb="1" eb="2">
      <t>ケン</t>
    </rPh>
    <rPh sb="2" eb="4">
      <t>ジョウレイ</t>
    </rPh>
    <rPh sb="4" eb="5">
      <t>ダイ</t>
    </rPh>
    <rPh sb="8" eb="9">
      <t>ジョウ</t>
    </rPh>
    <rPh sb="9" eb="10">
      <t>ダイ</t>
    </rPh>
    <rPh sb="11" eb="12">
      <t>コウ</t>
    </rPh>
    <phoneticPr fontId="3"/>
  </si>
  <si>
    <t>　送迎用自動車にブザーその他の車内の児童等の見落としを防止する装置を装備していますか。</t>
    <rPh sb="1" eb="3">
      <t>ソウゲイ</t>
    </rPh>
    <rPh sb="3" eb="4">
      <t>ヨウ</t>
    </rPh>
    <rPh sb="4" eb="5">
      <t>ツウヨウ</t>
    </rPh>
    <phoneticPr fontId="3"/>
  </si>
  <si>
    <t>令和７年</t>
    <phoneticPr fontId="8"/>
  </si>
  <si>
    <t>・令和7年（令和7年1月1日から令和7年12月31日まで。以下同じ。）の本俸、諸手当、賞与及び一時金を含めた年間総支給額（税金や本人が負担する社会保険料を含んだ金額です。以下(2)同じ。）を記入してください。
　なお、年の中途で施設長の異動があった場合は、前任者と後任者の支給額を合計してください。
また、令和8年4月1日に開設した保育所の施設長については、4月～12月までの支給額を記入してください。</t>
    <phoneticPr fontId="8"/>
  </si>
  <si>
    <t xml:space="preserve"> 平均年収　令和7年</t>
    <rPh sb="1" eb="3">
      <t>ヘイキン</t>
    </rPh>
    <rPh sb="3" eb="5">
      <t>ネンシュウ</t>
    </rPh>
    <phoneticPr fontId="8"/>
  </si>
  <si>
    <t>・平均年収
　令和7年の本俸、諸手当、賞与及び一時金の年間総支給額を当該職員数（令和7年1月から12月までの１年間を継続雇用した職員を対象にしてください。）で除した金額を記入してください（千円単位：百の位を四捨五入）。
・平均年齢
　令和8年4月1日に在職する職員の平均年齢（整数）を記入してください。
・平均勤続年数
　令和8年4月1日に在職する職員の平均勤続年数（月単位）を記入してください。</t>
    <rPh sb="117" eb="119">
      <t>レイワ</t>
    </rPh>
    <rPh sb="138" eb="140">
      <t>セイスウ</t>
    </rPh>
    <rPh sb="161" eb="163">
      <t>レイワ</t>
    </rPh>
    <phoneticPr fontId="8"/>
  </si>
  <si>
    <t>令和6年度</t>
    <rPh sb="0" eb="1">
      <t>レイ</t>
    </rPh>
    <rPh sb="3" eb="5">
      <t>ネンド</t>
    </rPh>
    <phoneticPr fontId="8"/>
  </si>
  <si>
    <r>
      <t>令和7</t>
    </r>
    <r>
      <rPr>
        <sz val="11"/>
        <rFont val="ＭＳ Ｐゴシック"/>
        <family val="3"/>
        <charset val="128"/>
      </rPr>
      <t>年度</t>
    </r>
    <rPh sb="0" eb="2">
      <t>レイワ</t>
    </rPh>
    <rPh sb="3" eb="5">
      <t>ネンド</t>
    </rPh>
    <phoneticPr fontId="8"/>
  </si>
  <si>
    <t>・　令和6年度（令和6年4月1日から令和7年3月31日まで）及び令和7年度（令和7年4月1日から令和8年3月31日まで）の採用者数及び退職者数を記入し、さらに、直接処遇職員の人数をそれぞれの内数として記入してください。
・直接処遇職員の退職者がいる場合には、主な退職理由を記入してください。
＜記入例＞　一身上の都合のため（結婚）〇名、（体調不良）〇名　定年退職のため〇名　等</t>
    <phoneticPr fontId="8"/>
  </si>
  <si>
    <r>
      <t>（10）その他、利用者に応じた施設の安全対策を講じているか。
　　</t>
    </r>
    <r>
      <rPr>
        <sz val="11.5"/>
        <rFont val="ＭＳ ゴシック"/>
        <family val="3"/>
        <charset val="128"/>
      </rPr>
      <t>（敷物の滑り止め､送迎駐車場内､タコ足配線など)</t>
    </r>
    <rPh sb="51" eb="52">
      <t>アシ</t>
    </rPh>
    <rPh sb="52" eb="54">
      <t>ハイセン</t>
    </rPh>
    <phoneticPr fontId="3"/>
  </si>
  <si>
    <r>
      <t>施設長として就任後、令和8</t>
    </r>
    <r>
      <rPr>
        <sz val="9"/>
        <rFont val="ＭＳ Ｐゴシック"/>
        <family val="3"/>
        <charset val="128"/>
      </rPr>
      <t>年4月1日現在の勤務年数を記入してください。　</t>
    </r>
    <rPh sb="10" eb="1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</si>
</sst>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quot;△ &quot;#,##0"/>
    <numFmt numFmtId="178" formatCode="\(0\)"/>
    <numFmt numFmtId="179" formatCode="#,##0.00_ "/>
    <numFmt numFmtId="180" formatCode="##\ &quot;人&quot;"/>
    <numFmt numFmtId="181" formatCode="#,###,###\ &quot;円　&quot;"/>
    <numFmt numFmtId="182" formatCode="##.#\ &quot;歳&quot;\ "/>
    <numFmt numFmtId="183" formatCode="###\ &quot;人&quot;\ "/>
    <numFmt numFmtId="184" formatCode="##.0\ &quot;年&quot;"/>
    <numFmt numFmtId="185" formatCode="##.0\ &quot;歳&quot;\ "/>
    <numFmt numFmtId="186" formatCode="###,###,###\ &quot;円&quot;"/>
    <numFmt numFmtId="187" formatCode="###\ &quot;歳&quot;"/>
    <numFmt numFmtId="188" formatCode="[$]ggge&quot;年&quot;m&quot;月&quot;d&quot;日&quot;;@"/>
    <numFmt numFmtId="189" formatCode="0.0"/>
    <numFmt numFmtId="190" formatCode="[$-411]ggge&quot;年&quot;m&quot;月&quot;d&quot;日&quot;;@"/>
    <numFmt numFmtId="191" formatCode="#,##0.0;[Red]\-#,##0.0"/>
    <numFmt numFmtId="192" formatCode="00"/>
    <numFmt numFmtId="193" formatCode="0_);[Red]\(0\)"/>
  </numFmts>
  <fonts count="108">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6"/>
      <color indexed="8"/>
      <name val="ＭＳ 明朝"/>
      <family val="1"/>
      <charset val="128"/>
    </font>
    <font>
      <sz val="16"/>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6"/>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b/>
      <sz val="16"/>
      <name val="ＭＳ 明朝"/>
      <family val="1"/>
      <charset val="128"/>
    </font>
    <font>
      <sz val="15"/>
      <name val="ＭＳ 明朝"/>
      <family val="1"/>
      <charset val="128"/>
    </font>
    <font>
      <sz val="14"/>
      <name val="ＭＳ 明朝"/>
      <family val="1"/>
      <charset val="128"/>
    </font>
    <font>
      <sz val="11"/>
      <name val="ＭＳ 明朝"/>
      <family val="1"/>
      <charset val="128"/>
    </font>
    <font>
      <b/>
      <sz val="15"/>
      <name val="ＭＳ 明朝"/>
      <family val="1"/>
      <charset val="128"/>
    </font>
    <font>
      <u/>
      <sz val="16"/>
      <name val="ＭＳ 明朝"/>
      <family val="1"/>
      <charset val="128"/>
    </font>
    <font>
      <strike/>
      <sz val="16"/>
      <name val="ＭＳ 明朝"/>
      <family val="1"/>
      <charset val="128"/>
    </font>
    <font>
      <sz val="16"/>
      <name val="ＭＳ ゴシック"/>
      <family val="3"/>
      <charset val="128"/>
    </font>
    <font>
      <sz val="6"/>
      <name val="ＭＳ Ｐゴシック"/>
      <family val="3"/>
      <charset val="128"/>
    </font>
    <font>
      <sz val="10"/>
      <name val="ＭＳ Ｐゴシック"/>
      <family val="3"/>
      <charset val="128"/>
    </font>
    <font>
      <sz val="16"/>
      <name val="ＭＳ Ｐ明朝"/>
      <family val="1"/>
      <charset val="128"/>
    </font>
    <font>
      <sz val="6"/>
      <name val="ＭＳ Ｐゴシック"/>
      <family val="3"/>
      <charset val="128"/>
    </font>
    <font>
      <sz val="18"/>
      <name val="ＭＳ 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sz val="12"/>
      <color theme="1"/>
      <name val="ＭＳ 明朝"/>
      <family val="1"/>
      <charset val="128"/>
    </font>
    <font>
      <sz val="14"/>
      <name val="ＭＳ Ｐゴシック"/>
      <family val="3"/>
      <charset val="128"/>
      <scheme val="minor"/>
    </font>
    <font>
      <sz val="10"/>
      <color theme="1"/>
      <name val="ＭＳ Ｐゴシック"/>
      <family val="3"/>
      <charset val="128"/>
    </font>
    <font>
      <sz val="16"/>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u/>
      <sz val="11"/>
      <name val="ＭＳ Ｐゴシック"/>
      <family val="3"/>
      <charset val="128"/>
      <scheme val="minor"/>
    </font>
    <font>
      <b/>
      <sz val="14"/>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b/>
      <sz val="16"/>
      <color theme="0"/>
      <name val="ＭＳ Ｐゴシック"/>
      <family val="3"/>
      <charset val="128"/>
      <scheme val="minor"/>
    </font>
    <font>
      <sz val="6"/>
      <name val="ＭＳ Ｐゴシック"/>
      <family val="3"/>
      <charset val="128"/>
      <scheme val="minor"/>
    </font>
    <font>
      <i/>
      <sz val="11"/>
      <name val="ＭＳ Ｐゴシック"/>
      <family val="3"/>
      <charset val="128"/>
      <scheme val="minor"/>
    </font>
    <font>
      <sz val="13"/>
      <name val="ＭＳ Ｐ明朝"/>
      <family val="1"/>
      <charset val="128"/>
    </font>
    <font>
      <sz val="13"/>
      <name val="ＭＳ Ｐゴシック"/>
      <family val="3"/>
      <charset val="128"/>
      <scheme val="minor"/>
    </font>
    <font>
      <u/>
      <sz val="14"/>
      <name val="ＭＳ ゴシック"/>
      <family val="3"/>
      <charset val="128"/>
    </font>
    <font>
      <sz val="14"/>
      <name val="ＭＳ ゴシック"/>
      <family val="3"/>
      <charset val="128"/>
    </font>
    <font>
      <u/>
      <sz val="10"/>
      <name val="ＭＳ Ｐゴシック"/>
      <family val="3"/>
      <charset val="128"/>
      <scheme val="minor"/>
    </font>
    <font>
      <sz val="14"/>
      <name val="游ゴシック Medium"/>
      <family val="3"/>
      <charset val="128"/>
    </font>
    <font>
      <sz val="16"/>
      <name val="游ゴシック Medium"/>
      <family val="3"/>
      <charset val="128"/>
    </font>
    <font>
      <sz val="11"/>
      <color theme="1"/>
      <name val="ＭＳ Ｐゴシック"/>
      <family val="2"/>
      <charset val="128"/>
    </font>
    <font>
      <u/>
      <sz val="16"/>
      <name val="ＭＳ ゴシック"/>
      <family val="3"/>
      <charset val="128"/>
    </font>
    <font>
      <sz val="11"/>
      <color theme="1"/>
      <name val="游ゴシック Medium"/>
      <family val="3"/>
      <charset val="128"/>
    </font>
    <font>
      <sz val="9"/>
      <color theme="1"/>
      <name val="游ゴシック Medium"/>
      <family val="3"/>
      <charset val="128"/>
    </font>
    <font>
      <b/>
      <sz val="12"/>
      <name val="游ゴシック Medium"/>
      <family val="3"/>
      <charset val="128"/>
    </font>
    <font>
      <sz val="16"/>
      <color theme="1"/>
      <name val="游ゴシック Medium"/>
      <family val="3"/>
      <charset val="128"/>
    </font>
    <font>
      <b/>
      <sz val="11"/>
      <color theme="1"/>
      <name val="游ゴシック Medium"/>
      <family val="3"/>
      <charset val="128"/>
    </font>
    <font>
      <sz val="10"/>
      <name val="游ゴシック Medium"/>
      <family val="3"/>
      <charset val="128"/>
    </font>
    <font>
      <sz val="9"/>
      <name val="游ゴシック Medium"/>
      <family val="3"/>
      <charset val="128"/>
    </font>
    <font>
      <sz val="10"/>
      <color theme="1"/>
      <name val="游ゴシック Medium"/>
      <family val="3"/>
      <charset val="128"/>
    </font>
    <font>
      <sz val="11"/>
      <name val="游ゴシック Medium"/>
      <family val="3"/>
      <charset val="128"/>
    </font>
    <font>
      <sz val="11"/>
      <color indexed="8"/>
      <name val="游ゴシック Medium"/>
      <family val="3"/>
      <charset val="128"/>
    </font>
    <font>
      <sz val="12"/>
      <name val="游ゴシック Medium"/>
      <family val="3"/>
      <charset val="128"/>
    </font>
    <font>
      <sz val="6"/>
      <name val="Arial"/>
      <family val="2"/>
    </font>
    <font>
      <i/>
      <sz val="6"/>
      <name val="Arial"/>
      <family val="2"/>
    </font>
    <font>
      <b/>
      <sz val="6"/>
      <name val="Arial"/>
      <family val="2"/>
    </font>
    <font>
      <strike/>
      <sz val="6"/>
      <name val="Arial"/>
      <family val="2"/>
    </font>
    <font>
      <sz val="13"/>
      <name val="ＭＳ 明朝"/>
      <family val="1"/>
      <charset val="128"/>
    </font>
    <font>
      <sz val="13"/>
      <name val="ＭＳ Ｐゴシック"/>
      <family val="3"/>
      <charset val="128"/>
    </font>
    <font>
      <b/>
      <sz val="11"/>
      <color theme="1"/>
      <name val="ＭＳ Ｐゴシック"/>
      <family val="3"/>
      <charset val="128"/>
    </font>
    <font>
      <sz val="18"/>
      <color theme="1"/>
      <name val="ＭＳ Ｐゴシック"/>
      <family val="3"/>
      <charset val="128"/>
    </font>
    <font>
      <sz val="18"/>
      <color indexed="8"/>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11"/>
      <color theme="1"/>
      <name val="ＭＳ Ｐゴシック"/>
      <family val="3"/>
      <charset val="128"/>
    </font>
    <font>
      <sz val="9"/>
      <color theme="1"/>
      <name val="ＭＳ Ｐゴシック"/>
      <family val="3"/>
      <charset val="128"/>
    </font>
    <font>
      <b/>
      <sz val="11"/>
      <name val="ＭＳ Ｐゴシック"/>
      <family val="3"/>
      <charset val="128"/>
    </font>
    <font>
      <sz val="10"/>
      <color rgb="FF000000"/>
      <name val="ＭＳ Ｐゴシック"/>
      <family val="3"/>
      <charset val="128"/>
    </font>
    <font>
      <sz val="10"/>
      <name val="ＭＳ 明朝"/>
      <family val="1"/>
      <charset val="128"/>
    </font>
    <font>
      <b/>
      <sz val="11"/>
      <name val="ＭＳ Ｐゴシック"/>
      <family val="3"/>
      <charset val="128"/>
      <scheme val="minor"/>
    </font>
    <font>
      <sz val="12"/>
      <name val="ＭＳ ゴシック"/>
      <family val="3"/>
      <charset val="128"/>
    </font>
    <font>
      <sz val="26"/>
      <name val="ＭＳ ゴシック"/>
      <family val="3"/>
      <charset val="128"/>
    </font>
    <font>
      <u/>
      <sz val="14"/>
      <name val="ＭＳ 明朝"/>
      <family val="1"/>
      <charset val="128"/>
    </font>
    <font>
      <sz val="11"/>
      <name val="ＭＳ ゴシック"/>
      <family val="3"/>
      <charset val="128"/>
    </font>
    <font>
      <sz val="8"/>
      <name val="ＭＳ Ｐゴシック"/>
      <family val="3"/>
      <charset val="128"/>
      <scheme val="minor"/>
    </font>
    <font>
      <sz val="10.5"/>
      <name val="ＭＳ 明朝"/>
      <family val="1"/>
      <charset val="128"/>
    </font>
    <font>
      <b/>
      <sz val="24"/>
      <name val="ＭＳ ゴシック"/>
      <family val="3"/>
      <charset val="128"/>
    </font>
    <font>
      <sz val="10.5"/>
      <name val="ＭＳ ゴシック"/>
      <family val="3"/>
      <charset val="128"/>
    </font>
    <font>
      <b/>
      <sz val="15"/>
      <name val="ＭＳ ゴシック"/>
      <family val="3"/>
      <charset val="128"/>
    </font>
    <font>
      <b/>
      <sz val="16"/>
      <name val="ＭＳ ゴシック"/>
      <family val="3"/>
      <charset val="128"/>
    </font>
    <font>
      <i/>
      <sz val="12"/>
      <name val="ＭＳ 明朝"/>
      <family val="1"/>
      <charset val="128"/>
    </font>
    <font>
      <i/>
      <sz val="13"/>
      <name val="ＭＳ 明朝"/>
      <family val="1"/>
      <charset val="128"/>
    </font>
    <font>
      <sz val="8"/>
      <name val="ＭＳ 明朝"/>
      <family val="1"/>
      <charset val="128"/>
    </font>
    <font>
      <strike/>
      <sz val="8"/>
      <name val="ＭＳ Ｐゴシック"/>
      <family val="3"/>
      <charset val="128"/>
      <scheme val="minor"/>
    </font>
    <font>
      <strike/>
      <sz val="11"/>
      <name val="ＭＳ Ｐゴシック"/>
      <family val="3"/>
      <charset val="128"/>
      <scheme val="minor"/>
    </font>
    <font>
      <strike/>
      <sz val="12"/>
      <name val="ＭＳ 明朝"/>
      <family val="1"/>
      <charset val="128"/>
    </font>
    <font>
      <strike/>
      <sz val="13"/>
      <name val="ＭＳ Ｐゴシック"/>
      <family val="3"/>
      <charset val="128"/>
      <scheme val="minor"/>
    </font>
    <font>
      <i/>
      <sz val="8"/>
      <name val="ＭＳ Ｐゴシック"/>
      <family val="3"/>
      <charset val="128"/>
      <scheme val="minor"/>
    </font>
    <font>
      <strike/>
      <sz val="13"/>
      <name val="ＭＳ 明朝"/>
      <family val="1"/>
      <charset val="128"/>
    </font>
    <font>
      <sz val="15.5"/>
      <name val="ＭＳ 明朝"/>
      <family val="1"/>
      <charset val="128"/>
    </font>
    <font>
      <b/>
      <sz val="14"/>
      <name val="ＭＳ ゴシック"/>
      <family val="3"/>
      <charset val="128"/>
    </font>
    <font>
      <sz val="11.5"/>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59999389629810485"/>
        <bgColor indexed="64"/>
      </patternFill>
    </fill>
  </fills>
  <borders count="183">
    <border>
      <left/>
      <right/>
      <top/>
      <bottom/>
      <diagonal/>
    </border>
    <border>
      <left style="medium">
        <color indexed="64"/>
      </left>
      <right style="medium">
        <color indexed="64"/>
      </right>
      <top/>
      <bottom/>
      <diagonal/>
    </border>
    <border>
      <left style="medium">
        <color indexed="64"/>
      </left>
      <right/>
      <top/>
      <bottom/>
      <diagonal/>
    </border>
    <border>
      <left/>
      <right style="thin">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tted">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medium">
        <color indexed="64"/>
      </top>
      <bottom style="thin">
        <color indexed="64"/>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dashed">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style="medium">
        <color rgb="FF000000"/>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rgb="FF000000"/>
      </left>
      <right/>
      <top style="hair">
        <color rgb="FF000000"/>
      </top>
      <bottom/>
      <diagonal/>
    </border>
    <border>
      <left/>
      <right/>
      <top style="hair">
        <color rgb="FF000000"/>
      </top>
      <bottom/>
      <diagonal/>
    </border>
    <border>
      <left style="medium">
        <color rgb="FF000000"/>
      </left>
      <right/>
      <top/>
      <bottom style="hair">
        <color rgb="FF000000"/>
      </bottom>
      <diagonal/>
    </border>
    <border>
      <left/>
      <right/>
      <top/>
      <bottom style="hair">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style="thin">
        <color indexed="64"/>
      </top>
      <bottom style="thin">
        <color indexed="64"/>
      </bottom>
      <diagonal/>
    </border>
    <border>
      <left style="hair">
        <color auto="1"/>
      </left>
      <right/>
      <top/>
      <bottom style="thin">
        <color indexed="64"/>
      </bottom>
      <diagonal/>
    </border>
    <border>
      <left style="hair">
        <color rgb="FF000000"/>
      </left>
      <right style="medium">
        <color rgb="FF000000"/>
      </right>
      <top style="hair">
        <color rgb="FF000000"/>
      </top>
      <bottom style="hair">
        <color rgb="FF000000"/>
      </bottom>
      <diagonal/>
    </border>
    <border>
      <left style="hair">
        <color indexed="64"/>
      </left>
      <right style="medium">
        <color indexed="64"/>
      </right>
      <top style="hair">
        <color indexed="64"/>
      </top>
      <bottom style="hair">
        <color indexed="64"/>
      </bottom>
      <diagonal/>
    </border>
    <border>
      <left/>
      <right style="medium">
        <color indexed="64"/>
      </right>
      <top style="medium">
        <color rgb="FF000000"/>
      </top>
      <bottom/>
      <diagonal/>
    </border>
    <border>
      <left/>
      <right style="medium">
        <color indexed="64"/>
      </right>
      <top/>
      <bottom style="medium">
        <color rgb="FF000000"/>
      </bottom>
      <diagonal/>
    </border>
    <border>
      <left/>
      <right style="medium">
        <color indexed="64"/>
      </right>
      <top style="thin">
        <color rgb="FF000000"/>
      </top>
      <bottom style="medium">
        <color rgb="FF000000"/>
      </bottom>
      <diagonal/>
    </border>
    <border>
      <left/>
      <right style="medium">
        <color indexed="64"/>
      </right>
      <top style="thin">
        <color rgb="FF000000"/>
      </top>
      <bottom style="dashed">
        <color rgb="FF000000"/>
      </bottom>
      <diagonal/>
    </border>
    <border>
      <left/>
      <right style="medium">
        <color indexed="64"/>
      </right>
      <top style="medium">
        <color rgb="FF000000"/>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ck">
        <color indexed="64"/>
      </right>
      <top style="double">
        <color indexed="64"/>
      </top>
      <bottom style="thin">
        <color indexed="64"/>
      </bottom>
      <diagonal style="thin">
        <color indexed="64"/>
      </diagonal>
    </border>
    <border>
      <left style="hair">
        <color rgb="FF000000"/>
      </left>
      <right/>
      <top style="hair">
        <color rgb="FF000000"/>
      </top>
      <bottom style="medium">
        <color indexed="64"/>
      </bottom>
      <diagonal/>
    </border>
    <border>
      <left/>
      <right/>
      <top style="hair">
        <color rgb="FF000000"/>
      </top>
      <bottom style="medium">
        <color indexed="64"/>
      </bottom>
      <diagonal/>
    </border>
    <border>
      <left/>
      <right style="hair">
        <color rgb="FF000000"/>
      </right>
      <top style="hair">
        <color rgb="FF000000"/>
      </top>
      <bottom style="medium">
        <color indexed="64"/>
      </bottom>
      <diagonal/>
    </border>
    <border>
      <left/>
      <right style="medium">
        <color indexed="64"/>
      </right>
      <top style="hair">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3">
    <xf numFmtId="0" fontId="0" fillId="0" borderId="0">
      <alignment vertical="center"/>
    </xf>
    <xf numFmtId="0" fontId="30" fillId="0" borderId="0" applyNumberFormat="0" applyFill="0" applyBorder="0" applyAlignment="0" applyProtection="0"/>
    <xf numFmtId="0" fontId="30" fillId="0" borderId="0" applyNumberFormat="0" applyFill="0" applyBorder="0" applyAlignment="0" applyProtection="0">
      <alignment vertical="top"/>
      <protection locked="0"/>
    </xf>
    <xf numFmtId="38" fontId="28" fillId="0" borderId="0" applyFont="0" applyFill="0" applyBorder="0" applyAlignment="0" applyProtection="0">
      <alignment vertical="center"/>
    </xf>
    <xf numFmtId="0" fontId="28" fillId="0" borderId="0">
      <alignment vertical="center"/>
    </xf>
    <xf numFmtId="0" fontId="7" fillId="0" borderId="0">
      <alignment vertical="center"/>
    </xf>
    <xf numFmtId="0" fontId="7" fillId="0" borderId="0"/>
    <xf numFmtId="0" fontId="28" fillId="0" borderId="0">
      <alignment vertical="center"/>
    </xf>
    <xf numFmtId="0" fontId="55" fillId="0" borderId="0">
      <alignment vertical="center"/>
    </xf>
    <xf numFmtId="0" fontId="55" fillId="0" borderId="0">
      <alignment vertical="center"/>
    </xf>
    <xf numFmtId="0" fontId="1" fillId="0" borderId="0">
      <alignment vertical="center"/>
    </xf>
    <xf numFmtId="0" fontId="7" fillId="0" borderId="0"/>
    <xf numFmtId="0" fontId="7" fillId="0" borderId="0"/>
  </cellStyleXfs>
  <cellXfs count="1245">
    <xf numFmtId="0" fontId="0" fillId="0" borderId="0" xfId="0">
      <alignment vertical="center"/>
    </xf>
    <xf numFmtId="0" fontId="0" fillId="2" borderId="0" xfId="0" applyFill="1">
      <alignment vertical="center"/>
    </xf>
    <xf numFmtId="0" fontId="32" fillId="0" borderId="0" xfId="0" applyFont="1">
      <alignment vertical="center"/>
    </xf>
    <xf numFmtId="0" fontId="32" fillId="2" borderId="0" xfId="0" applyFont="1" applyFill="1">
      <alignment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0" xfId="0" applyAlignment="1">
      <alignment horizontal="right" vertical="center"/>
    </xf>
    <xf numFmtId="0" fontId="0" fillId="2" borderId="0" xfId="0" applyFill="1" applyAlignment="1">
      <alignment vertical="top"/>
    </xf>
    <xf numFmtId="0" fontId="39" fillId="0" borderId="0" xfId="0" applyFont="1">
      <alignment vertical="center"/>
    </xf>
    <xf numFmtId="0" fontId="12" fillId="0" borderId="0" xfId="0" applyFont="1">
      <alignment vertical="center"/>
    </xf>
    <xf numFmtId="184" fontId="35" fillId="0" borderId="0" xfId="0" applyNumberFormat="1" applyFont="1" applyAlignment="1">
      <alignment horizontal="center" vertical="center"/>
    </xf>
    <xf numFmtId="0" fontId="40" fillId="0" borderId="0" xfId="0" applyFont="1">
      <alignment vertical="center"/>
    </xf>
    <xf numFmtId="183" fontId="32" fillId="0" borderId="24" xfId="0" applyNumberFormat="1" applyFont="1" applyBorder="1">
      <alignment vertical="center"/>
    </xf>
    <xf numFmtId="183" fontId="32" fillId="0" borderId="21" xfId="0" applyNumberFormat="1" applyFont="1" applyBorder="1">
      <alignment vertical="center"/>
    </xf>
    <xf numFmtId="0" fontId="32" fillId="0" borderId="19" xfId="0" applyFont="1" applyBorder="1" applyAlignment="1">
      <alignment horizontal="center" vertical="center" wrapText="1"/>
    </xf>
    <xf numFmtId="0" fontId="32" fillId="0" borderId="11" xfId="0" applyFont="1" applyBorder="1" applyAlignment="1">
      <alignment horizontal="center" vertical="center" wrapText="1"/>
    </xf>
    <xf numFmtId="0" fontId="41" fillId="0" borderId="0" xfId="0" applyFont="1">
      <alignment vertical="center"/>
    </xf>
    <xf numFmtId="0" fontId="31" fillId="0" borderId="0" xfId="0" applyFont="1">
      <alignment vertical="center"/>
    </xf>
    <xf numFmtId="38" fontId="28" fillId="0" borderId="21" xfId="3" applyFont="1" applyBorder="1" applyProtection="1">
      <alignment vertical="center"/>
      <protection locked="0"/>
    </xf>
    <xf numFmtId="188" fontId="28" fillId="0" borderId="21" xfId="3" applyNumberFormat="1" applyFont="1" applyBorder="1" applyProtection="1">
      <alignment vertical="center"/>
      <protection locked="0"/>
    </xf>
    <xf numFmtId="58" fontId="28" fillId="0" borderId="21" xfId="3" applyNumberFormat="1" applyFont="1" applyBorder="1" applyProtection="1">
      <alignment vertical="center"/>
      <protection locked="0"/>
    </xf>
    <xf numFmtId="0" fontId="42" fillId="0" borderId="0" xfId="0" applyFont="1" applyAlignment="1">
      <alignment vertical="top"/>
    </xf>
    <xf numFmtId="0" fontId="34" fillId="0" borderId="0" xfId="0" applyFont="1">
      <alignment vertical="center"/>
    </xf>
    <xf numFmtId="0" fontId="43" fillId="0" borderId="0" xfId="0" applyFont="1">
      <alignment vertical="center"/>
    </xf>
    <xf numFmtId="0" fontId="7" fillId="0" borderId="0" xfId="6" applyAlignment="1">
      <alignment vertical="center"/>
    </xf>
    <xf numFmtId="0" fontId="27" fillId="0" borderId="0" xfId="6" applyFont="1" applyAlignment="1">
      <alignment horizontal="right" vertical="center"/>
    </xf>
    <xf numFmtId="0" fontId="38" fillId="0" borderId="0" xfId="6" applyFont="1" applyAlignment="1">
      <alignment vertical="center"/>
    </xf>
    <xf numFmtId="0" fontId="7" fillId="0" borderId="0" xfId="6" applyAlignment="1">
      <alignment vertical="top" wrapText="1"/>
    </xf>
    <xf numFmtId="0" fontId="7" fillId="0" borderId="0" xfId="6" applyAlignment="1">
      <alignment horizontal="right" vertical="top"/>
    </xf>
    <xf numFmtId="0" fontId="7" fillId="0" borderId="0" xfId="6" applyAlignment="1">
      <alignment horizontal="center" vertical="top"/>
    </xf>
    <xf numFmtId="0" fontId="7" fillId="0" borderId="0" xfId="6" applyAlignment="1">
      <alignment horizontal="center" vertical="center"/>
    </xf>
    <xf numFmtId="0" fontId="7" fillId="0" borderId="15" xfId="6" applyBorder="1" applyAlignment="1">
      <alignment horizontal="left" vertical="center" wrapText="1"/>
    </xf>
    <xf numFmtId="0" fontId="7" fillId="0" borderId="15" xfId="6" applyBorder="1" applyAlignment="1">
      <alignment horizontal="left" vertical="center"/>
    </xf>
    <xf numFmtId="0" fontId="7" fillId="0" borderId="0" xfId="6" applyAlignment="1">
      <alignment horizontal="left" vertical="center"/>
    </xf>
    <xf numFmtId="0" fontId="7" fillId="0" borderId="0" xfId="6" applyAlignment="1">
      <alignment horizontal="left" vertical="center" wrapText="1"/>
    </xf>
    <xf numFmtId="0" fontId="7" fillId="0" borderId="23" xfId="6" applyBorder="1" applyAlignment="1">
      <alignment horizontal="center" vertical="center"/>
    </xf>
    <xf numFmtId="0" fontId="7" fillId="0" borderId="27" xfId="6" applyBorder="1" applyAlignment="1">
      <alignment horizontal="center" vertical="center"/>
    </xf>
    <xf numFmtId="0" fontId="41" fillId="0" borderId="0" xfId="6" applyFont="1" applyAlignment="1">
      <alignment horizontal="center" vertical="center"/>
    </xf>
    <xf numFmtId="0" fontId="7" fillId="0" borderId="28" xfId="6" applyBorder="1" applyAlignment="1">
      <alignment horizontal="center" vertical="center"/>
    </xf>
    <xf numFmtId="0" fontId="7" fillId="0" borderId="0" xfId="6" applyAlignment="1">
      <alignment vertical="center" shrinkToFit="1"/>
    </xf>
    <xf numFmtId="0" fontId="7" fillId="0" borderId="20" xfId="6" applyBorder="1" applyAlignment="1">
      <alignment vertical="center"/>
    </xf>
    <xf numFmtId="0" fontId="7" fillId="0" borderId="23" xfId="6" applyBorder="1" applyAlignment="1">
      <alignment vertical="center"/>
    </xf>
    <xf numFmtId="180" fontId="7" fillId="0" borderId="0" xfId="6" applyNumberFormat="1" applyAlignment="1">
      <alignment horizontal="center" vertical="center"/>
    </xf>
    <xf numFmtId="0" fontId="28" fillId="0" borderId="0" xfId="6" applyFont="1" applyAlignment="1">
      <alignment horizontal="right" vertical="center"/>
    </xf>
    <xf numFmtId="0" fontId="28" fillId="0" borderId="0" xfId="6" applyFont="1" applyAlignment="1">
      <alignment vertical="center"/>
    </xf>
    <xf numFmtId="0" fontId="32" fillId="0" borderId="18" xfId="0" applyFont="1" applyBorder="1" applyAlignment="1">
      <alignment horizontal="center" vertical="center"/>
    </xf>
    <xf numFmtId="0" fontId="32" fillId="0" borderId="18" xfId="0" applyFont="1" applyBorder="1">
      <alignment vertical="center"/>
    </xf>
    <xf numFmtId="0" fontId="42" fillId="0" borderId="7" xfId="0" applyFont="1" applyBorder="1" applyAlignment="1">
      <alignment horizontal="center" vertical="center" wrapText="1"/>
    </xf>
    <xf numFmtId="0" fontId="44" fillId="0" borderId="21" xfId="0" applyFont="1" applyBorder="1" applyAlignment="1">
      <alignment horizontal="center" vertical="center" wrapText="1"/>
    </xf>
    <xf numFmtId="0" fontId="32" fillId="0" borderId="16" xfId="0" applyFont="1" applyBorder="1">
      <alignment vertical="center"/>
    </xf>
    <xf numFmtId="0" fontId="32" fillId="0" borderId="21" xfId="0" applyFont="1" applyBorder="1">
      <alignment vertical="center"/>
    </xf>
    <xf numFmtId="0" fontId="32" fillId="0" borderId="29" xfId="0" applyFont="1" applyBorder="1">
      <alignment vertical="center"/>
    </xf>
    <xf numFmtId="0" fontId="44" fillId="0" borderId="32" xfId="0" applyFont="1" applyBorder="1" applyAlignment="1">
      <alignment vertical="center" wrapText="1"/>
    </xf>
    <xf numFmtId="0" fontId="44" fillId="0" borderId="19" xfId="0" applyFont="1" applyBorder="1" applyAlignment="1">
      <alignment horizontal="center" vertical="center" wrapText="1"/>
    </xf>
    <xf numFmtId="0" fontId="34"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xf>
    <xf numFmtId="0" fontId="57" fillId="0" borderId="0" xfId="0" applyFont="1">
      <alignment vertical="center"/>
    </xf>
    <xf numFmtId="0" fontId="59" fillId="0" borderId="0" xfId="0" applyFont="1" applyAlignment="1">
      <alignment horizontal="right" vertical="center"/>
    </xf>
    <xf numFmtId="0" fontId="60" fillId="0" borderId="0" xfId="0" applyFont="1" applyAlignment="1">
      <alignment horizontal="center" vertical="center"/>
    </xf>
    <xf numFmtId="0" fontId="57" fillId="0" borderId="0" xfId="0" applyFont="1" applyAlignment="1">
      <alignment horizontal="left" vertical="center"/>
    </xf>
    <xf numFmtId="0" fontId="61" fillId="0" borderId="0" xfId="0" applyFont="1" applyAlignment="1">
      <alignment horizontal="left" vertical="center"/>
    </xf>
    <xf numFmtId="0" fontId="61" fillId="0" borderId="0" xfId="0" applyFont="1">
      <alignment vertical="center"/>
    </xf>
    <xf numFmtId="0" fontId="62" fillId="0" borderId="21" xfId="0" applyFont="1" applyBorder="1" applyAlignment="1">
      <alignment horizontal="center" vertical="center"/>
    </xf>
    <xf numFmtId="0" fontId="34" fillId="0" borderId="16" xfId="0" applyFont="1" applyBorder="1">
      <alignment vertical="center"/>
    </xf>
    <xf numFmtId="0" fontId="34" fillId="0" borderId="14" xfId="0" applyFont="1" applyBorder="1">
      <alignment vertical="center"/>
    </xf>
    <xf numFmtId="0" fontId="34" fillId="0" borderId="15" xfId="0" applyFont="1" applyBorder="1">
      <alignment vertical="center"/>
    </xf>
    <xf numFmtId="0" fontId="34" fillId="0" borderId="3" xfId="0" applyFont="1" applyBorder="1">
      <alignment vertical="center"/>
    </xf>
    <xf numFmtId="0" fontId="65" fillId="0" borderId="14" xfId="7" applyFont="1" applyBorder="1" applyAlignment="1">
      <alignment horizontal="right" vertical="center" wrapText="1"/>
    </xf>
    <xf numFmtId="0" fontId="65" fillId="0" borderId="15" xfId="7" applyFont="1" applyBorder="1" applyAlignment="1">
      <alignment horizontal="right" vertical="center" wrapText="1"/>
    </xf>
    <xf numFmtId="0" fontId="65" fillId="0" borderId="3" xfId="7" applyFont="1" applyBorder="1" applyAlignment="1">
      <alignment horizontal="center" vertical="center" wrapText="1"/>
    </xf>
    <xf numFmtId="0" fontId="66" fillId="0" borderId="14" xfId="7" applyFont="1" applyBorder="1" applyAlignment="1">
      <alignment horizontal="right" vertical="center" wrapText="1"/>
    </xf>
    <xf numFmtId="0" fontId="65" fillId="0" borderId="17" xfId="7" applyFont="1" applyBorder="1" applyAlignment="1">
      <alignment horizontal="left" vertical="center" wrapText="1"/>
    </xf>
    <xf numFmtId="0" fontId="34" fillId="0" borderId="114" xfId="0" applyFont="1" applyBorder="1">
      <alignment vertical="center"/>
    </xf>
    <xf numFmtId="0" fontId="65" fillId="0" borderId="29" xfId="7" applyFont="1" applyBorder="1" applyAlignment="1">
      <alignment horizontal="left" vertical="center" wrapText="1"/>
    </xf>
    <xf numFmtId="0" fontId="34" fillId="0" borderId="17" xfId="0" applyFont="1" applyBorder="1">
      <alignment vertical="center"/>
    </xf>
    <xf numFmtId="0" fontId="58" fillId="0" borderId="21" xfId="8" applyFont="1" applyBorder="1" applyAlignment="1">
      <alignment vertical="center" shrinkToFit="1"/>
    </xf>
    <xf numFmtId="0" fontId="34" fillId="0" borderId="29" xfId="0" applyFont="1" applyBorder="1">
      <alignment vertical="center"/>
    </xf>
    <xf numFmtId="0" fontId="65" fillId="0" borderId="18" xfId="7" applyFont="1" applyBorder="1" applyAlignment="1">
      <alignment vertical="center" wrapText="1"/>
    </xf>
    <xf numFmtId="0" fontId="65" fillId="0" borderId="19" xfId="7" applyFont="1" applyBorder="1" applyAlignment="1">
      <alignment horizontal="left" vertical="center" wrapText="1"/>
    </xf>
    <xf numFmtId="0" fontId="34" fillId="0" borderId="20" xfId="0" applyFont="1" applyBorder="1">
      <alignment vertical="center"/>
    </xf>
    <xf numFmtId="0" fontId="65" fillId="0" borderId="11" xfId="7" applyFont="1" applyBorder="1" applyAlignment="1">
      <alignment horizontal="right" vertical="center" wrapText="1"/>
    </xf>
    <xf numFmtId="0" fontId="65" fillId="0" borderId="19" xfId="7" applyFont="1" applyBorder="1" applyAlignment="1">
      <alignment horizontal="right" vertical="center" shrinkToFit="1"/>
    </xf>
    <xf numFmtId="0" fontId="65" fillId="0" borderId="20" xfId="7" applyFont="1" applyBorder="1" applyAlignment="1">
      <alignment horizontal="right" vertical="center" shrinkToFit="1"/>
    </xf>
    <xf numFmtId="0" fontId="65" fillId="0" borderId="11" xfId="7" applyFont="1" applyBorder="1" applyAlignment="1">
      <alignment horizontal="center" vertical="center" shrinkToFit="1"/>
    </xf>
    <xf numFmtId="0" fontId="65" fillId="0" borderId="19" xfId="7" applyFont="1" applyBorder="1" applyAlignment="1">
      <alignment horizontal="right" vertical="center" wrapText="1"/>
    </xf>
    <xf numFmtId="0" fontId="65" fillId="0" borderId="20" xfId="7" applyFont="1" applyBorder="1" applyAlignment="1">
      <alignment horizontal="right" vertical="center" wrapText="1"/>
    </xf>
    <xf numFmtId="0" fontId="65" fillId="0" borderId="11" xfId="7" applyFont="1" applyBorder="1" applyAlignment="1">
      <alignment horizontal="center" vertical="center" wrapText="1"/>
    </xf>
    <xf numFmtId="0" fontId="65" fillId="0" borderId="17" xfId="7" applyFont="1" applyBorder="1">
      <alignment vertical="center"/>
    </xf>
    <xf numFmtId="0" fontId="65" fillId="0" borderId="0" xfId="7" applyFont="1">
      <alignment vertical="center"/>
    </xf>
    <xf numFmtId="0" fontId="65" fillId="0" borderId="29" xfId="7" applyFont="1" applyBorder="1">
      <alignment vertical="center"/>
    </xf>
    <xf numFmtId="0" fontId="65" fillId="0" borderId="0" xfId="0" applyFont="1">
      <alignment vertical="center"/>
    </xf>
    <xf numFmtId="0" fontId="67" fillId="0" borderId="0" xfId="0" applyFont="1">
      <alignment vertical="center"/>
    </xf>
    <xf numFmtId="0" fontId="67" fillId="0" borderId="15" xfId="0" applyFont="1" applyBorder="1" applyAlignment="1">
      <alignment horizontal="center" vertical="center"/>
    </xf>
    <xf numFmtId="0" fontId="62" fillId="0" borderId="0" xfId="0" applyFont="1">
      <alignment vertical="center"/>
    </xf>
    <xf numFmtId="0" fontId="34" fillId="0" borderId="19" xfId="0" applyFont="1" applyBorder="1">
      <alignment vertical="center"/>
    </xf>
    <xf numFmtId="0" fontId="17" fillId="2" borderId="23" xfId="0" applyFont="1" applyFill="1" applyBorder="1">
      <alignment vertical="center"/>
    </xf>
    <xf numFmtId="0" fontId="17" fillId="2" borderId="23" xfId="0" applyFont="1" applyFill="1" applyBorder="1" applyAlignment="1">
      <alignment horizontal="left" vertical="center"/>
    </xf>
    <xf numFmtId="0" fontId="17" fillId="2" borderId="26" xfId="0" applyFont="1" applyFill="1" applyBorder="1" applyAlignment="1">
      <alignment horizontal="left" vertical="center" wrapText="1"/>
    </xf>
    <xf numFmtId="0" fontId="17" fillId="2" borderId="15" xfId="0" applyFont="1" applyFill="1" applyBorder="1" applyAlignment="1">
      <alignment vertical="center" wrapText="1"/>
    </xf>
    <xf numFmtId="0" fontId="17" fillId="2" borderId="15" xfId="0" applyFont="1" applyFill="1" applyBorder="1" applyAlignment="1">
      <alignment horizontal="left" vertical="center"/>
    </xf>
    <xf numFmtId="0" fontId="17" fillId="2" borderId="22" xfId="0" applyFont="1" applyFill="1" applyBorder="1" applyAlignment="1">
      <alignment horizontal="left" vertical="center" wrapText="1"/>
    </xf>
    <xf numFmtId="0" fontId="18" fillId="2" borderId="0" xfId="0" applyFont="1" applyFill="1">
      <alignment vertical="center"/>
    </xf>
    <xf numFmtId="0" fontId="68" fillId="2" borderId="95" xfId="0" applyFont="1" applyFill="1" applyBorder="1" applyAlignment="1">
      <alignment horizontal="right" vertical="center"/>
    </xf>
    <xf numFmtId="0" fontId="68" fillId="2" borderId="0" xfId="0" applyFont="1" applyFill="1" applyAlignment="1">
      <alignment horizontal="right" vertical="center"/>
    </xf>
    <xf numFmtId="0" fontId="5" fillId="2" borderId="93" xfId="0" applyFont="1" applyFill="1" applyBorder="1" applyAlignment="1">
      <alignment vertical="top" wrapText="1"/>
    </xf>
    <xf numFmtId="0" fontId="16" fillId="2" borderId="4" xfId="0" applyFont="1" applyFill="1" applyBorder="1" applyAlignment="1">
      <alignment horizontal="left" vertical="top" wrapText="1" indent="1"/>
    </xf>
    <xf numFmtId="0" fontId="69" fillId="2" borderId="0" xfId="0" applyFont="1" applyFill="1" applyAlignment="1">
      <alignment horizontal="right" vertical="center"/>
    </xf>
    <xf numFmtId="0" fontId="72" fillId="2" borderId="90" xfId="0" applyFont="1" applyFill="1" applyBorder="1" applyAlignment="1">
      <alignment vertical="top" wrapText="1"/>
    </xf>
    <xf numFmtId="0" fontId="5" fillId="2" borderId="4" xfId="0" applyFont="1" applyFill="1" applyBorder="1" applyAlignment="1">
      <alignment vertical="top" wrapText="1"/>
    </xf>
    <xf numFmtId="0" fontId="5" fillId="2" borderId="4" xfId="0" applyFont="1" applyFill="1" applyBorder="1" applyAlignment="1">
      <alignment horizontal="left" vertical="top" wrapText="1"/>
    </xf>
    <xf numFmtId="0" fontId="5" fillId="2" borderId="4" xfId="0" applyFont="1" applyFill="1" applyBorder="1" applyAlignment="1">
      <alignment horizontal="left" vertical="top" wrapText="1" indent="1"/>
    </xf>
    <xf numFmtId="0" fontId="6" fillId="2" borderId="93" xfId="0" applyFont="1" applyFill="1" applyBorder="1" applyAlignment="1" applyProtection="1">
      <alignment horizontal="center" vertical="top" wrapText="1"/>
      <protection locked="0"/>
    </xf>
    <xf numFmtId="0" fontId="6" fillId="2" borderId="92" xfId="0" applyFont="1" applyFill="1" applyBorder="1" applyAlignment="1" applyProtection="1">
      <alignment horizontal="center" vertical="top" wrapText="1"/>
      <protection locked="0"/>
    </xf>
    <xf numFmtId="0" fontId="6" fillId="2" borderId="0" xfId="0" applyFont="1" applyFill="1" applyAlignment="1" applyProtection="1">
      <alignment horizontal="center" vertical="top" wrapText="1"/>
      <protection locked="0"/>
    </xf>
    <xf numFmtId="0" fontId="32" fillId="2" borderId="4" xfId="0" applyFont="1" applyFill="1" applyBorder="1" applyAlignment="1">
      <alignment vertical="top" wrapText="1"/>
    </xf>
    <xf numFmtId="0" fontId="5" fillId="2" borderId="0" xfId="0" applyFont="1" applyFill="1" applyAlignment="1">
      <alignment horizontal="left" vertical="top" indent="1"/>
    </xf>
    <xf numFmtId="0" fontId="6" fillId="2" borderId="9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3" xfId="0" applyFont="1" applyFill="1" applyBorder="1" applyAlignment="1">
      <alignment horizontal="center" vertical="center" wrapText="1"/>
    </xf>
    <xf numFmtId="0" fontId="72" fillId="2" borderId="4" xfId="0" applyFont="1" applyFill="1" applyBorder="1" applyAlignment="1">
      <alignment vertical="top" wrapText="1"/>
    </xf>
    <xf numFmtId="0" fontId="5" fillId="2" borderId="0" xfId="0" applyFont="1" applyFill="1">
      <alignment vertical="center"/>
    </xf>
    <xf numFmtId="0" fontId="6" fillId="2" borderId="114" xfId="0" applyFont="1" applyFill="1" applyBorder="1" applyAlignment="1" applyProtection="1">
      <alignment horizontal="center" vertical="top" wrapText="1"/>
      <protection locked="0"/>
    </xf>
    <xf numFmtId="0" fontId="6" fillId="2" borderId="0" xfId="0" applyFont="1" applyFill="1" applyAlignment="1" applyProtection="1">
      <alignment horizontal="left" vertical="center"/>
      <protection locked="0"/>
    </xf>
    <xf numFmtId="0" fontId="73" fillId="2" borderId="1" xfId="0" applyFont="1" applyFill="1" applyBorder="1" applyAlignment="1">
      <alignment vertical="top" wrapText="1"/>
    </xf>
    <xf numFmtId="0" fontId="6" fillId="2" borderId="92" xfId="0" applyFont="1" applyFill="1" applyBorder="1" applyAlignment="1" applyProtection="1">
      <alignment horizontal="left" vertical="top"/>
      <protection locked="0"/>
    </xf>
    <xf numFmtId="0" fontId="6" fillId="2" borderId="0" xfId="0" applyFont="1" applyFill="1" applyAlignment="1" applyProtection="1">
      <alignment horizontal="left" vertical="top"/>
      <protection locked="0"/>
    </xf>
    <xf numFmtId="0" fontId="5" fillId="2" borderId="0" xfId="0" applyFont="1" applyFill="1" applyAlignment="1">
      <alignment vertical="top" wrapText="1"/>
    </xf>
    <xf numFmtId="0" fontId="53" fillId="2" borderId="0" xfId="0" applyFont="1" applyFill="1" applyAlignment="1">
      <alignment vertical="top" wrapText="1"/>
    </xf>
    <xf numFmtId="0" fontId="5" fillId="2" borderId="4" xfId="0" applyFont="1" applyFill="1" applyBorder="1" applyAlignment="1">
      <alignment horizontal="left" vertical="center"/>
    </xf>
    <xf numFmtId="0" fontId="5" fillId="2" borderId="0" xfId="0" applyFont="1" applyFill="1" applyAlignment="1" applyProtection="1">
      <alignment vertical="top" wrapText="1" shrinkToFit="1"/>
      <protection locked="0"/>
    </xf>
    <xf numFmtId="0" fontId="6" fillId="2" borderId="93" xfId="0" applyFont="1" applyFill="1" applyBorder="1" applyAlignment="1" applyProtection="1">
      <alignment horizontal="center" vertical="center" wrapText="1"/>
      <protection locked="0"/>
    </xf>
    <xf numFmtId="0" fontId="5" fillId="2" borderId="4" xfId="0" applyFont="1" applyFill="1" applyBorder="1" applyAlignment="1">
      <alignment vertical="top"/>
    </xf>
    <xf numFmtId="0" fontId="5" fillId="2" borderId="92"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53" fillId="2" borderId="114" xfId="0" applyFont="1" applyFill="1" applyBorder="1" applyAlignment="1">
      <alignment horizontal="center" vertical="center"/>
    </xf>
    <xf numFmtId="0" fontId="53" fillId="2" borderId="0" xfId="0" applyFont="1" applyFill="1" applyAlignment="1">
      <alignment horizontal="center" vertical="top"/>
    </xf>
    <xf numFmtId="0" fontId="47" fillId="2" borderId="4" xfId="0" applyFont="1" applyFill="1" applyBorder="1">
      <alignment vertical="center"/>
    </xf>
    <xf numFmtId="0" fontId="5" fillId="2" borderId="0" xfId="0" applyFont="1" applyFill="1" applyAlignment="1">
      <alignment vertical="top" wrapText="1" shrinkToFit="1"/>
    </xf>
    <xf numFmtId="0" fontId="53" fillId="2" borderId="0" xfId="0" applyFont="1" applyFill="1" applyAlignment="1">
      <alignment vertical="top" wrapText="1" shrinkToFit="1"/>
    </xf>
    <xf numFmtId="0" fontId="6" fillId="2" borderId="93" xfId="0" applyFont="1" applyFill="1" applyBorder="1" applyAlignment="1" applyProtection="1">
      <alignment horizontal="center" vertical="top"/>
      <protection locked="0"/>
    </xf>
    <xf numFmtId="0" fontId="5" fillId="2" borderId="0" xfId="0" applyFont="1" applyFill="1" applyAlignment="1">
      <alignment horizontal="left" vertical="center"/>
    </xf>
    <xf numFmtId="0" fontId="5" fillId="2" borderId="0" xfId="0" applyFont="1" applyFill="1" applyAlignment="1">
      <alignment horizontal="left" vertical="center" shrinkToFit="1"/>
    </xf>
    <xf numFmtId="0" fontId="72" fillId="2" borderId="1" xfId="0" applyFont="1" applyFill="1" applyBorder="1" applyAlignment="1">
      <alignment vertical="top" wrapText="1"/>
    </xf>
    <xf numFmtId="0" fontId="72" fillId="2" borderId="1" xfId="0" applyFont="1" applyFill="1" applyBorder="1" applyAlignment="1">
      <alignment horizontal="left" vertical="top" wrapText="1"/>
    </xf>
    <xf numFmtId="0" fontId="68" fillId="2" borderId="2" xfId="0" applyFont="1" applyFill="1" applyBorder="1" applyAlignment="1">
      <alignment horizontal="right" vertical="center"/>
    </xf>
    <xf numFmtId="0" fontId="5" fillId="2" borderId="0" xfId="0" applyFont="1" applyFill="1" applyAlignment="1">
      <alignment vertical="center" wrapText="1"/>
    </xf>
    <xf numFmtId="0" fontId="53" fillId="2" borderId="0" xfId="0" applyFont="1" applyFill="1">
      <alignment vertical="center"/>
    </xf>
    <xf numFmtId="0" fontId="5" fillId="2" borderId="20" xfId="0" applyFont="1" applyFill="1" applyBorder="1">
      <alignment vertical="center"/>
    </xf>
    <xf numFmtId="0" fontId="5" fillId="2" borderId="2" xfId="0" applyFont="1" applyFill="1" applyBorder="1" applyAlignment="1">
      <alignment vertical="top"/>
    </xf>
    <xf numFmtId="0" fontId="5" fillId="2" borderId="0" xfId="0" applyFont="1" applyFill="1" applyAlignment="1">
      <alignment vertical="top"/>
    </xf>
    <xf numFmtId="0" fontId="5" fillId="2" borderId="0" xfId="0" applyFont="1" applyFill="1" applyAlignment="1">
      <alignment horizontal="left" vertical="top" indent="2"/>
    </xf>
    <xf numFmtId="0" fontId="5" fillId="2" borderId="0" xfId="0" applyFont="1" applyFill="1" applyAlignment="1">
      <alignment horizontal="left" vertical="top"/>
    </xf>
    <xf numFmtId="0" fontId="5" fillId="2" borderId="4" xfId="0" applyFont="1" applyFill="1" applyBorder="1" applyAlignment="1">
      <alignment horizontal="left" vertical="center" indent="1" shrinkToFit="1"/>
    </xf>
    <xf numFmtId="0" fontId="53"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Font="1" applyFill="1" applyAlignment="1">
      <alignment horizontal="left" vertical="top" shrinkToFit="1"/>
    </xf>
    <xf numFmtId="0" fontId="5" fillId="2" borderId="93" xfId="0" applyFont="1" applyFill="1" applyBorder="1">
      <alignment vertical="center"/>
    </xf>
    <xf numFmtId="0" fontId="5" fillId="2" borderId="2" xfId="0" applyFont="1" applyFill="1" applyBorder="1" applyAlignment="1">
      <alignment vertical="top" wrapText="1"/>
    </xf>
    <xf numFmtId="0" fontId="15" fillId="2" borderId="0" xfId="0" applyFont="1" applyFill="1">
      <alignment vertical="center"/>
    </xf>
    <xf numFmtId="0" fontId="5" fillId="2" borderId="20" xfId="0" applyFont="1" applyFill="1" applyBorder="1" applyAlignment="1">
      <alignment vertical="top" shrinkToFit="1"/>
    </xf>
    <xf numFmtId="0" fontId="5" fillId="2" borderId="0" xfId="0" applyFont="1" applyFill="1" applyAlignment="1">
      <alignment vertical="top" shrinkToFit="1"/>
    </xf>
    <xf numFmtId="0" fontId="5" fillId="2" borderId="4" xfId="0" applyFont="1" applyFill="1" applyBorder="1" applyAlignment="1">
      <alignment vertical="top" shrinkToFit="1"/>
    </xf>
    <xf numFmtId="0" fontId="5" fillId="2" borderId="23" xfId="0" applyFont="1" applyFill="1" applyBorder="1" applyAlignment="1">
      <alignment vertical="top" shrinkToFit="1"/>
    </xf>
    <xf numFmtId="0" fontId="54" fillId="2" borderId="23" xfId="0" applyFont="1" applyFill="1" applyBorder="1">
      <alignment vertical="center"/>
    </xf>
    <xf numFmtId="0" fontId="5" fillId="2" borderId="2" xfId="0" applyFont="1" applyFill="1" applyBorder="1" applyAlignment="1">
      <alignment horizontal="left" vertical="top" indent="1" shrinkToFit="1"/>
    </xf>
    <xf numFmtId="0" fontId="5" fillId="2" borderId="23" xfId="0" applyFont="1" applyFill="1" applyBorder="1" applyAlignment="1">
      <alignment horizontal="left" vertical="top" shrinkToFit="1"/>
    </xf>
    <xf numFmtId="0" fontId="5" fillId="2" borderId="0" xfId="0" applyFont="1" applyFill="1" applyAlignment="1">
      <alignment horizontal="left" vertical="top" indent="1" shrinkToFit="1"/>
    </xf>
    <xf numFmtId="0" fontId="5" fillId="2" borderId="4" xfId="0" applyFont="1" applyFill="1" applyBorder="1" applyAlignment="1">
      <alignment horizontal="left" vertical="top" indent="1" shrinkToFit="1"/>
    </xf>
    <xf numFmtId="0" fontId="6" fillId="2" borderId="4" xfId="0" applyFont="1" applyFill="1" applyBorder="1" applyAlignment="1">
      <alignment horizontal="center" vertical="center" wrapText="1"/>
    </xf>
    <xf numFmtId="0" fontId="6" fillId="2" borderId="4" xfId="0" applyFont="1" applyFill="1" applyBorder="1" applyAlignment="1" applyProtection="1">
      <alignment horizontal="center" vertical="top" wrapText="1"/>
      <protection locked="0"/>
    </xf>
    <xf numFmtId="0" fontId="5" fillId="2" borderId="0" xfId="0" applyFont="1" applyFill="1" applyAlignment="1" applyProtection="1">
      <alignment horizontal="left" vertical="top" wrapText="1"/>
      <protection locked="0"/>
    </xf>
    <xf numFmtId="0" fontId="5" fillId="2" borderId="2" xfId="0" applyFont="1" applyFill="1" applyBorder="1">
      <alignment vertical="center"/>
    </xf>
    <xf numFmtId="0" fontId="17" fillId="2" borderId="2" xfId="0" applyFont="1" applyFill="1" applyBorder="1" applyAlignment="1">
      <alignment horizontal="left" vertical="top" indent="1"/>
    </xf>
    <xf numFmtId="0" fontId="17" fillId="2" borderId="0" xfId="0" applyFont="1" applyFill="1" applyAlignment="1">
      <alignment vertical="top"/>
    </xf>
    <xf numFmtId="0" fontId="17" fillId="2" borderId="0" xfId="0" applyFont="1" applyFill="1" applyAlignment="1">
      <alignment horizontal="left" vertical="top" indent="1"/>
    </xf>
    <xf numFmtId="0" fontId="17" fillId="2" borderId="4" xfId="0" applyFont="1" applyFill="1" applyBorder="1" applyAlignment="1">
      <alignment horizontal="left" vertical="top" indent="1"/>
    </xf>
    <xf numFmtId="0" fontId="17" fillId="2" borderId="0" xfId="0" applyFont="1" applyFill="1" applyAlignment="1">
      <alignment vertical="top" wrapText="1"/>
    </xf>
    <xf numFmtId="0" fontId="70" fillId="2" borderId="2" xfId="0" applyFont="1" applyFill="1" applyBorder="1" applyAlignment="1">
      <alignment horizontal="right" vertical="center"/>
    </xf>
    <xf numFmtId="0" fontId="6" fillId="2" borderId="2" xfId="0" applyFont="1" applyFill="1" applyBorder="1" applyAlignment="1" applyProtection="1">
      <alignment horizontal="center" vertical="top" wrapText="1"/>
      <protection locked="0"/>
    </xf>
    <xf numFmtId="0" fontId="0" fillId="2" borderId="0" xfId="0" applyFill="1" applyAlignment="1">
      <alignment vertical="top" wrapText="1"/>
    </xf>
    <xf numFmtId="0" fontId="72" fillId="2" borderId="4" xfId="0" applyFont="1" applyFill="1" applyBorder="1" applyAlignment="1">
      <alignment horizontal="left" vertical="top" wrapText="1"/>
    </xf>
    <xf numFmtId="0" fontId="6" fillId="2" borderId="4"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protection locked="0"/>
    </xf>
    <xf numFmtId="0" fontId="6"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49" fillId="2" borderId="4" xfId="0" applyFont="1" applyFill="1" applyBorder="1" applyAlignment="1">
      <alignment vertical="top" wrapText="1"/>
    </xf>
    <xf numFmtId="0" fontId="6" fillId="2" borderId="2" xfId="0" applyFont="1" applyFill="1" applyBorder="1" applyAlignment="1" applyProtection="1">
      <alignment horizontal="center" vertical="center" wrapText="1"/>
      <protection locked="0"/>
    </xf>
    <xf numFmtId="0" fontId="6" fillId="2" borderId="4" xfId="0" applyFont="1" applyFill="1" applyBorder="1" applyAlignment="1" applyProtection="1">
      <alignment vertical="top" wrapText="1"/>
      <protection locked="0"/>
    </xf>
    <xf numFmtId="0" fontId="21" fillId="2" borderId="4" xfId="0" applyFont="1" applyFill="1" applyBorder="1" applyAlignment="1">
      <alignment vertical="top" wrapText="1"/>
    </xf>
    <xf numFmtId="0" fontId="71" fillId="2" borderId="2" xfId="0" applyFont="1" applyFill="1" applyBorder="1" applyAlignment="1">
      <alignment horizontal="right" vertical="center"/>
    </xf>
    <xf numFmtId="0" fontId="0" fillId="2" borderId="0" xfId="0" applyFill="1" applyAlignment="1">
      <alignment horizontal="left" vertical="top" wrapText="1"/>
    </xf>
    <xf numFmtId="0" fontId="32" fillId="2" borderId="0" xfId="0" applyFont="1" applyFill="1" applyAlignment="1">
      <alignment horizontal="left" vertical="top" wrapText="1"/>
    </xf>
    <xf numFmtId="0" fontId="5" fillId="2" borderId="2" xfId="0" applyFont="1" applyFill="1" applyBorder="1" applyProtection="1">
      <alignment vertical="center"/>
      <protection locked="0"/>
    </xf>
    <xf numFmtId="0" fontId="5" fillId="2" borderId="0" xfId="0" applyFont="1" applyFill="1" applyProtection="1">
      <alignment vertical="center"/>
      <protection locked="0"/>
    </xf>
    <xf numFmtId="0" fontId="5" fillId="2" borderId="0" xfId="0" applyFont="1" applyFill="1" applyAlignment="1" applyProtection="1">
      <alignment horizontal="left" vertical="center"/>
      <protection locked="0"/>
    </xf>
    <xf numFmtId="0" fontId="5" fillId="2" borderId="4" xfId="0" applyFont="1" applyFill="1" applyBorder="1" applyAlignment="1" applyProtection="1">
      <alignment horizontal="center" vertical="center" wrapText="1"/>
      <protection locked="0"/>
    </xf>
    <xf numFmtId="0" fontId="51" fillId="2" borderId="0" xfId="0" applyFont="1" applyFill="1" applyAlignment="1">
      <alignment horizontal="center" vertical="center" wrapText="1"/>
    </xf>
    <xf numFmtId="0" fontId="5" fillId="2" borderId="2" xfId="0" applyFont="1" applyFill="1" applyBorder="1" applyAlignment="1" applyProtection="1">
      <alignment horizontal="left" vertical="top"/>
      <protection locked="0"/>
    </xf>
    <xf numFmtId="0" fontId="48" fillId="2" borderId="4" xfId="0" applyFont="1" applyFill="1" applyBorder="1" applyAlignment="1">
      <alignment vertical="top" wrapText="1"/>
    </xf>
    <xf numFmtId="0" fontId="48" fillId="2" borderId="4" xfId="0" applyFont="1" applyFill="1" applyBorder="1" applyAlignment="1">
      <alignment horizontal="left" vertical="top" wrapText="1"/>
    </xf>
    <xf numFmtId="0" fontId="72" fillId="2" borderId="4" xfId="0" applyFont="1" applyFill="1" applyBorder="1">
      <alignment vertical="center"/>
    </xf>
    <xf numFmtId="0" fontId="72" fillId="2" borderId="4" xfId="0" applyFont="1" applyFill="1" applyBorder="1" applyAlignment="1">
      <alignment vertical="center" wrapText="1"/>
    </xf>
    <xf numFmtId="0" fontId="5" fillId="2" borderId="2"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72" fillId="2" borderId="4" xfId="0" applyFont="1" applyFill="1" applyBorder="1" applyAlignment="1">
      <alignment horizontal="left" vertical="top" wrapText="1" shrinkToFit="1"/>
    </xf>
    <xf numFmtId="0" fontId="72" fillId="2" borderId="4" xfId="0" applyFont="1" applyFill="1" applyBorder="1" applyAlignment="1">
      <alignment horizontal="left" wrapText="1" shrinkToFit="1"/>
    </xf>
    <xf numFmtId="0" fontId="49" fillId="2" borderId="4" xfId="0" applyFont="1" applyFill="1" applyBorder="1" applyAlignment="1">
      <alignment wrapText="1"/>
    </xf>
    <xf numFmtId="0" fontId="6" fillId="2" borderId="2" xfId="0" applyFont="1" applyFill="1" applyBorder="1" applyAlignment="1">
      <alignment horizontal="center" vertical="center" wrapText="1"/>
    </xf>
    <xf numFmtId="0" fontId="49" fillId="2" borderId="4" xfId="0" applyFont="1" applyFill="1" applyBorder="1" applyAlignment="1">
      <alignment horizontal="left" vertical="top" wrapText="1"/>
    </xf>
    <xf numFmtId="0" fontId="6" fillId="2" borderId="9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5" fillId="2" borderId="92" xfId="0" applyFont="1" applyFill="1" applyBorder="1" applyAlignment="1" applyProtection="1">
      <alignment vertical="top" wrapText="1"/>
      <protection locked="0"/>
    </xf>
    <xf numFmtId="0" fontId="5" fillId="2" borderId="0" xfId="0" applyFont="1" applyFill="1" applyAlignment="1" applyProtection="1">
      <alignment vertical="top" wrapText="1"/>
      <protection locked="0"/>
    </xf>
    <xf numFmtId="0" fontId="5" fillId="2" borderId="4" xfId="0" applyFont="1" applyFill="1" applyBorder="1" applyAlignment="1" applyProtection="1">
      <alignment vertical="top" wrapText="1"/>
      <protection locked="0"/>
    </xf>
    <xf numFmtId="0" fontId="68" fillId="2" borderId="2" xfId="0" applyFont="1" applyFill="1" applyBorder="1" applyAlignment="1">
      <alignment horizontal="right" vertical="center" shrinkToFit="1"/>
    </xf>
    <xf numFmtId="0" fontId="6" fillId="2" borderId="4" xfId="0" applyFont="1" applyFill="1" applyBorder="1" applyAlignment="1">
      <alignment horizontal="center" vertical="center"/>
    </xf>
    <xf numFmtId="0" fontId="6" fillId="2" borderId="4"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Alignment="1">
      <alignment horizontal="left" vertical="top" wrapText="1"/>
    </xf>
    <xf numFmtId="0" fontId="6" fillId="2" borderId="4" xfId="0" applyFont="1" applyFill="1" applyBorder="1" applyAlignment="1" applyProtection="1">
      <alignment horizontal="left" vertical="top" wrapText="1"/>
      <protection locked="0"/>
    </xf>
    <xf numFmtId="0" fontId="5" fillId="2" borderId="131"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32" fillId="2" borderId="4" xfId="0" applyFont="1" applyFill="1" applyBorder="1">
      <alignment vertical="center"/>
    </xf>
    <xf numFmtId="0" fontId="5" fillId="2" borderId="2" xfId="0" applyFont="1" applyFill="1" applyBorder="1" applyAlignment="1">
      <alignment horizontal="left" vertical="top"/>
    </xf>
    <xf numFmtId="0" fontId="6" fillId="2" borderId="0" xfId="0" applyFont="1" applyFill="1" applyAlignment="1">
      <alignment horizontal="center" vertical="top" wrapText="1"/>
    </xf>
    <xf numFmtId="0" fontId="6" fillId="2" borderId="2"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53" fillId="2" borderId="0" xfId="0" applyFont="1" applyFill="1" applyAlignment="1">
      <alignment horizontal="left" vertical="center" wrapText="1" indent="1"/>
    </xf>
    <xf numFmtId="0" fontId="6" fillId="2" borderId="4" xfId="0" applyFont="1" applyFill="1" applyBorder="1" applyAlignment="1">
      <alignment horizontal="center" vertical="top" wrapText="1"/>
    </xf>
    <xf numFmtId="0" fontId="49" fillId="2" borderId="1" xfId="0" applyFont="1" applyFill="1" applyBorder="1" applyAlignment="1">
      <alignment vertical="top" wrapText="1"/>
    </xf>
    <xf numFmtId="0" fontId="6" fillId="2" borderId="4" xfId="0" applyFont="1" applyFill="1" applyBorder="1" applyProtection="1">
      <alignment vertical="center"/>
      <protection locked="0"/>
    </xf>
    <xf numFmtId="0" fontId="6" fillId="2" borderId="0" xfId="0" applyFont="1" applyFill="1" applyProtection="1">
      <alignment vertical="center"/>
      <protection locked="0"/>
    </xf>
    <xf numFmtId="0" fontId="49" fillId="2" borderId="1" xfId="0" applyFont="1" applyFill="1" applyBorder="1">
      <alignment vertical="center"/>
    </xf>
    <xf numFmtId="0" fontId="32" fillId="2" borderId="4" xfId="0" applyFont="1" applyFill="1" applyBorder="1" applyAlignment="1">
      <alignment vertical="center" wrapText="1"/>
    </xf>
    <xf numFmtId="0" fontId="43" fillId="2" borderId="4" xfId="0" applyFont="1" applyFill="1" applyBorder="1" applyAlignment="1" applyProtection="1">
      <alignment vertical="top" wrapText="1"/>
      <protection locked="0"/>
    </xf>
    <xf numFmtId="0" fontId="43" fillId="2" borderId="0" xfId="0" applyFont="1" applyFill="1" applyAlignment="1" applyProtection="1">
      <alignment vertical="top" wrapText="1"/>
      <protection locked="0"/>
    </xf>
    <xf numFmtId="0" fontId="49" fillId="2" borderId="1" xfId="0" applyFont="1" applyFill="1" applyBorder="1" applyAlignment="1">
      <alignment vertical="center" wrapText="1"/>
    </xf>
    <xf numFmtId="0" fontId="6" fillId="2" borderId="4" xfId="0" applyFont="1" applyFill="1" applyBorder="1">
      <alignment vertical="center"/>
    </xf>
    <xf numFmtId="0" fontId="6" fillId="2" borderId="0" xfId="0" applyFont="1" applyFill="1">
      <alignment vertical="center"/>
    </xf>
    <xf numFmtId="0" fontId="72" fillId="2" borderId="1" xfId="0" applyFont="1" applyFill="1" applyBorder="1" applyAlignment="1">
      <alignment vertical="center" wrapText="1"/>
    </xf>
    <xf numFmtId="0" fontId="5" fillId="2" borderId="4" xfId="0" applyFont="1" applyFill="1" applyBorder="1" applyAlignment="1">
      <alignment horizontal="center" vertical="top" wrapText="1"/>
    </xf>
    <xf numFmtId="0" fontId="6" fillId="2" borderId="0" xfId="0" applyFont="1" applyFill="1" applyAlignment="1">
      <alignment horizontal="center" vertical="center"/>
    </xf>
    <xf numFmtId="0" fontId="68" fillId="2" borderId="33" xfId="0" applyFont="1" applyFill="1" applyBorder="1" applyAlignment="1">
      <alignment horizontal="right" vertical="center"/>
    </xf>
    <xf numFmtId="0" fontId="53" fillId="2" borderId="120" xfId="0" applyFont="1" applyFill="1" applyBorder="1" applyAlignment="1">
      <alignment horizontal="center" vertical="center"/>
    </xf>
    <xf numFmtId="0" fontId="53" fillId="2" borderId="2" xfId="0" applyFont="1" applyFill="1" applyBorder="1" applyAlignment="1">
      <alignment horizontal="left" vertical="center" wrapText="1" indent="1"/>
    </xf>
    <xf numFmtId="0" fontId="5" fillId="2" borderId="0" xfId="0" applyFont="1" applyFill="1" applyAlignment="1" applyProtection="1">
      <alignment horizontal="center" vertical="top" wrapText="1"/>
      <protection locked="0"/>
    </xf>
    <xf numFmtId="0" fontId="7" fillId="0" borderId="11" xfId="6" applyBorder="1" applyAlignment="1">
      <alignment vertical="center"/>
    </xf>
    <xf numFmtId="0" fontId="7" fillId="0" borderId="15" xfId="6" applyBorder="1" applyAlignment="1">
      <alignment vertical="center"/>
    </xf>
    <xf numFmtId="0" fontId="7" fillId="0" borderId="3" xfId="6" applyBorder="1" applyAlignment="1">
      <alignment vertical="center"/>
    </xf>
    <xf numFmtId="0" fontId="7" fillId="0" borderId="14" xfId="6" applyBorder="1" applyAlignment="1">
      <alignment vertical="center"/>
    </xf>
    <xf numFmtId="0" fontId="77" fillId="0" borderId="0" xfId="0" applyFont="1">
      <alignment vertical="center"/>
    </xf>
    <xf numFmtId="0" fontId="78" fillId="0" borderId="0" xfId="0" applyFont="1" applyAlignment="1">
      <alignment horizontal="right" vertical="center"/>
    </xf>
    <xf numFmtId="0" fontId="79" fillId="0" borderId="0" xfId="0" quotePrefix="1" applyFont="1" applyAlignment="1">
      <alignment horizontal="left" vertical="center"/>
    </xf>
    <xf numFmtId="0" fontId="80" fillId="0" borderId="0" xfId="0" applyFont="1" applyAlignment="1">
      <alignment horizontal="left" vertical="center"/>
    </xf>
    <xf numFmtId="0" fontId="7" fillId="0" borderId="0" xfId="0" applyFont="1">
      <alignment vertical="center"/>
    </xf>
    <xf numFmtId="0" fontId="74" fillId="0" borderId="0" xfId="0" applyFont="1" applyAlignment="1">
      <alignment horizontal="left" vertical="center"/>
    </xf>
    <xf numFmtId="0" fontId="80" fillId="0" borderId="0" xfId="0" applyFont="1">
      <alignment vertical="center"/>
    </xf>
    <xf numFmtId="0" fontId="74" fillId="0" borderId="0" xfId="0" applyFont="1" applyAlignment="1">
      <alignment horizontal="right" vertical="center"/>
    </xf>
    <xf numFmtId="0" fontId="7" fillId="0" borderId="0" xfId="11" applyAlignment="1">
      <alignment vertical="center" shrinkToFit="1"/>
    </xf>
    <xf numFmtId="0" fontId="7" fillId="0" borderId="0" xfId="11" applyAlignment="1">
      <alignment horizontal="right" vertical="center"/>
    </xf>
    <xf numFmtId="0" fontId="7" fillId="0" borderId="0" xfId="11" applyAlignment="1">
      <alignment horizontal="left" vertical="center"/>
    </xf>
    <xf numFmtId="0" fontId="36" fillId="0" borderId="0" xfId="0" applyFont="1" applyAlignment="1">
      <alignment wrapText="1"/>
    </xf>
    <xf numFmtId="0" fontId="80" fillId="2" borderId="105" xfId="0" applyFont="1" applyFill="1" applyBorder="1" applyAlignment="1">
      <alignment vertical="center" wrapText="1"/>
    </xf>
    <xf numFmtId="0" fontId="80" fillId="2" borderId="127" xfId="0" applyFont="1" applyFill="1" applyBorder="1" applyAlignment="1">
      <alignment vertical="center" wrapText="1"/>
    </xf>
    <xf numFmtId="0" fontId="80" fillId="0" borderId="0" xfId="0" applyFont="1" applyAlignment="1">
      <alignment vertical="center" wrapText="1"/>
    </xf>
    <xf numFmtId="0" fontId="36" fillId="0" borderId="0" xfId="0" applyFont="1" applyAlignment="1">
      <alignment vertical="center" wrapText="1"/>
    </xf>
    <xf numFmtId="0" fontId="36" fillId="0" borderId="0" xfId="0" applyFont="1">
      <alignment vertical="center"/>
    </xf>
    <xf numFmtId="0" fontId="36" fillId="0" borderId="0" xfId="0" applyFont="1" applyAlignment="1">
      <alignment horizontal="center" wrapText="1"/>
    </xf>
    <xf numFmtId="0" fontId="80" fillId="0" borderId="18" xfId="0" applyFont="1" applyBorder="1" applyAlignment="1">
      <alignment horizontal="center" vertical="center"/>
    </xf>
    <xf numFmtId="0" fontId="80" fillId="0" borderId="12" xfId="0" applyFont="1" applyBorder="1" applyAlignment="1">
      <alignment horizontal="center" vertical="center"/>
    </xf>
    <xf numFmtId="0" fontId="80" fillId="0" borderId="26" xfId="0" applyFont="1" applyBorder="1" applyAlignment="1">
      <alignment horizontal="center" vertical="center"/>
    </xf>
    <xf numFmtId="0" fontId="80" fillId="0" borderId="0" xfId="0" applyFont="1" applyAlignment="1">
      <alignment vertical="top" wrapText="1"/>
    </xf>
    <xf numFmtId="0" fontId="36" fillId="0" borderId="0" xfId="0" applyFont="1" applyAlignment="1">
      <alignment vertical="top"/>
    </xf>
    <xf numFmtId="0" fontId="80" fillId="0" borderId="21" xfId="0" applyFont="1" applyBorder="1" applyAlignment="1">
      <alignment horizontal="center" vertical="center"/>
    </xf>
    <xf numFmtId="0" fontId="80" fillId="2" borderId="0" xfId="0" applyFont="1" applyFill="1" applyAlignment="1">
      <alignment vertical="center" wrapText="1"/>
    </xf>
    <xf numFmtId="0" fontId="36" fillId="0" borderId="0" xfId="0" applyFont="1" applyAlignment="1">
      <alignment horizontal="center" vertical="center"/>
    </xf>
    <xf numFmtId="0" fontId="24" fillId="0" borderId="0" xfId="12" applyFont="1" applyAlignment="1">
      <alignment vertical="center" wrapText="1"/>
    </xf>
    <xf numFmtId="178" fontId="80" fillId="0" borderId="159" xfId="0" applyNumberFormat="1" applyFont="1" applyBorder="1" applyAlignment="1">
      <alignment horizontal="center" vertical="center"/>
    </xf>
    <xf numFmtId="0" fontId="80" fillId="0" borderId="166" xfId="0" applyFont="1" applyBorder="1" applyAlignment="1">
      <alignment horizontal="center" vertical="center"/>
    </xf>
    <xf numFmtId="0" fontId="80" fillId="0" borderId="167" xfId="0" applyFont="1" applyBorder="1" applyAlignment="1">
      <alignment horizontal="center" vertical="center"/>
    </xf>
    <xf numFmtId="0" fontId="80" fillId="0" borderId="159" xfId="0" applyFont="1" applyBorder="1" applyAlignment="1">
      <alignment horizontal="center" vertical="center"/>
    </xf>
    <xf numFmtId="0" fontId="80" fillId="0" borderId="171" xfId="0" applyFont="1" applyBorder="1" applyAlignment="1">
      <alignment horizontal="center" vertical="center"/>
    </xf>
    <xf numFmtId="0" fontId="80" fillId="0" borderId="172" xfId="0" applyFont="1" applyBorder="1" applyAlignment="1">
      <alignment horizontal="center" vertical="center"/>
    </xf>
    <xf numFmtId="0" fontId="80" fillId="0" borderId="37" xfId="0" applyFont="1" applyBorder="1" applyAlignment="1">
      <alignment horizontal="center" vertical="center"/>
    </xf>
    <xf numFmtId="0" fontId="80" fillId="0" borderId="24" xfId="0" applyFont="1" applyBorder="1">
      <alignment vertical="center"/>
    </xf>
    <xf numFmtId="0" fontId="7" fillId="0" borderId="23" xfId="0" applyFont="1" applyBorder="1">
      <alignment vertical="center"/>
    </xf>
    <xf numFmtId="0" fontId="7" fillId="0" borderId="7" xfId="0" applyFont="1" applyBorder="1">
      <alignment vertical="center"/>
    </xf>
    <xf numFmtId="0" fontId="80" fillId="0" borderId="0" xfId="0" applyFont="1" applyAlignment="1">
      <alignment horizontal="center" vertical="center"/>
    </xf>
    <xf numFmtId="0" fontId="80" fillId="0" borderId="0" xfId="0" applyFont="1" applyAlignment="1">
      <alignment horizontal="center" vertical="center" shrinkToFit="1"/>
    </xf>
    <xf numFmtId="178" fontId="80" fillId="0" borderId="0" xfId="0" applyNumberFormat="1" applyFont="1" applyAlignment="1">
      <alignment horizontal="center" vertical="center"/>
    </xf>
    <xf numFmtId="0" fontId="7" fillId="0" borderId="3" xfId="0" applyFont="1" applyBorder="1">
      <alignment vertical="center"/>
    </xf>
    <xf numFmtId="0" fontId="7" fillId="0" borderId="0" xfId="12" applyAlignment="1">
      <alignment vertical="center"/>
    </xf>
    <xf numFmtId="0" fontId="7" fillId="0" borderId="11" xfId="0" applyFont="1" applyBorder="1">
      <alignment vertical="center"/>
    </xf>
    <xf numFmtId="0" fontId="24" fillId="0" borderId="0" xfId="12" applyFont="1" applyAlignment="1">
      <alignment vertical="center"/>
    </xf>
    <xf numFmtId="0" fontId="7" fillId="0" borderId="0" xfId="12" applyAlignment="1">
      <alignment horizontal="center" vertical="center" shrinkToFit="1"/>
    </xf>
    <xf numFmtId="0" fontId="7" fillId="0" borderId="29" xfId="0" applyFont="1" applyBorder="1">
      <alignment vertical="center"/>
    </xf>
    <xf numFmtId="0" fontId="7" fillId="0" borderId="0" xfId="0" applyFont="1" applyAlignment="1">
      <alignment horizontal="left" vertical="center"/>
    </xf>
    <xf numFmtId="0" fontId="7" fillId="0" borderId="14" xfId="12" applyBorder="1" applyAlignment="1">
      <alignment vertical="center"/>
    </xf>
    <xf numFmtId="0" fontId="7" fillId="0" borderId="15" xfId="12" applyBorder="1" applyAlignment="1">
      <alignment vertical="center"/>
    </xf>
    <xf numFmtId="0" fontId="7" fillId="0" borderId="3" xfId="12" applyBorder="1" applyAlignment="1">
      <alignment vertical="center"/>
    </xf>
    <xf numFmtId="0" fontId="7" fillId="0" borderId="0" xfId="0" applyFont="1" applyAlignment="1">
      <alignment vertical="center" wrapText="1"/>
    </xf>
    <xf numFmtId="0" fontId="7" fillId="0" borderId="127" xfId="0" applyFont="1" applyBorder="1">
      <alignment vertical="center"/>
    </xf>
    <xf numFmtId="0" fontId="7" fillId="0" borderId="19" xfId="12" applyBorder="1" applyAlignment="1">
      <alignment vertical="center"/>
    </xf>
    <xf numFmtId="0" fontId="7" fillId="0" borderId="20" xfId="12" applyBorder="1" applyAlignment="1">
      <alignment vertical="center"/>
    </xf>
    <xf numFmtId="0" fontId="7" fillId="0" borderId="11" xfId="12" applyBorder="1" applyAlignment="1">
      <alignment vertical="center"/>
    </xf>
    <xf numFmtId="0" fontId="7" fillId="0" borderId="102" xfId="0" applyFont="1" applyBorder="1">
      <alignment vertical="center"/>
    </xf>
    <xf numFmtId="0" fontId="82" fillId="0" borderId="0" xfId="0" quotePrefix="1" applyFont="1" applyAlignment="1">
      <alignment horizontal="left" vertical="center"/>
    </xf>
    <xf numFmtId="0" fontId="7" fillId="0" borderId="0" xfId="0" quotePrefix="1" applyFont="1" applyAlignment="1">
      <alignment horizontal="right" vertical="center"/>
    </xf>
    <xf numFmtId="0" fontId="7" fillId="0" borderId="0" xfId="0" quotePrefix="1" applyFont="1" applyAlignment="1">
      <alignment horizontal="left" vertical="center"/>
    </xf>
    <xf numFmtId="0" fontId="57" fillId="7" borderId="21" xfId="0" applyFont="1" applyFill="1" applyBorder="1" applyAlignment="1">
      <alignment horizontal="center" vertical="center"/>
    </xf>
    <xf numFmtId="0" fontId="17" fillId="0" borderId="21" xfId="0" applyFont="1" applyBorder="1" applyAlignment="1">
      <alignment horizontal="center" vertical="center"/>
    </xf>
    <xf numFmtId="192" fontId="57" fillId="7" borderId="21" xfId="0" applyNumberFormat="1" applyFont="1" applyFill="1" applyBorder="1" applyAlignment="1">
      <alignment horizontal="center" vertical="center"/>
    </xf>
    <xf numFmtId="0" fontId="17" fillId="0" borderId="21" xfId="0" applyFont="1" applyBorder="1">
      <alignment vertical="center"/>
    </xf>
    <xf numFmtId="0" fontId="7" fillId="0" borderId="0" xfId="0" applyFont="1" applyAlignment="1">
      <alignment horizontal="center" vertical="center"/>
    </xf>
    <xf numFmtId="0" fontId="74" fillId="0" borderId="0" xfId="0" quotePrefix="1" applyFont="1" applyAlignment="1">
      <alignment horizontal="left" vertical="center" wrapText="1"/>
    </xf>
    <xf numFmtId="0" fontId="80" fillId="0" borderId="0" xfId="0" applyFont="1" applyAlignment="1">
      <alignment horizontal="left" vertical="center" wrapText="1"/>
    </xf>
    <xf numFmtId="0" fontId="32" fillId="0" borderId="0" xfId="0" applyFont="1" applyAlignment="1">
      <alignment vertical="center" wrapText="1"/>
    </xf>
    <xf numFmtId="0" fontId="32" fillId="0" borderId="33" xfId="0" applyFont="1" applyBorder="1">
      <alignment vertical="center"/>
    </xf>
    <xf numFmtId="0" fontId="32" fillId="0" borderId="5" xfId="0" applyFont="1" applyBorder="1">
      <alignment vertical="center"/>
    </xf>
    <xf numFmtId="0" fontId="32" fillId="0" borderId="102" xfId="0" applyFont="1" applyBorder="1">
      <alignment vertical="center"/>
    </xf>
    <xf numFmtId="0" fontId="62" fillId="2" borderId="0" xfId="0" applyFont="1" applyFill="1" applyAlignment="1">
      <alignment horizontal="center" vertical="top" wrapText="1"/>
    </xf>
    <xf numFmtId="190" fontId="5" fillId="2" borderId="0" xfId="0" applyNumberFormat="1" applyFont="1" applyFill="1" applyAlignment="1">
      <alignment horizontal="center" vertical="top" wrapText="1"/>
    </xf>
    <xf numFmtId="0" fontId="6" fillId="2" borderId="0" xfId="0" applyFont="1" applyFill="1" applyAlignment="1">
      <alignment horizontal="left" vertical="center" wrapText="1"/>
    </xf>
    <xf numFmtId="0" fontId="7" fillId="0" borderId="19" xfId="6" applyBorder="1" applyAlignment="1">
      <alignment vertical="center"/>
    </xf>
    <xf numFmtId="0" fontId="36" fillId="0" borderId="0" xfId="0" applyFont="1" applyAlignment="1">
      <alignment vertical="top" wrapText="1"/>
    </xf>
    <xf numFmtId="0" fontId="0" fillId="0" borderId="0" xfId="6" applyFont="1" applyAlignment="1">
      <alignment vertical="center"/>
    </xf>
    <xf numFmtId="0" fontId="7" fillId="0" borderId="0" xfId="0" applyFont="1" applyAlignment="1">
      <alignment vertical="top" wrapText="1"/>
    </xf>
    <xf numFmtId="0" fontId="15" fillId="2" borderId="92" xfId="0" applyFont="1" applyFill="1" applyBorder="1" applyAlignment="1" applyProtection="1">
      <alignment vertical="top" wrapText="1"/>
      <protection locked="0"/>
    </xf>
    <xf numFmtId="0" fontId="15" fillId="2" borderId="0" xfId="0" applyFont="1" applyFill="1" applyAlignment="1" applyProtection="1">
      <alignment vertical="top" wrapText="1"/>
      <protection locked="0"/>
    </xf>
    <xf numFmtId="0" fontId="15" fillId="2" borderId="4" xfId="0" applyFont="1" applyFill="1" applyBorder="1" applyAlignment="1" applyProtection="1">
      <alignment vertical="top" wrapText="1"/>
      <protection locked="0"/>
    </xf>
    <xf numFmtId="57" fontId="29" fillId="0" borderId="0" xfId="0" applyNumberFormat="1" applyFont="1">
      <alignmen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horizontal="left" vertical="center"/>
    </xf>
    <xf numFmtId="0" fontId="0" fillId="2" borderId="24" xfId="0" applyFill="1" applyBorder="1" applyAlignment="1">
      <alignment horizontal="left" vertical="center"/>
    </xf>
    <xf numFmtId="0" fontId="0" fillId="2" borderId="23" xfId="0" applyFill="1" applyBorder="1" applyAlignment="1">
      <alignment horizontal="center" vertical="center"/>
    </xf>
    <xf numFmtId="0" fontId="0" fillId="2" borderId="7" xfId="0" applyFill="1" applyBorder="1" applyAlignment="1">
      <alignment horizontal="center" vertical="center"/>
    </xf>
    <xf numFmtId="0" fontId="0" fillId="2" borderId="21" xfId="0" applyFill="1" applyBorder="1">
      <alignment vertical="center"/>
    </xf>
    <xf numFmtId="0" fontId="0" fillId="2" borderId="23" xfId="0" applyFill="1" applyBorder="1" applyAlignment="1">
      <alignment horizontal="left" vertical="center"/>
    </xf>
    <xf numFmtId="0" fontId="0" fillId="2" borderId="24" xfId="0" applyFill="1" applyBorder="1">
      <alignment vertical="center"/>
    </xf>
    <xf numFmtId="0" fontId="0" fillId="2" borderId="23" xfId="0" applyFill="1" applyBorder="1">
      <alignment vertical="center"/>
    </xf>
    <xf numFmtId="0" fontId="0" fillId="2" borderId="7" xfId="0" applyFill="1" applyBorder="1">
      <alignment vertical="center"/>
    </xf>
    <xf numFmtId="0" fontId="0" fillId="2" borderId="24" xfId="0" applyFill="1" applyBorder="1" applyAlignment="1">
      <alignment horizontal="center" vertical="center"/>
    </xf>
    <xf numFmtId="0" fontId="0" fillId="2" borderId="0" xfId="0" applyFill="1" applyAlignment="1">
      <alignment horizontal="center" vertical="center"/>
    </xf>
    <xf numFmtId="0" fontId="0" fillId="0" borderId="20" xfId="0" applyBorder="1" applyAlignment="1">
      <alignment vertical="center" wrapText="1"/>
    </xf>
    <xf numFmtId="0" fontId="0" fillId="0" borderId="23" xfId="0" applyBorder="1" applyAlignment="1">
      <alignment vertical="center" wrapText="1"/>
    </xf>
    <xf numFmtId="0" fontId="0" fillId="0" borderId="15" xfId="0" applyBorder="1" applyAlignment="1">
      <alignment vertical="top" wrapText="1"/>
    </xf>
    <xf numFmtId="0" fontId="0" fillId="0" borderId="20" xfId="0" applyBorder="1" applyAlignment="1">
      <alignment vertical="top" wrapText="1"/>
    </xf>
    <xf numFmtId="0" fontId="17" fillId="2" borderId="2" xfId="0" quotePrefix="1" applyFont="1" applyFill="1" applyBorder="1">
      <alignment vertical="center"/>
    </xf>
    <xf numFmtId="0" fontId="51" fillId="2" borderId="132" xfId="0" applyFont="1" applyFill="1" applyBorder="1" applyAlignment="1" applyProtection="1">
      <alignment horizontal="center" vertical="top" wrapText="1"/>
      <protection locked="0"/>
    </xf>
    <xf numFmtId="0" fontId="67" fillId="2" borderId="0" xfId="0" applyFont="1" applyFill="1" applyAlignment="1" applyProtection="1">
      <alignment horizontal="left" vertical="top"/>
      <protection locked="0"/>
    </xf>
    <xf numFmtId="0" fontId="6" fillId="2" borderId="92" xfId="0" applyFont="1" applyFill="1" applyBorder="1" applyAlignment="1" applyProtection="1">
      <alignment vertical="top"/>
      <protection locked="0"/>
    </xf>
    <xf numFmtId="0" fontId="6" fillId="2" borderId="0" xfId="0" applyFont="1" applyFill="1" applyAlignment="1" applyProtection="1">
      <alignment vertical="top"/>
      <protection locked="0"/>
    </xf>
    <xf numFmtId="0" fontId="84" fillId="0" borderId="0" xfId="0" applyFont="1" applyAlignment="1" applyProtection="1">
      <alignment horizontal="center" vertical="top" wrapText="1"/>
      <protection locked="0"/>
    </xf>
    <xf numFmtId="0" fontId="6" fillId="2" borderId="77"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top" wrapText="1"/>
      <protection locked="0"/>
    </xf>
    <xf numFmtId="0" fontId="85" fillId="0" borderId="0" xfId="0" applyFont="1">
      <alignment vertical="center"/>
    </xf>
    <xf numFmtId="0" fontId="24" fillId="0" borderId="0" xfId="0" applyFont="1" applyAlignment="1">
      <alignment horizontal="center" wrapText="1"/>
    </xf>
    <xf numFmtId="0" fontId="24" fillId="0" borderId="0" xfId="0" applyFont="1" applyAlignment="1">
      <alignment horizontal="center" vertical="center"/>
    </xf>
    <xf numFmtId="0" fontId="7" fillId="0" borderId="0" xfId="6" applyAlignment="1">
      <alignment vertical="center" wrapText="1"/>
    </xf>
    <xf numFmtId="0" fontId="24" fillId="0" borderId="0" xfId="0" applyFont="1" applyAlignment="1">
      <alignment vertical="top" wrapText="1"/>
    </xf>
    <xf numFmtId="0" fontId="6" fillId="0" borderId="93" xfId="0" applyFont="1" applyBorder="1" applyAlignment="1" applyProtection="1">
      <alignment horizontal="center" vertical="top" wrapText="1"/>
      <protection locked="0"/>
    </xf>
    <xf numFmtId="0" fontId="5" fillId="2" borderId="92" xfId="0" applyFont="1" applyFill="1" applyBorder="1" applyProtection="1">
      <alignment vertical="center"/>
      <protection locked="0"/>
    </xf>
    <xf numFmtId="0" fontId="5" fillId="2" borderId="0" xfId="0" applyFont="1" applyFill="1" applyAlignment="1" applyProtection="1">
      <alignment vertical="top"/>
      <protection locked="0"/>
    </xf>
    <xf numFmtId="0" fontId="32" fillId="2" borderId="0" xfId="0" applyFont="1" applyFill="1" applyAlignment="1">
      <alignment vertical="top" wrapText="1"/>
    </xf>
    <xf numFmtId="0" fontId="37" fillId="2" borderId="2" xfId="0" applyFont="1" applyFill="1" applyBorder="1" applyAlignment="1">
      <alignment vertical="top" wrapText="1"/>
    </xf>
    <xf numFmtId="0" fontId="6" fillId="2" borderId="0" xfId="0" applyFont="1" applyFill="1" applyAlignment="1" applyProtection="1">
      <alignment horizontal="center" vertical="top"/>
      <protection locked="0"/>
    </xf>
    <xf numFmtId="0" fontId="5" fillId="2" borderId="93" xfId="0" applyFont="1" applyFill="1" applyBorder="1" applyAlignment="1">
      <alignment horizontal="left" vertical="top" wrapText="1"/>
    </xf>
    <xf numFmtId="0" fontId="35" fillId="2" borderId="4" xfId="0" applyFont="1" applyFill="1" applyBorder="1" applyAlignment="1">
      <alignment vertical="top" wrapText="1"/>
    </xf>
    <xf numFmtId="0" fontId="51" fillId="2" borderId="132" xfId="0"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43" fillId="2" borderId="1" xfId="0" applyFont="1" applyFill="1" applyBorder="1" applyAlignment="1">
      <alignment vertical="top" wrapText="1"/>
    </xf>
    <xf numFmtId="0" fontId="51" fillId="2" borderId="93" xfId="0" applyFont="1" applyFill="1" applyBorder="1" applyAlignment="1" applyProtection="1">
      <alignment horizontal="center" vertical="center" wrapText="1"/>
      <protection locked="0"/>
    </xf>
    <xf numFmtId="0" fontId="7" fillId="0" borderId="21" xfId="0" applyFont="1" applyBorder="1" applyAlignment="1">
      <alignment horizontal="center" vertical="center"/>
    </xf>
    <xf numFmtId="0" fontId="17" fillId="2" borderId="23" xfId="0" applyFont="1" applyFill="1" applyBorder="1" applyAlignment="1">
      <alignment vertical="center"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49" fillId="2" borderId="1" xfId="0" applyFont="1" applyFill="1" applyBorder="1" applyAlignment="1">
      <alignment horizontal="left" vertical="top" wrapText="1"/>
    </xf>
    <xf numFmtId="0" fontId="48" fillId="2" borderId="1" xfId="0" applyFont="1" applyFill="1" applyBorder="1" applyAlignment="1">
      <alignment horizontal="left" vertical="top" wrapText="1"/>
    </xf>
    <xf numFmtId="0" fontId="48" fillId="2" borderId="1" xfId="0" applyFont="1" applyFill="1" applyBorder="1" applyAlignment="1">
      <alignment vertical="top" wrapText="1"/>
    </xf>
    <xf numFmtId="0" fontId="5" fillId="2" borderId="4" xfId="0" applyFont="1" applyFill="1" applyBorder="1" applyAlignment="1">
      <alignment vertical="center" wrapText="1"/>
    </xf>
    <xf numFmtId="0" fontId="32" fillId="2" borderId="4" xfId="0" applyFont="1" applyFill="1" applyBorder="1" applyAlignment="1">
      <alignment horizontal="left" vertical="top" wrapText="1"/>
    </xf>
    <xf numFmtId="0" fontId="48" fillId="2" borderId="90" xfId="0" applyFont="1" applyFill="1" applyBorder="1" applyAlignment="1">
      <alignment vertical="top" wrapText="1"/>
    </xf>
    <xf numFmtId="0" fontId="72" fillId="2" borderId="90" xfId="0" applyFont="1" applyFill="1" applyBorder="1" applyAlignment="1">
      <alignment horizontal="left" vertical="top" wrapText="1"/>
    </xf>
    <xf numFmtId="0" fontId="49" fillId="2" borderId="90" xfId="0" applyFont="1" applyFill="1" applyBorder="1" applyAlignment="1">
      <alignment vertical="top" wrapText="1"/>
    </xf>
    <xf numFmtId="0" fontId="5" fillId="2" borderId="0" xfId="0" applyFont="1" applyFill="1" applyAlignment="1" applyProtection="1">
      <alignment horizontal="center" vertical="center"/>
      <protection locked="0"/>
    </xf>
    <xf numFmtId="0" fontId="5" fillId="2" borderId="4" xfId="0" applyFont="1" applyFill="1" applyBorder="1" applyAlignment="1">
      <alignment horizontal="left" vertical="top"/>
    </xf>
    <xf numFmtId="0" fontId="5" fillId="2" borderId="2" xfId="0" applyFont="1" applyFill="1" applyBorder="1" applyAlignment="1">
      <alignment horizontal="left" vertical="center"/>
    </xf>
    <xf numFmtId="0" fontId="90" fillId="2" borderId="0" xfId="0" applyFont="1" applyFill="1">
      <alignment vertical="center"/>
    </xf>
    <xf numFmtId="0" fontId="91" fillId="2" borderId="0" xfId="0" applyFont="1" applyFill="1" applyAlignment="1">
      <alignment horizontal="justify" vertical="center"/>
    </xf>
    <xf numFmtId="0" fontId="35" fillId="2" borderId="0" xfId="0" applyFont="1" applyFill="1">
      <alignment vertical="center"/>
    </xf>
    <xf numFmtId="0" fontId="93" fillId="2" borderId="0" xfId="0" applyFont="1" applyFill="1" applyAlignment="1">
      <alignment horizontal="justify" vertical="center"/>
    </xf>
    <xf numFmtId="0" fontId="22" fillId="2" borderId="99" xfId="0" applyFont="1" applyFill="1" applyBorder="1" applyAlignment="1" applyProtection="1">
      <alignment vertical="top" wrapText="1"/>
      <protection locked="0"/>
    </xf>
    <xf numFmtId="0" fontId="95" fillId="2" borderId="0" xfId="0" applyFont="1" applyFill="1">
      <alignment vertical="center"/>
    </xf>
    <xf numFmtId="0" fontId="17" fillId="2" borderId="0" xfId="0" applyFont="1" applyFill="1">
      <alignment vertical="center"/>
    </xf>
    <xf numFmtId="0" fontId="32" fillId="2" borderId="0" xfId="0" applyFont="1" applyFill="1" applyAlignment="1">
      <alignment vertical="top"/>
    </xf>
    <xf numFmtId="0" fontId="17" fillId="2" borderId="40" xfId="0" applyFont="1" applyFill="1" applyBorder="1">
      <alignment vertical="center"/>
    </xf>
    <xf numFmtId="0" fontId="17" fillId="2" borderId="10" xfId="0" applyFont="1" applyFill="1" applyBorder="1" applyAlignment="1">
      <alignment horizontal="center" vertical="center" shrinkToFit="1"/>
    </xf>
    <xf numFmtId="0" fontId="17" fillId="2" borderId="15" xfId="0" applyFont="1" applyFill="1" applyBorder="1" applyAlignment="1">
      <alignment horizontal="left" vertical="center" wrapText="1"/>
    </xf>
    <xf numFmtId="0" fontId="17" fillId="2" borderId="5" xfId="0" applyFont="1" applyFill="1" applyBorder="1" applyAlignment="1">
      <alignment vertical="center" wrapText="1"/>
    </xf>
    <xf numFmtId="0" fontId="51" fillId="2" borderId="142" xfId="0" applyFont="1" applyFill="1" applyBorder="1" applyAlignment="1">
      <alignment horizontal="center" vertical="top" wrapText="1"/>
    </xf>
    <xf numFmtId="0" fontId="5" fillId="2" borderId="126" xfId="0" applyFont="1" applyFill="1" applyBorder="1">
      <alignment vertical="center"/>
    </xf>
    <xf numFmtId="0" fontId="5" fillId="2" borderId="93" xfId="0" applyFont="1" applyFill="1" applyBorder="1" applyAlignment="1">
      <alignment horizontal="left" vertical="center" wrapText="1"/>
    </xf>
    <xf numFmtId="0" fontId="96" fillId="2" borderId="96" xfId="0" applyFont="1" applyFill="1" applyBorder="1" applyAlignment="1" applyProtection="1">
      <alignment horizontal="center" vertical="top" wrapText="1"/>
      <protection locked="0"/>
    </xf>
    <xf numFmtId="0" fontId="96" fillId="2" borderId="92" xfId="0" applyFont="1" applyFill="1" applyBorder="1" applyAlignment="1" applyProtection="1">
      <alignment horizontal="center" vertical="top" wrapText="1"/>
      <protection locked="0"/>
    </xf>
    <xf numFmtId="0" fontId="96" fillId="2" borderId="0" xfId="0" applyFont="1" applyFill="1" applyAlignment="1" applyProtection="1">
      <alignment horizontal="center" vertical="top" wrapText="1"/>
      <protection locked="0"/>
    </xf>
    <xf numFmtId="0" fontId="97" fillId="2" borderId="91" xfId="0" applyFont="1" applyFill="1" applyBorder="1" applyAlignment="1">
      <alignment vertical="top" wrapText="1"/>
    </xf>
    <xf numFmtId="0" fontId="5" fillId="2" borderId="2" xfId="0" quotePrefix="1" applyFont="1" applyFill="1" applyBorder="1" applyAlignment="1">
      <alignment horizontal="right" vertical="center"/>
    </xf>
    <xf numFmtId="0" fontId="5" fillId="2" borderId="93" xfId="0" applyFont="1" applyFill="1" applyBorder="1" applyAlignment="1">
      <alignment horizontal="left" vertical="top" wrapText="1" indent="1"/>
    </xf>
    <xf numFmtId="0" fontId="5" fillId="2" borderId="4" xfId="0" applyFont="1" applyFill="1" applyBorder="1" applyAlignment="1" applyProtection="1">
      <alignment vertical="top"/>
      <protection locked="0"/>
    </xf>
    <xf numFmtId="0" fontId="25" fillId="2" borderId="0" xfId="0" applyFont="1" applyFill="1" applyAlignment="1" applyProtection="1">
      <alignment horizontal="left" vertical="top"/>
      <protection locked="0"/>
    </xf>
    <xf numFmtId="0" fontId="6" fillId="2" borderId="93" xfId="0" applyFont="1" applyFill="1" applyBorder="1" applyAlignment="1">
      <alignment horizontal="center" vertical="top" wrapText="1"/>
    </xf>
    <xf numFmtId="0" fontId="6" fillId="2" borderId="92" xfId="0" applyFont="1" applyFill="1" applyBorder="1" applyAlignment="1">
      <alignment horizontal="center" vertical="top" wrapText="1"/>
    </xf>
    <xf numFmtId="0" fontId="73" fillId="2" borderId="90" xfId="0" applyFont="1" applyFill="1" applyBorder="1" applyAlignment="1">
      <alignment vertical="top"/>
    </xf>
    <xf numFmtId="0" fontId="17" fillId="2" borderId="2" xfId="0" applyFont="1" applyFill="1" applyBorder="1" applyAlignment="1">
      <alignment horizontal="right" vertical="center"/>
    </xf>
    <xf numFmtId="0" fontId="6" fillId="2" borderId="93" xfId="0" applyFont="1" applyFill="1" applyBorder="1" applyAlignment="1" applyProtection="1">
      <alignment vertical="top" wrapText="1"/>
      <protection locked="0"/>
    </xf>
    <xf numFmtId="0" fontId="48" fillId="2" borderId="90" xfId="0" applyFont="1" applyFill="1" applyBorder="1" applyAlignment="1">
      <alignment horizontal="left" vertical="top" wrapText="1"/>
    </xf>
    <xf numFmtId="0" fontId="72" fillId="2" borderId="90" xfId="0" applyFont="1" applyFill="1" applyBorder="1" applyAlignment="1">
      <alignment horizontal="left" vertical="top" shrinkToFit="1"/>
    </xf>
    <xf numFmtId="0" fontId="72" fillId="2" borderId="1" xfId="0" applyFont="1" applyFill="1" applyBorder="1">
      <alignment vertical="center"/>
    </xf>
    <xf numFmtId="0" fontId="5" fillId="2" borderId="2" xfId="0" applyFont="1" applyFill="1" applyBorder="1" applyAlignment="1">
      <alignment horizontal="right" vertical="center"/>
    </xf>
    <xf numFmtId="0" fontId="48" fillId="2" borderId="1" xfId="0" applyFont="1" applyFill="1" applyBorder="1" applyAlignment="1">
      <alignment vertical="center" wrapText="1"/>
    </xf>
    <xf numFmtId="0" fontId="37" fillId="2" borderId="4" xfId="0" applyFont="1" applyFill="1" applyBorder="1" applyAlignment="1">
      <alignment horizontal="left" vertical="top" wrapText="1"/>
    </xf>
    <xf numFmtId="0" fontId="37" fillId="2" borderId="0" xfId="0" applyFont="1" applyFill="1" applyAlignment="1">
      <alignment horizontal="left" vertical="top" wrapText="1"/>
    </xf>
    <xf numFmtId="0" fontId="5" fillId="2" borderId="0" xfId="0" applyFont="1" applyFill="1" applyAlignment="1">
      <alignment horizontal="left" vertical="top" wrapText="1" indent="1"/>
    </xf>
    <xf numFmtId="0" fontId="6" fillId="2" borderId="4" xfId="0" applyFont="1" applyFill="1" applyBorder="1" applyAlignment="1" applyProtection="1">
      <alignment horizontal="center" vertical="top"/>
      <protection locked="0"/>
    </xf>
    <xf numFmtId="0" fontId="6" fillId="2" borderId="0" xfId="0" applyFont="1" applyFill="1" applyAlignment="1" applyProtection="1">
      <alignment horizontal="left" vertical="top" wrapText="1" indent="2"/>
      <protection locked="0"/>
    </xf>
    <xf numFmtId="0" fontId="72" fillId="2" borderId="1" xfId="0" applyFont="1" applyFill="1" applyBorder="1" applyAlignment="1">
      <alignment vertical="top"/>
    </xf>
    <xf numFmtId="0" fontId="5" fillId="2" borderId="2" xfId="0" applyFont="1" applyFill="1" applyBorder="1" applyAlignment="1" applyProtection="1">
      <alignment vertical="top" wrapText="1"/>
      <protection locked="0"/>
    </xf>
    <xf numFmtId="0" fontId="72" fillId="2" borderId="1" xfId="0" applyFont="1" applyFill="1" applyBorder="1" applyAlignment="1">
      <alignment vertical="center" shrinkToFit="1"/>
    </xf>
    <xf numFmtId="0" fontId="72" fillId="2" borderId="1" xfId="0" applyFont="1" applyFill="1" applyBorder="1" applyAlignment="1">
      <alignment vertical="top" shrinkToFit="1"/>
    </xf>
    <xf numFmtId="0" fontId="5" fillId="2" borderId="2" xfId="0" applyFont="1" applyFill="1" applyBorder="1" applyAlignment="1" applyProtection="1">
      <alignment vertical="top"/>
      <protection locked="0"/>
    </xf>
    <xf numFmtId="0" fontId="5" fillId="2" borderId="2" xfId="0" quotePrefix="1" applyFont="1" applyFill="1" applyBorder="1" applyAlignment="1">
      <alignment horizontal="right" vertical="top"/>
    </xf>
    <xf numFmtId="0" fontId="98" fillId="2" borderId="0" xfId="0" applyFont="1" applyFill="1">
      <alignment vertical="center"/>
    </xf>
    <xf numFmtId="0" fontId="72" fillId="2" borderId="1" xfId="0" applyFont="1" applyFill="1" applyBorder="1" applyAlignment="1">
      <alignment horizontal="left" vertical="top" shrinkToFit="1"/>
    </xf>
    <xf numFmtId="0" fontId="5" fillId="2" borderId="4" xfId="0" applyFont="1" applyFill="1" applyBorder="1" applyAlignment="1">
      <alignment horizontal="left" vertical="center" indent="1"/>
    </xf>
    <xf numFmtId="0" fontId="5" fillId="2" borderId="4" xfId="0" applyFont="1" applyFill="1" applyBorder="1" applyAlignment="1" applyProtection="1">
      <alignment horizontal="center" vertical="top" wrapText="1"/>
      <protection locked="0"/>
    </xf>
    <xf numFmtId="0" fontId="5" fillId="2" borderId="0" xfId="0" applyFont="1" applyFill="1" applyAlignment="1">
      <alignment horizontal="left" vertical="center" indent="1"/>
    </xf>
    <xf numFmtId="0" fontId="99" fillId="2" borderId="0" xfId="0" applyFont="1" applyFill="1">
      <alignment vertical="center"/>
    </xf>
    <xf numFmtId="0" fontId="21" fillId="2" borderId="2" xfId="0" applyFont="1" applyFill="1" applyBorder="1">
      <alignment vertical="center"/>
    </xf>
    <xf numFmtId="0" fontId="100" fillId="2" borderId="0" xfId="0" applyFont="1" applyFill="1">
      <alignment vertical="center"/>
    </xf>
    <xf numFmtId="0" fontId="6" fillId="2" borderId="2" xfId="0" applyFont="1" applyFill="1" applyBorder="1" applyAlignment="1">
      <alignment horizontal="center" vertical="top" wrapText="1"/>
    </xf>
    <xf numFmtId="0" fontId="5" fillId="2" borderId="2" xfId="0" applyFont="1" applyFill="1" applyBorder="1" applyAlignment="1">
      <alignment horizontal="right" vertical="top"/>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84" fillId="2" borderId="0" xfId="0" applyFont="1" applyFill="1" applyAlignment="1">
      <alignment horizontal="left"/>
    </xf>
    <xf numFmtId="0" fontId="97" fillId="2" borderId="4" xfId="0" applyFont="1" applyFill="1" applyBorder="1" applyAlignment="1">
      <alignment vertical="top" wrapText="1"/>
    </xf>
    <xf numFmtId="0" fontId="101" fillId="2" borderId="4" xfId="0" applyFont="1" applyFill="1" applyBorder="1" applyAlignment="1" applyProtection="1">
      <alignment horizontal="left" vertical="top"/>
      <protection locked="0"/>
    </xf>
    <xf numFmtId="0" fontId="101" fillId="2" borderId="2" xfId="0" applyFont="1" applyFill="1" applyBorder="1" applyAlignment="1" applyProtection="1">
      <alignment horizontal="left" vertical="top"/>
      <protection locked="0"/>
    </xf>
    <xf numFmtId="0" fontId="101" fillId="2" borderId="0" xfId="0" applyFont="1" applyFill="1" applyAlignment="1" applyProtection="1">
      <alignment horizontal="left" vertical="top"/>
      <protection locked="0"/>
    </xf>
    <xf numFmtId="0" fontId="102" fillId="2" borderId="4" xfId="0" applyFont="1" applyFill="1" applyBorder="1" applyAlignment="1">
      <alignment vertical="center" wrapText="1"/>
    </xf>
    <xf numFmtId="0" fontId="103" fillId="2" borderId="0" xfId="0" applyFont="1" applyFill="1">
      <alignment vertical="center"/>
    </xf>
    <xf numFmtId="0" fontId="47" fillId="2" borderId="0" xfId="0" applyFont="1" applyFill="1">
      <alignment vertical="center"/>
    </xf>
    <xf numFmtId="0" fontId="104" fillId="2" borderId="4" xfId="0" applyFont="1" applyFill="1" applyBorder="1" applyAlignment="1">
      <alignment vertical="top" shrinkToFit="1"/>
    </xf>
    <xf numFmtId="0" fontId="6" fillId="2" borderId="0" xfId="0" applyFont="1" applyFill="1" applyAlignment="1" applyProtection="1">
      <alignment vertical="top" wrapText="1"/>
      <protection locked="0"/>
    </xf>
    <xf numFmtId="0" fontId="72" fillId="2" borderId="4" xfId="0" applyFont="1" applyFill="1" applyBorder="1" applyAlignment="1">
      <alignment vertical="top"/>
    </xf>
    <xf numFmtId="0" fontId="72" fillId="2" borderId="4" xfId="0" applyFont="1" applyFill="1" applyBorder="1" applyAlignment="1">
      <alignment vertical="top" shrinkToFit="1"/>
    </xf>
    <xf numFmtId="0" fontId="15" fillId="2" borderId="4" xfId="0" applyFont="1" applyFill="1" applyBorder="1" applyAlignment="1">
      <alignment horizontal="left" vertical="top" wrapText="1" indent="2"/>
    </xf>
    <xf numFmtId="0" fontId="6" fillId="2" borderId="2" xfId="0" applyFont="1" applyFill="1" applyBorder="1" applyAlignment="1" applyProtection="1">
      <alignment vertical="top" wrapText="1"/>
      <protection locked="0"/>
    </xf>
    <xf numFmtId="0" fontId="101" fillId="2" borderId="4" xfId="0" applyFont="1" applyFill="1" applyBorder="1" applyAlignment="1" applyProtection="1">
      <alignment horizontal="center" vertical="center" wrapText="1"/>
      <protection locked="0"/>
    </xf>
    <xf numFmtId="0" fontId="101" fillId="2" borderId="2" xfId="0" applyFont="1" applyFill="1" applyBorder="1" applyAlignment="1" applyProtection="1">
      <alignment horizontal="center" vertical="center" wrapText="1"/>
      <protection locked="0"/>
    </xf>
    <xf numFmtId="0" fontId="101" fillId="2" borderId="0" xfId="0" applyFont="1" applyFill="1" applyAlignment="1" applyProtection="1">
      <alignment horizontal="center" vertical="center" wrapText="1"/>
      <protection locked="0"/>
    </xf>
    <xf numFmtId="0" fontId="6" fillId="2" borderId="4" xfId="0" applyFont="1" applyFill="1" applyBorder="1" applyAlignment="1">
      <alignment vertical="top" wrapText="1"/>
    </xf>
    <xf numFmtId="0" fontId="6" fillId="2" borderId="2" xfId="0" applyFont="1" applyFill="1" applyBorder="1" applyAlignment="1">
      <alignment vertical="top" wrapText="1"/>
    </xf>
    <xf numFmtId="0" fontId="6" fillId="2" borderId="0" xfId="0" applyFont="1" applyFill="1" applyAlignment="1">
      <alignment vertical="top" wrapText="1"/>
    </xf>
    <xf numFmtId="0" fontId="72" fillId="2" borderId="4" xfId="0" applyFont="1" applyFill="1" applyBorder="1" applyAlignment="1">
      <alignment horizontal="left" vertical="top" shrinkToFit="1"/>
    </xf>
    <xf numFmtId="0" fontId="51" fillId="2" borderId="133" xfId="0" applyFont="1" applyFill="1" applyBorder="1" applyAlignment="1" applyProtection="1">
      <alignment horizontal="center" vertical="center" shrinkToFit="1"/>
      <protection locked="0"/>
    </xf>
    <xf numFmtId="0" fontId="49" fillId="2" borderId="4" xfId="0" applyFont="1" applyFill="1" applyBorder="1" applyAlignment="1">
      <alignment vertical="top"/>
    </xf>
    <xf numFmtId="0" fontId="43" fillId="2" borderId="0" xfId="0" applyFont="1" applyFill="1" applyAlignment="1">
      <alignment vertical="top" wrapText="1"/>
    </xf>
    <xf numFmtId="0" fontId="6" fillId="2" borderId="92" xfId="0" applyFont="1" applyFill="1" applyBorder="1" applyAlignment="1" applyProtection="1">
      <alignment horizontal="center" vertical="center"/>
      <protection locked="0"/>
    </xf>
    <xf numFmtId="0" fontId="49" fillId="2" borderId="4" xfId="0" applyFont="1" applyFill="1" applyBorder="1">
      <alignment vertical="center"/>
    </xf>
    <xf numFmtId="0" fontId="43" fillId="2" borderId="93" xfId="0" applyFont="1" applyFill="1" applyBorder="1" applyProtection="1">
      <alignment vertical="center"/>
      <protection locked="0"/>
    </xf>
    <xf numFmtId="0" fontId="43" fillId="2" borderId="0" xfId="0" applyFont="1" applyFill="1" applyProtection="1">
      <alignment vertical="center"/>
      <protection locked="0"/>
    </xf>
    <xf numFmtId="0" fontId="43" fillId="2" borderId="4" xfId="0" applyFont="1" applyFill="1" applyBorder="1" applyProtection="1">
      <alignment vertical="center"/>
      <protection locked="0"/>
    </xf>
    <xf numFmtId="0" fontId="5" fillId="2" borderId="2" xfId="0" quotePrefix="1" applyFont="1" applyFill="1" applyBorder="1">
      <alignment vertical="center"/>
    </xf>
    <xf numFmtId="0" fontId="5" fillId="2" borderId="4" xfId="0" applyFont="1" applyFill="1" applyBorder="1" applyProtection="1">
      <alignment vertical="center"/>
      <protection locked="0"/>
    </xf>
    <xf numFmtId="0" fontId="6" fillId="2" borderId="2" xfId="0" applyFont="1" applyFill="1" applyBorder="1" applyAlignment="1" applyProtection="1">
      <alignment horizontal="center" vertical="center"/>
      <protection locked="0"/>
    </xf>
    <xf numFmtId="0" fontId="73" fillId="2" borderId="4" xfId="0" applyFont="1" applyFill="1" applyBorder="1" applyAlignment="1">
      <alignment vertical="top" wrapText="1"/>
    </xf>
    <xf numFmtId="0" fontId="73" fillId="2" borderId="4" xfId="0" applyFont="1" applyFill="1" applyBorder="1" applyAlignment="1">
      <alignment horizontal="left" vertical="top" wrapText="1"/>
    </xf>
    <xf numFmtId="0" fontId="43" fillId="2" borderId="4" xfId="0" applyFont="1" applyFill="1" applyBorder="1" applyAlignment="1">
      <alignment vertical="center" wrapText="1"/>
    </xf>
    <xf numFmtId="0" fontId="43" fillId="2" borderId="4" xfId="0" applyFont="1" applyFill="1" applyBorder="1" applyAlignment="1">
      <alignment vertical="top" wrapText="1"/>
    </xf>
    <xf numFmtId="0" fontId="43" fillId="2" borderId="2" xfId="0" applyFont="1" applyFill="1" applyBorder="1" applyAlignment="1">
      <alignment vertical="top" wrapText="1"/>
    </xf>
    <xf numFmtId="0" fontId="37" fillId="2" borderId="2" xfId="0" applyFont="1" applyFill="1" applyBorder="1" applyAlignment="1">
      <alignment horizontal="center" vertical="center" wrapText="1"/>
    </xf>
    <xf numFmtId="0" fontId="43" fillId="2" borderId="4" xfId="0" applyFont="1" applyFill="1" applyBorder="1">
      <alignment vertical="center"/>
    </xf>
    <xf numFmtId="0" fontId="43" fillId="2" borderId="2" xfId="0" applyFont="1" applyFill="1" applyBorder="1">
      <alignment vertical="center"/>
    </xf>
    <xf numFmtId="0" fontId="43" fillId="2" borderId="0" xfId="0" applyFont="1" applyFill="1">
      <alignment vertical="center"/>
    </xf>
    <xf numFmtId="0" fontId="6" fillId="2" borderId="2" xfId="0" applyFont="1" applyFill="1" applyBorder="1">
      <alignment vertical="center"/>
    </xf>
    <xf numFmtId="0" fontId="21" fillId="2" borderId="4" xfId="0" applyFont="1" applyFill="1" applyBorder="1" applyAlignment="1">
      <alignment vertical="center" wrapText="1"/>
    </xf>
    <xf numFmtId="0" fontId="101" fillId="2" borderId="4" xfId="0" applyFont="1" applyFill="1" applyBorder="1" applyAlignment="1">
      <alignment horizontal="center" vertical="top" wrapText="1"/>
    </xf>
    <xf numFmtId="0" fontId="21" fillId="2" borderId="4" xfId="0" applyFont="1" applyFill="1" applyBorder="1">
      <alignment vertical="center"/>
    </xf>
    <xf numFmtId="0" fontId="101" fillId="2" borderId="4" xfId="0" applyFont="1" applyFill="1" applyBorder="1">
      <alignment vertical="center"/>
    </xf>
    <xf numFmtId="0" fontId="5" fillId="2" borderId="33" xfId="0" applyFont="1" applyFill="1" applyBorder="1">
      <alignment vertical="center"/>
    </xf>
    <xf numFmtId="0" fontId="5" fillId="2" borderId="5" xfId="0" applyFont="1" applyFill="1" applyBorder="1" applyAlignment="1">
      <alignment horizontal="left" vertical="top" wrapText="1"/>
    </xf>
    <xf numFmtId="0" fontId="6" fillId="2" borderId="102"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49" fillId="2" borderId="34" xfId="0" applyFont="1" applyFill="1" applyBorder="1" applyAlignment="1">
      <alignment vertical="top" wrapText="1"/>
    </xf>
    <xf numFmtId="0" fontId="86" fillId="0" borderId="0" xfId="0" applyFont="1">
      <alignment vertical="center"/>
    </xf>
    <xf numFmtId="0" fontId="51" fillId="0" borderId="0" xfId="0" applyFont="1">
      <alignment vertical="center"/>
    </xf>
    <xf numFmtId="0" fontId="106" fillId="0" borderId="0" xfId="0" applyFont="1" applyAlignment="1">
      <alignment horizontal="right" vertical="center"/>
    </xf>
    <xf numFmtId="0" fontId="86" fillId="0" borderId="0" xfId="0" applyFont="1" applyAlignment="1">
      <alignment horizontal="right" vertical="center"/>
    </xf>
    <xf numFmtId="0" fontId="95" fillId="3" borderId="0" xfId="7" applyFont="1" applyFill="1">
      <alignment vertical="center"/>
    </xf>
    <xf numFmtId="0" fontId="51" fillId="0" borderId="0" xfId="7" applyFont="1">
      <alignment vertical="center"/>
    </xf>
    <xf numFmtId="0" fontId="51" fillId="0" borderId="0" xfId="0" applyFont="1" applyAlignment="1">
      <alignment horizontal="left" vertical="center" indent="2"/>
    </xf>
    <xf numFmtId="0" fontId="51" fillId="0" borderId="0" xfId="0" applyFont="1" applyAlignment="1">
      <alignment vertical="center" wrapText="1"/>
    </xf>
    <xf numFmtId="0" fontId="106" fillId="0" borderId="5" xfId="0" applyFont="1" applyBorder="1" applyAlignment="1">
      <alignment horizontal="left" vertical="center" wrapText="1"/>
    </xf>
    <xf numFmtId="0" fontId="51" fillId="0" borderId="5" xfId="0" applyFont="1" applyBorder="1" applyAlignment="1">
      <alignment horizontal="left" vertical="center" wrapText="1"/>
    </xf>
    <xf numFmtId="0" fontId="86" fillId="0" borderId="6" xfId="0" applyFont="1" applyBorder="1" applyAlignment="1">
      <alignment horizontal="center" vertical="center" wrapText="1"/>
    </xf>
    <xf numFmtId="177" fontId="86" fillId="0" borderId="0" xfId="0" applyNumberFormat="1" applyFont="1" applyAlignment="1">
      <alignment vertical="center" shrinkToFit="1"/>
    </xf>
    <xf numFmtId="0" fontId="86" fillId="0" borderId="107" xfId="0" applyFont="1" applyBorder="1" applyAlignment="1">
      <alignment horizontal="center" vertical="center"/>
    </xf>
    <xf numFmtId="0" fontId="86" fillId="0" borderId="101" xfId="0" applyFont="1" applyBorder="1" applyAlignment="1">
      <alignment horizontal="center" vertical="center"/>
    </xf>
    <xf numFmtId="0" fontId="86" fillId="0" borderId="30" xfId="0" applyFont="1" applyBorder="1" applyAlignment="1">
      <alignment horizontal="center" vertical="center" wrapText="1"/>
    </xf>
    <xf numFmtId="0" fontId="86" fillId="0" borderId="0" xfId="0" applyFont="1" applyAlignment="1">
      <alignment vertical="center" shrinkToFit="1"/>
    </xf>
    <xf numFmtId="0" fontId="86" fillId="0" borderId="31" xfId="0" applyFont="1" applyBorder="1" applyAlignment="1">
      <alignment horizontal="center" vertical="center" wrapText="1"/>
    </xf>
    <xf numFmtId="0" fontId="86" fillId="0" borderId="5" xfId="0" applyFont="1" applyBorder="1" applyAlignment="1">
      <alignment horizontal="left" vertical="center" wrapText="1"/>
    </xf>
    <xf numFmtId="0" fontId="86" fillId="0" borderId="0" xfId="0" applyFont="1" applyAlignment="1">
      <alignment vertical="center" wrapText="1"/>
    </xf>
    <xf numFmtId="0" fontId="86" fillId="0" borderId="33" xfId="0" applyFont="1" applyBorder="1">
      <alignment vertical="center"/>
    </xf>
    <xf numFmtId="0" fontId="86" fillId="0" borderId="5" xfId="0" applyFont="1" applyBorder="1">
      <alignment vertical="center"/>
    </xf>
    <xf numFmtId="0" fontId="86" fillId="0" borderId="102" xfId="0" applyFont="1" applyBorder="1">
      <alignment vertical="center"/>
    </xf>
    <xf numFmtId="0" fontId="44" fillId="0" borderId="86" xfId="0" applyFont="1" applyBorder="1" applyAlignment="1">
      <alignment horizontal="left" vertical="top" wrapText="1"/>
    </xf>
    <xf numFmtId="0" fontId="44" fillId="0" borderId="87" xfId="0" applyFont="1" applyBorder="1" applyAlignment="1">
      <alignment horizontal="left" vertical="top"/>
    </xf>
    <xf numFmtId="0" fontId="44" fillId="0" borderId="88" xfId="0" applyFont="1" applyBorder="1" applyAlignment="1">
      <alignment horizontal="left" vertical="top"/>
    </xf>
    <xf numFmtId="38" fontId="35" fillId="0" borderId="24" xfId="0" applyNumberFormat="1" applyFont="1" applyBorder="1" applyAlignment="1">
      <alignment horizontal="center" vertical="center"/>
    </xf>
    <xf numFmtId="0" fontId="35" fillId="0" borderId="7" xfId="0" applyFont="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43" fillId="0" borderId="0" xfId="0" applyFont="1" applyAlignment="1">
      <alignment vertical="center" wrapText="1"/>
    </xf>
    <xf numFmtId="0" fontId="32" fillId="0" borderId="24" xfId="0" applyFont="1" applyBorder="1">
      <alignment vertical="center"/>
    </xf>
    <xf numFmtId="0" fontId="32" fillId="0" borderId="23" xfId="0" applyFont="1" applyBorder="1">
      <alignment vertical="center"/>
    </xf>
    <xf numFmtId="0" fontId="32" fillId="0" borderId="7" xfId="0" applyFont="1" applyBorder="1">
      <alignment vertical="center"/>
    </xf>
    <xf numFmtId="0" fontId="43" fillId="0" borderId="20" xfId="0" applyFont="1" applyBorder="1" applyAlignment="1">
      <alignment horizontal="center" vertical="center"/>
    </xf>
    <xf numFmtId="38" fontId="37" fillId="0" borderId="20" xfId="3" applyFont="1" applyBorder="1" applyAlignment="1">
      <alignment horizontal="center" vertical="center"/>
    </xf>
    <xf numFmtId="181" fontId="35" fillId="0" borderId="24" xfId="0" applyNumberFormat="1" applyFont="1" applyBorder="1" applyAlignment="1">
      <alignment horizontal="center" vertical="center"/>
    </xf>
    <xf numFmtId="181" fontId="35" fillId="0" borderId="7" xfId="0" applyNumberFormat="1" applyFont="1" applyBorder="1" applyAlignment="1">
      <alignment horizontal="center" vertical="center"/>
    </xf>
    <xf numFmtId="0" fontId="32" fillId="0" borderId="24" xfId="0" applyFont="1" applyBorder="1" applyAlignment="1">
      <alignment horizontal="center" vertical="center"/>
    </xf>
    <xf numFmtId="0" fontId="32" fillId="0" borderId="7" xfId="0" applyFont="1" applyBorder="1" applyAlignment="1">
      <alignment horizontal="center" vertical="center"/>
    </xf>
    <xf numFmtId="0" fontId="7" fillId="0" borderId="14" xfId="0" applyFont="1" applyBorder="1" applyAlignment="1">
      <alignment horizontal="left" vertical="center"/>
    </xf>
    <xf numFmtId="0" fontId="7" fillId="0" borderId="23" xfId="0" applyFont="1" applyBorder="1" applyAlignment="1">
      <alignment horizontal="left" vertical="center"/>
    </xf>
    <xf numFmtId="0" fontId="7" fillId="0" borderId="7" xfId="0" applyFont="1" applyBorder="1" applyAlignment="1">
      <alignment horizontal="left" vertical="center"/>
    </xf>
    <xf numFmtId="0" fontId="32" fillId="0" borderId="14" xfId="0" applyFont="1" applyBorder="1" applyAlignment="1">
      <alignment horizontal="left" vertical="center"/>
    </xf>
    <xf numFmtId="0" fontId="32" fillId="0" borderId="23" xfId="0" applyFont="1" applyBorder="1" applyAlignment="1">
      <alignment horizontal="left" vertical="center"/>
    </xf>
    <xf numFmtId="0" fontId="32" fillId="0" borderId="7" xfId="0" applyFont="1" applyBorder="1" applyAlignment="1">
      <alignment horizontal="left" vertical="center"/>
    </xf>
    <xf numFmtId="0" fontId="44" fillId="0" borderId="86" xfId="0" applyFont="1" applyBorder="1" applyAlignment="1">
      <alignment vertical="center" wrapText="1"/>
    </xf>
    <xf numFmtId="0" fontId="44" fillId="0" borderId="87" xfId="0" applyFont="1" applyBorder="1" applyAlignment="1">
      <alignment vertical="center" wrapText="1"/>
    </xf>
    <xf numFmtId="0" fontId="44" fillId="0" borderId="88" xfId="0" applyFont="1" applyBorder="1" applyAlignment="1">
      <alignment vertical="center" wrapText="1"/>
    </xf>
    <xf numFmtId="0" fontId="44" fillId="0" borderId="86" xfId="0" applyFont="1" applyBorder="1">
      <alignment vertical="center"/>
    </xf>
    <xf numFmtId="0" fontId="44" fillId="0" borderId="87" xfId="0" applyFont="1" applyBorder="1">
      <alignment vertical="center"/>
    </xf>
    <xf numFmtId="0" fontId="44" fillId="0" borderId="88" xfId="0" applyFont="1" applyBorder="1">
      <alignment vertical="center"/>
    </xf>
    <xf numFmtId="0" fontId="84" fillId="0" borderId="0" xfId="0" applyFont="1" applyAlignment="1">
      <alignment horizontal="justify" vertical="top" wrapText="1"/>
    </xf>
    <xf numFmtId="0" fontId="32" fillId="0" borderId="14" xfId="0" applyFont="1" applyBorder="1" applyAlignment="1">
      <alignment vertical="center" wrapText="1"/>
    </xf>
    <xf numFmtId="0" fontId="32" fillId="0" borderId="15" xfId="0" applyFont="1" applyBorder="1" applyAlignment="1">
      <alignment vertical="center" wrapText="1"/>
    </xf>
    <xf numFmtId="0" fontId="32" fillId="0" borderId="3" xfId="0" applyFont="1" applyBorder="1" applyAlignment="1">
      <alignment vertical="center" wrapText="1"/>
    </xf>
    <xf numFmtId="182" fontId="35" fillId="0" borderId="24" xfId="0" applyNumberFormat="1" applyFont="1" applyBorder="1" applyAlignment="1">
      <alignment horizontal="center" vertical="center"/>
    </xf>
    <xf numFmtId="182" fontId="35" fillId="0" borderId="7" xfId="0" applyNumberFormat="1" applyFont="1" applyBorder="1" applyAlignment="1">
      <alignment horizontal="center" vertical="center"/>
    </xf>
    <xf numFmtId="0" fontId="44" fillId="0" borderId="86" xfId="0" applyFont="1" applyBorder="1" applyAlignment="1">
      <alignment vertical="top" wrapText="1"/>
    </xf>
    <xf numFmtId="0" fontId="44" fillId="0" borderId="87" xfId="0" applyFont="1" applyBorder="1" applyAlignment="1">
      <alignment vertical="top" wrapText="1"/>
    </xf>
    <xf numFmtId="0" fontId="44" fillId="0" borderId="88" xfId="0" applyFont="1" applyBorder="1" applyAlignment="1">
      <alignment vertical="top" wrapText="1"/>
    </xf>
    <xf numFmtId="185" fontId="35" fillId="0" borderId="24" xfId="0" applyNumberFormat="1" applyFont="1" applyBorder="1" applyAlignment="1">
      <alignment horizontal="center" vertical="center"/>
    </xf>
    <xf numFmtId="185" fontId="35" fillId="0" borderId="7" xfId="0" applyNumberFormat="1" applyFont="1" applyBorder="1" applyAlignment="1">
      <alignment horizontal="center" vertical="center"/>
    </xf>
    <xf numFmtId="0" fontId="52" fillId="0" borderId="0" xfId="0" applyFont="1" applyAlignment="1">
      <alignment horizontal="left" vertical="top" wrapText="1"/>
    </xf>
    <xf numFmtId="0" fontId="72" fillId="2" borderId="1"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92"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17" fillId="2" borderId="108"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23" xfId="0" applyFont="1" applyFill="1" applyBorder="1">
      <alignment vertical="center"/>
    </xf>
    <xf numFmtId="0" fontId="17" fillId="2" borderId="26" xfId="0" applyFont="1" applyFill="1" applyBorder="1">
      <alignment vertical="center"/>
    </xf>
    <xf numFmtId="0" fontId="17" fillId="2" borderId="23" xfId="0" applyFont="1" applyFill="1" applyBorder="1" applyAlignment="1">
      <alignment horizontal="left" vertical="center"/>
    </xf>
    <xf numFmtId="0" fontId="17" fillId="2" borderId="2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30" xfId="0" applyFont="1" applyFill="1" applyBorder="1" applyAlignment="1">
      <alignment horizontal="left" vertical="center"/>
    </xf>
    <xf numFmtId="0" fontId="17" fillId="2" borderId="25"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5" fillId="2" borderId="93" xfId="0" applyFont="1" applyFill="1" applyBorder="1" applyAlignment="1">
      <alignment horizontal="left" vertical="top" wrapText="1"/>
    </xf>
    <xf numFmtId="0" fontId="72" fillId="2" borderId="90" xfId="0" applyFont="1" applyFill="1" applyBorder="1" applyAlignment="1">
      <alignment horizontal="left" vertical="top" wrapText="1"/>
    </xf>
    <xf numFmtId="0" fontId="5" fillId="2" borderId="93" xfId="0" applyFont="1" applyFill="1" applyBorder="1" applyAlignment="1" applyProtection="1">
      <alignment horizontal="left" vertical="top" wrapText="1"/>
      <protection locked="0"/>
    </xf>
    <xf numFmtId="0" fontId="5" fillId="2" borderId="0" xfId="0" applyFont="1" applyFill="1" applyAlignment="1">
      <alignment horizontal="left" vertical="top" wrapText="1"/>
    </xf>
    <xf numFmtId="0" fontId="5" fillId="2" borderId="92"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5" fillId="2" borderId="0" xfId="0" applyFont="1" applyFill="1" applyAlignment="1">
      <alignment horizontal="left" vertical="top"/>
    </xf>
    <xf numFmtId="0" fontId="67" fillId="2" borderId="120" xfId="0" applyFont="1" applyFill="1" applyBorder="1" applyAlignment="1" applyProtection="1">
      <alignment horizontal="left" vertical="center"/>
      <protection locked="0"/>
    </xf>
    <xf numFmtId="0" fontId="67" fillId="2" borderId="77" xfId="0" applyFont="1" applyFill="1" applyBorder="1" applyAlignment="1" applyProtection="1">
      <alignment horizontal="left" vertical="center"/>
      <protection locked="0"/>
    </xf>
    <xf numFmtId="0" fontId="67" fillId="2" borderId="121" xfId="0" applyFont="1" applyFill="1" applyBorder="1" applyAlignment="1" applyProtection="1">
      <alignment horizontal="left" vertical="center"/>
      <protection locked="0"/>
    </xf>
    <xf numFmtId="190" fontId="53" fillId="2" borderId="118" xfId="0" applyNumberFormat="1" applyFont="1" applyFill="1" applyBorder="1" applyAlignment="1">
      <alignment horizontal="left" vertical="center"/>
    </xf>
    <xf numFmtId="190" fontId="53" fillId="2" borderId="103" xfId="0" applyNumberFormat="1" applyFont="1" applyFill="1" applyBorder="1" applyAlignment="1">
      <alignment horizontal="left" vertical="center"/>
    </xf>
    <xf numFmtId="190" fontId="53" fillId="2" borderId="119" xfId="0" applyNumberFormat="1" applyFont="1" applyFill="1" applyBorder="1" applyAlignment="1">
      <alignment horizontal="left" vertical="center"/>
    </xf>
    <xf numFmtId="0" fontId="51" fillId="2" borderId="120" xfId="0" applyFont="1" applyFill="1" applyBorder="1" applyAlignment="1">
      <alignment horizontal="center" vertical="center" wrapText="1"/>
    </xf>
    <xf numFmtId="0" fontId="51" fillId="2" borderId="77" xfId="0" applyFont="1" applyFill="1" applyBorder="1" applyAlignment="1">
      <alignment horizontal="center" vertical="center" wrapText="1"/>
    </xf>
    <xf numFmtId="0" fontId="51" fillId="2" borderId="121" xfId="0" applyFont="1" applyFill="1" applyBorder="1" applyAlignment="1">
      <alignment horizontal="center" vertical="center" wrapText="1"/>
    </xf>
    <xf numFmtId="190" fontId="53" fillId="2" borderId="120" xfId="0" applyNumberFormat="1" applyFont="1" applyFill="1" applyBorder="1" applyAlignment="1">
      <alignment horizontal="left" vertical="center"/>
    </xf>
    <xf numFmtId="190" fontId="53" fillId="2" borderId="77" xfId="0" applyNumberFormat="1" applyFont="1" applyFill="1" applyBorder="1" applyAlignment="1">
      <alignment horizontal="left" vertical="center"/>
    </xf>
    <xf numFmtId="190" fontId="53" fillId="2" borderId="121" xfId="0" applyNumberFormat="1" applyFont="1" applyFill="1" applyBorder="1" applyAlignment="1">
      <alignment horizontal="left" vertical="center"/>
    </xf>
    <xf numFmtId="0" fontId="51" fillId="2" borderId="118" xfId="0" applyFont="1" applyFill="1" applyBorder="1" applyAlignment="1">
      <alignment horizontal="center" vertical="center" wrapText="1"/>
    </xf>
    <xf numFmtId="0" fontId="51" fillId="2" borderId="103" xfId="0" applyFont="1" applyFill="1" applyBorder="1" applyAlignment="1">
      <alignment horizontal="center" vertical="center" wrapText="1"/>
    </xf>
    <xf numFmtId="0" fontId="51" fillId="2" borderId="119" xfId="0" applyFont="1" applyFill="1" applyBorder="1" applyAlignment="1">
      <alignment horizontal="center" vertical="center"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4" xfId="0" applyFont="1" applyFill="1" applyBorder="1" applyAlignment="1">
      <alignment horizontal="left" vertical="top" wrapText="1"/>
    </xf>
    <xf numFmtId="0" fontId="67" fillId="2" borderId="115" xfId="0" applyFont="1" applyFill="1" applyBorder="1" applyAlignment="1" applyProtection="1">
      <alignment horizontal="left" vertical="top" wrapText="1"/>
      <protection locked="0"/>
    </xf>
    <xf numFmtId="0" fontId="67" fillId="2" borderId="104" xfId="0" applyFont="1" applyFill="1" applyBorder="1" applyAlignment="1" applyProtection="1">
      <alignment horizontal="left" vertical="top" wrapText="1"/>
      <protection locked="0"/>
    </xf>
    <xf numFmtId="0" fontId="67" fillId="2" borderId="116" xfId="0" applyFont="1" applyFill="1" applyBorder="1" applyAlignment="1" applyProtection="1">
      <alignment horizontal="left" vertical="top" wrapText="1"/>
      <protection locked="0"/>
    </xf>
    <xf numFmtId="0" fontId="67" fillId="2" borderId="118" xfId="0" applyFont="1" applyFill="1" applyBorder="1" applyAlignment="1" applyProtection="1">
      <alignment horizontal="left" vertical="top" wrapText="1"/>
      <protection locked="0"/>
    </xf>
    <xf numFmtId="0" fontId="67" fillId="2" borderId="103" xfId="0" applyFont="1" applyFill="1" applyBorder="1" applyAlignment="1" applyProtection="1">
      <alignment horizontal="left" vertical="top" wrapText="1"/>
      <protection locked="0"/>
    </xf>
    <xf numFmtId="0" fontId="67" fillId="2" borderId="119"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5" fillId="2" borderId="2"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179" fontId="54" fillId="2" borderId="120" xfId="0" applyNumberFormat="1" applyFont="1" applyFill="1" applyBorder="1" applyAlignment="1">
      <alignment horizontal="center" vertical="center"/>
    </xf>
    <xf numFmtId="179" fontId="54" fillId="2" borderId="121" xfId="0" applyNumberFormat="1" applyFont="1" applyFill="1" applyBorder="1" applyAlignment="1">
      <alignment horizontal="center" vertical="center"/>
    </xf>
    <xf numFmtId="0" fontId="5" fillId="2" borderId="92"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0" xfId="0" applyFont="1" applyFill="1" applyAlignment="1">
      <alignment horizontal="left" vertical="top" wrapText="1" shrinkToFit="1"/>
    </xf>
    <xf numFmtId="0" fontId="48" fillId="2" borderId="1" xfId="0" applyFont="1" applyFill="1" applyBorder="1" applyAlignment="1">
      <alignment horizontal="left" vertical="top" wrapText="1"/>
    </xf>
    <xf numFmtId="0" fontId="49" fillId="2" borderId="1" xfId="0" applyFont="1" applyFill="1" applyBorder="1" applyAlignment="1">
      <alignment horizontal="left" vertical="top" wrapText="1"/>
    </xf>
    <xf numFmtId="0" fontId="67" fillId="2" borderId="120" xfId="0" applyFont="1" applyFill="1" applyBorder="1" applyAlignment="1" applyProtection="1">
      <alignment horizontal="left" vertical="top"/>
      <protection locked="0"/>
    </xf>
    <xf numFmtId="0" fontId="67" fillId="2" borderId="77" xfId="0" applyFont="1" applyFill="1" applyBorder="1" applyAlignment="1" applyProtection="1">
      <alignment horizontal="left" vertical="top"/>
      <protection locked="0"/>
    </xf>
    <xf numFmtId="0" fontId="67" fillId="2" borderId="121"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wrapText="1"/>
      <protection locked="0"/>
    </xf>
    <xf numFmtId="0" fontId="67" fillId="2" borderId="111" xfId="0" applyFont="1" applyFill="1" applyBorder="1" applyAlignment="1" applyProtection="1">
      <alignment horizontal="left" vertical="top" wrapText="1"/>
      <protection locked="0"/>
    </xf>
    <xf numFmtId="0" fontId="67" fillId="2" borderId="0" xfId="0" applyFont="1" applyFill="1" applyAlignment="1" applyProtection="1">
      <alignment horizontal="left" vertical="top" wrapText="1"/>
      <protection locked="0"/>
    </xf>
    <xf numFmtId="0" fontId="67" fillId="2" borderId="117" xfId="0" applyFont="1" applyFill="1" applyBorder="1" applyAlignment="1" applyProtection="1">
      <alignment horizontal="left" vertical="top" wrapText="1"/>
      <protection locked="0"/>
    </xf>
    <xf numFmtId="0" fontId="5" fillId="2" borderId="111" xfId="0" applyFont="1" applyFill="1" applyBorder="1" applyAlignment="1" applyProtection="1">
      <alignment horizontal="left" vertical="top" wrapText="1"/>
      <protection locked="0"/>
    </xf>
    <xf numFmtId="0" fontId="5" fillId="2" borderId="0" xfId="0" applyFont="1" applyFill="1" applyAlignment="1">
      <alignment horizontal="left" vertical="center"/>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xf>
    <xf numFmtId="0" fontId="5" fillId="2" borderId="2" xfId="0" applyFont="1" applyFill="1" applyBorder="1" applyAlignment="1">
      <alignment horizontal="left" vertical="top" wrapText="1"/>
    </xf>
    <xf numFmtId="0" fontId="15" fillId="2" borderId="2"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wrapText="1"/>
      <protection locked="0"/>
    </xf>
    <xf numFmtId="0" fontId="54" fillId="2" borderId="115" xfId="0" applyFont="1" applyFill="1" applyBorder="1" applyAlignment="1">
      <alignment horizontal="center" vertical="center"/>
    </xf>
    <xf numFmtId="0" fontId="54" fillId="2" borderId="116" xfId="0" applyFont="1" applyFill="1" applyBorder="1" applyAlignment="1">
      <alignment horizontal="center" vertical="center"/>
    </xf>
    <xf numFmtId="0" fontId="5" fillId="2" borderId="111"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16" fillId="2" borderId="2" xfId="0" applyFont="1" applyFill="1" applyBorder="1" applyAlignment="1" applyProtection="1">
      <alignment horizontal="left" vertical="top"/>
      <protection locked="0"/>
    </xf>
    <xf numFmtId="0" fontId="16" fillId="2" borderId="0" xfId="0" applyFont="1" applyFill="1" applyAlignment="1" applyProtection="1">
      <alignment horizontal="left" vertical="top"/>
      <protection locked="0"/>
    </xf>
    <xf numFmtId="0" fontId="16" fillId="2" borderId="4" xfId="0" applyFont="1" applyFill="1" applyBorder="1" applyAlignment="1" applyProtection="1">
      <alignment horizontal="left" vertical="top"/>
      <protection locked="0"/>
    </xf>
    <xf numFmtId="0" fontId="18" fillId="2" borderId="4" xfId="0" applyFont="1" applyFill="1" applyBorder="1" applyAlignment="1">
      <alignment horizontal="left" vertical="top" wrapText="1"/>
    </xf>
    <xf numFmtId="0" fontId="17" fillId="2" borderId="40" xfId="0" applyFont="1" applyFill="1" applyBorder="1" applyAlignment="1">
      <alignment horizontal="left" vertical="center" wrapText="1"/>
    </xf>
    <xf numFmtId="0" fontId="17" fillId="2" borderId="41"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23" xfId="0" applyFont="1" applyFill="1" applyBorder="1" applyAlignment="1">
      <alignment vertical="center" wrapText="1"/>
    </xf>
    <xf numFmtId="0" fontId="17" fillId="2" borderId="26" xfId="0" applyFont="1" applyFill="1" applyBorder="1" applyAlignment="1">
      <alignment vertical="center" wrapText="1"/>
    </xf>
    <xf numFmtId="0" fontId="17" fillId="2" borderId="5" xfId="0" applyFont="1" applyFill="1" applyBorder="1">
      <alignment vertical="center"/>
    </xf>
    <xf numFmtId="0" fontId="17" fillId="2" borderId="102" xfId="0" applyFont="1" applyFill="1" applyBorder="1">
      <alignment vertical="center"/>
    </xf>
    <xf numFmtId="0" fontId="54" fillId="2" borderId="120" xfId="0" applyFont="1" applyFill="1" applyBorder="1" applyAlignment="1">
      <alignment horizontal="center" vertical="center"/>
    </xf>
    <xf numFmtId="0" fontId="54" fillId="2" borderId="121" xfId="0" applyFont="1" applyFill="1" applyBorder="1" applyAlignment="1">
      <alignment horizontal="center" vertical="center"/>
    </xf>
    <xf numFmtId="0" fontId="5" fillId="2" borderId="111" xfId="0" applyFont="1" applyFill="1" applyBorder="1" applyAlignment="1" applyProtection="1">
      <alignment horizontal="left" vertical="top"/>
      <protection locked="0"/>
    </xf>
    <xf numFmtId="0" fontId="5" fillId="2" borderId="0" xfId="0" applyFont="1" applyFill="1" applyAlignment="1" applyProtection="1">
      <alignment horizontal="center" vertical="top"/>
      <protection locked="0"/>
    </xf>
    <xf numFmtId="0" fontId="5" fillId="2" borderId="2" xfId="0" applyFont="1" applyFill="1" applyBorder="1" applyAlignment="1" applyProtection="1">
      <alignment horizontal="center" vertical="top"/>
      <protection locked="0"/>
    </xf>
    <xf numFmtId="0" fontId="6" fillId="2" borderId="111"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5" fillId="2" borderId="0" xfId="0" applyFont="1" applyFill="1" applyAlignment="1">
      <alignment vertical="top" shrinkToFit="1"/>
    </xf>
    <xf numFmtId="0" fontId="5" fillId="2" borderId="111" xfId="0" applyFont="1" applyFill="1" applyBorder="1" applyAlignment="1" applyProtection="1">
      <alignment horizontal="left" vertical="center"/>
      <protection locked="0"/>
    </xf>
    <xf numFmtId="0" fontId="5" fillId="2" borderId="0" xfId="0" applyFont="1" applyFill="1" applyAlignment="1">
      <alignment vertical="top" wrapText="1"/>
    </xf>
    <xf numFmtId="0" fontId="5" fillId="2" borderId="111"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11" xfId="0" applyFont="1" applyFill="1" applyBorder="1" applyAlignment="1">
      <alignment horizontal="left" vertical="center"/>
    </xf>
    <xf numFmtId="0" fontId="5" fillId="2" borderId="111" xfId="0" applyFont="1" applyFill="1" applyBorder="1" applyAlignment="1">
      <alignment horizontal="left" vertical="top" shrinkToFit="1"/>
    </xf>
    <xf numFmtId="0" fontId="5" fillId="2" borderId="0" xfId="0" applyFont="1" applyFill="1" applyAlignment="1">
      <alignment horizontal="left" vertical="top" shrinkToFit="1"/>
    </xf>
    <xf numFmtId="0" fontId="5" fillId="2" borderId="4" xfId="0" applyFont="1" applyFill="1" applyBorder="1" applyAlignment="1">
      <alignment horizontal="left" vertical="center"/>
    </xf>
    <xf numFmtId="0" fontId="54" fillId="2" borderId="77" xfId="0" applyFont="1" applyFill="1" applyBorder="1" applyAlignment="1">
      <alignment horizontal="center" vertical="center"/>
    </xf>
    <xf numFmtId="0" fontId="72" fillId="2" borderId="4" xfId="0" applyFont="1" applyFill="1" applyBorder="1" applyAlignment="1">
      <alignment horizontal="left" vertical="top" wrapText="1"/>
    </xf>
    <xf numFmtId="0" fontId="22" fillId="2" borderId="2" xfId="0" applyFont="1" applyFill="1" applyBorder="1" applyAlignment="1">
      <alignment horizontal="left" vertical="center"/>
    </xf>
    <xf numFmtId="0" fontId="22" fillId="2" borderId="0" xfId="0" applyFont="1" applyFill="1" applyAlignment="1">
      <alignment horizontal="left" vertical="center"/>
    </xf>
    <xf numFmtId="0" fontId="22" fillId="2" borderId="4" xfId="0" applyFont="1" applyFill="1" applyBorder="1" applyAlignment="1">
      <alignment horizontal="left" vertical="center"/>
    </xf>
    <xf numFmtId="0" fontId="5" fillId="2" borderId="4" xfId="0" applyFont="1" applyFill="1" applyBorder="1" applyAlignment="1">
      <alignment horizontal="left" vertical="center" wrapText="1"/>
    </xf>
    <xf numFmtId="0" fontId="43" fillId="2" borderId="111" xfId="0" applyFont="1" applyFill="1" applyBorder="1" applyAlignment="1">
      <alignment horizontal="left" vertical="top" wrapText="1"/>
    </xf>
    <xf numFmtId="0" fontId="43" fillId="2" borderId="0" xfId="0" applyFont="1" applyFill="1" applyAlignment="1">
      <alignment horizontal="left" vertical="top" wrapText="1"/>
    </xf>
    <xf numFmtId="0" fontId="43" fillId="2" borderId="4" xfId="0" applyFont="1" applyFill="1" applyBorder="1" applyAlignment="1">
      <alignment horizontal="left" vertical="top" wrapText="1"/>
    </xf>
    <xf numFmtId="0" fontId="43" fillId="2" borderId="111" xfId="0" applyFont="1" applyFill="1" applyBorder="1" applyAlignment="1">
      <alignment horizontal="center" vertical="top" wrapText="1"/>
    </xf>
    <xf numFmtId="0" fontId="43" fillId="2" borderId="0" xfId="0" applyFont="1" applyFill="1" applyAlignment="1">
      <alignment horizontal="center" vertical="top" wrapText="1"/>
    </xf>
    <xf numFmtId="0" fontId="43" fillId="2" borderId="4" xfId="0" applyFont="1" applyFill="1" applyBorder="1" applyAlignment="1">
      <alignment horizontal="center" vertical="top" wrapText="1"/>
    </xf>
    <xf numFmtId="0" fontId="5" fillId="2" borderId="2" xfId="0" applyFont="1" applyFill="1" applyBorder="1" applyAlignment="1">
      <alignment horizontal="left" vertical="top"/>
    </xf>
    <xf numFmtId="0" fontId="5" fillId="2" borderId="4" xfId="0" applyFont="1" applyFill="1" applyBorder="1" applyAlignment="1">
      <alignment horizontal="left" vertical="top"/>
    </xf>
    <xf numFmtId="20" fontId="5" fillId="2" borderId="2" xfId="0" quotePrefix="1" applyNumberFormat="1" applyFont="1" applyFill="1" applyBorder="1" applyAlignment="1">
      <alignment horizontal="center" vertical="center"/>
    </xf>
    <xf numFmtId="20" fontId="5" fillId="2" borderId="0" xfId="0" quotePrefix="1" applyNumberFormat="1" applyFont="1" applyFill="1" applyAlignment="1">
      <alignment horizontal="center" vertical="center"/>
    </xf>
    <xf numFmtId="0" fontId="5" fillId="2" borderId="4" xfId="0" applyFont="1" applyFill="1" applyBorder="1" applyAlignment="1" applyProtection="1">
      <alignment horizontal="left" vertical="top"/>
      <protection locked="0"/>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4" fillId="2" borderId="128" xfId="0" applyFont="1" applyFill="1" applyBorder="1" applyAlignment="1">
      <alignment horizontal="center" vertical="center"/>
    </xf>
    <xf numFmtId="0" fontId="54" fillId="2" borderId="129" xfId="0" applyFont="1" applyFill="1" applyBorder="1" applyAlignment="1">
      <alignment horizontal="center" vertical="center"/>
    </xf>
    <xf numFmtId="0" fontId="5" fillId="2" borderId="117" xfId="0" applyFont="1" applyFill="1" applyBorder="1" applyAlignment="1" applyProtection="1">
      <alignment horizontal="left" vertical="top"/>
      <protection locked="0"/>
    </xf>
    <xf numFmtId="0" fontId="6" fillId="2" borderId="4" xfId="0" applyFont="1" applyFill="1" applyBorder="1" applyAlignment="1" applyProtection="1">
      <alignment horizontal="left" vertical="top" wrapText="1"/>
      <protection locked="0"/>
    </xf>
    <xf numFmtId="0" fontId="5" fillId="2" borderId="92" xfId="0" applyFont="1" applyFill="1" applyBorder="1" applyAlignment="1" applyProtection="1">
      <alignment horizontal="left" vertical="center" shrinkToFit="1"/>
      <protection locked="0"/>
    </xf>
    <xf numFmtId="0" fontId="5" fillId="2" borderId="0" xfId="0" applyFont="1" applyFill="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117" xfId="0" applyFont="1" applyFill="1" applyBorder="1" applyAlignment="1">
      <alignment horizontal="left" vertical="center"/>
    </xf>
    <xf numFmtId="0" fontId="5" fillId="2" borderId="0" xfId="0" quotePrefix="1" applyFont="1" applyFill="1" applyAlignment="1">
      <alignment horizontal="left"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5" fillId="2" borderId="0" xfId="0" applyFont="1" applyFill="1" applyAlignment="1" applyProtection="1">
      <alignment horizontal="center" vertical="center"/>
      <protection locked="0"/>
    </xf>
    <xf numFmtId="0" fontId="72" fillId="2" borderId="4" xfId="0" applyFont="1" applyFill="1" applyBorder="1" applyAlignment="1">
      <alignment horizontal="left" vertical="top" wrapText="1" shrinkToFit="1"/>
    </xf>
    <xf numFmtId="0" fontId="15" fillId="2" borderId="4" xfId="0" applyFont="1" applyFill="1" applyBorder="1" applyAlignment="1" applyProtection="1">
      <alignment horizontal="left" vertical="top" wrapText="1"/>
      <protection locked="0"/>
    </xf>
    <xf numFmtId="0" fontId="32" fillId="2" borderId="4" xfId="0" applyFont="1" applyFill="1" applyBorder="1" applyAlignment="1">
      <alignment horizontal="left" vertical="top" wrapText="1"/>
    </xf>
    <xf numFmtId="0" fontId="72" fillId="2" borderId="4" xfId="0" applyFont="1" applyFill="1" applyBorder="1" applyAlignment="1">
      <alignment horizontal="left" vertical="center" wrapText="1"/>
    </xf>
    <xf numFmtId="0" fontId="5" fillId="2" borderId="2" xfId="0" applyFont="1" applyFill="1" applyBorder="1" applyAlignment="1" applyProtection="1">
      <alignment horizontal="center" vertical="center"/>
      <protection locked="0"/>
    </xf>
    <xf numFmtId="190" fontId="53" fillId="2" borderId="103" xfId="0" applyNumberFormat="1" applyFont="1" applyFill="1" applyBorder="1" applyAlignment="1">
      <alignment horizontal="center" vertical="top" wrapText="1"/>
    </xf>
    <xf numFmtId="0" fontId="53" fillId="2" borderId="120" xfId="0" applyFont="1" applyFill="1" applyBorder="1" applyAlignment="1" applyProtection="1">
      <alignment horizontal="left" vertical="center"/>
      <protection locked="0"/>
    </xf>
    <xf numFmtId="0" fontId="53" fillId="2" borderId="77" xfId="0"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5" fillId="2" borderId="103" xfId="0" applyFont="1" applyFill="1" applyBorder="1" applyAlignment="1" applyProtection="1">
      <alignment horizontal="left" vertical="center"/>
      <protection locked="0"/>
    </xf>
    <xf numFmtId="0" fontId="5" fillId="2" borderId="111" xfId="0" applyFont="1" applyFill="1" applyBorder="1" applyAlignment="1" applyProtection="1">
      <alignment horizontal="left" vertical="center" wrapText="1"/>
      <protection locked="0"/>
    </xf>
    <xf numFmtId="0" fontId="5" fillId="2" borderId="0" xfId="0" applyFont="1" applyFill="1">
      <alignment vertical="center"/>
    </xf>
    <xf numFmtId="0" fontId="5" fillId="2" borderId="117" xfId="0" applyFont="1" applyFill="1" applyBorder="1" applyAlignment="1">
      <alignment horizontal="center" vertical="center"/>
    </xf>
    <xf numFmtId="0" fontId="5" fillId="2" borderId="117" xfId="0" applyFont="1" applyFill="1" applyBorder="1" applyAlignment="1" applyProtection="1">
      <alignment horizontal="left" vertical="center"/>
      <protection locked="0"/>
    </xf>
    <xf numFmtId="0" fontId="54" fillId="2" borderId="113" xfId="0" applyFont="1" applyFill="1" applyBorder="1" applyAlignment="1">
      <alignment horizontal="center" vertical="center"/>
    </xf>
    <xf numFmtId="0" fontId="54" fillId="2" borderId="130" xfId="0" applyFont="1" applyFill="1" applyBorder="1" applyAlignment="1">
      <alignment horizontal="center" vertical="center"/>
    </xf>
    <xf numFmtId="0" fontId="49" fillId="2" borderId="4" xfId="0" applyFont="1" applyFill="1" applyBorder="1" applyAlignment="1">
      <alignment vertical="top"/>
    </xf>
    <xf numFmtId="0" fontId="49" fillId="2" borderId="4" xfId="0" applyFont="1" applyFill="1" applyBorder="1" applyAlignment="1">
      <alignment vertical="top" wrapText="1"/>
    </xf>
    <xf numFmtId="0" fontId="49" fillId="2" borderId="4" xfId="0" applyFont="1" applyFill="1" applyBorder="1" applyAlignment="1">
      <alignment horizontal="left" vertical="top" wrapText="1"/>
    </xf>
    <xf numFmtId="190" fontId="53" fillId="2" borderId="103" xfId="0" applyNumberFormat="1" applyFont="1" applyFill="1" applyBorder="1" applyAlignment="1">
      <alignment horizontal="left" vertical="top"/>
    </xf>
    <xf numFmtId="0" fontId="48" fillId="2" borderId="4" xfId="0" applyFont="1" applyFill="1" applyBorder="1" applyAlignment="1">
      <alignment horizontal="left" vertical="top" wrapText="1"/>
    </xf>
    <xf numFmtId="176" fontId="5" fillId="2" borderId="2" xfId="0" applyNumberFormat="1" applyFont="1" applyFill="1" applyBorder="1" applyAlignment="1">
      <alignment horizontal="left" vertical="top" wrapText="1"/>
    </xf>
    <xf numFmtId="176" fontId="5" fillId="2" borderId="0" xfId="0" applyNumberFormat="1" applyFont="1" applyFill="1" applyAlignment="1">
      <alignment horizontal="left" vertical="top" wrapText="1"/>
    </xf>
    <xf numFmtId="176" fontId="5" fillId="2" borderId="4" xfId="0" applyNumberFormat="1" applyFont="1" applyFill="1" applyBorder="1" applyAlignment="1">
      <alignment horizontal="left" vertical="top" wrapText="1"/>
    </xf>
    <xf numFmtId="38" fontId="53" fillId="2" borderId="81" xfId="3" applyFont="1" applyFill="1" applyBorder="1" applyAlignment="1">
      <alignment horizontal="center" vertical="center"/>
    </xf>
    <xf numFmtId="0" fontId="5" fillId="2" borderId="81" xfId="0" applyFont="1" applyFill="1" applyBorder="1" applyAlignment="1">
      <alignment vertical="top" shrinkToFit="1"/>
    </xf>
    <xf numFmtId="0" fontId="54" fillId="2" borderId="23" xfId="0" applyFont="1" applyFill="1" applyBorder="1" applyAlignment="1">
      <alignment horizontal="center" vertical="center"/>
    </xf>
    <xf numFmtId="176" fontId="5" fillId="2" borderId="2" xfId="0" applyNumberFormat="1" applyFont="1" applyFill="1" applyBorder="1" applyAlignment="1">
      <alignment vertical="top" wrapText="1"/>
    </xf>
    <xf numFmtId="176" fontId="5" fillId="2" borderId="0" xfId="0" applyNumberFormat="1" applyFont="1" applyFill="1" applyAlignment="1">
      <alignment vertical="top" wrapText="1"/>
    </xf>
    <xf numFmtId="176" fontId="5" fillId="2" borderId="4" xfId="0" applyNumberFormat="1" applyFont="1" applyFill="1" applyBorder="1" applyAlignment="1">
      <alignment vertical="top" wrapText="1"/>
    </xf>
    <xf numFmtId="0" fontId="5" fillId="2" borderId="4" xfId="0" applyFont="1" applyFill="1" applyBorder="1" applyAlignment="1">
      <alignment vertical="top" wrapText="1"/>
    </xf>
    <xf numFmtId="0" fontId="32" fillId="2" borderId="4" xfId="0" applyFont="1" applyFill="1" applyBorder="1" applyAlignment="1">
      <alignment vertical="center" wrapText="1"/>
    </xf>
    <xf numFmtId="0" fontId="32" fillId="2" borderId="4" xfId="0" applyFont="1" applyFill="1" applyBorder="1" applyAlignment="1">
      <alignment vertical="top" wrapText="1"/>
    </xf>
    <xf numFmtId="0" fontId="53" fillId="2" borderId="120" xfId="0" applyFont="1" applyFill="1" applyBorder="1" applyAlignment="1">
      <alignment horizontal="center" vertical="top"/>
    </xf>
    <xf numFmtId="0" fontId="53" fillId="2" borderId="121" xfId="0" applyFont="1" applyFill="1" applyBorder="1" applyAlignment="1">
      <alignment horizontal="center" vertical="top"/>
    </xf>
    <xf numFmtId="0" fontId="18" fillId="2" borderId="4" xfId="0" applyFont="1" applyFill="1" applyBorder="1" applyAlignment="1">
      <alignment vertical="top" wrapText="1"/>
    </xf>
    <xf numFmtId="0" fontId="17" fillId="2" borderId="108" xfId="0" applyFont="1" applyFill="1" applyBorder="1" applyAlignment="1">
      <alignment horizontal="left" vertical="center"/>
    </xf>
    <xf numFmtId="0" fontId="72" fillId="2" borderId="90" xfId="0" applyFont="1" applyFill="1" applyBorder="1" applyAlignment="1">
      <alignment vertical="top" wrapText="1"/>
    </xf>
    <xf numFmtId="0" fontId="49" fillId="2" borderId="90" xfId="0" applyFont="1" applyFill="1" applyBorder="1" applyAlignment="1">
      <alignment vertical="top" wrapText="1"/>
    </xf>
    <xf numFmtId="0" fontId="5" fillId="2" borderId="2" xfId="0" applyFont="1" applyFill="1" applyBorder="1">
      <alignment vertical="center"/>
    </xf>
    <xf numFmtId="0" fontId="5" fillId="2" borderId="4" xfId="0" applyFont="1" applyFill="1" applyBorder="1">
      <alignment vertical="center"/>
    </xf>
    <xf numFmtId="0" fontId="5" fillId="2" borderId="4" xfId="0" applyFont="1" applyFill="1" applyBorder="1" applyAlignment="1">
      <alignment horizontal="left" vertical="top" shrinkToFit="1"/>
    </xf>
    <xf numFmtId="0" fontId="87" fillId="2" borderId="0" xfId="0" applyFont="1" applyFill="1" applyAlignment="1">
      <alignment horizontal="center" vertical="center"/>
    </xf>
    <xf numFmtId="0" fontId="92" fillId="2" borderId="0" xfId="0" applyFont="1" applyFill="1" applyAlignment="1">
      <alignment horizontal="center" vertical="center"/>
    </xf>
    <xf numFmtId="0" fontId="27" fillId="2" borderId="95" xfId="0" applyFont="1" applyFill="1" applyBorder="1" applyAlignment="1" applyProtection="1">
      <alignment horizontal="left" vertical="center" wrapText="1" indent="1"/>
      <protection locked="0"/>
    </xf>
    <xf numFmtId="0" fontId="27" fillId="2" borderId="134" xfId="0" applyFont="1" applyFill="1" applyBorder="1" applyAlignment="1" applyProtection="1">
      <alignment horizontal="left" vertical="center" wrapText="1" indent="1"/>
      <protection locked="0"/>
    </xf>
    <xf numFmtId="0" fontId="27" fillId="2" borderId="97" xfId="0" applyFont="1" applyFill="1" applyBorder="1" applyAlignment="1" applyProtection="1">
      <alignment horizontal="left" vertical="center" wrapText="1" indent="1"/>
      <protection locked="0"/>
    </xf>
    <xf numFmtId="0" fontId="27" fillId="2" borderId="135" xfId="0" applyFont="1" applyFill="1" applyBorder="1" applyAlignment="1" applyProtection="1">
      <alignment horizontal="left" vertical="center" wrapText="1" indent="1"/>
      <protection locked="0"/>
    </xf>
    <xf numFmtId="0" fontId="22" fillId="2" borderId="95" xfId="0" applyFont="1" applyFill="1" applyBorder="1" applyAlignment="1" applyProtection="1">
      <alignment horizontal="left" vertical="center"/>
      <protection locked="0"/>
    </xf>
    <xf numFmtId="0" fontId="22" fillId="2" borderId="134" xfId="0" applyFont="1" applyFill="1" applyBorder="1" applyAlignment="1" applyProtection="1">
      <alignment horizontal="left" vertical="center"/>
      <protection locked="0"/>
    </xf>
    <xf numFmtId="0" fontId="22" fillId="2" borderId="97" xfId="0" applyFont="1" applyFill="1" applyBorder="1" applyAlignment="1" applyProtection="1">
      <alignment horizontal="left" vertical="center"/>
      <protection locked="0"/>
    </xf>
    <xf numFmtId="0" fontId="22" fillId="2" borderId="135" xfId="0" applyFont="1" applyFill="1" applyBorder="1" applyAlignment="1" applyProtection="1">
      <alignment horizontal="left" vertical="center"/>
      <protection locked="0"/>
    </xf>
    <xf numFmtId="0" fontId="94" fillId="2" borderId="0" xfId="0" applyFont="1" applyFill="1" applyAlignment="1">
      <alignment horizontal="justify" vertical="center"/>
    </xf>
    <xf numFmtId="0" fontId="94" fillId="2" borderId="95" xfId="0" applyFont="1" applyFill="1" applyBorder="1" applyAlignment="1">
      <alignment horizontal="justify" vertical="center"/>
    </xf>
    <xf numFmtId="0" fontId="22" fillId="2" borderId="0" xfId="0" applyFont="1" applyFill="1" applyAlignment="1" applyProtection="1">
      <alignment horizontal="left" vertical="center" wrapText="1"/>
      <protection locked="0"/>
    </xf>
    <xf numFmtId="0" fontId="32" fillId="2" borderId="4" xfId="0" applyFont="1" applyFill="1" applyBorder="1" applyProtection="1">
      <alignment vertical="center"/>
      <protection locked="0"/>
    </xf>
    <xf numFmtId="0" fontId="32" fillId="2" borderId="97" xfId="0" applyFont="1" applyFill="1" applyBorder="1" applyProtection="1">
      <alignment vertical="center"/>
      <protection locked="0"/>
    </xf>
    <xf numFmtId="0" fontId="32" fillId="2" borderId="135" xfId="0" applyFont="1" applyFill="1" applyBorder="1" applyProtection="1">
      <alignment vertical="center"/>
      <protection locked="0"/>
    </xf>
    <xf numFmtId="0" fontId="22" fillId="2" borderId="98" xfId="0" applyFont="1" applyFill="1" applyBorder="1" applyAlignment="1" applyProtection="1">
      <alignment horizontal="left" vertical="center"/>
      <protection locked="0"/>
    </xf>
    <xf numFmtId="0" fontId="32" fillId="2" borderId="136" xfId="0" applyFont="1" applyFill="1" applyBorder="1" applyAlignment="1">
      <alignment horizontal="left" vertical="center"/>
    </xf>
    <xf numFmtId="0" fontId="22" fillId="2" borderId="97" xfId="0" applyFont="1" applyFill="1" applyBorder="1" applyAlignment="1" applyProtection="1">
      <alignment horizontal="left" vertical="center" indent="1"/>
      <protection locked="0"/>
    </xf>
    <xf numFmtId="0" fontId="32" fillId="2" borderId="135" xfId="0" applyFont="1" applyFill="1" applyBorder="1" applyAlignment="1">
      <alignment horizontal="left" vertical="center" indent="1"/>
    </xf>
    <xf numFmtId="0" fontId="22" fillId="2" borderId="99" xfId="0" applyFont="1" applyFill="1" applyBorder="1" applyAlignment="1" applyProtection="1">
      <alignment vertical="top"/>
      <protection locked="0"/>
    </xf>
    <xf numFmtId="0" fontId="51" fillId="2" borderId="100" xfId="0" applyFont="1" applyFill="1" applyBorder="1" applyAlignment="1" applyProtection="1">
      <alignment horizontal="left" vertical="center" wrapText="1"/>
      <protection locked="0"/>
    </xf>
    <xf numFmtId="0" fontId="51" fillId="2" borderId="138" xfId="0" applyFont="1" applyFill="1" applyBorder="1" applyAlignment="1" applyProtection="1">
      <alignment horizontal="left" vertical="center" wrapText="1"/>
      <protection locked="0"/>
    </xf>
    <xf numFmtId="0" fontId="51" fillId="2" borderId="95" xfId="0" applyFont="1" applyFill="1" applyBorder="1" applyAlignment="1" applyProtection="1">
      <alignment horizontal="left" vertical="center" wrapText="1"/>
      <protection locked="0"/>
    </xf>
    <xf numFmtId="0" fontId="51" fillId="2" borderId="134" xfId="0" applyFont="1" applyFill="1" applyBorder="1" applyAlignment="1" applyProtection="1">
      <alignment horizontal="left" vertical="center" wrapText="1"/>
      <protection locked="0"/>
    </xf>
    <xf numFmtId="0" fontId="22" fillId="2" borderId="126" xfId="0" applyFont="1" applyFill="1" applyBorder="1" applyAlignment="1">
      <alignment horizontal="center" vertical="center" readingOrder="1"/>
    </xf>
    <xf numFmtId="0" fontId="22" fillId="2" borderId="127" xfId="0" applyFont="1" applyFill="1" applyBorder="1" applyAlignment="1">
      <alignment horizontal="center" vertical="center" readingOrder="1"/>
    </xf>
    <xf numFmtId="0" fontId="22" fillId="2" borderId="33" xfId="0" applyFont="1" applyFill="1" applyBorder="1" applyAlignment="1">
      <alignment horizontal="center" vertical="center" readingOrder="1"/>
    </xf>
    <xf numFmtId="0" fontId="22" fillId="2" borderId="102" xfId="0" applyFont="1" applyFill="1" applyBorder="1" applyAlignment="1">
      <alignment horizontal="center" vertical="center" readingOrder="1"/>
    </xf>
    <xf numFmtId="0" fontId="22" fillId="2" borderId="126" xfId="0" applyFont="1" applyFill="1" applyBorder="1" applyAlignment="1">
      <alignment horizontal="center" vertical="center"/>
    </xf>
    <xf numFmtId="0" fontId="22" fillId="2" borderId="127"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102" xfId="0" applyFont="1" applyFill="1" applyBorder="1" applyAlignment="1">
      <alignment horizontal="center" vertical="center"/>
    </xf>
    <xf numFmtId="0" fontId="22" fillId="2" borderId="126" xfId="0" applyFont="1" applyFill="1" applyBorder="1" applyAlignment="1">
      <alignment horizontal="center" vertical="center" wrapText="1" readingOrder="1"/>
    </xf>
    <xf numFmtId="0" fontId="22" fillId="2" borderId="127" xfId="0" applyFont="1" applyFill="1" applyBorder="1" applyAlignment="1">
      <alignment horizontal="center" vertical="center" wrapText="1" readingOrder="1"/>
    </xf>
    <xf numFmtId="0" fontId="22" fillId="2" borderId="33" xfId="0" applyFont="1" applyFill="1" applyBorder="1" applyAlignment="1">
      <alignment horizontal="center" vertical="center" wrapText="1" readingOrder="1"/>
    </xf>
    <xf numFmtId="0" fontId="22" fillId="2" borderId="102" xfId="0" applyFont="1" applyFill="1" applyBorder="1" applyAlignment="1">
      <alignment horizontal="center" vertical="center" wrapText="1" readingOrder="1"/>
    </xf>
    <xf numFmtId="0" fontId="22" fillId="2" borderId="126" xfId="0" applyFont="1" applyFill="1" applyBorder="1" applyAlignment="1">
      <alignment horizontal="center" vertical="center" wrapText="1"/>
    </xf>
    <xf numFmtId="0" fontId="22" fillId="2" borderId="12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10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44" xfId="0" applyFont="1" applyFill="1" applyBorder="1" applyAlignment="1">
      <alignment horizontal="center" vertical="center" readingOrder="1"/>
    </xf>
    <xf numFmtId="0" fontId="22" fillId="2" borderId="145" xfId="0" applyFont="1" applyFill="1" applyBorder="1" applyAlignment="1">
      <alignment horizontal="center" vertical="center" readingOrder="1"/>
    </xf>
    <xf numFmtId="0" fontId="22" fillId="2" borderId="144" xfId="0" applyFont="1" applyFill="1" applyBorder="1" applyAlignment="1">
      <alignment horizontal="center" vertical="center"/>
    </xf>
    <xf numFmtId="0" fontId="22" fillId="2" borderId="145" xfId="0" applyFont="1" applyFill="1" applyBorder="1" applyAlignment="1">
      <alignment horizontal="center" vertical="center"/>
    </xf>
    <xf numFmtId="0" fontId="22" fillId="2" borderId="94" xfId="0" applyFont="1" applyFill="1" applyBorder="1" applyAlignment="1" applyProtection="1">
      <alignment horizontal="center" vertical="top" wrapText="1"/>
      <protection locked="0"/>
    </xf>
    <xf numFmtId="0" fontId="51" fillId="2" borderId="99" xfId="0" applyFont="1" applyFill="1" applyBorder="1" applyAlignment="1" applyProtection="1">
      <alignment horizontal="left" vertical="top"/>
      <protection locked="0"/>
    </xf>
    <xf numFmtId="0" fontId="51" fillId="2" borderId="143" xfId="0" applyFont="1" applyFill="1" applyBorder="1" applyAlignment="1" applyProtection="1">
      <alignment horizontal="left" vertical="top"/>
      <protection locked="0"/>
    </xf>
    <xf numFmtId="0" fontId="51" fillId="2" borderId="99" xfId="0" applyFont="1" applyFill="1" applyBorder="1" applyAlignment="1" applyProtection="1">
      <alignment horizontal="left" vertical="top" wrapText="1"/>
      <protection locked="0"/>
    </xf>
    <xf numFmtId="0" fontId="51" fillId="2" borderId="143" xfId="0" applyFont="1" applyFill="1" applyBorder="1" applyAlignment="1" applyProtection="1">
      <alignment horizontal="left" vertical="top" wrapText="1"/>
      <protection locked="0"/>
    </xf>
    <xf numFmtId="0" fontId="22" fillId="2" borderId="139" xfId="0" applyFont="1" applyFill="1" applyBorder="1" applyAlignment="1" applyProtection="1">
      <alignment horizontal="center" vertical="center" wrapText="1"/>
      <protection locked="0"/>
    </xf>
    <xf numFmtId="0" fontId="22" fillId="2" borderId="140" xfId="0" applyFont="1" applyFill="1" applyBorder="1" applyAlignment="1" applyProtection="1">
      <alignment horizontal="center" vertical="center" wrapText="1"/>
      <protection locked="0"/>
    </xf>
    <xf numFmtId="0" fontId="17" fillId="2" borderId="15"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48" fillId="2" borderId="90" xfId="0" applyFont="1" applyFill="1" applyBorder="1" applyAlignment="1">
      <alignment vertical="top" wrapText="1"/>
    </xf>
    <xf numFmtId="49" fontId="5" fillId="2" borderId="92" xfId="0" applyNumberFormat="1" applyFont="1" applyFill="1" applyBorder="1" applyAlignment="1" applyProtection="1">
      <alignment horizontal="left" vertical="top" wrapText="1"/>
      <protection locked="0"/>
    </xf>
    <xf numFmtId="49" fontId="5" fillId="2" borderId="0" xfId="0" applyNumberFormat="1" applyFont="1" applyFill="1" applyAlignment="1" applyProtection="1">
      <alignment horizontal="left" vertical="top" wrapText="1"/>
      <protection locked="0"/>
    </xf>
    <xf numFmtId="190" fontId="53" fillId="2" borderId="120" xfId="0" applyNumberFormat="1" applyFont="1" applyFill="1" applyBorder="1" applyAlignment="1">
      <alignment horizontal="left" vertical="top"/>
    </xf>
    <xf numFmtId="190" fontId="53" fillId="2" borderId="77" xfId="0" applyNumberFormat="1" applyFont="1" applyFill="1" applyBorder="1" applyAlignment="1">
      <alignment horizontal="left" vertical="top"/>
    </xf>
    <xf numFmtId="190" fontId="53" fillId="2" borderId="121" xfId="0" applyNumberFormat="1" applyFont="1" applyFill="1" applyBorder="1" applyAlignment="1">
      <alignment horizontal="left" vertical="top"/>
    </xf>
    <xf numFmtId="0" fontId="22" fillId="2" borderId="141" xfId="0" applyFont="1" applyFill="1" applyBorder="1" applyAlignment="1" applyProtection="1">
      <alignment horizontal="center" vertical="center"/>
      <protection locked="0"/>
    </xf>
    <xf numFmtId="0" fontId="22" fillId="2" borderId="139" xfId="0" applyFont="1" applyFill="1" applyBorder="1" applyAlignment="1" applyProtection="1">
      <alignment horizontal="center" vertical="center"/>
      <protection locked="0"/>
    </xf>
    <xf numFmtId="49" fontId="5" fillId="2" borderId="92" xfId="0" applyNumberFormat="1" applyFont="1" applyFill="1" applyBorder="1" applyAlignment="1" applyProtection="1">
      <alignment horizontal="left" vertical="top"/>
      <protection locked="0"/>
    </xf>
    <xf numFmtId="49" fontId="5" fillId="2" borderId="0" xfId="0" applyNumberFormat="1" applyFont="1" applyFill="1" applyAlignment="1" applyProtection="1">
      <alignment horizontal="left" vertical="top"/>
      <protection locked="0"/>
    </xf>
    <xf numFmtId="0" fontId="5" fillId="2" borderId="92" xfId="0" applyFont="1" applyFill="1" applyBorder="1" applyAlignment="1">
      <alignment horizontal="left" vertical="top" wrapText="1"/>
    </xf>
    <xf numFmtId="0" fontId="54" fillId="2" borderId="111" xfId="0" applyFont="1" applyFill="1" applyBorder="1" applyAlignment="1">
      <alignment horizontal="center" vertical="center"/>
    </xf>
    <xf numFmtId="0" fontId="54" fillId="2" borderId="117" xfId="0" applyFont="1" applyFill="1" applyBorder="1" applyAlignment="1">
      <alignment horizontal="center" vertical="center"/>
    </xf>
    <xf numFmtId="0" fontId="67" fillId="2" borderId="103" xfId="0" applyFont="1" applyFill="1" applyBorder="1" applyAlignment="1" applyProtection="1">
      <alignment horizontal="left" vertical="top"/>
      <protection locked="0"/>
    </xf>
    <xf numFmtId="0" fontId="6" fillId="2" borderId="92" xfId="0" applyFont="1" applyFill="1" applyBorder="1" applyAlignment="1" applyProtection="1">
      <alignment horizontal="left" vertical="top" wrapText="1"/>
      <protection locked="0"/>
    </xf>
    <xf numFmtId="0" fontId="62" fillId="2" borderId="0" xfId="0" applyFont="1" applyFill="1" applyAlignment="1">
      <alignment horizontal="center" vertical="top" wrapText="1"/>
    </xf>
    <xf numFmtId="0" fontId="48" fillId="2" borderId="1" xfId="0" applyFont="1" applyFill="1" applyBorder="1" applyAlignment="1">
      <alignment vertical="top" wrapText="1"/>
    </xf>
    <xf numFmtId="0" fontId="72" fillId="2" borderId="1" xfId="0" applyFont="1" applyFill="1" applyBorder="1" applyAlignment="1">
      <alignment vertical="top" wrapText="1"/>
    </xf>
    <xf numFmtId="0" fontId="49" fillId="2" borderId="1" xfId="0" applyFont="1" applyFill="1" applyBorder="1" applyAlignment="1">
      <alignment vertical="top" wrapText="1"/>
    </xf>
    <xf numFmtId="0" fontId="48" fillId="2" borderId="4" xfId="0" applyFont="1" applyFill="1" applyBorder="1" applyAlignment="1">
      <alignment vertical="center" wrapText="1"/>
    </xf>
    <xf numFmtId="0" fontId="48" fillId="2" borderId="4" xfId="0" applyFont="1" applyFill="1" applyBorder="1" applyAlignment="1">
      <alignment vertical="top" wrapText="1"/>
    </xf>
    <xf numFmtId="0" fontId="5" fillId="2" borderId="4" xfId="0" applyFont="1" applyFill="1" applyBorder="1" applyAlignment="1">
      <alignment vertical="center" wrapText="1"/>
    </xf>
    <xf numFmtId="0" fontId="32" fillId="2" borderId="4" xfId="0" applyFont="1" applyFill="1" applyBorder="1">
      <alignment vertical="center"/>
    </xf>
    <xf numFmtId="0" fontId="72" fillId="2" borderId="4" xfId="0" applyFont="1" applyFill="1" applyBorder="1" applyAlignment="1">
      <alignment vertical="top" wrapText="1"/>
    </xf>
    <xf numFmtId="0" fontId="18" fillId="2" borderId="4" xfId="0" applyFont="1" applyFill="1" applyBorder="1" applyAlignment="1">
      <alignment vertical="center" wrapText="1"/>
    </xf>
    <xf numFmtId="0" fontId="32" fillId="2" borderId="4" xfId="0" applyFont="1" applyFill="1" applyBorder="1" applyAlignment="1">
      <alignment vertical="top"/>
    </xf>
    <xf numFmtId="0" fontId="16" fillId="2" borderId="92" xfId="0" applyFont="1" applyFill="1" applyBorder="1" applyAlignment="1" applyProtection="1">
      <alignment horizontal="left" vertical="top" shrinkToFit="1"/>
      <protection locked="0"/>
    </xf>
    <xf numFmtId="0" fontId="16" fillId="2" borderId="0" xfId="0" applyFont="1" applyFill="1" applyAlignment="1" applyProtection="1">
      <alignment horizontal="left" vertical="top" shrinkToFit="1"/>
      <protection locked="0"/>
    </xf>
    <xf numFmtId="0" fontId="16" fillId="2" borderId="4" xfId="0" applyFont="1" applyFill="1" applyBorder="1" applyAlignment="1" applyProtection="1">
      <alignment horizontal="left" vertical="top" shrinkToFit="1"/>
      <protection locked="0"/>
    </xf>
    <xf numFmtId="0" fontId="67" fillId="2" borderId="103" xfId="0" applyFont="1" applyFill="1" applyBorder="1" applyAlignment="1" applyProtection="1">
      <alignment horizontal="left" vertical="top" wrapText="1" shrinkToFit="1"/>
      <protection locked="0"/>
    </xf>
    <xf numFmtId="0" fontId="54" fillId="2" borderId="81" xfId="0" applyFont="1" applyFill="1" applyBorder="1" applyAlignment="1">
      <alignment horizontal="center" vertical="top" wrapText="1"/>
    </xf>
    <xf numFmtId="0" fontId="17" fillId="2" borderId="118" xfId="0" applyFont="1" applyFill="1" applyBorder="1" applyAlignment="1">
      <alignment horizontal="center" vertical="top" wrapText="1"/>
    </xf>
    <xf numFmtId="0" fontId="17" fillId="2" borderId="103" xfId="0" applyFont="1" applyFill="1" applyBorder="1" applyAlignment="1">
      <alignment horizontal="center" vertical="top" wrapText="1"/>
    </xf>
    <xf numFmtId="0" fontId="17" fillId="2" borderId="119" xfId="0" applyFont="1" applyFill="1" applyBorder="1" applyAlignment="1">
      <alignment horizontal="center" vertical="top" wrapText="1"/>
    </xf>
    <xf numFmtId="0" fontId="5" fillId="2" borderId="92" xfId="0" applyFont="1" applyFill="1" applyBorder="1" applyAlignment="1" applyProtection="1">
      <alignment horizontal="left" vertical="top"/>
      <protection locked="0"/>
    </xf>
    <xf numFmtId="0" fontId="32" fillId="2" borderId="93" xfId="0" applyFont="1" applyFill="1" applyBorder="1" applyAlignment="1">
      <alignment vertical="top" wrapText="1"/>
    </xf>
    <xf numFmtId="0" fontId="16" fillId="2" borderId="4" xfId="0" applyFont="1" applyFill="1" applyBorder="1" applyAlignment="1">
      <alignment horizontal="left" vertical="top" wrapText="1" indent="1"/>
    </xf>
    <xf numFmtId="0" fontId="22" fillId="2" borderId="9"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6" fillId="2" borderId="4" xfId="0" applyFont="1" applyFill="1" applyBorder="1" applyAlignment="1">
      <alignment horizontal="left" vertical="top" wrapText="1"/>
    </xf>
    <xf numFmtId="0" fontId="67" fillId="2" borderId="122" xfId="0" applyFont="1" applyFill="1" applyBorder="1" applyAlignment="1" applyProtection="1">
      <alignment horizontal="left" vertical="top" wrapText="1"/>
      <protection locked="0"/>
    </xf>
    <xf numFmtId="0" fontId="67" fillId="2" borderId="123" xfId="0" applyFont="1" applyFill="1" applyBorder="1" applyAlignment="1" applyProtection="1">
      <alignment horizontal="left" vertical="top" wrapText="1"/>
      <protection locked="0"/>
    </xf>
    <xf numFmtId="0" fontId="67" fillId="2" borderId="124" xfId="0" applyFont="1" applyFill="1" applyBorder="1" applyAlignment="1" applyProtection="1">
      <alignment horizontal="left" vertical="top" wrapText="1"/>
      <protection locked="0"/>
    </xf>
    <xf numFmtId="0" fontId="67" fillId="2" borderId="125" xfId="0" applyFont="1" applyFill="1" applyBorder="1" applyAlignment="1" applyProtection="1">
      <alignment horizontal="left" vertical="top" wrapText="1"/>
      <protection locked="0"/>
    </xf>
    <xf numFmtId="0" fontId="5" fillId="2" borderId="92" xfId="0" applyFont="1" applyFill="1" applyBorder="1" applyAlignment="1" applyProtection="1">
      <alignment horizontal="left" vertical="top" wrapText="1" shrinkToFit="1"/>
      <protection locked="0"/>
    </xf>
    <xf numFmtId="0" fontId="5" fillId="2" borderId="0" xfId="0" applyFont="1" applyFill="1" applyAlignment="1" applyProtection="1">
      <alignment horizontal="left" vertical="top" wrapText="1" shrinkToFit="1"/>
      <protection locked="0"/>
    </xf>
    <xf numFmtId="0" fontId="54" fillId="2" borderId="20" xfId="0" applyFont="1" applyFill="1" applyBorder="1" applyAlignment="1">
      <alignment horizontal="center" vertical="top"/>
    </xf>
    <xf numFmtId="190" fontId="53" fillId="2" borderId="104" xfId="0" applyNumberFormat="1" applyFont="1" applyFill="1" applyBorder="1" applyAlignment="1">
      <alignment horizontal="left" vertical="top"/>
    </xf>
    <xf numFmtId="0" fontId="5" fillId="2" borderId="0" xfId="0" applyFont="1" applyFill="1" applyAlignment="1">
      <alignment vertical="center" wrapText="1"/>
    </xf>
    <xf numFmtId="0" fontId="5" fillId="2" borderId="93" xfId="0" applyFont="1" applyFill="1" applyBorder="1" applyAlignment="1" applyProtection="1">
      <alignment horizontal="left" vertical="top"/>
      <protection locked="0"/>
    </xf>
    <xf numFmtId="0" fontId="62" fillId="2" borderId="77" xfId="0" applyFont="1" applyFill="1" applyBorder="1" applyAlignment="1">
      <alignment horizontal="center" vertical="top" wrapText="1"/>
    </xf>
    <xf numFmtId="0" fontId="48" fillId="2" borderId="1" xfId="0" applyFont="1" applyFill="1" applyBorder="1" applyAlignment="1">
      <alignment vertical="center" wrapText="1"/>
    </xf>
    <xf numFmtId="0" fontId="51" fillId="2" borderId="126" xfId="0" applyFont="1" applyFill="1" applyBorder="1" applyAlignment="1">
      <alignment horizontal="center" vertical="center"/>
    </xf>
    <xf numFmtId="0" fontId="51" fillId="2" borderId="127" xfId="0" applyFont="1" applyFill="1" applyBorder="1" applyAlignment="1">
      <alignment horizontal="center" vertical="center"/>
    </xf>
    <xf numFmtId="0" fontId="32" fillId="2" borderId="0" xfId="0" applyFont="1" applyFill="1" applyAlignment="1">
      <alignment vertical="top"/>
    </xf>
    <xf numFmtId="0" fontId="67" fillId="2" borderId="115" xfId="0" applyFont="1" applyFill="1" applyBorder="1" applyAlignment="1">
      <alignment horizontal="left" vertical="top" wrapText="1"/>
    </xf>
    <xf numFmtId="0" fontId="67" fillId="2" borderId="104" xfId="0" applyFont="1" applyFill="1" applyBorder="1" applyAlignment="1">
      <alignment horizontal="left" vertical="top" wrapText="1"/>
    </xf>
    <xf numFmtId="0" fontId="67" fillId="2" borderId="116" xfId="0" applyFont="1" applyFill="1" applyBorder="1" applyAlignment="1">
      <alignment horizontal="left" vertical="top" wrapText="1"/>
    </xf>
    <xf numFmtId="0" fontId="67" fillId="2" borderId="118" xfId="0" applyFont="1" applyFill="1" applyBorder="1" applyAlignment="1">
      <alignment horizontal="left" vertical="top" wrapText="1"/>
    </xf>
    <xf numFmtId="0" fontId="67" fillId="2" borderId="103" xfId="0" applyFont="1" applyFill="1" applyBorder="1" applyAlignment="1">
      <alignment horizontal="left" vertical="top" wrapText="1"/>
    </xf>
    <xf numFmtId="0" fontId="67" fillId="2" borderId="119" xfId="0" applyFont="1" applyFill="1" applyBorder="1" applyAlignment="1">
      <alignment horizontal="left" vertical="top" wrapText="1"/>
    </xf>
    <xf numFmtId="0" fontId="5" fillId="2" borderId="111" xfId="0" applyFont="1" applyFill="1" applyBorder="1" applyAlignment="1">
      <alignment vertical="top" wrapText="1" shrinkToFit="1"/>
    </xf>
    <xf numFmtId="0" fontId="5" fillId="2" borderId="0" xfId="0" applyFont="1" applyFill="1" applyAlignment="1">
      <alignment vertical="top" wrapText="1" shrinkToFit="1"/>
    </xf>
    <xf numFmtId="0" fontId="5" fillId="2" borderId="111" xfId="0" applyFont="1" applyFill="1" applyBorder="1" applyAlignment="1">
      <alignment horizontal="center" vertical="top" shrinkToFit="1"/>
    </xf>
    <xf numFmtId="0" fontId="5" fillId="2" borderId="0" xfId="0" applyFont="1" applyFill="1" applyAlignment="1">
      <alignment horizontal="center" vertical="top" shrinkToFit="1"/>
    </xf>
    <xf numFmtId="0" fontId="17" fillId="2" borderId="106" xfId="0" applyFont="1" applyFill="1" applyBorder="1" applyAlignment="1">
      <alignment horizontal="left" vertical="center"/>
    </xf>
    <xf numFmtId="0" fontId="17" fillId="2" borderId="107" xfId="0" applyFont="1" applyFill="1" applyBorder="1" applyAlignment="1">
      <alignment horizontal="left" vertical="center"/>
    </xf>
    <xf numFmtId="0" fontId="5" fillId="2" borderId="4" xfId="0" applyFont="1" applyFill="1" applyBorder="1" applyAlignment="1">
      <alignment horizontal="center" vertical="top" wrapTex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48" fillId="2" borderId="90" xfId="0" applyFont="1" applyFill="1" applyBorder="1" applyAlignment="1">
      <alignment horizontal="left" vertical="top" wrapText="1"/>
    </xf>
    <xf numFmtId="0" fontId="5" fillId="2" borderId="0" xfId="0" applyFont="1" applyFill="1" applyAlignment="1">
      <alignment horizontal="left" vertical="top" wrapText="1" indent="1" shrinkToFit="1"/>
    </xf>
    <xf numFmtId="0" fontId="5" fillId="2" borderId="2" xfId="0" applyFont="1" applyFill="1" applyBorder="1" applyAlignment="1">
      <alignment vertical="top" wrapText="1"/>
    </xf>
    <xf numFmtId="0" fontId="5" fillId="2" borderId="20" xfId="0" applyFont="1" applyFill="1" applyBorder="1">
      <alignment vertical="center"/>
    </xf>
    <xf numFmtId="0" fontId="53" fillId="2" borderId="2" xfId="0" applyFont="1" applyFill="1" applyBorder="1" applyAlignment="1">
      <alignment horizontal="left" vertical="top" wrapText="1" indent="1"/>
    </xf>
    <xf numFmtId="0" fontId="53" fillId="2" borderId="2" xfId="0" applyFont="1" applyFill="1" applyBorder="1" applyAlignment="1">
      <alignment horizontal="left" vertical="center" wrapText="1" indent="1"/>
    </xf>
    <xf numFmtId="0" fontId="54" fillId="2" borderId="20" xfId="0" applyFont="1" applyFill="1" applyBorder="1" applyAlignment="1">
      <alignment horizontal="center" vertical="center"/>
    </xf>
    <xf numFmtId="190" fontId="53" fillId="2" borderId="120" xfId="0" applyNumberFormat="1" applyFont="1" applyFill="1" applyBorder="1" applyAlignment="1">
      <alignment horizontal="left" vertical="top" wrapText="1"/>
    </xf>
    <xf numFmtId="190" fontId="53" fillId="2" borderId="77" xfId="0" applyNumberFormat="1" applyFont="1" applyFill="1" applyBorder="1" applyAlignment="1">
      <alignment horizontal="left" vertical="top" wrapText="1"/>
    </xf>
    <xf numFmtId="190" fontId="53" fillId="2" borderId="121" xfId="0" applyNumberFormat="1" applyFont="1" applyFill="1" applyBorder="1" applyAlignment="1">
      <alignment horizontal="left" vertical="top" wrapText="1"/>
    </xf>
    <xf numFmtId="0" fontId="5" fillId="2" borderId="117" xfId="0" applyFont="1" applyFill="1" applyBorder="1" applyAlignment="1" applyProtection="1">
      <alignment horizontal="center" vertical="center"/>
      <protection locked="0"/>
    </xf>
    <xf numFmtId="0" fontId="53" fillId="2" borderId="115" xfId="0" applyFont="1" applyFill="1" applyBorder="1" applyAlignment="1">
      <alignment horizontal="left" vertical="top" wrapText="1"/>
    </xf>
    <xf numFmtId="0" fontId="53" fillId="2" borderId="104" xfId="0" applyFont="1" applyFill="1" applyBorder="1" applyAlignment="1">
      <alignment horizontal="left" vertical="top" wrapText="1"/>
    </xf>
    <xf numFmtId="0" fontId="53" fillId="2" borderId="116" xfId="0" applyFont="1" applyFill="1" applyBorder="1" applyAlignment="1">
      <alignment horizontal="left" vertical="top" wrapText="1"/>
    </xf>
    <xf numFmtId="0" fontId="53" fillId="2" borderId="111" xfId="0" applyFont="1" applyFill="1" applyBorder="1" applyAlignment="1">
      <alignment horizontal="left" vertical="top" wrapText="1"/>
    </xf>
    <xf numFmtId="0" fontId="53" fillId="2" borderId="0" xfId="0" applyFont="1" applyFill="1" applyAlignment="1">
      <alignment horizontal="left" vertical="top" wrapText="1"/>
    </xf>
    <xf numFmtId="0" fontId="53" fillId="2" borderId="117" xfId="0" applyFont="1" applyFill="1" applyBorder="1" applyAlignment="1">
      <alignment horizontal="left" vertical="top" wrapText="1"/>
    </xf>
    <xf numFmtId="0" fontId="53" fillId="2" borderId="118" xfId="0" applyFont="1" applyFill="1" applyBorder="1" applyAlignment="1">
      <alignment horizontal="left" vertical="top" wrapText="1"/>
    </xf>
    <xf numFmtId="0" fontId="53" fillId="2" borderId="103" xfId="0" applyFont="1" applyFill="1" applyBorder="1" applyAlignment="1">
      <alignment horizontal="left" vertical="top" wrapText="1"/>
    </xf>
    <xf numFmtId="0" fontId="53" fillId="2" borderId="119" xfId="0" applyFont="1" applyFill="1" applyBorder="1" applyAlignment="1">
      <alignment horizontal="left" vertical="top" wrapText="1"/>
    </xf>
    <xf numFmtId="190" fontId="53" fillId="2" borderId="0" xfId="0" applyNumberFormat="1" applyFont="1" applyFill="1" applyAlignment="1">
      <alignment horizontal="left" vertical="top"/>
    </xf>
    <xf numFmtId="0" fontId="53" fillId="2" borderId="120" xfId="0" applyFont="1" applyFill="1" applyBorder="1" applyAlignment="1">
      <alignment horizontal="center" vertical="center"/>
    </xf>
    <xf numFmtId="0" fontId="53" fillId="2" borderId="77" xfId="0" applyFont="1" applyFill="1" applyBorder="1" applyAlignment="1">
      <alignment horizontal="center" vertical="center"/>
    </xf>
    <xf numFmtId="0" fontId="53" fillId="2" borderId="121" xfId="0" applyFont="1" applyFill="1" applyBorder="1" applyAlignment="1">
      <alignment horizontal="center" vertical="center"/>
    </xf>
    <xf numFmtId="0" fontId="5" fillId="2" borderId="2" xfId="0" applyFont="1" applyFill="1" applyBorder="1" applyAlignment="1" applyProtection="1">
      <alignment horizontal="center" vertical="top" wrapText="1"/>
      <protection locked="0"/>
    </xf>
    <xf numFmtId="0" fontId="51" fillId="2" borderId="120" xfId="0" applyFont="1" applyFill="1" applyBorder="1" applyAlignment="1">
      <alignment horizontal="center" vertical="top" wrapText="1"/>
    </xf>
    <xf numFmtId="0" fontId="51" fillId="2" borderId="77" xfId="0" applyFont="1" applyFill="1" applyBorder="1" applyAlignment="1">
      <alignment horizontal="center" vertical="top" wrapText="1"/>
    </xf>
    <xf numFmtId="0" fontId="51" fillId="2" borderId="121" xfId="0" applyFont="1" applyFill="1" applyBorder="1" applyAlignment="1">
      <alignment horizontal="center" vertical="top" wrapText="1"/>
    </xf>
    <xf numFmtId="0" fontId="89" fillId="2" borderId="120" xfId="0" applyFont="1" applyFill="1" applyBorder="1" applyAlignment="1" applyProtection="1">
      <alignment horizontal="center" vertical="center" wrapText="1"/>
      <protection locked="0"/>
    </xf>
    <xf numFmtId="0" fontId="89" fillId="2" borderId="77" xfId="0" applyFont="1" applyFill="1" applyBorder="1" applyAlignment="1" applyProtection="1">
      <alignment horizontal="center" vertical="center" wrapText="1"/>
      <protection locked="0"/>
    </xf>
    <xf numFmtId="0" fontId="89" fillId="2" borderId="121" xfId="0" applyFont="1" applyFill="1" applyBorder="1" applyAlignment="1" applyProtection="1">
      <alignment horizontal="center" vertical="center" wrapText="1"/>
      <protection locked="0"/>
    </xf>
    <xf numFmtId="0" fontId="5" fillId="2" borderId="20" xfId="0" applyFont="1" applyFill="1" applyBorder="1" applyAlignment="1">
      <alignment horizontal="center" vertical="center"/>
    </xf>
    <xf numFmtId="189" fontId="54" fillId="7" borderId="20" xfId="0" applyNumberFormat="1" applyFont="1" applyFill="1" applyBorder="1" applyAlignment="1">
      <alignment horizontal="center" vertical="center" wrapText="1"/>
    </xf>
    <xf numFmtId="0" fontId="51" fillId="2" borderId="94" xfId="0" applyFont="1" applyFill="1" applyBorder="1" applyAlignment="1" applyProtection="1">
      <alignment horizontal="left" vertical="top"/>
      <protection locked="0"/>
    </xf>
    <xf numFmtId="0" fontId="51" fillId="2" borderId="137" xfId="0" applyFont="1" applyFill="1" applyBorder="1" applyAlignment="1" applyProtection="1">
      <alignment horizontal="left" vertical="top"/>
      <protection locked="0"/>
    </xf>
    <xf numFmtId="0" fontId="22" fillId="2" borderId="144" xfId="0" applyFont="1" applyFill="1" applyBorder="1" applyAlignment="1">
      <alignment horizontal="center" vertical="center" wrapText="1" readingOrder="1"/>
    </xf>
    <xf numFmtId="0" fontId="22" fillId="2" borderId="145" xfId="0" applyFont="1" applyFill="1" applyBorder="1" applyAlignment="1">
      <alignment horizontal="center" vertical="center" wrapText="1" readingOrder="1"/>
    </xf>
    <xf numFmtId="0" fontId="22" fillId="2" borderId="144" xfId="0" applyFont="1" applyFill="1" applyBorder="1" applyAlignment="1">
      <alignment horizontal="center" vertical="center" wrapText="1"/>
    </xf>
    <xf numFmtId="0" fontId="22" fillId="2" borderId="145" xfId="0" applyFont="1" applyFill="1" applyBorder="1" applyAlignment="1">
      <alignment horizontal="center" vertical="center" wrapText="1"/>
    </xf>
    <xf numFmtId="0" fontId="51" fillId="2" borderId="177" xfId="0" applyFont="1" applyFill="1" applyBorder="1" applyAlignment="1" applyProtection="1">
      <alignment horizontal="left" vertical="top" wrapText="1"/>
      <protection locked="0"/>
    </xf>
    <xf numFmtId="0" fontId="51" fillId="2" borderId="178" xfId="0" applyFont="1" applyFill="1" applyBorder="1" applyAlignment="1" applyProtection="1">
      <alignment horizontal="left" vertical="top" wrapText="1"/>
      <protection locked="0"/>
    </xf>
    <xf numFmtId="0" fontId="51" fillId="2" borderId="179" xfId="0" applyFont="1" applyFill="1" applyBorder="1" applyAlignment="1" applyProtection="1">
      <alignment horizontal="left" vertical="top" wrapText="1"/>
      <protection locked="0"/>
    </xf>
    <xf numFmtId="0" fontId="51" fillId="2" borderId="180" xfId="0" applyFont="1" applyFill="1" applyBorder="1" applyAlignment="1" applyProtection="1">
      <alignment horizontal="left" vertical="top" wrapText="1"/>
      <protection locked="0"/>
    </xf>
    <xf numFmtId="0" fontId="22" fillId="2" borderId="105" xfId="0" applyFont="1" applyFill="1" applyBorder="1" applyAlignment="1" applyProtection="1">
      <alignment horizontal="left" vertical="top"/>
      <protection locked="0"/>
    </xf>
    <xf numFmtId="0" fontId="22" fillId="2" borderId="127" xfId="0" applyFont="1" applyFill="1" applyBorder="1" applyAlignment="1" applyProtection="1">
      <alignment horizontal="left" vertical="top"/>
      <protection locked="0"/>
    </xf>
    <xf numFmtId="0" fontId="51" fillId="2" borderId="9" xfId="0" applyFont="1" applyFill="1" applyBorder="1" applyAlignment="1">
      <alignment horizontal="center" vertical="center"/>
    </xf>
    <xf numFmtId="0" fontId="51" fillId="2" borderId="38" xfId="0" applyFont="1" applyFill="1" applyBorder="1" applyAlignment="1">
      <alignment horizontal="center" vertical="center"/>
    </xf>
    <xf numFmtId="0" fontId="51" fillId="2" borderId="8" xfId="0" applyFont="1" applyFill="1" applyBorder="1" applyAlignment="1">
      <alignment horizontal="center" vertical="center"/>
    </xf>
    <xf numFmtId="0" fontId="5" fillId="2" borderId="92" xfId="0" applyFont="1" applyFill="1" applyBorder="1" applyAlignment="1">
      <alignment horizontal="left" vertical="center"/>
    </xf>
    <xf numFmtId="0" fontId="18" fillId="2" borderId="0" xfId="0" applyFont="1" applyFill="1" applyAlignment="1">
      <alignment vertical="center" wrapText="1"/>
    </xf>
    <xf numFmtId="0" fontId="17" fillId="2" borderId="181" xfId="0" applyFont="1" applyFill="1" applyBorder="1" applyAlignment="1">
      <alignment horizontal="left" vertical="center" wrapText="1"/>
    </xf>
    <xf numFmtId="0" fontId="17" fillId="2" borderId="182" xfId="0" applyFont="1" applyFill="1" applyBorder="1" applyAlignment="1">
      <alignment horizontal="left" vertical="center" wrapText="1"/>
    </xf>
    <xf numFmtId="0" fontId="5" fillId="2" borderId="0" xfId="0" applyFont="1" applyFill="1" applyAlignment="1">
      <alignment vertical="top"/>
    </xf>
    <xf numFmtId="0" fontId="6" fillId="2" borderId="4" xfId="0" applyFont="1" applyFill="1" applyBorder="1" applyAlignment="1">
      <alignment horizontal="left" vertical="top" wrapText="1"/>
    </xf>
    <xf numFmtId="190" fontId="53" fillId="2" borderId="0" xfId="0" applyNumberFormat="1" applyFont="1" applyFill="1" applyAlignment="1">
      <alignment horizontal="left" vertical="center"/>
    </xf>
    <xf numFmtId="0" fontId="17" fillId="2" borderId="0" xfId="0" applyFont="1" applyFill="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5" fillId="2" borderId="0" xfId="0" applyFont="1" applyFill="1" applyAlignment="1" applyProtection="1">
      <alignment horizontal="center" vertical="top" shrinkToFit="1"/>
      <protection locked="0"/>
    </xf>
    <xf numFmtId="0" fontId="43" fillId="2" borderId="1" xfId="0" applyFont="1" applyFill="1" applyBorder="1" applyAlignment="1">
      <alignment horizontal="left" vertical="top" wrapText="1"/>
    </xf>
    <xf numFmtId="0" fontId="17" fillId="2" borderId="2" xfId="0" applyFont="1" applyFill="1" applyBorder="1" applyAlignment="1">
      <alignment horizontal="left" vertical="top"/>
    </xf>
    <xf numFmtId="0" fontId="17" fillId="2" borderId="0" xfId="0" applyFont="1" applyFill="1" applyAlignment="1">
      <alignment horizontal="left" vertical="top"/>
    </xf>
    <xf numFmtId="0" fontId="7" fillId="0" borderId="0" xfId="0" applyFont="1" applyAlignment="1">
      <alignment horizontal="left" vertical="center" wrapText="1"/>
    </xf>
    <xf numFmtId="0" fontId="80" fillId="0" borderId="151" xfId="0" applyFont="1" applyBorder="1" applyAlignment="1">
      <alignment horizontal="center" vertical="center" wrapText="1"/>
    </xf>
    <xf numFmtId="0" fontId="80" fillId="0" borderId="152" xfId="0" applyFont="1" applyBorder="1" applyAlignment="1">
      <alignment horizontal="center" vertical="center" wrapText="1"/>
    </xf>
    <xf numFmtId="0" fontId="80" fillId="0" borderId="153" xfId="0" applyFont="1" applyBorder="1" applyAlignment="1">
      <alignment horizontal="center" vertical="center" wrapText="1"/>
    </xf>
    <xf numFmtId="0" fontId="80" fillId="0" borderId="49" xfId="0" applyFont="1" applyBorder="1" applyAlignment="1">
      <alignment horizontal="center" vertical="center" wrapText="1"/>
    </xf>
    <xf numFmtId="0" fontId="80" fillId="0" borderId="20" xfId="0" applyFont="1" applyBorder="1" applyAlignment="1">
      <alignment horizontal="center" vertical="center" wrapText="1"/>
    </xf>
    <xf numFmtId="0" fontId="80" fillId="0" borderId="11" xfId="0" applyFont="1" applyBorder="1" applyAlignment="1">
      <alignment horizontal="center" vertical="center" wrapText="1"/>
    </xf>
    <xf numFmtId="0" fontId="80" fillId="0" borderId="154" xfId="0" applyFont="1" applyBorder="1" applyAlignment="1">
      <alignment horizontal="center" vertical="center" wrapText="1"/>
    </xf>
    <xf numFmtId="0" fontId="80" fillId="0" borderId="155" xfId="0" applyFont="1" applyBorder="1" applyAlignment="1">
      <alignment horizontal="center" vertical="center" wrapText="1"/>
    </xf>
    <xf numFmtId="0" fontId="80" fillId="0" borderId="19" xfId="0" applyFont="1" applyBorder="1" applyAlignment="1">
      <alignment horizontal="center" vertical="center" wrapText="1"/>
    </xf>
    <xf numFmtId="0" fontId="80" fillId="0" borderId="157" xfId="0" applyFont="1" applyBorder="1" applyAlignment="1">
      <alignment horizontal="center" vertical="center" wrapText="1"/>
    </xf>
    <xf numFmtId="0" fontId="80" fillId="0" borderId="0" xfId="0" applyFont="1" applyAlignment="1">
      <alignment horizontal="center" vertical="center" wrapText="1"/>
    </xf>
    <xf numFmtId="0" fontId="80" fillId="0" borderId="101" xfId="0" applyFont="1" applyBorder="1" applyAlignment="1">
      <alignment horizontal="center" vertical="center" wrapText="1"/>
    </xf>
    <xf numFmtId="0" fontId="80" fillId="0" borderId="158" xfId="0" applyFont="1" applyBorder="1" applyAlignment="1">
      <alignment horizontal="center" vertical="center" wrapText="1"/>
    </xf>
    <xf numFmtId="0" fontId="75" fillId="0" borderId="0" xfId="0" applyFont="1" applyAlignment="1">
      <alignment horizontal="left" vertical="center"/>
    </xf>
    <xf numFmtId="190" fontId="7" fillId="7" borderId="20" xfId="11" applyNumberFormat="1" applyFill="1" applyBorder="1" applyAlignment="1">
      <alignment horizontal="center" vertical="center"/>
    </xf>
    <xf numFmtId="0" fontId="80" fillId="0" borderId="126" xfId="0" applyFont="1" applyBorder="1" applyAlignment="1">
      <alignment horizontal="center" vertical="center" wrapText="1"/>
    </xf>
    <xf numFmtId="0" fontId="80" fillId="0" borderId="146" xfId="0" applyFont="1" applyBorder="1" applyAlignment="1">
      <alignment horizontal="center" vertical="center" wrapText="1"/>
    </xf>
    <xf numFmtId="0" fontId="80" fillId="0" borderId="2" xfId="0" applyFont="1" applyBorder="1" applyAlignment="1">
      <alignment horizontal="center" vertical="center" wrapText="1"/>
    </xf>
    <xf numFmtId="0" fontId="80" fillId="0" borderId="29" xfId="0" applyFont="1" applyBorder="1" applyAlignment="1">
      <alignment horizontal="center" vertical="center" wrapText="1"/>
    </xf>
    <xf numFmtId="0" fontId="80" fillId="0" borderId="156" xfId="0" applyFont="1" applyBorder="1" applyAlignment="1">
      <alignment horizontal="center" vertical="center" wrapText="1"/>
    </xf>
    <xf numFmtId="0" fontId="80" fillId="0" borderId="147" xfId="0" applyFont="1" applyBorder="1" applyAlignment="1">
      <alignment horizontal="center" vertical="center"/>
    </xf>
    <xf numFmtId="0" fontId="80" fillId="0" borderId="105" xfId="0" applyFont="1" applyBorder="1" applyAlignment="1">
      <alignment horizontal="center" vertical="center"/>
    </xf>
    <xf numFmtId="0" fontId="80" fillId="0" borderId="17" xfId="0" applyFont="1" applyBorder="1" applyAlignment="1">
      <alignment horizontal="center" vertical="center"/>
    </xf>
    <xf numFmtId="0" fontId="80" fillId="0" borderId="0" xfId="0" applyFont="1" applyAlignment="1">
      <alignment horizontal="center" vertical="center"/>
    </xf>
    <xf numFmtId="0" fontId="80" fillId="0" borderId="19" xfId="0" applyFont="1" applyBorder="1" applyAlignment="1">
      <alignment horizontal="center" vertical="center"/>
    </xf>
    <xf numFmtId="0" fontId="80" fillId="0" borderId="20" xfId="0" applyFont="1" applyBorder="1" applyAlignment="1">
      <alignment horizontal="center" vertical="center"/>
    </xf>
    <xf numFmtId="0" fontId="80" fillId="0" borderId="148" xfId="0" applyFont="1" applyBorder="1" applyAlignment="1">
      <alignment horizontal="center" vertical="center" textRotation="255"/>
    </xf>
    <xf numFmtId="0" fontId="80" fillId="0" borderId="112" xfId="0" applyFont="1" applyBorder="1" applyAlignment="1">
      <alignment horizontal="center" vertical="center" textRotation="255"/>
    </xf>
    <xf numFmtId="0" fontId="80" fillId="0" borderId="18" xfId="0" applyFont="1" applyBorder="1" applyAlignment="1">
      <alignment horizontal="center" vertical="center" textRotation="255"/>
    </xf>
    <xf numFmtId="0" fontId="80" fillId="2" borderId="149" xfId="0" applyFont="1" applyFill="1" applyBorder="1" applyAlignment="1">
      <alignment horizontal="center" vertical="center"/>
    </xf>
    <xf numFmtId="0" fontId="80" fillId="2" borderId="105" xfId="0" applyFont="1" applyFill="1" applyBorder="1" applyAlignment="1">
      <alignment horizontal="center" vertical="center"/>
    </xf>
    <xf numFmtId="0" fontId="80" fillId="2" borderId="150" xfId="0" applyFont="1" applyFill="1" applyBorder="1" applyAlignment="1">
      <alignment horizontal="center" vertical="center"/>
    </xf>
    <xf numFmtId="0" fontId="80" fillId="2" borderId="51" xfId="0" applyFont="1" applyFill="1" applyBorder="1" applyAlignment="1">
      <alignment horizontal="center" vertical="center"/>
    </xf>
    <xf numFmtId="0" fontId="81" fillId="2" borderId="24" xfId="0" applyFont="1" applyFill="1" applyBorder="1" applyAlignment="1">
      <alignment horizontal="center" vertical="center" wrapText="1"/>
    </xf>
    <xf numFmtId="0" fontId="81" fillId="2" borderId="26" xfId="0" applyFont="1" applyFill="1" applyBorder="1" applyAlignment="1">
      <alignment horizontal="center" vertical="center" wrapText="1"/>
    </xf>
    <xf numFmtId="0" fontId="80" fillId="0" borderId="108" xfId="0" applyFont="1" applyBorder="1" applyAlignment="1">
      <alignment horizontal="center" vertical="center"/>
    </xf>
    <xf numFmtId="0" fontId="80" fillId="0" borderId="21" xfId="0" applyFont="1" applyBorder="1" applyAlignment="1">
      <alignment horizontal="center" vertical="center"/>
    </xf>
    <xf numFmtId="0" fontId="80" fillId="7" borderId="24" xfId="0" applyFont="1" applyFill="1" applyBorder="1" applyAlignment="1">
      <alignment horizontal="center" vertical="center"/>
    </xf>
    <xf numFmtId="0" fontId="80" fillId="7" borderId="23" xfId="0" applyFont="1" applyFill="1" applyBorder="1" applyAlignment="1">
      <alignment horizontal="center" vertical="center"/>
    </xf>
    <xf numFmtId="0" fontId="80" fillId="7" borderId="7" xfId="0" applyFont="1" applyFill="1" applyBorder="1" applyAlignment="1">
      <alignment horizontal="center" vertical="center"/>
    </xf>
    <xf numFmtId="0" fontId="80" fillId="0" borderId="7" xfId="0" applyFont="1" applyBorder="1" applyAlignment="1">
      <alignment horizontal="center" vertical="center"/>
    </xf>
    <xf numFmtId="0" fontId="80" fillId="0" borderId="24" xfId="0" applyFont="1" applyBorder="1" applyAlignment="1">
      <alignment horizontal="center" vertical="center"/>
    </xf>
    <xf numFmtId="0" fontId="80" fillId="7" borderId="47" xfId="0" applyFont="1" applyFill="1" applyBorder="1" applyAlignment="1">
      <alignment horizontal="center" vertical="center"/>
    </xf>
    <xf numFmtId="0" fontId="80" fillId="7" borderId="48" xfId="0" applyFont="1" applyFill="1" applyBorder="1" applyAlignment="1">
      <alignment horizontal="center" vertical="center"/>
    </xf>
    <xf numFmtId="0" fontId="7" fillId="0" borderId="0" xfId="0" applyFont="1" applyAlignment="1">
      <alignment horizontal="left" vertical="center"/>
    </xf>
    <xf numFmtId="0" fontId="81" fillId="0" borderId="108" xfId="0" applyFont="1" applyBorder="1" applyAlignment="1">
      <alignment horizontal="center" vertical="center" wrapText="1"/>
    </xf>
    <xf numFmtId="0" fontId="81" fillId="0" borderId="21" xfId="0" applyFont="1" applyBorder="1" applyAlignment="1">
      <alignment horizontal="center" vertical="center"/>
    </xf>
    <xf numFmtId="0" fontId="80" fillId="0" borderId="159" xfId="0" applyFont="1" applyBorder="1" applyAlignment="1">
      <alignment horizontal="center" vertical="center"/>
    </xf>
    <xf numFmtId="0" fontId="80" fillId="0" borderId="160" xfId="0" applyFont="1" applyBorder="1" applyAlignment="1">
      <alignment horizontal="center" vertical="center"/>
    </xf>
    <xf numFmtId="0" fontId="80" fillId="0" borderId="161" xfId="0" applyFont="1" applyBorder="1" applyAlignment="1">
      <alignment horizontal="center" vertical="center"/>
    </xf>
    <xf numFmtId="0" fontId="80" fillId="0" borderId="162" xfId="0" applyFont="1" applyBorder="1" applyAlignment="1">
      <alignment horizontal="center" vertical="center"/>
    </xf>
    <xf numFmtId="0" fontId="80" fillId="0" borderId="163" xfId="0" applyFont="1" applyBorder="1" applyAlignment="1">
      <alignment horizontal="center" vertical="center"/>
    </xf>
    <xf numFmtId="0" fontId="80" fillId="0" borderId="164" xfId="0" applyFont="1" applyBorder="1" applyAlignment="1">
      <alignment horizontal="center" vertical="center"/>
    </xf>
    <xf numFmtId="0" fontId="80" fillId="0" borderId="165" xfId="0" applyFont="1" applyBorder="1" applyAlignment="1">
      <alignment horizontal="center" vertical="center"/>
    </xf>
    <xf numFmtId="0" fontId="36" fillId="0" borderId="108" xfId="0" applyFont="1" applyBorder="1" applyAlignment="1">
      <alignment horizontal="center" vertical="center"/>
    </xf>
    <xf numFmtId="0" fontId="36" fillId="0" borderId="21" xfId="0" applyFont="1" applyBorder="1" applyAlignment="1">
      <alignment horizontal="center" vertical="center"/>
    </xf>
    <xf numFmtId="0" fontId="80" fillId="0" borderId="168" xfId="0" applyFont="1" applyBorder="1" applyAlignment="1">
      <alignment horizontal="center" vertical="center"/>
    </xf>
    <xf numFmtId="0" fontId="80" fillId="0" borderId="169" xfId="0" applyFont="1" applyBorder="1" applyAlignment="1">
      <alignment horizontal="center" vertical="center"/>
    </xf>
    <xf numFmtId="0" fontId="80" fillId="0" borderId="109" xfId="0" applyFont="1" applyBorder="1" applyAlignment="1">
      <alignment horizontal="center" vertical="center"/>
    </xf>
    <xf numFmtId="0" fontId="80" fillId="0" borderId="110" xfId="0" applyFont="1" applyBorder="1" applyAlignment="1">
      <alignment horizontal="center" vertical="center"/>
    </xf>
    <xf numFmtId="0" fontId="80" fillId="0" borderId="170" xfId="0" applyFont="1" applyBorder="1" applyAlignment="1">
      <alignment horizontal="center" vertical="center"/>
    </xf>
    <xf numFmtId="1" fontId="80" fillId="0" borderId="13" xfId="0" applyNumberFormat="1" applyFont="1" applyBorder="1" applyAlignment="1">
      <alignment horizontal="center" vertical="center"/>
    </xf>
    <xf numFmtId="1" fontId="80" fillId="0" borderId="45" xfId="0" applyNumberFormat="1" applyFont="1" applyBorder="1" applyAlignment="1">
      <alignment horizontal="center" vertical="center"/>
    </xf>
    <xf numFmtId="1" fontId="80" fillId="0" borderId="6" xfId="0" applyNumberFormat="1" applyFont="1" applyBorder="1" applyAlignment="1">
      <alignment horizontal="center" vertical="center"/>
    </xf>
    <xf numFmtId="0" fontId="80" fillId="0" borderId="36" xfId="0" applyFont="1" applyBorder="1" applyAlignment="1">
      <alignment horizontal="center" vertical="center"/>
    </xf>
    <xf numFmtId="0" fontId="80" fillId="0" borderId="4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89" fontId="7" fillId="0" borderId="126" xfId="0" applyNumberFormat="1" applyFont="1" applyBorder="1" applyAlignment="1">
      <alignment horizontal="center" vertical="center"/>
    </xf>
    <xf numFmtId="189" fontId="7" fillId="0" borderId="105" xfId="0" applyNumberFormat="1" applyFont="1" applyBorder="1" applyAlignment="1">
      <alignment horizontal="center" vertical="center"/>
    </xf>
    <xf numFmtId="189" fontId="7" fillId="0" borderId="33" xfId="0" applyNumberFormat="1" applyFont="1" applyBorder="1" applyAlignment="1">
      <alignment horizontal="center" vertical="center"/>
    </xf>
    <xf numFmtId="189" fontId="7" fillId="0" borderId="5" xfId="0" applyNumberFormat="1" applyFont="1" applyBorder="1" applyAlignment="1">
      <alignment horizontal="center" vertical="center"/>
    </xf>
    <xf numFmtId="0" fontId="7" fillId="0" borderId="126" xfId="0" applyFont="1" applyBorder="1" applyAlignment="1">
      <alignment horizontal="center" vertical="center"/>
    </xf>
    <xf numFmtId="0" fontId="7" fillId="0" borderId="105" xfId="0" applyFont="1" applyBorder="1" applyAlignment="1">
      <alignment horizontal="center" vertical="center"/>
    </xf>
    <xf numFmtId="0" fontId="7" fillId="0" borderId="33" xfId="0" applyFont="1" applyBorder="1" applyAlignment="1">
      <alignment horizontal="center" vertical="center"/>
    </xf>
    <xf numFmtId="0" fontId="7" fillId="0" borderId="5" xfId="0" applyFont="1" applyBorder="1" applyAlignment="1">
      <alignment horizontal="center" vertical="center"/>
    </xf>
    <xf numFmtId="191" fontId="7" fillId="0" borderId="20" xfId="3" applyNumberFormat="1" applyFont="1" applyBorder="1" applyAlignment="1">
      <alignment horizontal="center" vertical="center"/>
    </xf>
    <xf numFmtId="0" fontId="7" fillId="0" borderId="11" xfId="0" applyFont="1" applyBorder="1" applyAlignment="1">
      <alignment horizontal="center" vertical="center"/>
    </xf>
    <xf numFmtId="0" fontId="32" fillId="7" borderId="9" xfId="0" applyFont="1" applyFill="1" applyBorder="1" applyAlignment="1">
      <alignment horizontal="center" vertical="center"/>
    </xf>
    <xf numFmtId="0" fontId="32" fillId="7" borderId="38" xfId="0" applyFont="1" applyFill="1" applyBorder="1" applyAlignment="1">
      <alignment horizontal="center" vertical="center"/>
    </xf>
    <xf numFmtId="0" fontId="32" fillId="7" borderId="8" xfId="0" applyFont="1" applyFill="1" applyBorder="1" applyAlignment="1">
      <alignment horizontal="center" vertical="center"/>
    </xf>
    <xf numFmtId="0" fontId="7" fillId="0" borderId="14" xfId="0" applyFont="1" applyBorder="1" applyAlignment="1">
      <alignment horizontal="center" vertical="center" wrapText="1"/>
    </xf>
    <xf numFmtId="191" fontId="7" fillId="0" borderId="14" xfId="0" applyNumberFormat="1"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7" borderId="24"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0" xfId="0" applyFont="1" applyFill="1" applyAlignment="1">
      <alignment horizontal="center" vertical="center"/>
    </xf>
    <xf numFmtId="0" fontId="17" fillId="0" borderId="21" xfId="0" applyFont="1" applyBorder="1" applyAlignment="1">
      <alignment horizontal="center" vertical="center"/>
    </xf>
    <xf numFmtId="0" fontId="18" fillId="0" borderId="21" xfId="0" applyFont="1" applyBorder="1" applyAlignment="1">
      <alignment horizontal="center" vertical="center"/>
    </xf>
    <xf numFmtId="0" fontId="80" fillId="0" borderId="16" xfId="0" applyFont="1" applyBorder="1" applyAlignment="1">
      <alignment horizontal="center" vertical="center" wrapText="1"/>
    </xf>
    <xf numFmtId="0" fontId="80" fillId="0" borderId="16" xfId="0" applyFont="1" applyBorder="1" applyAlignment="1">
      <alignment horizontal="center" vertical="center"/>
    </xf>
    <xf numFmtId="0" fontId="80" fillId="0" borderId="21" xfId="0" applyFont="1" applyBorder="1" applyAlignment="1">
      <alignment horizontal="center" vertical="center" wrapText="1"/>
    </xf>
    <xf numFmtId="0" fontId="80" fillId="0" borderId="24" xfId="0" applyFont="1" applyBorder="1" applyAlignment="1">
      <alignment horizontal="center" vertical="center" wrapText="1"/>
    </xf>
    <xf numFmtId="0" fontId="80" fillId="0" borderId="23" xfId="0" applyFont="1" applyBorder="1" applyAlignment="1">
      <alignment horizontal="center" vertical="center" wrapText="1"/>
    </xf>
    <xf numFmtId="0" fontId="80" fillId="0" borderId="7" xfId="0" applyFont="1" applyBorder="1" applyAlignment="1">
      <alignment horizontal="center" vertical="center" wrapText="1"/>
    </xf>
    <xf numFmtId="0" fontId="80" fillId="0" borderId="23" xfId="0" applyFont="1" applyBorder="1" applyAlignment="1">
      <alignment horizontal="center" vertical="center"/>
    </xf>
    <xf numFmtId="0" fontId="80" fillId="7" borderId="42" xfId="0" applyFont="1" applyFill="1" applyBorder="1" applyAlignment="1">
      <alignment horizontal="center" vertical="center"/>
    </xf>
    <xf numFmtId="179" fontId="80" fillId="0" borderId="21" xfId="0" applyNumberFormat="1" applyFont="1" applyBorder="1" applyAlignment="1">
      <alignment horizontal="center" vertical="center"/>
    </xf>
    <xf numFmtId="179" fontId="80" fillId="0" borderId="24" xfId="0" applyNumberFormat="1" applyFont="1" applyBorder="1" applyAlignment="1">
      <alignment horizontal="center" vertical="center"/>
    </xf>
    <xf numFmtId="179" fontId="80" fillId="0" borderId="25" xfId="0" applyNumberFormat="1" applyFont="1" applyBorder="1" applyAlignment="1">
      <alignment horizontal="center" vertical="center"/>
    </xf>
    <xf numFmtId="179" fontId="80" fillId="0" borderId="23" xfId="0" applyNumberFormat="1" applyFont="1" applyBorder="1" applyAlignment="1">
      <alignment horizontal="center" vertical="center"/>
    </xf>
    <xf numFmtId="179" fontId="80" fillId="0" borderId="7" xfId="0" applyNumberFormat="1" applyFont="1" applyBorder="1" applyAlignment="1">
      <alignment horizontal="center" vertical="center"/>
    </xf>
    <xf numFmtId="0" fontId="80" fillId="7" borderId="0" xfId="0" applyFont="1" applyFill="1" applyAlignment="1">
      <alignment horizontal="center" vertical="center" shrinkToFit="1"/>
    </xf>
    <xf numFmtId="179" fontId="80" fillId="0" borderId="18" xfId="0" applyNumberFormat="1" applyFont="1" applyBorder="1" applyAlignment="1">
      <alignment horizontal="center" vertical="center"/>
    </xf>
    <xf numFmtId="0" fontId="7" fillId="0" borderId="0" xfId="0" applyFont="1" applyAlignment="1">
      <alignment horizontal="left" vertical="top" wrapText="1"/>
    </xf>
    <xf numFmtId="0" fontId="7" fillId="0" borderId="0" xfId="6" applyAlignment="1">
      <alignment vertical="top" wrapText="1"/>
    </xf>
    <xf numFmtId="0" fontId="7" fillId="0" borderId="21" xfId="6" applyBorder="1" applyAlignment="1">
      <alignment horizontal="center" vertical="center"/>
    </xf>
    <xf numFmtId="0" fontId="7" fillId="0" borderId="21" xfId="6" applyBorder="1" applyAlignment="1">
      <alignment horizontal="center" vertical="center" shrinkToFit="1"/>
    </xf>
    <xf numFmtId="0" fontId="24" fillId="0" borderId="21" xfId="6" applyFont="1" applyBorder="1" applyAlignment="1">
      <alignment horizontal="center" vertical="center" shrinkToFit="1"/>
    </xf>
    <xf numFmtId="0" fontId="24" fillId="0" borderId="21" xfId="6" applyFont="1" applyBorder="1" applyAlignment="1">
      <alignment horizontal="center" vertical="center" wrapText="1"/>
    </xf>
    <xf numFmtId="0" fontId="7" fillId="0" borderId="21" xfId="6" applyBorder="1" applyAlignment="1">
      <alignment horizontal="left" vertical="center"/>
    </xf>
    <xf numFmtId="0" fontId="7" fillId="0" borderId="21" xfId="6" applyBorder="1" applyAlignment="1">
      <alignment horizontal="center" vertical="center" wrapText="1"/>
    </xf>
    <xf numFmtId="0" fontId="7" fillId="0" borderId="14" xfId="6" applyBorder="1" applyAlignment="1">
      <alignment horizontal="center" vertical="center" wrapText="1"/>
    </xf>
    <xf numFmtId="0" fontId="7" fillId="0" borderId="15" xfId="6" applyBorder="1" applyAlignment="1">
      <alignment horizontal="center" vertical="center" wrapText="1"/>
    </xf>
    <xf numFmtId="0" fontId="7" fillId="0" borderId="3" xfId="6" applyBorder="1" applyAlignment="1">
      <alignment horizontal="center" vertical="center" wrapText="1"/>
    </xf>
    <xf numFmtId="0" fontId="7" fillId="0" borderId="19" xfId="6" applyBorder="1" applyAlignment="1">
      <alignment horizontal="center" vertical="center" wrapText="1"/>
    </xf>
    <xf numFmtId="0" fontId="7" fillId="0" borderId="20" xfId="6" applyBorder="1" applyAlignment="1">
      <alignment horizontal="center" vertical="center" wrapText="1"/>
    </xf>
    <xf numFmtId="0" fontId="7" fillId="0" borderId="11" xfId="6" applyBorder="1" applyAlignment="1">
      <alignment horizontal="center" vertical="center" wrapText="1"/>
    </xf>
    <xf numFmtId="0" fontId="7" fillId="0" borderId="24" xfId="6" applyBorder="1" applyAlignment="1">
      <alignment horizontal="center" vertical="center" wrapText="1"/>
    </xf>
    <xf numFmtId="0" fontId="7" fillId="0" borderId="23" xfId="6" applyBorder="1" applyAlignment="1">
      <alignment horizontal="center" vertical="center" wrapText="1"/>
    </xf>
    <xf numFmtId="0" fontId="7" fillId="0" borderId="7" xfId="6" applyBorder="1" applyAlignment="1">
      <alignment horizontal="center" vertical="center" wrapText="1"/>
    </xf>
    <xf numFmtId="0" fontId="7" fillId="0" borderId="21" xfId="6" applyBorder="1" applyAlignment="1">
      <alignment horizontal="left" vertical="center" wrapText="1"/>
    </xf>
    <xf numFmtId="0" fontId="7" fillId="0" borderId="14" xfId="6" applyBorder="1" applyAlignment="1">
      <alignment horizontal="center" vertical="center"/>
    </xf>
    <xf numFmtId="0" fontId="7" fillId="0" borderId="15" xfId="6" applyBorder="1" applyAlignment="1">
      <alignment horizontal="center" vertical="center"/>
    </xf>
    <xf numFmtId="0" fontId="7" fillId="0" borderId="3" xfId="6" applyBorder="1" applyAlignment="1">
      <alignment horizontal="center" vertical="center"/>
    </xf>
    <xf numFmtId="0" fontId="7" fillId="0" borderId="17" xfId="6" applyBorder="1" applyAlignment="1">
      <alignment horizontal="center" vertical="center"/>
    </xf>
    <xf numFmtId="0" fontId="7" fillId="0" borderId="0" xfId="6" applyAlignment="1">
      <alignment horizontal="center" vertical="center"/>
    </xf>
    <xf numFmtId="0" fontId="7" fillId="0" borderId="29" xfId="6" applyBorder="1" applyAlignment="1">
      <alignment horizontal="center" vertical="center"/>
    </xf>
    <xf numFmtId="0" fontId="7" fillId="0" borderId="19" xfId="6" applyBorder="1" applyAlignment="1">
      <alignment horizontal="center" vertical="center"/>
    </xf>
    <xf numFmtId="0" fontId="7" fillId="0" borderId="20" xfId="6" applyBorder="1" applyAlignment="1">
      <alignment horizontal="center" vertical="center"/>
    </xf>
    <xf numFmtId="0" fontId="7" fillId="0" borderId="11" xfId="6" applyBorder="1" applyAlignment="1">
      <alignment horizontal="center" vertical="center"/>
    </xf>
    <xf numFmtId="0" fontId="7" fillId="0" borderId="17" xfId="6" applyBorder="1" applyAlignment="1">
      <alignment horizontal="center" vertical="center" wrapText="1"/>
    </xf>
    <xf numFmtId="0" fontId="7" fillId="0" borderId="0" xfId="6" applyAlignment="1">
      <alignment horizontal="center" vertical="center" wrapText="1"/>
    </xf>
    <xf numFmtId="0" fontId="7" fillId="0" borderId="24" xfId="6" applyBorder="1" applyAlignment="1">
      <alignment horizontal="left" vertical="top" wrapText="1"/>
    </xf>
    <xf numFmtId="0" fontId="7" fillId="0" borderId="23" xfId="6" applyBorder="1" applyAlignment="1">
      <alignment horizontal="left" vertical="top" wrapText="1"/>
    </xf>
    <xf numFmtId="0" fontId="7" fillId="0" borderId="7" xfId="6" applyBorder="1" applyAlignment="1">
      <alignment horizontal="left" vertical="top" wrapText="1"/>
    </xf>
    <xf numFmtId="0" fontId="7" fillId="0" borderId="29" xfId="6" applyBorder="1" applyAlignment="1">
      <alignment horizontal="center" vertical="center" wrapText="1"/>
    </xf>
    <xf numFmtId="0" fontId="7" fillId="0" borderId="50" xfId="6" applyBorder="1" applyAlignment="1">
      <alignment horizontal="center" vertical="center" wrapText="1"/>
    </xf>
    <xf numFmtId="0" fontId="7" fillId="0" borderId="51" xfId="6" applyBorder="1" applyAlignment="1">
      <alignment horizontal="center" vertical="center" wrapText="1"/>
    </xf>
    <xf numFmtId="0" fontId="7" fillId="0" borderId="52" xfId="6" applyBorder="1" applyAlignment="1">
      <alignment horizontal="center" vertical="center" wrapText="1"/>
    </xf>
    <xf numFmtId="0" fontId="7" fillId="0" borderId="24" xfId="6" applyBorder="1" applyAlignment="1">
      <alignment horizontal="center" vertical="center"/>
    </xf>
    <xf numFmtId="0" fontId="7" fillId="0" borderId="23" xfId="6" applyBorder="1" applyAlignment="1">
      <alignment horizontal="center" vertical="center"/>
    </xf>
    <xf numFmtId="0" fontId="7" fillId="0" borderId="7" xfId="6" applyBorder="1" applyAlignment="1">
      <alignment horizontal="center" vertical="center"/>
    </xf>
    <xf numFmtId="193" fontId="7" fillId="7" borderId="24" xfId="6" applyNumberFormat="1" applyFill="1" applyBorder="1" applyAlignment="1">
      <alignment horizontal="center" vertical="center"/>
    </xf>
    <xf numFmtId="193" fontId="7" fillId="7" borderId="7" xfId="6" applyNumberFormat="1" applyFill="1" applyBorder="1" applyAlignment="1">
      <alignment horizontal="center" vertical="center"/>
    </xf>
    <xf numFmtId="0" fontId="7" fillId="0" borderId="53" xfId="6" applyBorder="1" applyAlignment="1">
      <alignment horizontal="center" vertical="center"/>
    </xf>
    <xf numFmtId="0" fontId="7" fillId="0" borderId="54" xfId="6" applyBorder="1" applyAlignment="1">
      <alignment horizontal="center" vertical="center"/>
    </xf>
    <xf numFmtId="0" fontId="7" fillId="0" borderId="55" xfId="6" applyBorder="1" applyAlignment="1">
      <alignment horizontal="center" vertical="center"/>
    </xf>
    <xf numFmtId="0" fontId="7" fillId="0" borderId="56" xfId="6" applyBorder="1" applyAlignment="1">
      <alignment horizontal="center" vertical="center"/>
    </xf>
    <xf numFmtId="0" fontId="7" fillId="0" borderId="57" xfId="6" applyBorder="1" applyAlignment="1">
      <alignment horizontal="center" vertical="center"/>
    </xf>
    <xf numFmtId="0" fontId="7" fillId="0" borderId="58" xfId="6" applyBorder="1" applyAlignment="1">
      <alignment horizontal="center" vertical="center"/>
    </xf>
    <xf numFmtId="0" fontId="7" fillId="0" borderId="59" xfId="6" applyBorder="1" applyAlignment="1">
      <alignment horizontal="center" vertical="center"/>
    </xf>
    <xf numFmtId="0" fontId="7" fillId="0" borderId="60" xfId="6" applyBorder="1" applyAlignment="1">
      <alignment horizontal="center" vertical="center"/>
    </xf>
    <xf numFmtId="0" fontId="7" fillId="0" borderId="61" xfId="6" applyBorder="1" applyAlignment="1">
      <alignment horizontal="center" vertical="center"/>
    </xf>
    <xf numFmtId="0" fontId="7" fillId="0" borderId="7" xfId="6" applyBorder="1" applyAlignment="1">
      <alignment horizontal="center" vertical="center" shrinkToFit="1"/>
    </xf>
    <xf numFmtId="193" fontId="7" fillId="7" borderId="15" xfId="6" applyNumberFormat="1" applyFill="1" applyBorder="1" applyAlignment="1">
      <alignment horizontal="center" vertical="center"/>
    </xf>
    <xf numFmtId="193" fontId="7" fillId="7" borderId="0" xfId="6" applyNumberFormat="1" applyFill="1" applyAlignment="1">
      <alignment horizontal="center" vertical="center"/>
    </xf>
    <xf numFmtId="193" fontId="7" fillId="7" borderId="20" xfId="6" applyNumberFormat="1" applyFill="1" applyBorder="1" applyAlignment="1">
      <alignment horizontal="center" vertical="center"/>
    </xf>
    <xf numFmtId="0" fontId="7" fillId="0" borderId="15" xfId="6" applyBorder="1" applyAlignment="1">
      <alignment horizontal="center" vertical="center" shrinkToFit="1"/>
    </xf>
    <xf numFmtId="0" fontId="7" fillId="0" borderId="3" xfId="6" applyBorder="1" applyAlignment="1">
      <alignment horizontal="center" vertical="center" shrinkToFit="1"/>
    </xf>
    <xf numFmtId="0" fontId="7" fillId="0" borderId="20" xfId="6" applyBorder="1" applyAlignment="1">
      <alignment horizontal="center" vertical="center" shrinkToFit="1"/>
    </xf>
    <xf numFmtId="0" fontId="7" fillId="0" borderId="11" xfId="6" applyBorder="1" applyAlignment="1">
      <alignment horizontal="center" vertical="center" shrinkToFit="1"/>
    </xf>
    <xf numFmtId="0" fontId="7" fillId="0" borderId="16" xfId="6" applyBorder="1" applyAlignment="1">
      <alignment horizontal="center" vertical="center" wrapText="1"/>
    </xf>
    <xf numFmtId="189" fontId="7" fillId="0" borderId="15" xfId="6" applyNumberFormat="1" applyBorder="1" applyAlignment="1">
      <alignment horizontal="center" vertical="center"/>
    </xf>
    <xf numFmtId="189" fontId="7" fillId="0" borderId="0" xfId="6" applyNumberFormat="1" applyAlignment="1">
      <alignment horizontal="center" vertical="center"/>
    </xf>
    <xf numFmtId="0" fontId="7" fillId="0" borderId="16" xfId="6" applyBorder="1" applyAlignment="1">
      <alignment horizontal="center" vertical="center"/>
    </xf>
    <xf numFmtId="0" fontId="7" fillId="0" borderId="62" xfId="6" applyBorder="1" applyAlignment="1">
      <alignment horizontal="center" vertical="center"/>
    </xf>
    <xf numFmtId="0" fontId="7" fillId="0" borderId="0" xfId="6" applyAlignment="1">
      <alignment horizontal="center" vertical="center" shrinkToFit="1"/>
    </xf>
    <xf numFmtId="0" fontId="7" fillId="0" borderId="29" xfId="6" applyBorder="1" applyAlignment="1">
      <alignment horizontal="center" vertical="center" shrinkToFit="1"/>
    </xf>
    <xf numFmtId="0" fontId="7" fillId="0" borderId="71" xfId="6" applyBorder="1" applyAlignment="1">
      <alignment horizontal="center" vertical="center"/>
    </xf>
    <xf numFmtId="0" fontId="7" fillId="0" borderId="68" xfId="6" applyBorder="1" applyAlignment="1">
      <alignment horizontal="center" vertical="center"/>
    </xf>
    <xf numFmtId="189" fontId="7" fillId="0" borderId="67" xfId="6" applyNumberFormat="1" applyBorder="1" applyAlignment="1">
      <alignment horizontal="center" vertical="center"/>
    </xf>
    <xf numFmtId="189" fontId="7" fillId="0" borderId="27" xfId="6" applyNumberFormat="1" applyBorder="1" applyAlignment="1">
      <alignment horizontal="center" vertical="center"/>
    </xf>
    <xf numFmtId="0" fontId="7" fillId="0" borderId="0" xfId="6" applyAlignment="1">
      <alignment horizontal="left" vertical="center" shrinkToFit="1"/>
    </xf>
    <xf numFmtId="193" fontId="7" fillId="7" borderId="23" xfId="6" applyNumberFormat="1" applyFill="1" applyBorder="1" applyAlignment="1">
      <alignment horizontal="center" vertical="center"/>
    </xf>
    <xf numFmtId="0" fontId="7" fillId="0" borderId="0" xfId="6" applyAlignment="1">
      <alignment horizontal="left" vertical="center" wrapText="1"/>
    </xf>
    <xf numFmtId="0" fontId="7" fillId="0" borderId="63" xfId="6" applyBorder="1" applyAlignment="1">
      <alignment horizontal="center" vertical="center" wrapText="1"/>
    </xf>
    <xf numFmtId="0" fontId="7" fillId="0" borderId="64" xfId="6" applyBorder="1" applyAlignment="1">
      <alignment horizontal="center" vertical="center" wrapText="1"/>
    </xf>
    <xf numFmtId="0" fontId="7" fillId="0" borderId="65" xfId="6" applyBorder="1" applyAlignment="1">
      <alignment horizontal="center" vertical="center" wrapText="1"/>
    </xf>
    <xf numFmtId="0" fontId="7" fillId="0" borderId="173" xfId="6" applyBorder="1" applyAlignment="1">
      <alignment horizontal="center" vertical="center"/>
    </xf>
    <xf numFmtId="0" fontId="7" fillId="0" borderId="174" xfId="6" applyBorder="1" applyAlignment="1">
      <alignment horizontal="center" vertical="center"/>
    </xf>
    <xf numFmtId="0" fontId="7" fillId="0" borderId="175" xfId="6" applyBorder="1" applyAlignment="1">
      <alignment horizontal="center" vertical="center"/>
    </xf>
    <xf numFmtId="0" fontId="7" fillId="0" borderId="63" xfId="6" applyBorder="1" applyAlignment="1">
      <alignment horizontal="center" vertical="center"/>
    </xf>
    <xf numFmtId="0" fontId="7" fillId="0" borderId="65" xfId="6" applyBorder="1" applyAlignment="1">
      <alignment horizontal="center" vertical="center"/>
    </xf>
    <xf numFmtId="0" fontId="7" fillId="0" borderId="176" xfId="6" applyBorder="1" applyAlignment="1">
      <alignment horizontal="center" vertical="center"/>
    </xf>
    <xf numFmtId="0" fontId="7" fillId="0" borderId="66" xfId="6" applyBorder="1" applyAlignment="1">
      <alignment horizontal="center" vertical="center"/>
    </xf>
    <xf numFmtId="0" fontId="7" fillId="0" borderId="67" xfId="6" applyBorder="1" applyAlignment="1">
      <alignment horizontal="center" vertical="center"/>
    </xf>
    <xf numFmtId="0" fontId="7" fillId="0" borderId="68" xfId="6" applyBorder="1" applyAlignment="1">
      <alignment horizontal="left" vertical="center" wrapText="1" shrinkToFit="1"/>
    </xf>
    <xf numFmtId="0" fontId="7" fillId="0" borderId="69" xfId="6" applyBorder="1" applyAlignment="1">
      <alignment horizontal="left" vertical="center" wrapText="1" shrinkToFit="1"/>
    </xf>
    <xf numFmtId="0" fontId="7" fillId="0" borderId="70" xfId="6" applyBorder="1" applyAlignment="1">
      <alignment horizontal="left" vertical="center" wrapText="1" shrinkToFit="1"/>
    </xf>
    <xf numFmtId="189" fontId="7" fillId="0" borderId="20" xfId="6" applyNumberFormat="1" applyBorder="1" applyAlignment="1">
      <alignment horizontal="center" vertical="center"/>
    </xf>
    <xf numFmtId="0" fontId="7" fillId="0" borderId="0" xfId="6" applyAlignment="1">
      <alignment horizontal="center" vertical="top"/>
    </xf>
    <xf numFmtId="0" fontId="7" fillId="0" borderId="7" xfId="6" applyBorder="1" applyAlignment="1">
      <alignment vertical="center"/>
    </xf>
    <xf numFmtId="179" fontId="7" fillId="0" borderId="24" xfId="6" applyNumberFormat="1" applyBorder="1" applyAlignment="1">
      <alignment horizontal="center" vertical="center"/>
    </xf>
    <xf numFmtId="179" fontId="7" fillId="0" borderId="23" xfId="6" applyNumberFormat="1" applyBorder="1" applyAlignment="1">
      <alignment horizontal="center" vertical="center"/>
    </xf>
    <xf numFmtId="0" fontId="7" fillId="7" borderId="9" xfId="6" applyFill="1" applyBorder="1" applyAlignment="1">
      <alignment horizontal="center" vertical="center"/>
    </xf>
    <xf numFmtId="0" fontId="7" fillId="7" borderId="38" xfId="6" applyFill="1" applyBorder="1" applyAlignment="1">
      <alignment horizontal="center" vertical="center"/>
    </xf>
    <xf numFmtId="0" fontId="7" fillId="7" borderId="38" xfId="6" applyFill="1" applyBorder="1" applyAlignment="1">
      <alignment vertical="center"/>
    </xf>
    <xf numFmtId="0" fontId="7" fillId="7" borderId="8" xfId="6" applyFill="1" applyBorder="1" applyAlignment="1">
      <alignment vertical="center"/>
    </xf>
    <xf numFmtId="179" fontId="7" fillId="0" borderId="7" xfId="6" applyNumberFormat="1" applyBorder="1" applyAlignment="1">
      <alignment horizontal="center" vertical="center"/>
    </xf>
    <xf numFmtId="0" fontId="7" fillId="0" borderId="23" xfId="6" applyBorder="1" applyAlignment="1">
      <alignment vertical="center"/>
    </xf>
    <xf numFmtId="0" fontId="7" fillId="0" borderId="26" xfId="6" applyBorder="1" applyAlignment="1">
      <alignment horizontal="center" vertical="center"/>
    </xf>
    <xf numFmtId="0" fontId="7" fillId="7" borderId="8" xfId="6" applyFill="1" applyBorder="1" applyAlignment="1">
      <alignment horizontal="center" vertical="center"/>
    </xf>
    <xf numFmtId="0" fontId="7" fillId="0" borderId="43" xfId="6" applyBorder="1" applyAlignment="1">
      <alignment horizontal="center" vertical="center"/>
    </xf>
    <xf numFmtId="0" fontId="7" fillId="0" borderId="36" xfId="6" applyBorder="1" applyAlignment="1">
      <alignment horizontal="center" vertical="center"/>
    </xf>
    <xf numFmtId="0" fontId="24" fillId="0" borderId="24" xfId="6" applyFont="1" applyBorder="1" applyAlignment="1">
      <alignment horizontal="center" vertical="center" wrapText="1"/>
    </xf>
    <xf numFmtId="0" fontId="24" fillId="0" borderId="23" xfId="6" applyFont="1" applyBorder="1" applyAlignment="1">
      <alignment horizontal="center" vertical="center" wrapText="1"/>
    </xf>
    <xf numFmtId="0" fontId="7" fillId="0" borderId="15" xfId="6" applyBorder="1" applyAlignment="1">
      <alignment vertical="center"/>
    </xf>
    <xf numFmtId="0" fontId="7" fillId="0" borderId="3" xfId="6" applyBorder="1" applyAlignment="1">
      <alignment vertical="center"/>
    </xf>
    <xf numFmtId="0" fontId="7" fillId="0" borderId="24" xfId="6" applyBorder="1" applyAlignment="1">
      <alignment horizontal="center" vertical="center" shrinkToFit="1"/>
    </xf>
    <xf numFmtId="0" fontId="7" fillId="0" borderId="23" xfId="6" applyBorder="1" applyAlignment="1">
      <alignment horizontal="center" vertical="center" shrinkToFit="1"/>
    </xf>
    <xf numFmtId="179" fontId="7" fillId="0" borderId="21" xfId="6" applyNumberFormat="1" applyBorder="1" applyAlignment="1">
      <alignment horizontal="center" vertical="center"/>
    </xf>
    <xf numFmtId="0" fontId="7" fillId="7" borderId="42" xfId="6" applyFill="1" applyBorder="1" applyAlignment="1">
      <alignment horizontal="center" vertical="center"/>
    </xf>
    <xf numFmtId="179" fontId="7" fillId="0" borderId="18" xfId="6" applyNumberFormat="1" applyBorder="1" applyAlignment="1">
      <alignment horizontal="center" vertical="center"/>
    </xf>
    <xf numFmtId="179" fontId="7" fillId="0" borderId="19" xfId="6" applyNumberFormat="1" applyBorder="1" applyAlignment="1">
      <alignment horizontal="center" vertical="center"/>
    </xf>
    <xf numFmtId="179" fontId="7" fillId="0" borderId="20" xfId="6" applyNumberFormat="1" applyBorder="1" applyAlignment="1">
      <alignment horizontal="center" vertical="center"/>
    </xf>
    <xf numFmtId="0" fontId="7" fillId="0" borderId="20" xfId="6" applyBorder="1" applyAlignment="1">
      <alignment vertical="center"/>
    </xf>
    <xf numFmtId="0" fontId="7" fillId="0" borderId="11" xfId="6" applyBorder="1" applyAlignment="1">
      <alignment vertical="center"/>
    </xf>
    <xf numFmtId="0" fontId="24" fillId="0" borderId="0" xfId="0" applyFont="1" applyAlignment="1">
      <alignment horizontal="left" vertical="top" wrapText="1"/>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7" xfId="0" applyFill="1" applyBorder="1" applyAlignment="1">
      <alignment horizontal="left" vertical="center"/>
    </xf>
    <xf numFmtId="0" fontId="0" fillId="2" borderId="24" xfId="0" applyFill="1" applyBorder="1" applyAlignment="1">
      <alignment horizontal="center" vertical="center"/>
    </xf>
    <xf numFmtId="0" fontId="0" fillId="2" borderId="7" xfId="0" applyFill="1" applyBorder="1" applyAlignment="1">
      <alignment horizontal="center" vertical="center"/>
    </xf>
    <xf numFmtId="0" fontId="0" fillId="2" borderId="130" xfId="0" applyFill="1" applyBorder="1" applyAlignment="1">
      <alignment horizontal="center" vertical="center"/>
    </xf>
    <xf numFmtId="0" fontId="0" fillId="2" borderId="113" xfId="0" applyFill="1" applyBorder="1" applyAlignment="1">
      <alignment horizontal="center" vertical="center"/>
    </xf>
    <xf numFmtId="0" fontId="33" fillId="2" borderId="0" xfId="0" applyFont="1" applyFill="1" applyAlignment="1">
      <alignment horizontal="left" vertical="top" wrapText="1"/>
    </xf>
    <xf numFmtId="0" fontId="0" fillId="2" borderId="51" xfId="0" applyFill="1" applyBorder="1" applyAlignment="1">
      <alignment horizontal="left" vertical="center" wrapText="1"/>
    </xf>
    <xf numFmtId="0" fontId="0" fillId="2" borderId="23" xfId="0" applyFill="1" applyBorder="1" applyAlignment="1">
      <alignment horizontal="center" vertical="center"/>
    </xf>
    <xf numFmtId="0" fontId="0" fillId="2" borderId="72" xfId="0" applyFill="1" applyBorder="1" applyAlignment="1">
      <alignment horizontal="left" vertical="center"/>
    </xf>
    <xf numFmtId="0" fontId="0" fillId="2" borderId="73" xfId="0"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right" vertical="center"/>
    </xf>
    <xf numFmtId="0" fontId="0" fillId="2" borderId="76" xfId="0" applyFill="1" applyBorder="1" applyAlignment="1">
      <alignment horizontal="left" vertical="center"/>
    </xf>
    <xf numFmtId="0" fontId="0" fillId="2" borderId="77" xfId="0" applyFill="1" applyBorder="1" applyAlignment="1">
      <alignment horizontal="left" vertical="center"/>
    </xf>
    <xf numFmtId="0" fontId="0" fillId="2" borderId="78" xfId="0" applyFill="1" applyBorder="1" applyAlignment="1">
      <alignment horizontal="left" vertical="center"/>
    </xf>
    <xf numFmtId="0" fontId="0" fillId="2" borderId="79" xfId="0" applyFill="1" applyBorder="1" applyAlignment="1">
      <alignment horizontal="right" vertical="center"/>
    </xf>
    <xf numFmtId="0" fontId="0" fillId="2" borderId="80" xfId="0" applyFill="1" applyBorder="1" applyAlignment="1">
      <alignment horizontal="left" vertical="center"/>
    </xf>
    <xf numFmtId="0" fontId="0" fillId="2" borderId="81" xfId="0" applyFill="1" applyBorder="1" applyAlignment="1">
      <alignment horizontal="left" vertical="center"/>
    </xf>
    <xf numFmtId="0" fontId="0" fillId="2" borderId="82" xfId="0" applyFill="1" applyBorder="1" applyAlignment="1">
      <alignment horizontal="left" vertical="center"/>
    </xf>
    <xf numFmtId="0" fontId="0" fillId="2" borderId="83" xfId="0" applyFill="1" applyBorder="1" applyAlignment="1">
      <alignment horizontal="right" vertical="center"/>
    </xf>
    <xf numFmtId="0" fontId="0" fillId="0" borderId="20" xfId="0" applyBorder="1" applyAlignment="1">
      <alignment horizontal="left"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20" xfId="0" applyBorder="1" applyAlignment="1">
      <alignment horizontal="left" vertical="top" wrapText="1"/>
    </xf>
    <xf numFmtId="0" fontId="0" fillId="2" borderId="21" xfId="0" applyFill="1" applyBorder="1" applyAlignment="1">
      <alignment horizontal="center" vertical="center"/>
    </xf>
    <xf numFmtId="0" fontId="0" fillId="2" borderId="1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21" xfId="0" applyFill="1" applyBorder="1" applyAlignment="1">
      <alignment horizontal="center" vertical="center" textRotation="255"/>
    </xf>
    <xf numFmtId="0" fontId="0" fillId="2" borderId="0" xfId="0" applyFill="1" applyAlignment="1">
      <alignment vertical="top" wrapText="1"/>
    </xf>
    <xf numFmtId="187" fontId="33" fillId="4" borderId="9" xfId="3" applyNumberFormat="1" applyFont="1" applyFill="1" applyBorder="1" applyAlignment="1">
      <alignment horizontal="center" vertical="center"/>
    </xf>
    <xf numFmtId="187" fontId="33" fillId="4" borderId="8" xfId="3" applyNumberFormat="1" applyFont="1" applyFill="1" applyBorder="1" applyAlignment="1">
      <alignment horizontal="center" vertical="center"/>
    </xf>
    <xf numFmtId="38" fontId="33" fillId="4" borderId="9" xfId="3" applyFont="1" applyFill="1" applyBorder="1" applyAlignment="1">
      <alignment horizontal="center" vertical="center"/>
    </xf>
    <xf numFmtId="38" fontId="33" fillId="4" borderId="8" xfId="3" applyFont="1" applyFill="1" applyBorder="1" applyAlignment="1">
      <alignment horizontal="center" vertical="center"/>
    </xf>
    <xf numFmtId="0" fontId="31" fillId="5" borderId="0" xfId="0" applyFont="1" applyFill="1" applyAlignment="1">
      <alignment horizontal="center" vertical="center"/>
    </xf>
    <xf numFmtId="0" fontId="31" fillId="5" borderId="0" xfId="0" applyFont="1" applyFill="1" applyAlignment="1">
      <alignment horizontal="center" vertical="center" wrapText="1"/>
    </xf>
    <xf numFmtId="0" fontId="45" fillId="6" borderId="0" xfId="0" applyFont="1" applyFill="1" applyAlignment="1">
      <alignment horizontal="center" vertical="center"/>
    </xf>
    <xf numFmtId="186" fontId="33" fillId="4" borderId="9" xfId="3" applyNumberFormat="1" applyFont="1" applyFill="1" applyBorder="1" applyAlignment="1">
      <alignment horizontal="center" vertical="center"/>
    </xf>
    <xf numFmtId="186" fontId="33" fillId="4" borderId="8" xfId="3" applyNumberFormat="1" applyFont="1" applyFill="1" applyBorder="1" applyAlignment="1">
      <alignment horizontal="center" vertical="center"/>
    </xf>
    <xf numFmtId="0" fontId="65" fillId="0" borderId="112" xfId="7" applyFont="1" applyBorder="1" applyAlignment="1">
      <alignment vertical="center" wrapText="1"/>
    </xf>
    <xf numFmtId="0" fontId="65" fillId="0" borderId="17" xfId="7" applyFont="1" applyBorder="1" applyAlignment="1">
      <alignment horizontal="center" vertical="center" shrinkToFit="1"/>
    </xf>
    <xf numFmtId="0" fontId="65" fillId="0" borderId="0" xfId="7" applyFont="1" applyAlignment="1">
      <alignment horizontal="center" vertical="center" shrinkToFit="1"/>
    </xf>
    <xf numFmtId="0" fontId="65" fillId="0" borderId="29" xfId="7" applyFont="1" applyBorder="1" applyAlignment="1">
      <alignment horizontal="center" vertical="center" shrinkToFit="1"/>
    </xf>
    <xf numFmtId="0" fontId="65" fillId="0" borderId="17" xfId="7" applyFont="1" applyBorder="1" applyAlignment="1">
      <alignment horizontal="center" vertical="center"/>
    </xf>
    <xf numFmtId="0" fontId="65" fillId="0" borderId="0" xfId="7" applyFont="1" applyAlignment="1">
      <alignment horizontal="center" vertical="center"/>
    </xf>
    <xf numFmtId="0" fontId="65" fillId="0" borderId="29" xfId="7" applyFont="1" applyBorder="1" applyAlignment="1">
      <alignment horizontal="center" vertical="center"/>
    </xf>
    <xf numFmtId="0" fontId="65" fillId="0" borderId="17" xfId="7" applyFont="1" applyBorder="1" applyAlignment="1">
      <alignment horizontal="left" vertical="center"/>
    </xf>
    <xf numFmtId="0" fontId="65" fillId="0" borderId="0" xfId="7" applyFont="1" applyAlignment="1">
      <alignment horizontal="left" vertical="center"/>
    </xf>
    <xf numFmtId="0" fontId="65" fillId="0" borderId="29" xfId="7" applyFont="1" applyBorder="1" applyAlignment="1">
      <alignment horizontal="left" vertical="center"/>
    </xf>
    <xf numFmtId="0" fontId="65" fillId="0" borderId="17" xfId="7" applyFont="1" applyBorder="1" applyAlignment="1">
      <alignment horizontal="left" vertical="center" shrinkToFit="1"/>
    </xf>
    <xf numFmtId="0" fontId="65" fillId="0" borderId="0" xfId="7" applyFont="1" applyAlignment="1">
      <alignment horizontal="left" vertical="center" shrinkToFit="1"/>
    </xf>
    <xf numFmtId="0" fontId="65" fillId="0" borderId="29" xfId="7" applyFont="1" applyBorder="1" applyAlignment="1">
      <alignment horizontal="left" vertical="center" shrinkToFit="1"/>
    </xf>
    <xf numFmtId="0" fontId="65" fillId="0" borderId="0" xfId="7" applyFont="1" applyAlignment="1">
      <alignment vertical="center" shrinkToFit="1"/>
    </xf>
    <xf numFmtId="0" fontId="65" fillId="0" borderId="29" xfId="7" applyFont="1" applyBorder="1" applyAlignment="1">
      <alignment vertical="center" shrinkToFit="1"/>
    </xf>
    <xf numFmtId="0" fontId="57" fillId="0" borderId="0" xfId="0" applyFont="1" applyAlignment="1">
      <alignment horizontal="left" vertical="center"/>
    </xf>
    <xf numFmtId="0" fontId="62" fillId="0" borderId="24"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7" xfId="0" applyFont="1" applyBorder="1" applyAlignment="1">
      <alignment horizontal="center" vertical="center" wrapText="1"/>
    </xf>
    <xf numFmtId="0" fontId="63" fillId="0" borderId="2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7" xfId="0" applyFont="1" applyBorder="1" applyAlignment="1">
      <alignment horizontal="center" vertical="center" wrapText="1"/>
    </xf>
    <xf numFmtId="0" fontId="64" fillId="0" borderId="24" xfId="0" applyFont="1" applyBorder="1" applyAlignment="1">
      <alignment horizontal="center" vertical="center" wrapText="1"/>
    </xf>
    <xf numFmtId="0" fontId="64" fillId="0" borderId="23" xfId="0" applyFont="1" applyBorder="1" applyAlignment="1">
      <alignment horizontal="center" vertical="center" wrapText="1"/>
    </xf>
    <xf numFmtId="0" fontId="64" fillId="0" borderId="7" xfId="0" applyFont="1" applyBorder="1" applyAlignment="1">
      <alignment horizontal="center" vertical="center" wrapText="1"/>
    </xf>
    <xf numFmtId="0" fontId="86" fillId="0" borderId="25" xfId="0" applyFont="1" applyBorder="1" applyAlignment="1">
      <alignment horizontal="left" vertical="center" wrapText="1"/>
    </xf>
    <xf numFmtId="0" fontId="86" fillId="0" borderId="7" xfId="0" applyFont="1" applyBorder="1" applyAlignment="1">
      <alignment horizontal="left" vertical="center" wrapText="1"/>
    </xf>
    <xf numFmtId="0" fontId="106" fillId="0" borderId="0" xfId="0" applyFont="1" applyAlignment="1">
      <alignment horizontal="center" vertical="center" wrapText="1"/>
    </xf>
    <xf numFmtId="0" fontId="51" fillId="0" borderId="0" xfId="0" applyFont="1" applyAlignment="1">
      <alignment horizontal="left" vertical="center" wrapText="1" indent="2"/>
    </xf>
    <xf numFmtId="0" fontId="86" fillId="0" borderId="9" xfId="0" applyFont="1" applyBorder="1" applyAlignment="1">
      <alignment horizontal="center" vertical="center" wrapText="1"/>
    </xf>
    <xf numFmtId="0" fontId="86" fillId="0" borderId="46" xfId="0" applyFont="1" applyBorder="1" applyAlignment="1">
      <alignment horizontal="center" vertical="center" wrapText="1"/>
    </xf>
    <xf numFmtId="0" fontId="86" fillId="0" borderId="39" xfId="0" applyFont="1" applyBorder="1" applyAlignment="1">
      <alignment horizontal="left" vertical="center" wrapText="1"/>
    </xf>
    <xf numFmtId="0" fontId="86" fillId="0" borderId="89" xfId="0" applyFont="1" applyBorder="1" applyAlignment="1">
      <alignment horizontal="left" vertical="center" wrapText="1"/>
    </xf>
    <xf numFmtId="0" fontId="86" fillId="0" borderId="23" xfId="0" applyFont="1" applyBorder="1" applyAlignment="1">
      <alignment horizontal="left" vertical="center" wrapText="1"/>
    </xf>
    <xf numFmtId="0" fontId="86" fillId="0" borderId="35" xfId="0" applyFont="1" applyBorder="1" applyAlignment="1">
      <alignment horizontal="left" vertical="center" wrapText="1"/>
    </xf>
    <xf numFmtId="0" fontId="86" fillId="0" borderId="44" xfId="0" applyFont="1" applyBorder="1" applyAlignment="1">
      <alignment horizontal="left" vertical="center" wrapText="1"/>
    </xf>
    <xf numFmtId="0" fontId="86" fillId="0" borderId="0" xfId="0" applyFont="1" applyAlignment="1">
      <alignment horizontal="center" vertical="center" wrapText="1"/>
    </xf>
    <xf numFmtId="0" fontId="86" fillId="0" borderId="0" xfId="0" applyFont="1" applyAlignment="1">
      <alignment horizontal="center" vertical="center"/>
    </xf>
    <xf numFmtId="0" fontId="86" fillId="0" borderId="13" xfId="0" applyFont="1" applyBorder="1" applyAlignment="1">
      <alignment horizontal="center" vertical="center" wrapText="1"/>
    </xf>
    <xf numFmtId="0" fontId="86" fillId="0" borderId="36" xfId="0" applyFont="1" applyBorder="1" applyAlignment="1">
      <alignment horizontal="left" vertical="center" wrapText="1"/>
    </xf>
  </cellXfs>
  <cellStyles count="13">
    <cellStyle name="ハイパーリンク 2" xfId="1" xr:uid="{00000000-0005-0000-0000-000001000000}"/>
    <cellStyle name="ハイパーリンク 2 2" xfId="2" xr:uid="{00000000-0005-0000-0000-000002000000}"/>
    <cellStyle name="桁区切り" xfId="3" builtinId="6"/>
    <cellStyle name="標準" xfId="0" builtinId="0"/>
    <cellStyle name="標準 2" xfId="4" xr:uid="{00000000-0005-0000-0000-000005000000}"/>
    <cellStyle name="標準 2 2" xfId="7" xr:uid="{7E32C798-1059-4CED-A7AB-83142B99B00B}"/>
    <cellStyle name="標準 2 3" xfId="8" xr:uid="{076A1C6D-31DA-4BF9-9084-85DF103206FD}"/>
    <cellStyle name="標準 2 4" xfId="10" xr:uid="{3C86018E-D852-4FC8-8FA9-2BB01FB8A3FF}"/>
    <cellStyle name="標準 2 5" xfId="11" xr:uid="{55ABD497-D62E-4138-BABA-D117114A6AEB}"/>
    <cellStyle name="標準 3" xfId="5" xr:uid="{00000000-0005-0000-0000-000006000000}"/>
    <cellStyle name="標準 3 2" xfId="9" xr:uid="{B80B40E8-FAE1-4E45-91A3-2B8B43D76B88}"/>
    <cellStyle name="標準 4" xfId="6" xr:uid="{00000000-0005-0000-0000-000007000000}"/>
    <cellStyle name="標準 4 2" xfId="12" xr:uid="{DB91D56E-E995-4338-A427-634B03BDB441}"/>
  </cellStyles>
  <dxfs count="1022">
    <dxf>
      <fill>
        <patternFill>
          <bgColor theme="8" tint="0.7999816888943144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2"/>
        </patternFill>
      </fill>
    </dxf>
    <dxf>
      <fill>
        <patternFill>
          <bgColor theme="8" tint="0.79998168889431442"/>
        </patternFill>
      </fill>
    </dxf>
    <dxf>
      <font>
        <color rgb="FF006100"/>
      </font>
      <fill>
        <patternFill>
          <bgColor rgb="FFC6EFCE"/>
        </patternFill>
      </fill>
    </dxf>
    <dxf>
      <fill>
        <patternFill>
          <bgColor theme="2"/>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ont>
        <color theme="8" tint="0.59996337778862885"/>
      </font>
    </dxf>
    <dxf>
      <font>
        <color theme="8" tint="0.59996337778862885"/>
      </font>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ont>
        <strike val="0"/>
      </font>
      <fill>
        <patternFill>
          <bgColor theme="8" tint="0.59996337778862885"/>
        </patternFill>
      </fill>
    </dxf>
    <dxf>
      <font>
        <strike val="0"/>
      </font>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0" tint="-0.14996795556505021"/>
        </patternFill>
      </fill>
    </dxf>
    <dxf>
      <fill>
        <patternFill>
          <bgColor theme="2"/>
        </patternFill>
      </fill>
    </dxf>
    <dxf>
      <fill>
        <patternFill>
          <bgColor theme="0" tint="-0.14996795556505021"/>
        </patternFill>
      </fill>
    </dxf>
    <dxf>
      <fill>
        <patternFill>
          <bgColor theme="8" tint="0.79998168889431442"/>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ill>
        <patternFill>
          <bgColor theme="9" tint="0.79998168889431442"/>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ont>
        <color auto="1"/>
      </font>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8" tint="0.59996337778862885"/>
        </patternFill>
      </fill>
    </dxf>
    <dxf>
      <fill>
        <patternFill>
          <bgColor theme="9" tint="0.79998168889431442"/>
        </patternFill>
      </fill>
    </dxf>
    <dxf>
      <font>
        <color auto="1"/>
      </font>
      <fill>
        <patternFill>
          <bgColor theme="0" tint="-0.14996795556505021"/>
        </patternFill>
      </fill>
    </dxf>
    <dxf>
      <fill>
        <patternFill>
          <bgColor theme="8" tint="0.59996337778862885"/>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2"/>
        </patternFill>
      </fill>
    </dxf>
    <dxf>
      <font>
        <color auto="1"/>
      </font>
      <fill>
        <patternFill>
          <bgColor theme="0" tint="-0.14996795556505021"/>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2"/>
        </patternFill>
      </fill>
    </dxf>
    <dxf>
      <fill>
        <patternFill>
          <bgColor theme="8" tint="0.59996337778862885"/>
        </patternFill>
      </fill>
    </dxf>
    <dxf>
      <fill>
        <patternFill>
          <bgColor rgb="FFFFFF99"/>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59996337778862885"/>
        </patternFill>
      </fill>
    </dxf>
    <dxf>
      <fill>
        <patternFill>
          <bgColor theme="2"/>
        </patternFill>
      </fill>
    </dxf>
    <dxf>
      <font>
        <color auto="1"/>
      </font>
      <fill>
        <patternFill>
          <bgColor theme="0" tint="-0.14996795556505021"/>
        </patternFill>
      </fill>
    </dxf>
    <dxf>
      <fill>
        <patternFill>
          <bgColor theme="8" tint="0.59996337778862885"/>
        </patternFill>
      </fill>
    </dxf>
    <dxf>
      <fill>
        <patternFill>
          <bgColor theme="2"/>
        </patternFill>
      </fill>
    </dxf>
    <dxf>
      <fill>
        <patternFill>
          <bgColor theme="8" tint="0.59996337778862885"/>
        </patternFill>
      </fill>
    </dxf>
    <dxf>
      <fill>
        <patternFill>
          <bgColor theme="8" tint="0.79998168889431442"/>
        </patternFill>
      </fill>
    </dxf>
    <dxf>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ont>
        <color auto="1"/>
      </font>
      <fill>
        <patternFill>
          <bgColor theme="8" tint="0.59996337778862885"/>
        </patternFill>
      </fill>
    </dxf>
    <dxf>
      <fill>
        <patternFill>
          <bgColor theme="0" tint="-0.14996795556505021"/>
        </patternFill>
      </fill>
    </dxf>
    <dxf>
      <fill>
        <patternFill>
          <bgColor theme="0" tint="-0.14996795556505021"/>
        </patternFill>
      </fill>
    </dxf>
    <dxf>
      <font>
        <color auto="1"/>
      </font>
      <fill>
        <patternFill>
          <bgColor theme="8" tint="0.59996337778862885"/>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2"/>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ont>
        <color auto="1"/>
      </font>
      <fill>
        <patternFill>
          <bgColor theme="8" tint="0.59996337778862885"/>
        </patternFill>
      </fill>
    </dxf>
    <dxf>
      <font>
        <color auto="1"/>
      </font>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2"/>
        </patternFill>
      </fill>
    </dxf>
    <dxf>
      <fill>
        <patternFill>
          <bgColor theme="8" tint="0.79998168889431442"/>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9"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0" tint="-0.14996795556505021"/>
        </patternFill>
      </fill>
    </dxf>
    <dxf>
      <font>
        <color theme="2" tint="-0.499984740745262"/>
      </font>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5" tint="-0.24994659260841701"/>
      </font>
      <fill>
        <patternFill>
          <bgColor rgb="FFFFE7A3"/>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24994659260841701"/>
      </font>
      <fill>
        <patternFill>
          <bgColor rgb="FFFFE7A3"/>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E7A3"/>
        </patternFill>
      </fill>
    </dxf>
    <dxf>
      <font>
        <color rgb="FF00B050"/>
      </font>
      <fill>
        <patternFill>
          <bgColor rgb="FFC6EF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5" tint="-0.24994659260841701"/>
      </font>
      <fill>
        <patternFill>
          <bgColor rgb="FFFFE7A3"/>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theme="6" tint="-0.499984740745262"/>
      </font>
      <fill>
        <patternFill>
          <bgColor rgb="FFC4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auto="1"/>
      </font>
      <fill>
        <patternFill>
          <bgColor theme="0" tint="-0.14996795556505021"/>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strike val="0"/>
        <color auto="1"/>
      </font>
      <fill>
        <patternFill>
          <bgColor theme="0" tint="-0.14996795556505021"/>
        </patternFill>
      </fill>
    </dxf>
    <dxf>
      <font>
        <color rgb="FF006100"/>
      </font>
      <fill>
        <patternFill>
          <bgColor rgb="FFC6EFCE"/>
        </patternFill>
      </fill>
    </dxf>
  </dxfs>
  <tableStyles count="0" defaultTableStyle="TableStyleMedium9" defaultPivotStyle="PivotStyleLight16"/>
  <colors>
    <mruColors>
      <color rgb="FFFFFF99"/>
      <color rgb="FFFFCC99"/>
      <color rgb="FFC4EFCE"/>
      <color rgb="FFF4F1BC"/>
      <color rgb="FFCCFF66"/>
      <color rgb="FFFFE7A3"/>
      <color rgb="FFC6EFCE"/>
      <color rgb="FFCE3634"/>
      <color rgb="FFFFC7C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323214</xdr:colOff>
      <xdr:row>997</xdr:row>
      <xdr:rowOff>17992</xdr:rowOff>
    </xdr:from>
    <xdr:to>
      <xdr:col>24</xdr:col>
      <xdr:colOff>313901</xdr:colOff>
      <xdr:row>1002</xdr:row>
      <xdr:rowOff>9315</xdr:rowOff>
    </xdr:to>
    <xdr:pic>
      <xdr:nvPicPr>
        <xdr:cNvPr id="63107" name="図 3">
          <a:extLst>
            <a:ext uri="{FF2B5EF4-FFF2-40B4-BE49-F238E27FC236}">
              <a16:creationId xmlns:a16="http://schemas.microsoft.com/office/drawing/2014/main" id="{00000000-0008-0000-0000-000083F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1131" y="224617492"/>
          <a:ext cx="5254837" cy="1278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531</xdr:row>
      <xdr:rowOff>0</xdr:rowOff>
    </xdr:from>
    <xdr:to>
      <xdr:col>38</xdr:col>
      <xdr:colOff>370226</xdr:colOff>
      <xdr:row>546</xdr:row>
      <xdr:rowOff>177959</xdr:rowOff>
    </xdr:to>
    <xdr:sp macro="" textlink="">
      <xdr:nvSpPr>
        <xdr:cNvPr id="63095" name="AutoShape 1026">
          <a:extLst>
            <a:ext uri="{FF2B5EF4-FFF2-40B4-BE49-F238E27FC236}">
              <a16:creationId xmlns:a16="http://schemas.microsoft.com/office/drawing/2014/main" id="{00000000-0008-0000-0000-000077F60000}"/>
            </a:ext>
          </a:extLst>
        </xdr:cNvPr>
        <xdr:cNvSpPr>
          <a:spLocks noChangeAspect="1" noChangeArrowheads="1"/>
        </xdr:cNvSpPr>
      </xdr:nvSpPr>
      <xdr:spPr bwMode="auto">
        <a:xfrm>
          <a:off x="9607550" y="132213350"/>
          <a:ext cx="8693150" cy="401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381000</xdr:colOff>
          <xdr:row>519</xdr:row>
          <xdr:rowOff>31750</xdr:rowOff>
        </xdr:from>
        <xdr:to>
          <xdr:col>27</xdr:col>
          <xdr:colOff>806450</xdr:colOff>
          <xdr:row>530</xdr:row>
          <xdr:rowOff>171450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5</xdr:col>
      <xdr:colOff>93662</xdr:colOff>
      <xdr:row>536</xdr:row>
      <xdr:rowOff>249555</xdr:rowOff>
    </xdr:from>
    <xdr:to>
      <xdr:col>26</xdr:col>
      <xdr:colOff>226219</xdr:colOff>
      <xdr:row>539</xdr:row>
      <xdr:rowOff>248727</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546600" y="126467711"/>
          <a:ext cx="6919119" cy="4992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10583</xdr:colOff>
      <xdr:row>567</xdr:row>
      <xdr:rowOff>171131</xdr:rowOff>
    </xdr:from>
    <xdr:to>
      <xdr:col>27</xdr:col>
      <xdr:colOff>1424940</xdr:colOff>
      <xdr:row>574</xdr:row>
      <xdr:rowOff>228600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7333" y="132812048"/>
          <a:ext cx="12442190" cy="190955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lnSpc>
              <a:spcPts val="1700"/>
            </a:lnSpc>
          </a:pPr>
          <a:r>
            <a:rPr lang="ja-JP" altLang="ja-JP" sz="1400">
              <a:solidFill>
                <a:schemeClr val="tx1"/>
              </a:solidFill>
              <a:effectLst/>
              <a:latin typeface="+mn-lt"/>
              <a:ea typeface="+mn-ea"/>
              <a:cs typeface="+mn-cs"/>
            </a:rPr>
            <a:t>・直接処遇職員の年次有給休暇</a:t>
          </a:r>
        </a:p>
        <a:p>
          <a:pPr latinLnBrk="1">
            <a:lnSpc>
              <a:spcPts val="1700"/>
            </a:lnSpc>
          </a:pPr>
          <a:r>
            <a:rPr lang="en-US" altLang="ja-JP" sz="1400">
              <a:solidFill>
                <a:schemeClr val="tx1"/>
              </a:solidFill>
              <a:effectLst/>
              <a:latin typeface="+mn-lt"/>
              <a:ea typeface="+mn-ea"/>
              <a:cs typeface="+mn-cs"/>
            </a:rPr>
            <a:t>  </a:t>
          </a:r>
          <a:r>
            <a:rPr lang="ja-JP" altLang="ja-JP" sz="1400">
              <a:solidFill>
                <a:schemeClr val="tx1"/>
              </a:solidFill>
              <a:effectLst/>
              <a:latin typeface="+mn-lt"/>
              <a:ea typeface="+mn-ea"/>
              <a:cs typeface="+mn-cs"/>
            </a:rPr>
            <a:t>直接処遇職員の</a:t>
          </a:r>
          <a:r>
            <a:rPr lang="ja-JP" altLang="ja-JP" sz="1400">
              <a:solidFill>
                <a:sysClr val="windowText" lastClr="000000"/>
              </a:solidFill>
              <a:effectLst/>
              <a:latin typeface="+mn-lt"/>
              <a:ea typeface="+mn-ea"/>
              <a:cs typeface="+mn-cs"/>
            </a:rPr>
            <a:t>年次有給休暇について、常勤職員と非常勤職員の別に、</a:t>
          </a:r>
          <a:r>
            <a:rPr lang="ja-JP" altLang="en-US" sz="1400">
              <a:solidFill>
                <a:sysClr val="windowText" lastClr="000000"/>
              </a:solidFill>
              <a:effectLst/>
              <a:latin typeface="+mn-lt"/>
              <a:ea typeface="+mn-ea"/>
              <a:cs typeface="+mn-cs"/>
            </a:rPr>
            <a:t>次の</a:t>
          </a:r>
          <a:r>
            <a:rPr lang="ja-JP" altLang="ja-JP" sz="1400">
              <a:solidFill>
                <a:sysClr val="windowText" lastClr="000000"/>
              </a:solidFill>
              <a:effectLst/>
              <a:latin typeface="+mn-lt"/>
              <a:ea typeface="+mn-ea"/>
              <a:cs typeface="+mn-cs"/>
            </a:rPr>
            <a:t>事項を記入してください。</a:t>
          </a:r>
        </a:p>
        <a:p>
          <a:pPr latinLnBrk="1">
            <a:lnSpc>
              <a:spcPts val="1700"/>
            </a:lnSpc>
          </a:pPr>
          <a:r>
            <a:rPr lang="ja-JP" altLang="ja-JP" sz="1400">
              <a:solidFill>
                <a:sysClr val="windowText" lastClr="000000"/>
              </a:solidFill>
              <a:effectLst/>
              <a:latin typeface="+mn-lt"/>
              <a:ea typeface="+mn-ea"/>
              <a:cs typeface="+mn-cs"/>
            </a:rPr>
            <a:t>　「平均保有日数」は、直接処遇職員が前年度からの繰越しを含む</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７</a:t>
          </a:r>
          <a:r>
            <a:rPr lang="ja-JP" altLang="ja-JP" sz="1400">
              <a:solidFill>
                <a:sysClr val="windowText" lastClr="000000"/>
              </a:solidFill>
              <a:effectLst/>
              <a:latin typeface="+mn-lt"/>
              <a:ea typeface="+mn-ea"/>
              <a:cs typeface="+mn-cs"/>
            </a:rPr>
            <a:t>年度中に保有していた年次有給休暇日数（最大値）の１人あたりの平均日数を記入してください。</a:t>
          </a:r>
        </a:p>
        <a:p>
          <a:pPr latinLnBrk="1">
            <a:lnSpc>
              <a:spcPts val="1700"/>
            </a:lnSpc>
          </a:pPr>
          <a:r>
            <a:rPr lang="ja-JP" altLang="ja-JP" sz="1400">
              <a:solidFill>
                <a:sysClr val="windowText" lastClr="000000"/>
              </a:solidFill>
              <a:effectLst/>
              <a:latin typeface="+mn-lt"/>
              <a:ea typeface="+mn-ea"/>
              <a:cs typeface="+mn-cs"/>
            </a:rPr>
            <a:t>　たとえば、</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６</a:t>
          </a:r>
          <a:r>
            <a:rPr lang="ja-JP" altLang="ja-JP" sz="1400">
              <a:solidFill>
                <a:sysClr val="windowText" lastClr="000000"/>
              </a:solidFill>
              <a:effectLst/>
              <a:latin typeface="+mn-lt"/>
              <a:ea typeface="+mn-ea"/>
              <a:cs typeface="+mn-cs"/>
            </a:rPr>
            <a:t>年４月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日に新規採用された職員は</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６</a:t>
          </a:r>
          <a:r>
            <a:rPr lang="ja-JP" altLang="ja-JP" sz="1400">
              <a:solidFill>
                <a:sysClr val="windowText" lastClr="000000"/>
              </a:solidFill>
              <a:effectLst/>
              <a:latin typeface="+mn-lt"/>
              <a:ea typeface="+mn-ea"/>
              <a:cs typeface="+mn-cs"/>
            </a:rPr>
            <a:t>年</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日に</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日（最低基準）の年次有給休暇が付与されます。この職員は、その後</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年間に</a:t>
          </a:r>
          <a:r>
            <a:rPr lang="ja-JP" altLang="en-US" sz="1400">
              <a:solidFill>
                <a:sysClr val="windowText" lastClr="000000"/>
              </a:solidFill>
              <a:effectLst/>
              <a:latin typeface="+mn-lt"/>
              <a:ea typeface="+mn-ea"/>
              <a:cs typeface="+mn-cs"/>
            </a:rPr>
            <a:t>４</a:t>
          </a:r>
          <a:r>
            <a:rPr lang="ja-JP" altLang="ja-JP" sz="1400">
              <a:solidFill>
                <a:sysClr val="windowText" lastClr="000000"/>
              </a:solidFill>
              <a:effectLst/>
              <a:latin typeface="+mn-lt"/>
              <a:ea typeface="+mn-ea"/>
              <a:cs typeface="+mn-cs"/>
            </a:rPr>
            <a:t>日の有給休暇を取得すると、</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７</a:t>
          </a:r>
          <a:r>
            <a:rPr lang="ja-JP" altLang="ja-JP" sz="1400">
              <a:solidFill>
                <a:sysClr val="windowText" lastClr="000000"/>
              </a:solidFill>
              <a:effectLst/>
              <a:latin typeface="+mn-lt"/>
              <a:ea typeface="+mn-ea"/>
              <a:cs typeface="+mn-cs"/>
            </a:rPr>
            <a:t>年</a:t>
          </a:r>
          <a:r>
            <a:rPr lang="ja-JP" altLang="en-US" sz="1400">
              <a:solidFill>
                <a:sysClr val="windowText" lastClr="000000"/>
              </a:solidFill>
              <a:effectLst/>
              <a:latin typeface="+mn-lt"/>
              <a:ea typeface="+mn-ea"/>
              <a:cs typeface="+mn-cs"/>
            </a:rPr>
            <a:t>１０</a:t>
          </a:r>
          <a:r>
            <a:rPr lang="ja-JP" altLang="ja-JP" sz="1400">
              <a:solidFill>
                <a:sysClr val="windowText" lastClr="000000"/>
              </a:solidFill>
              <a:effectLst/>
              <a:latin typeface="+mn-lt"/>
              <a:ea typeface="+mn-ea"/>
              <a:cs typeface="+mn-cs"/>
            </a:rPr>
            <a:t>月</a:t>
          </a:r>
          <a:r>
            <a:rPr lang="ja-JP" altLang="en-US" sz="1400">
              <a:solidFill>
                <a:sysClr val="windowText" lastClr="000000"/>
              </a:solidFill>
              <a:effectLst/>
              <a:latin typeface="+mn-lt"/>
              <a:ea typeface="+mn-ea"/>
              <a:cs typeface="+mn-cs"/>
            </a:rPr>
            <a:t>１</a:t>
          </a:r>
          <a:r>
            <a:rPr lang="ja-JP" altLang="ja-JP" sz="1400">
              <a:solidFill>
                <a:sysClr val="windowText" lastClr="000000"/>
              </a:solidFill>
              <a:effectLst/>
              <a:latin typeface="+mn-lt"/>
              <a:ea typeface="+mn-ea"/>
              <a:cs typeface="+mn-cs"/>
            </a:rPr>
            <a:t>日の有給休暇日数は繰越分</a:t>
          </a:r>
          <a:r>
            <a:rPr lang="ja-JP" altLang="en-US" sz="1400">
              <a:solidFill>
                <a:sysClr val="windowText" lastClr="000000"/>
              </a:solidFill>
              <a:effectLst/>
              <a:latin typeface="+mn-lt"/>
              <a:ea typeface="+mn-ea"/>
              <a:cs typeface="+mn-cs"/>
            </a:rPr>
            <a:t>６</a:t>
          </a:r>
          <a:r>
            <a:rPr lang="ja-JP" altLang="ja-JP" sz="1400">
              <a:solidFill>
                <a:sysClr val="windowText" lastClr="000000"/>
              </a:solidFill>
              <a:effectLst/>
              <a:latin typeface="+mn-lt"/>
              <a:ea typeface="+mn-ea"/>
              <a:cs typeface="+mn-cs"/>
            </a:rPr>
            <a:t>日と新規付与分</a:t>
          </a:r>
          <a:r>
            <a:rPr lang="ja-JP" altLang="en-US" sz="1400">
              <a:solidFill>
                <a:sysClr val="windowText" lastClr="000000"/>
              </a:solidFill>
              <a:effectLst/>
              <a:latin typeface="+mn-lt"/>
              <a:ea typeface="+mn-ea"/>
              <a:cs typeface="+mn-cs"/>
            </a:rPr>
            <a:t>１１</a:t>
          </a:r>
          <a:r>
            <a:rPr lang="ja-JP" altLang="ja-JP" sz="1400">
              <a:solidFill>
                <a:sysClr val="windowText" lastClr="000000"/>
              </a:solidFill>
              <a:effectLst/>
              <a:latin typeface="+mn-lt"/>
              <a:ea typeface="+mn-ea"/>
              <a:cs typeface="+mn-cs"/>
            </a:rPr>
            <a:t>日の合計</a:t>
          </a:r>
          <a:r>
            <a:rPr lang="ja-JP" altLang="en-US" sz="1400">
              <a:solidFill>
                <a:sysClr val="windowText" lastClr="000000"/>
              </a:solidFill>
              <a:effectLst/>
              <a:latin typeface="+mn-lt"/>
              <a:ea typeface="+mn-ea"/>
              <a:cs typeface="+mn-cs"/>
            </a:rPr>
            <a:t>１７</a:t>
          </a:r>
          <a:r>
            <a:rPr lang="ja-JP" altLang="ja-JP" sz="1400">
              <a:solidFill>
                <a:sysClr val="windowText" lastClr="000000"/>
              </a:solidFill>
              <a:effectLst/>
              <a:latin typeface="+mn-lt"/>
              <a:ea typeface="+mn-ea"/>
              <a:cs typeface="+mn-cs"/>
            </a:rPr>
            <a:t>日となり、この日数が「最大値」となります。すなわち、年次有給休暇を付与する月が最大値になります。</a:t>
          </a:r>
        </a:p>
        <a:p>
          <a:pPr latinLnBrk="1">
            <a:lnSpc>
              <a:spcPts val="1700"/>
            </a:lnSpc>
          </a:pPr>
          <a:r>
            <a:rPr lang="ja-JP" altLang="ja-JP" sz="1400">
              <a:solidFill>
                <a:sysClr val="windowText" lastClr="000000"/>
              </a:solidFill>
              <a:effectLst/>
              <a:latin typeface="+mn-lt"/>
              <a:ea typeface="+mn-ea"/>
              <a:cs typeface="+mn-cs"/>
            </a:rPr>
            <a:t>　「平均取得日数」は、</a:t>
          </a:r>
          <a:r>
            <a:rPr lang="ja-JP" altLang="en-US" sz="1400">
              <a:solidFill>
                <a:sysClr val="windowText" lastClr="000000"/>
              </a:solidFill>
              <a:effectLst/>
              <a:latin typeface="+mn-lt"/>
              <a:ea typeface="+mn-ea"/>
              <a:cs typeface="+mn-cs"/>
            </a:rPr>
            <a:t>令和</a:t>
          </a:r>
          <a:r>
            <a:rPr lang="ja-JP" altLang="en-US" sz="1400">
              <a:solidFill>
                <a:srgbClr val="FF0000"/>
              </a:solidFill>
              <a:effectLst/>
              <a:latin typeface="+mn-lt"/>
              <a:ea typeface="+mn-ea"/>
              <a:cs typeface="+mn-cs"/>
            </a:rPr>
            <a:t>７</a:t>
          </a:r>
          <a:r>
            <a:rPr lang="ja-JP" altLang="ja-JP" sz="1400">
              <a:solidFill>
                <a:sysClr val="windowText" lastClr="000000"/>
              </a:solidFill>
              <a:effectLst/>
              <a:latin typeface="+mn-lt"/>
              <a:ea typeface="+mn-ea"/>
              <a:cs typeface="+mn-cs"/>
            </a:rPr>
            <a:t>年度中に取得した有給休暇日数の１人あたりの平均日数を記入してください（小数点以下第１位を四捨五入）。</a:t>
          </a:r>
          <a:endParaRPr kumimoji="1" lang="ja-JP" altLang="en-US" sz="1100">
            <a:solidFill>
              <a:schemeClr val="tx1"/>
            </a:solidFill>
          </a:endParaRPr>
        </a:p>
      </xdr:txBody>
    </xdr:sp>
    <xdr:clientData/>
  </xdr:twoCellAnchor>
  <xdr:twoCellAnchor>
    <xdr:from>
      <xdr:col>27</xdr:col>
      <xdr:colOff>3286</xdr:colOff>
      <xdr:row>1166</xdr:row>
      <xdr:rowOff>146052</xdr:rowOff>
    </xdr:from>
    <xdr:to>
      <xdr:col>27</xdr:col>
      <xdr:colOff>3286</xdr:colOff>
      <xdr:row>1169</xdr:row>
      <xdr:rowOff>5728</xdr:rowOff>
    </xdr:to>
    <xdr:sp macro="" textlink="">
      <xdr:nvSpPr>
        <xdr:cNvPr id="16" name="左大かっこ 15">
          <a:extLst>
            <a:ext uri="{FF2B5EF4-FFF2-40B4-BE49-F238E27FC236}">
              <a16:creationId xmlns:a16="http://schemas.microsoft.com/office/drawing/2014/main" id="{00000000-0008-0000-0000-000010000000}"/>
            </a:ext>
          </a:extLst>
        </xdr:cNvPr>
        <xdr:cNvSpPr/>
      </xdr:nvSpPr>
      <xdr:spPr>
        <a:xfrm flipH="1">
          <a:off x="9951922" y="234110895"/>
          <a:ext cx="105458" cy="62592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17357</xdr:colOff>
      <xdr:row>693</xdr:row>
      <xdr:rowOff>56727</xdr:rowOff>
    </xdr:from>
    <xdr:to>
      <xdr:col>27</xdr:col>
      <xdr:colOff>1301750</xdr:colOff>
      <xdr:row>699</xdr:row>
      <xdr:rowOff>209762</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84107" y="164648727"/>
          <a:ext cx="12312226" cy="180403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solidFill>
                <a:schemeClr val="tx1"/>
              </a:solidFill>
              <a:latin typeface="ＭＳ 明朝" panose="02020609040205080304" pitchFamily="17" charset="-128"/>
              <a:ea typeface="ＭＳ 明朝" panose="02020609040205080304" pitchFamily="17" charset="-128"/>
            </a:rPr>
            <a:t>○資格要件</a:t>
          </a:r>
        </a:p>
        <a:p>
          <a:pPr>
            <a:lnSpc>
              <a:spcPts val="1600"/>
            </a:lnSpc>
          </a:pPr>
          <a:r>
            <a:rPr kumimoji="1" lang="ja-JP" altLang="en-US" sz="1400">
              <a:solidFill>
                <a:schemeClr val="tx1"/>
              </a:solidFill>
              <a:latin typeface="ＭＳ 明朝" panose="02020609040205080304" pitchFamily="17" charset="-128"/>
              <a:ea typeface="ＭＳ 明朝" panose="02020609040205080304" pitchFamily="17" charset="-128"/>
            </a:rPr>
            <a:t>　①大学又は高専卒業後に１年以上安全衛生の実務（衛生推進者にあっては衛生の実務。以下同じ）に従事した者</a:t>
          </a:r>
        </a:p>
        <a:p>
          <a:pPr>
            <a:lnSpc>
              <a:spcPts val="1800"/>
            </a:lnSpc>
          </a:pPr>
          <a:r>
            <a:rPr kumimoji="1" lang="ja-JP" altLang="en-US" sz="1400">
              <a:solidFill>
                <a:schemeClr val="tx1"/>
              </a:solidFill>
              <a:latin typeface="ＭＳ 明朝" panose="02020609040205080304" pitchFamily="17" charset="-128"/>
              <a:ea typeface="ＭＳ 明朝" panose="02020609040205080304" pitchFamily="17" charset="-128"/>
            </a:rPr>
            <a:t>　②高等学校又は中等教育学校卒業後に３年以上安全衛生の実務に従事した者</a:t>
          </a: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③５年以上安全衛生の実務に従事した者</a:t>
          </a:r>
        </a:p>
        <a:p>
          <a:pPr>
            <a:lnSpc>
              <a:spcPts val="1800"/>
            </a:lnSpc>
          </a:pPr>
          <a:r>
            <a:rPr kumimoji="1" lang="ja-JP" altLang="en-US" sz="1400">
              <a:solidFill>
                <a:schemeClr val="tx1"/>
              </a:solidFill>
              <a:latin typeface="ＭＳ 明朝" panose="02020609040205080304" pitchFamily="17" charset="-128"/>
              <a:ea typeface="ＭＳ 明朝" panose="02020609040205080304" pitchFamily="17" charset="-128"/>
            </a:rPr>
            <a:t>　④労働基準局長が定める講習を修了した者（安全衛生推進者養成講習・衛生推進者養成講習）</a:t>
          </a: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⑤その他労働基準局長が上記の者と同等以上の能力を有すると認めるもの（・安全管理者及び衛生管理者・労働安全コンサルタント</a:t>
          </a:r>
          <a:endParaRPr kumimoji="1" lang="en-US" altLang="ja-JP" sz="1400">
            <a:solidFill>
              <a:schemeClr val="tx1"/>
            </a:solidFill>
            <a:latin typeface="ＭＳ 明朝" panose="02020609040205080304" pitchFamily="17" charset="-128"/>
            <a:ea typeface="ＭＳ 明朝" panose="02020609040205080304" pitchFamily="17" charset="-128"/>
          </a:endParaRPr>
        </a:p>
        <a:p>
          <a:pPr>
            <a:lnSpc>
              <a:spcPts val="1500"/>
            </a:lnSpc>
          </a:pPr>
          <a:r>
            <a:rPr kumimoji="1" lang="ja-JP" altLang="en-US" sz="1400">
              <a:solidFill>
                <a:schemeClr val="tx1"/>
              </a:solidFill>
              <a:latin typeface="ＭＳ 明朝" panose="02020609040205080304" pitchFamily="17" charset="-128"/>
              <a:ea typeface="ＭＳ 明朝" panose="02020609040205080304" pitchFamily="17" charset="-128"/>
            </a:rPr>
            <a:t>　　　　　　　　　　　　　　　　　　　　　　　　　　　　　　　　　　　・労働衛生コンサルタントの資格を有する者等）</a:t>
          </a:r>
        </a:p>
      </xdr:txBody>
    </xdr:sp>
    <xdr:clientData/>
  </xdr:twoCellAnchor>
  <xdr:twoCellAnchor editAs="oneCell">
    <xdr:from>
      <xdr:col>9</xdr:col>
      <xdr:colOff>317076</xdr:colOff>
      <xdr:row>985</xdr:row>
      <xdr:rowOff>33443</xdr:rowOff>
    </xdr:from>
    <xdr:to>
      <xdr:col>24</xdr:col>
      <xdr:colOff>77893</xdr:colOff>
      <xdr:row>991</xdr:row>
      <xdr:rowOff>50587</xdr:rowOff>
    </xdr:to>
    <xdr:pic>
      <xdr:nvPicPr>
        <xdr:cNvPr id="63108" name="図 1">
          <a:extLst>
            <a:ext uri="{FF2B5EF4-FFF2-40B4-BE49-F238E27FC236}">
              <a16:creationId xmlns:a16="http://schemas.microsoft.com/office/drawing/2014/main" id="{00000000-0008-0000-0000-000084F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4993" y="221786026"/>
          <a:ext cx="5028142" cy="1475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154781</xdr:colOff>
      <xdr:row>550</xdr:row>
      <xdr:rowOff>245745</xdr:rowOff>
    </xdr:from>
    <xdr:to>
      <xdr:col>26</xdr:col>
      <xdr:colOff>226219</xdr:colOff>
      <xdr:row>555</xdr:row>
      <xdr:rowOff>11906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607719" y="130071495"/>
          <a:ext cx="6858000" cy="1135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154781</xdr:colOff>
      <xdr:row>581</xdr:row>
      <xdr:rowOff>245745</xdr:rowOff>
    </xdr:from>
    <xdr:to>
      <xdr:col>26</xdr:col>
      <xdr:colOff>226219</xdr:colOff>
      <xdr:row>586</xdr:row>
      <xdr:rowOff>11906</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4607719" y="130075305"/>
          <a:ext cx="6858000" cy="1135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91440</xdr:colOff>
      <xdr:row>608</xdr:row>
      <xdr:rowOff>11906</xdr:rowOff>
    </xdr:from>
    <xdr:to>
      <xdr:col>26</xdr:col>
      <xdr:colOff>240030</xdr:colOff>
      <xdr:row>610</xdr:row>
      <xdr:rowOff>1429</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6508909" y="145077656"/>
          <a:ext cx="4970621" cy="56102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95249</xdr:colOff>
      <xdr:row>617</xdr:row>
      <xdr:rowOff>15716</xdr:rowOff>
    </xdr:from>
    <xdr:to>
      <xdr:col>26</xdr:col>
      <xdr:colOff>210025</xdr:colOff>
      <xdr:row>619</xdr:row>
      <xdr:rowOff>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6155530" y="147569872"/>
          <a:ext cx="5293995" cy="4843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71437</xdr:colOff>
      <xdr:row>622</xdr:row>
      <xdr:rowOff>0</xdr:rowOff>
    </xdr:from>
    <xdr:to>
      <xdr:col>26</xdr:col>
      <xdr:colOff>190500</xdr:colOff>
      <xdr:row>624</xdr:row>
      <xdr:rowOff>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7131843" y="148840031"/>
          <a:ext cx="4298157" cy="6429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127000</xdr:colOff>
      <xdr:row>832</xdr:row>
      <xdr:rowOff>21166</xdr:rowOff>
    </xdr:from>
    <xdr:to>
      <xdr:col>26</xdr:col>
      <xdr:colOff>196533</xdr:colOff>
      <xdr:row>835</xdr:row>
      <xdr:rowOff>193303</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4582583" y="202501499"/>
          <a:ext cx="6980450" cy="98705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109644</xdr:colOff>
      <xdr:row>1166</xdr:row>
      <xdr:rowOff>17356</xdr:rowOff>
    </xdr:from>
    <xdr:to>
      <xdr:col>26</xdr:col>
      <xdr:colOff>177272</xdr:colOff>
      <xdr:row>1169</xdr:row>
      <xdr:rowOff>193303</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4565227" y="263108439"/>
          <a:ext cx="6978545" cy="9061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109644</xdr:colOff>
      <xdr:row>1315</xdr:row>
      <xdr:rowOff>17356</xdr:rowOff>
    </xdr:from>
    <xdr:to>
      <xdr:col>26</xdr:col>
      <xdr:colOff>177272</xdr:colOff>
      <xdr:row>1318</xdr:row>
      <xdr:rowOff>193303</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4563322" y="263112249"/>
          <a:ext cx="6976640" cy="9023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105834</xdr:colOff>
      <xdr:row>1309</xdr:row>
      <xdr:rowOff>10583</xdr:rowOff>
    </xdr:from>
    <xdr:to>
      <xdr:col>26</xdr:col>
      <xdr:colOff>169652</xdr:colOff>
      <xdr:row>1311</xdr:row>
      <xdr:rowOff>0</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4561417" y="297635083"/>
          <a:ext cx="697473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29845</xdr:rowOff>
    </xdr:from>
    <xdr:to>
      <xdr:col>1</xdr:col>
      <xdr:colOff>551041</xdr:colOff>
      <xdr:row>10</xdr:row>
      <xdr:rowOff>164862</xdr:rowOff>
    </xdr:to>
    <xdr:sp macro="" textlink="">
      <xdr:nvSpPr>
        <xdr:cNvPr id="2" name="矢印: 下 1">
          <a:extLst>
            <a:ext uri="{FF2B5EF4-FFF2-40B4-BE49-F238E27FC236}">
              <a16:creationId xmlns:a16="http://schemas.microsoft.com/office/drawing/2014/main" id="{00000000-0008-0000-0500-000002000000}"/>
            </a:ext>
          </a:extLst>
        </xdr:cNvPr>
        <xdr:cNvSpPr/>
      </xdr:nvSpPr>
      <xdr:spPr>
        <a:xfrm>
          <a:off x="468630"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635</xdr:colOff>
      <xdr:row>10</xdr:row>
      <xdr:rowOff>2540</xdr:rowOff>
    </xdr:from>
    <xdr:to>
      <xdr:col>4</xdr:col>
      <xdr:colOff>539466</xdr:colOff>
      <xdr:row>11</xdr:row>
      <xdr:rowOff>50461</xdr:rowOff>
    </xdr:to>
    <xdr:sp macro="" textlink="">
      <xdr:nvSpPr>
        <xdr:cNvPr id="3" name="矢印: 下 2">
          <a:extLst>
            <a:ext uri="{FF2B5EF4-FFF2-40B4-BE49-F238E27FC236}">
              <a16:creationId xmlns:a16="http://schemas.microsoft.com/office/drawing/2014/main" id="{00000000-0008-0000-0500-000003000000}"/>
            </a:ext>
          </a:extLst>
        </xdr:cNvPr>
        <xdr:cNvSpPr/>
      </xdr:nvSpPr>
      <xdr:spPr>
        <a:xfrm>
          <a:off x="2966085"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626745</xdr:colOff>
      <xdr:row>10</xdr:row>
      <xdr:rowOff>2540</xdr:rowOff>
    </xdr:from>
    <xdr:to>
      <xdr:col>7</xdr:col>
      <xdr:colOff>575645</xdr:colOff>
      <xdr:row>11</xdr:row>
      <xdr:rowOff>50461</xdr:rowOff>
    </xdr:to>
    <xdr:sp macro="" textlink="">
      <xdr:nvSpPr>
        <xdr:cNvPr id="4" name="矢印: 下 3">
          <a:extLst>
            <a:ext uri="{FF2B5EF4-FFF2-40B4-BE49-F238E27FC236}">
              <a16:creationId xmlns:a16="http://schemas.microsoft.com/office/drawing/2014/main" id="{00000000-0008-0000-0500-000004000000}"/>
            </a:ext>
          </a:extLst>
        </xdr:cNvPr>
        <xdr:cNvSpPr/>
      </xdr:nvSpPr>
      <xdr:spPr>
        <a:xfrm>
          <a:off x="5417820"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xdr:colOff>
      <xdr:row>10</xdr:row>
      <xdr:rowOff>29845</xdr:rowOff>
    </xdr:from>
    <xdr:to>
      <xdr:col>10</xdr:col>
      <xdr:colOff>563665</xdr:colOff>
      <xdr:row>10</xdr:row>
      <xdr:rowOff>164862</xdr:rowOff>
    </xdr:to>
    <xdr:sp macro="" textlink="">
      <xdr:nvSpPr>
        <xdr:cNvPr id="5" name="矢印: 下 4">
          <a:extLst>
            <a:ext uri="{FF2B5EF4-FFF2-40B4-BE49-F238E27FC236}">
              <a16:creationId xmlns:a16="http://schemas.microsoft.com/office/drawing/2014/main" id="{00000000-0008-0000-0500-000005000000}"/>
            </a:ext>
          </a:extLst>
        </xdr:cNvPr>
        <xdr:cNvSpPr/>
      </xdr:nvSpPr>
      <xdr:spPr>
        <a:xfrm>
          <a:off x="7850505"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xdr:colOff>
      <xdr:row>10</xdr:row>
      <xdr:rowOff>2540</xdr:rowOff>
    </xdr:from>
    <xdr:to>
      <xdr:col>13</xdr:col>
      <xdr:colOff>533127</xdr:colOff>
      <xdr:row>11</xdr:row>
      <xdr:rowOff>50461</xdr:rowOff>
    </xdr:to>
    <xdr:sp macro="" textlink="">
      <xdr:nvSpPr>
        <xdr:cNvPr id="6" name="矢印: 下 5">
          <a:extLst>
            <a:ext uri="{FF2B5EF4-FFF2-40B4-BE49-F238E27FC236}">
              <a16:creationId xmlns:a16="http://schemas.microsoft.com/office/drawing/2014/main" id="{00000000-0008-0000-0500-000006000000}"/>
            </a:ext>
          </a:extLst>
        </xdr:cNvPr>
        <xdr:cNvSpPr/>
      </xdr:nvSpPr>
      <xdr:spPr>
        <a:xfrm>
          <a:off x="10614660"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626745</xdr:colOff>
      <xdr:row>10</xdr:row>
      <xdr:rowOff>2540</xdr:rowOff>
    </xdr:from>
    <xdr:to>
      <xdr:col>16</xdr:col>
      <xdr:colOff>569232</xdr:colOff>
      <xdr:row>11</xdr:row>
      <xdr:rowOff>50461</xdr:rowOff>
    </xdr:to>
    <xdr:sp macro="" textlink="">
      <xdr:nvSpPr>
        <xdr:cNvPr id="7" name="矢印: 下 6">
          <a:extLst>
            <a:ext uri="{FF2B5EF4-FFF2-40B4-BE49-F238E27FC236}">
              <a16:creationId xmlns:a16="http://schemas.microsoft.com/office/drawing/2014/main" id="{00000000-0008-0000-0500-000007000000}"/>
            </a:ext>
          </a:extLst>
        </xdr:cNvPr>
        <xdr:cNvSpPr/>
      </xdr:nvSpPr>
      <xdr:spPr>
        <a:xfrm>
          <a:off x="13333095"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xdr:colOff>
      <xdr:row>10</xdr:row>
      <xdr:rowOff>29845</xdr:rowOff>
    </xdr:from>
    <xdr:to>
      <xdr:col>19</xdr:col>
      <xdr:colOff>538354</xdr:colOff>
      <xdr:row>10</xdr:row>
      <xdr:rowOff>164862</xdr:rowOff>
    </xdr:to>
    <xdr:sp macro="" textlink="">
      <xdr:nvSpPr>
        <xdr:cNvPr id="8" name="矢印: 下 7">
          <a:extLst>
            <a:ext uri="{FF2B5EF4-FFF2-40B4-BE49-F238E27FC236}">
              <a16:creationId xmlns:a16="http://schemas.microsoft.com/office/drawing/2014/main" id="{00000000-0008-0000-0500-000008000000}"/>
            </a:ext>
          </a:extLst>
        </xdr:cNvPr>
        <xdr:cNvSpPr/>
      </xdr:nvSpPr>
      <xdr:spPr>
        <a:xfrm>
          <a:off x="16032480" y="200787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635</xdr:colOff>
      <xdr:row>10</xdr:row>
      <xdr:rowOff>2540</xdr:rowOff>
    </xdr:from>
    <xdr:to>
      <xdr:col>22</xdr:col>
      <xdr:colOff>539466</xdr:colOff>
      <xdr:row>11</xdr:row>
      <xdr:rowOff>50461</xdr:rowOff>
    </xdr:to>
    <xdr:sp macro="" textlink="">
      <xdr:nvSpPr>
        <xdr:cNvPr id="9" name="矢印: 下 8">
          <a:extLst>
            <a:ext uri="{FF2B5EF4-FFF2-40B4-BE49-F238E27FC236}">
              <a16:creationId xmlns:a16="http://schemas.microsoft.com/office/drawing/2014/main" id="{00000000-0008-0000-0500-000009000000}"/>
            </a:ext>
          </a:extLst>
        </xdr:cNvPr>
        <xdr:cNvSpPr/>
      </xdr:nvSpPr>
      <xdr:spPr>
        <a:xfrm>
          <a:off x="18796635" y="2015490"/>
          <a:ext cx="605905"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626745</xdr:colOff>
      <xdr:row>10</xdr:row>
      <xdr:rowOff>2540</xdr:rowOff>
    </xdr:from>
    <xdr:to>
      <xdr:col>25</xdr:col>
      <xdr:colOff>575645</xdr:colOff>
      <xdr:row>11</xdr:row>
      <xdr:rowOff>50461</xdr:rowOff>
    </xdr:to>
    <xdr:sp macro="" textlink="">
      <xdr:nvSpPr>
        <xdr:cNvPr id="10" name="矢印: 下 9">
          <a:extLst>
            <a:ext uri="{FF2B5EF4-FFF2-40B4-BE49-F238E27FC236}">
              <a16:creationId xmlns:a16="http://schemas.microsoft.com/office/drawing/2014/main" id="{00000000-0008-0000-0500-00000A000000}"/>
            </a:ext>
          </a:extLst>
        </xdr:cNvPr>
        <xdr:cNvSpPr/>
      </xdr:nvSpPr>
      <xdr:spPr>
        <a:xfrm>
          <a:off x="21581745" y="2015490"/>
          <a:ext cx="624840" cy="163830"/>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M1343"/>
  <sheetViews>
    <sheetView tabSelected="1" view="pageBreakPreview" topLeftCell="B1" zoomScale="90" zoomScaleNormal="52" zoomScaleSheetLayoutView="90" workbookViewId="0">
      <selection activeCell="AD1182" sqref="AD1182"/>
    </sheetView>
  </sheetViews>
  <sheetFormatPr defaultColWidth="9" defaultRowHeight="16.5"/>
  <cols>
    <col min="1" max="1" width="2.6328125" style="392" hidden="1" customWidth="1"/>
    <col min="2" max="2" width="8.26953125" style="3" customWidth="1"/>
    <col min="3" max="3" width="36" style="3" customWidth="1"/>
    <col min="4" max="4" width="2.6328125" style="3" customWidth="1"/>
    <col min="5" max="5" width="18.7265625" style="3" customWidth="1"/>
    <col min="6" max="27" width="5" style="3" customWidth="1"/>
    <col min="28" max="28" width="25.1796875" style="394" customWidth="1"/>
    <col min="29" max="33" width="9" style="3" customWidth="1"/>
    <col min="34" max="34" width="12.6328125" style="3" customWidth="1"/>
    <col min="35" max="16384" width="9" style="3"/>
  </cols>
  <sheetData>
    <row r="1" spans="2:28" ht="40.15" customHeight="1">
      <c r="C1" s="742" t="s">
        <v>1241</v>
      </c>
      <c r="D1" s="742"/>
      <c r="E1" s="742"/>
      <c r="F1" s="742"/>
      <c r="G1" s="742"/>
      <c r="H1" s="742"/>
      <c r="I1" s="742"/>
      <c r="J1" s="742"/>
      <c r="K1" s="742"/>
      <c r="L1" s="742"/>
      <c r="M1" s="742"/>
      <c r="N1" s="742"/>
      <c r="O1" s="742"/>
      <c r="P1" s="742"/>
      <c r="Q1" s="742"/>
      <c r="R1" s="742"/>
      <c r="S1" s="742"/>
      <c r="T1" s="742"/>
      <c r="U1" s="742"/>
      <c r="V1" s="742"/>
      <c r="W1" s="742"/>
      <c r="X1" s="742"/>
      <c r="Y1" s="742"/>
      <c r="Z1" s="742"/>
      <c r="AA1" s="742"/>
      <c r="AB1" s="742"/>
    </row>
    <row r="2" spans="2:28" ht="2.65" customHeight="1">
      <c r="C2" s="393"/>
      <c r="D2" s="393"/>
    </row>
    <row r="3" spans="2:28" ht="39.75" customHeight="1">
      <c r="C3" s="743" t="s">
        <v>74</v>
      </c>
      <c r="D3" s="743"/>
      <c r="E3" s="743"/>
      <c r="F3" s="743"/>
      <c r="G3" s="743"/>
      <c r="H3" s="743"/>
      <c r="I3" s="743"/>
      <c r="J3" s="743"/>
      <c r="K3" s="743"/>
      <c r="L3" s="743"/>
      <c r="M3" s="743"/>
      <c r="N3" s="743"/>
      <c r="O3" s="743"/>
      <c r="P3" s="743"/>
      <c r="Q3" s="743"/>
      <c r="R3" s="743"/>
      <c r="S3" s="743"/>
      <c r="T3" s="743"/>
      <c r="U3" s="743"/>
      <c r="V3" s="743"/>
      <c r="W3" s="743"/>
      <c r="X3" s="743"/>
      <c r="Y3" s="743"/>
      <c r="Z3" s="743"/>
      <c r="AA3" s="743"/>
      <c r="AB3" s="743"/>
    </row>
    <row r="4" spans="2:28" ht="9" customHeight="1" thickBot="1">
      <c r="C4" s="395" t="s">
        <v>0</v>
      </c>
      <c r="D4" s="395"/>
    </row>
    <row r="5" spans="2:28" ht="19.149999999999999" customHeight="1">
      <c r="B5" s="767" t="s">
        <v>29</v>
      </c>
      <c r="C5" s="768"/>
      <c r="D5" s="787"/>
      <c r="E5" s="744" t="s">
        <v>365</v>
      </c>
      <c r="F5" s="744"/>
      <c r="G5" s="744"/>
      <c r="H5" s="744"/>
      <c r="I5" s="744"/>
      <c r="J5" s="744"/>
      <c r="K5" s="744"/>
      <c r="L5" s="744"/>
      <c r="M5" s="744"/>
      <c r="N5" s="744"/>
      <c r="O5" s="744"/>
      <c r="P5" s="744"/>
      <c r="Q5" s="744"/>
      <c r="R5" s="744"/>
      <c r="S5" s="744"/>
      <c r="T5" s="744"/>
      <c r="U5" s="744"/>
      <c r="V5" s="744"/>
      <c r="W5" s="744"/>
      <c r="X5" s="744"/>
      <c r="Y5" s="744"/>
      <c r="Z5" s="744"/>
      <c r="AA5" s="744"/>
      <c r="AB5" s="745"/>
    </row>
    <row r="6" spans="2:28" ht="19.149999999999999" customHeight="1" thickBot="1">
      <c r="B6" s="769"/>
      <c r="C6" s="770"/>
      <c r="D6" s="788"/>
      <c r="E6" s="746"/>
      <c r="F6" s="746"/>
      <c r="G6" s="746"/>
      <c r="H6" s="746"/>
      <c r="I6" s="746"/>
      <c r="J6" s="746"/>
      <c r="K6" s="746"/>
      <c r="L6" s="746"/>
      <c r="M6" s="746"/>
      <c r="N6" s="746"/>
      <c r="O6" s="746"/>
      <c r="P6" s="746"/>
      <c r="Q6" s="746"/>
      <c r="R6" s="746"/>
      <c r="S6" s="746"/>
      <c r="T6" s="746"/>
      <c r="U6" s="746"/>
      <c r="V6" s="746"/>
      <c r="W6" s="746"/>
      <c r="X6" s="746"/>
      <c r="Y6" s="746"/>
      <c r="Z6" s="746"/>
      <c r="AA6" s="746"/>
      <c r="AB6" s="747"/>
    </row>
    <row r="7" spans="2:28" ht="19.149999999999999" customHeight="1">
      <c r="B7" s="771" t="s">
        <v>34</v>
      </c>
      <c r="C7" s="772"/>
      <c r="D7" s="789"/>
      <c r="E7" s="748" t="s">
        <v>342</v>
      </c>
      <c r="F7" s="748"/>
      <c r="G7" s="748"/>
      <c r="H7" s="748"/>
      <c r="I7" s="748"/>
      <c r="J7" s="748"/>
      <c r="K7" s="748"/>
      <c r="L7" s="748"/>
      <c r="M7" s="748"/>
      <c r="N7" s="748"/>
      <c r="O7" s="748"/>
      <c r="P7" s="748"/>
      <c r="Q7" s="748"/>
      <c r="R7" s="748"/>
      <c r="S7" s="748"/>
      <c r="T7" s="748"/>
      <c r="U7" s="748"/>
      <c r="V7" s="748"/>
      <c r="W7" s="748"/>
      <c r="X7" s="748"/>
      <c r="Y7" s="748"/>
      <c r="Z7" s="748"/>
      <c r="AA7" s="748"/>
      <c r="AB7" s="749"/>
    </row>
    <row r="8" spans="2:28" ht="19.149999999999999" customHeight="1" thickBot="1">
      <c r="B8" s="773"/>
      <c r="C8" s="774"/>
      <c r="D8" s="790"/>
      <c r="E8" s="750"/>
      <c r="F8" s="750"/>
      <c r="G8" s="750"/>
      <c r="H8" s="750"/>
      <c r="I8" s="750"/>
      <c r="J8" s="750"/>
      <c r="K8" s="750"/>
      <c r="L8" s="750"/>
      <c r="M8" s="750"/>
      <c r="N8" s="750"/>
      <c r="O8" s="750"/>
      <c r="P8" s="750"/>
      <c r="Q8" s="750"/>
      <c r="R8" s="750"/>
      <c r="S8" s="750"/>
      <c r="T8" s="750"/>
      <c r="U8" s="750"/>
      <c r="V8" s="750"/>
      <c r="W8" s="750"/>
      <c r="X8" s="750"/>
      <c r="Y8" s="750"/>
      <c r="Z8" s="750"/>
      <c r="AA8" s="750"/>
      <c r="AB8" s="751"/>
    </row>
    <row r="9" spans="2:28" ht="19.149999999999999" customHeight="1">
      <c r="B9" s="775" t="s">
        <v>189</v>
      </c>
      <c r="C9" s="776"/>
      <c r="D9" s="905"/>
      <c r="E9" s="396" t="s">
        <v>198</v>
      </c>
      <c r="F9" s="762" t="s">
        <v>199</v>
      </c>
      <c r="G9" s="762"/>
      <c r="H9" s="792"/>
      <c r="I9" s="792"/>
      <c r="J9" s="792"/>
      <c r="K9" s="792"/>
      <c r="L9" s="792"/>
      <c r="M9" s="792"/>
      <c r="N9" s="792"/>
      <c r="O9" s="792"/>
      <c r="P9" s="792"/>
      <c r="Q9" s="792"/>
      <c r="R9" s="792"/>
      <c r="S9" s="792"/>
      <c r="T9" s="792"/>
      <c r="U9" s="792"/>
      <c r="V9" s="792"/>
      <c r="W9" s="792"/>
      <c r="X9" s="792"/>
      <c r="Y9" s="792"/>
      <c r="Z9" s="792"/>
      <c r="AA9" s="792"/>
      <c r="AB9" s="793"/>
    </row>
    <row r="10" spans="2:28" ht="33.75" customHeight="1" thickBot="1">
      <c r="B10" s="777"/>
      <c r="C10" s="778"/>
      <c r="D10" s="906"/>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9"/>
    </row>
    <row r="11" spans="2:28" ht="19.149999999999999" customHeight="1">
      <c r="B11" s="779" t="s">
        <v>292</v>
      </c>
      <c r="C11" s="780"/>
      <c r="D11" s="907"/>
      <c r="E11" s="396" t="s">
        <v>200</v>
      </c>
      <c r="F11" s="762" t="s">
        <v>199</v>
      </c>
      <c r="G11" s="762"/>
      <c r="H11" s="794"/>
      <c r="I11" s="794"/>
      <c r="J11" s="794"/>
      <c r="K11" s="794"/>
      <c r="L11" s="794"/>
      <c r="M11" s="794"/>
      <c r="N11" s="794"/>
      <c r="O11" s="794"/>
      <c r="P11" s="794"/>
      <c r="Q11" s="794"/>
      <c r="R11" s="794"/>
      <c r="S11" s="794"/>
      <c r="T11" s="794"/>
      <c r="U11" s="794"/>
      <c r="V11" s="794"/>
      <c r="W11" s="794"/>
      <c r="X11" s="794"/>
      <c r="Y11" s="794"/>
      <c r="Z11" s="794"/>
      <c r="AA11" s="794"/>
      <c r="AB11" s="795"/>
    </row>
    <row r="12" spans="2:28" ht="19.149999999999999" customHeight="1">
      <c r="B12" s="781"/>
      <c r="C12" s="782"/>
      <c r="D12" s="781"/>
      <c r="E12" s="791" t="s">
        <v>293</v>
      </c>
      <c r="F12" s="791"/>
      <c r="G12" s="903"/>
      <c r="H12" s="903"/>
      <c r="I12" s="903"/>
      <c r="J12" s="903"/>
      <c r="K12" s="903"/>
      <c r="L12" s="903"/>
      <c r="M12" s="903"/>
      <c r="N12" s="903"/>
      <c r="O12" s="903"/>
      <c r="P12" s="903"/>
      <c r="Q12" s="903"/>
      <c r="R12" s="903"/>
      <c r="S12" s="903"/>
      <c r="T12" s="903"/>
      <c r="U12" s="903"/>
      <c r="V12" s="903"/>
      <c r="W12" s="903"/>
      <c r="X12" s="903"/>
      <c r="Y12" s="903"/>
      <c r="Z12" s="903"/>
      <c r="AA12" s="903"/>
      <c r="AB12" s="904"/>
    </row>
    <row r="13" spans="2:28" ht="33.75" customHeight="1" thickBot="1">
      <c r="B13" s="783"/>
      <c r="C13" s="784"/>
      <c r="D13" s="908"/>
      <c r="E13" s="760"/>
      <c r="F13" s="760"/>
      <c r="G13" s="760"/>
      <c r="H13" s="760"/>
      <c r="I13" s="760"/>
      <c r="J13" s="760"/>
      <c r="K13" s="760"/>
      <c r="L13" s="760"/>
      <c r="M13" s="760"/>
      <c r="N13" s="760"/>
      <c r="O13" s="760"/>
      <c r="P13" s="760"/>
      <c r="Q13" s="760"/>
      <c r="R13" s="760"/>
      <c r="S13" s="760"/>
      <c r="T13" s="760"/>
      <c r="U13" s="760"/>
      <c r="V13" s="760"/>
      <c r="W13" s="760"/>
      <c r="X13" s="760"/>
      <c r="Y13" s="760"/>
      <c r="Z13" s="760"/>
      <c r="AA13" s="760"/>
      <c r="AB13" s="761"/>
    </row>
    <row r="14" spans="2:28" ht="19.149999999999999" customHeight="1" thickBot="1">
      <c r="B14" s="771" t="s">
        <v>15</v>
      </c>
      <c r="C14" s="772"/>
      <c r="D14" s="789"/>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4"/>
    </row>
    <row r="15" spans="2:28" ht="35.25" customHeight="1" thickBot="1">
      <c r="B15" s="773" t="s">
        <v>201</v>
      </c>
      <c r="C15" s="774"/>
      <c r="D15" s="785"/>
      <c r="E15" s="765"/>
      <c r="F15" s="765"/>
      <c r="G15" s="765"/>
      <c r="H15" s="765"/>
      <c r="I15" s="765"/>
      <c r="J15" s="765"/>
      <c r="K15" s="765"/>
      <c r="L15" s="765"/>
      <c r="M15" s="765"/>
      <c r="N15" s="765"/>
      <c r="O15" s="765"/>
      <c r="P15" s="765"/>
      <c r="Q15" s="765"/>
      <c r="R15" s="765"/>
      <c r="S15" s="765"/>
      <c r="T15" s="765"/>
      <c r="U15" s="765"/>
      <c r="V15" s="765"/>
      <c r="W15" s="765"/>
      <c r="X15" s="765"/>
      <c r="Y15" s="765"/>
      <c r="Z15" s="765"/>
      <c r="AA15" s="765"/>
      <c r="AB15" s="766"/>
    </row>
    <row r="16" spans="2:28" ht="19.149999999999999" customHeight="1">
      <c r="B16" s="771" t="s">
        <v>16</v>
      </c>
      <c r="C16" s="772"/>
      <c r="D16" s="771"/>
      <c r="E16" s="913" t="s">
        <v>1001</v>
      </c>
      <c r="F16" s="913"/>
      <c r="G16" s="913"/>
      <c r="H16" s="913"/>
      <c r="I16" s="913"/>
      <c r="J16" s="913"/>
      <c r="K16" s="913" t="s">
        <v>1002</v>
      </c>
      <c r="L16" s="913"/>
      <c r="M16" s="913"/>
      <c r="N16" s="913"/>
      <c r="O16" s="913"/>
      <c r="P16" s="913"/>
      <c r="Q16" s="913"/>
      <c r="R16" s="913"/>
      <c r="S16" s="913" t="s">
        <v>1003</v>
      </c>
      <c r="T16" s="913"/>
      <c r="U16" s="913"/>
      <c r="V16" s="913"/>
      <c r="W16" s="913"/>
      <c r="X16" s="913"/>
      <c r="Y16" s="913"/>
      <c r="Z16" s="913"/>
      <c r="AA16" s="913"/>
      <c r="AB16" s="914"/>
    </row>
    <row r="17" spans="2:28" ht="19.149999999999999" customHeight="1" thickBot="1">
      <c r="B17" s="773"/>
      <c r="C17" s="774"/>
      <c r="D17" s="773"/>
      <c r="E17" s="909"/>
      <c r="F17" s="910"/>
      <c r="G17" s="910"/>
      <c r="H17" s="910"/>
      <c r="I17" s="910"/>
      <c r="J17" s="911"/>
      <c r="K17" s="909"/>
      <c r="L17" s="910"/>
      <c r="M17" s="910"/>
      <c r="N17" s="910"/>
      <c r="O17" s="910"/>
      <c r="P17" s="910"/>
      <c r="Q17" s="910"/>
      <c r="R17" s="911"/>
      <c r="S17" s="909"/>
      <c r="T17" s="910"/>
      <c r="U17" s="910"/>
      <c r="V17" s="910"/>
      <c r="W17" s="910"/>
      <c r="X17" s="910"/>
      <c r="Y17" s="910"/>
      <c r="Z17" s="910"/>
      <c r="AA17" s="910"/>
      <c r="AB17" s="912"/>
    </row>
    <row r="18" spans="2:28" ht="19.149999999999999" customHeight="1">
      <c r="B18" s="785" t="s">
        <v>17</v>
      </c>
      <c r="C18" s="786"/>
      <c r="D18" s="785"/>
      <c r="E18" s="754" t="s">
        <v>121</v>
      </c>
      <c r="F18" s="754"/>
      <c r="G18" s="754"/>
      <c r="H18" s="754"/>
      <c r="I18" s="754"/>
      <c r="J18" s="754"/>
      <c r="K18" s="754"/>
      <c r="L18" s="754"/>
      <c r="M18" s="754"/>
      <c r="N18" s="754"/>
      <c r="O18" s="754"/>
      <c r="P18" s="754"/>
      <c r="Q18" s="754"/>
      <c r="R18" s="754"/>
      <c r="S18" s="754"/>
      <c r="T18" s="754"/>
      <c r="U18" s="754"/>
      <c r="V18" s="754"/>
      <c r="W18" s="754"/>
      <c r="X18" s="754"/>
      <c r="Y18" s="754"/>
      <c r="Z18" s="754"/>
      <c r="AA18" s="754"/>
      <c r="AB18" s="755"/>
    </row>
    <row r="19" spans="2:28" ht="19.149999999999999" customHeight="1" thickBot="1">
      <c r="B19" s="773"/>
      <c r="C19" s="774"/>
      <c r="D19" s="790"/>
      <c r="E19" s="756"/>
      <c r="F19" s="756"/>
      <c r="G19" s="756"/>
      <c r="H19" s="756"/>
      <c r="I19" s="756"/>
      <c r="J19" s="756"/>
      <c r="K19" s="756"/>
      <c r="L19" s="756"/>
      <c r="M19" s="756"/>
      <c r="N19" s="756"/>
      <c r="O19" s="756"/>
      <c r="P19" s="756"/>
      <c r="Q19" s="756"/>
      <c r="R19" s="756"/>
      <c r="S19" s="756"/>
      <c r="T19" s="756"/>
      <c r="U19" s="756"/>
      <c r="V19" s="756"/>
      <c r="W19" s="756"/>
      <c r="X19" s="756"/>
      <c r="Y19" s="756"/>
      <c r="Z19" s="756"/>
      <c r="AA19" s="756"/>
      <c r="AB19" s="757"/>
    </row>
    <row r="20" spans="2:28" ht="28.5" customHeight="1">
      <c r="C20" s="752" t="s">
        <v>202</v>
      </c>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row>
    <row r="21" spans="2:28" ht="19.5" customHeight="1">
      <c r="C21" s="397" t="s">
        <v>5</v>
      </c>
      <c r="D21" s="397"/>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398"/>
    </row>
    <row r="22" spans="2:28" ht="19.5" customHeight="1">
      <c r="C22" s="121" t="s">
        <v>9</v>
      </c>
      <c r="D22" s="121"/>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398"/>
    </row>
    <row r="23" spans="2:28" ht="19.5" customHeight="1">
      <c r="C23" s="848" t="s">
        <v>35</v>
      </c>
      <c r="D23" s="848"/>
      <c r="E23" s="919"/>
      <c r="F23" s="919"/>
      <c r="G23" s="919"/>
      <c r="H23" s="919"/>
      <c r="I23" s="919"/>
      <c r="J23" s="919"/>
      <c r="K23" s="919"/>
      <c r="L23" s="919"/>
      <c r="M23" s="919"/>
      <c r="N23" s="919"/>
      <c r="O23" s="919"/>
      <c r="P23" s="919"/>
      <c r="Q23" s="919"/>
      <c r="R23" s="919"/>
      <c r="S23" s="919"/>
      <c r="T23" s="919"/>
      <c r="U23" s="919"/>
      <c r="V23" s="919"/>
      <c r="W23" s="919"/>
      <c r="X23" s="919"/>
      <c r="Y23" s="919"/>
      <c r="Z23" s="919"/>
      <c r="AA23" s="919"/>
      <c r="AB23" s="919"/>
    </row>
    <row r="24" spans="2:28" ht="19.5" customHeight="1">
      <c r="C24" s="121" t="s">
        <v>19</v>
      </c>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398"/>
    </row>
    <row r="25" spans="2:28" ht="44.25" customHeight="1">
      <c r="C25" s="661" t="s">
        <v>1108</v>
      </c>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row>
    <row r="26" spans="2:28" ht="18" customHeight="1">
      <c r="C26" s="854"/>
      <c r="D26" s="854"/>
      <c r="E26" s="854"/>
      <c r="F26" s="854"/>
      <c r="G26" s="854"/>
      <c r="H26" s="854"/>
      <c r="I26" s="854"/>
      <c r="J26" s="854"/>
      <c r="K26" s="854"/>
      <c r="L26" s="854"/>
      <c r="M26" s="854"/>
      <c r="N26" s="854"/>
      <c r="O26" s="854"/>
      <c r="P26" s="854"/>
      <c r="Q26" s="854"/>
      <c r="R26" s="854"/>
      <c r="S26" s="854"/>
      <c r="T26" s="854"/>
      <c r="U26" s="854"/>
      <c r="V26" s="854"/>
      <c r="W26" s="854"/>
      <c r="X26" s="854"/>
      <c r="Y26" s="854"/>
      <c r="Z26" s="854"/>
      <c r="AA26" s="854"/>
      <c r="AB26" s="854"/>
    </row>
    <row r="27" spans="2:28" ht="19.5" customHeight="1">
      <c r="C27" s="854"/>
      <c r="D27" s="854"/>
      <c r="E27" s="854"/>
      <c r="F27" s="854"/>
      <c r="G27" s="854"/>
      <c r="H27" s="854"/>
      <c r="I27" s="854"/>
      <c r="J27" s="854"/>
      <c r="K27" s="854"/>
      <c r="L27" s="854"/>
      <c r="M27" s="854"/>
      <c r="N27" s="854"/>
      <c r="O27" s="854"/>
      <c r="P27" s="854"/>
      <c r="Q27" s="854"/>
      <c r="R27" s="854"/>
      <c r="S27" s="854"/>
      <c r="T27" s="854"/>
      <c r="U27" s="854"/>
      <c r="V27" s="854"/>
      <c r="W27" s="854"/>
      <c r="X27" s="854"/>
      <c r="Y27" s="854"/>
      <c r="Z27" s="854"/>
      <c r="AA27" s="854"/>
      <c r="AB27" s="854"/>
    </row>
    <row r="28" spans="2:28" ht="19.5" customHeight="1">
      <c r="C28" s="121" t="s">
        <v>21</v>
      </c>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398"/>
    </row>
    <row r="29" spans="2:28" ht="19.5" customHeight="1" thickBot="1">
      <c r="C29" s="121" t="s">
        <v>203</v>
      </c>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398"/>
    </row>
    <row r="30" spans="2:28" ht="24" customHeight="1" thickBot="1">
      <c r="B30" s="852" t="s">
        <v>6</v>
      </c>
      <c r="C30" s="853"/>
      <c r="D30" s="915" t="s">
        <v>14</v>
      </c>
      <c r="E30" s="916"/>
      <c r="F30" s="916"/>
      <c r="G30" s="916"/>
      <c r="H30" s="916"/>
      <c r="I30" s="916"/>
      <c r="J30" s="916"/>
      <c r="K30" s="916"/>
      <c r="L30" s="916"/>
      <c r="M30" s="916"/>
      <c r="N30" s="916"/>
      <c r="O30" s="916"/>
      <c r="P30" s="916"/>
      <c r="Q30" s="916"/>
      <c r="R30" s="916"/>
      <c r="S30" s="916"/>
      <c r="T30" s="916"/>
      <c r="U30" s="916"/>
      <c r="V30" s="916"/>
      <c r="W30" s="916"/>
      <c r="X30" s="916"/>
      <c r="Y30" s="916"/>
      <c r="Z30" s="916"/>
      <c r="AA30" s="916"/>
      <c r="AB30" s="917"/>
    </row>
    <row r="31" spans="2:28" ht="24" customHeight="1">
      <c r="B31" s="865" t="s">
        <v>7</v>
      </c>
      <c r="C31" s="866"/>
      <c r="D31" s="400"/>
      <c r="E31" s="645" t="s">
        <v>8</v>
      </c>
      <c r="F31" s="645"/>
      <c r="G31" s="645"/>
      <c r="H31" s="645"/>
      <c r="I31" s="645"/>
      <c r="J31" s="645"/>
      <c r="K31" s="645"/>
      <c r="L31" s="645"/>
      <c r="M31" s="645"/>
      <c r="N31" s="645"/>
      <c r="O31" s="645"/>
      <c r="P31" s="645"/>
      <c r="Q31" s="645"/>
      <c r="R31" s="645"/>
      <c r="S31" s="645"/>
      <c r="T31" s="645"/>
      <c r="U31" s="645"/>
      <c r="V31" s="645"/>
      <c r="W31" s="645"/>
      <c r="X31" s="645"/>
      <c r="Y31" s="645"/>
      <c r="Z31" s="645"/>
      <c r="AA31" s="645"/>
      <c r="AB31" s="646"/>
    </row>
    <row r="32" spans="2:28" ht="24" customHeight="1">
      <c r="B32" s="736" t="s">
        <v>18</v>
      </c>
      <c r="C32" s="575"/>
      <c r="D32" s="96"/>
      <c r="E32" s="647" t="s">
        <v>13</v>
      </c>
      <c r="F32" s="647"/>
      <c r="G32" s="647"/>
      <c r="H32" s="647"/>
      <c r="I32" s="647"/>
      <c r="J32" s="647"/>
      <c r="K32" s="647"/>
      <c r="L32" s="647"/>
      <c r="M32" s="647"/>
      <c r="N32" s="647"/>
      <c r="O32" s="647"/>
      <c r="P32" s="647"/>
      <c r="Q32" s="647"/>
      <c r="R32" s="647"/>
      <c r="S32" s="647"/>
      <c r="T32" s="647"/>
      <c r="U32" s="647"/>
      <c r="V32" s="647"/>
      <c r="W32" s="647"/>
      <c r="X32" s="647"/>
      <c r="Y32" s="647"/>
      <c r="Z32" s="647"/>
      <c r="AA32" s="647"/>
      <c r="AB32" s="577"/>
    </row>
    <row r="33" spans="2:28" ht="24" customHeight="1">
      <c r="B33" s="736" t="s">
        <v>20</v>
      </c>
      <c r="C33" s="575"/>
      <c r="D33" s="96"/>
      <c r="E33" s="647" t="s">
        <v>22</v>
      </c>
      <c r="F33" s="647"/>
      <c r="G33" s="647"/>
      <c r="H33" s="647"/>
      <c r="I33" s="647"/>
      <c r="J33" s="647"/>
      <c r="K33" s="647"/>
      <c r="L33" s="647"/>
      <c r="M33" s="647"/>
      <c r="N33" s="647"/>
      <c r="O33" s="647"/>
      <c r="P33" s="647"/>
      <c r="Q33" s="647"/>
      <c r="R33" s="647"/>
      <c r="S33" s="647"/>
      <c r="T33" s="647"/>
      <c r="U33" s="647"/>
      <c r="V33" s="647"/>
      <c r="W33" s="647"/>
      <c r="X33" s="647"/>
      <c r="Y33" s="647"/>
      <c r="Z33" s="647"/>
      <c r="AA33" s="647"/>
      <c r="AB33" s="401"/>
    </row>
    <row r="34" spans="2:28" ht="24" customHeight="1">
      <c r="B34" s="736" t="s">
        <v>1143</v>
      </c>
      <c r="C34" s="575"/>
      <c r="D34" s="96"/>
      <c r="E34" s="648" t="s">
        <v>1141</v>
      </c>
      <c r="F34" s="648"/>
      <c r="G34" s="648"/>
      <c r="H34" s="648"/>
      <c r="I34" s="648"/>
      <c r="J34" s="648"/>
      <c r="K34" s="648"/>
      <c r="L34" s="648"/>
      <c r="M34" s="648"/>
      <c r="N34" s="648"/>
      <c r="O34" s="648"/>
      <c r="P34" s="648"/>
      <c r="Q34" s="648"/>
      <c r="R34" s="648"/>
      <c r="S34" s="648"/>
      <c r="T34" s="648"/>
      <c r="U34" s="648"/>
      <c r="V34" s="648"/>
      <c r="W34" s="648"/>
      <c r="X34" s="648"/>
      <c r="Y34" s="648"/>
      <c r="Z34" s="648"/>
      <c r="AA34" s="648"/>
      <c r="AB34" s="649"/>
    </row>
    <row r="35" spans="2:28" ht="24" customHeight="1">
      <c r="B35" s="736" t="s">
        <v>23</v>
      </c>
      <c r="C35" s="575"/>
      <c r="D35" s="96"/>
      <c r="E35" s="647" t="s">
        <v>24</v>
      </c>
      <c r="F35" s="647"/>
      <c r="G35" s="647"/>
      <c r="H35" s="647"/>
      <c r="I35" s="647"/>
      <c r="J35" s="647"/>
      <c r="K35" s="647"/>
      <c r="L35" s="647"/>
      <c r="M35" s="647"/>
      <c r="N35" s="647"/>
      <c r="O35" s="647"/>
      <c r="P35" s="647"/>
      <c r="Q35" s="647"/>
      <c r="R35" s="647"/>
      <c r="S35" s="647"/>
      <c r="T35" s="647"/>
      <c r="U35" s="647"/>
      <c r="V35" s="647"/>
      <c r="W35" s="647"/>
      <c r="X35" s="647"/>
      <c r="Y35" s="647"/>
      <c r="Z35" s="647"/>
      <c r="AA35" s="647"/>
      <c r="AB35" s="577"/>
    </row>
    <row r="36" spans="2:28" ht="24" customHeight="1">
      <c r="B36" s="736" t="s">
        <v>1139</v>
      </c>
      <c r="C36" s="575"/>
      <c r="D36" s="96"/>
      <c r="E36" s="97" t="s">
        <v>1140</v>
      </c>
      <c r="F36" s="97"/>
      <c r="G36" s="97"/>
      <c r="H36" s="97"/>
      <c r="I36" s="97"/>
      <c r="J36" s="97"/>
      <c r="K36" s="97"/>
      <c r="L36" s="97"/>
      <c r="M36" s="97"/>
      <c r="N36" s="97"/>
      <c r="O36" s="97"/>
      <c r="P36" s="97"/>
      <c r="Q36" s="97"/>
      <c r="R36" s="97"/>
      <c r="S36" s="97"/>
      <c r="T36" s="97"/>
      <c r="U36" s="97"/>
      <c r="V36" s="97"/>
      <c r="W36" s="97"/>
      <c r="X36" s="97"/>
      <c r="Y36" s="97"/>
      <c r="Z36" s="97"/>
      <c r="AA36" s="97"/>
      <c r="AB36" s="98"/>
    </row>
    <row r="37" spans="2:28" ht="24" customHeight="1">
      <c r="B37" s="736" t="s">
        <v>90</v>
      </c>
      <c r="C37" s="575"/>
      <c r="D37" s="96"/>
      <c r="E37" s="647" t="s">
        <v>204</v>
      </c>
      <c r="F37" s="647"/>
      <c r="G37" s="647"/>
      <c r="H37" s="647"/>
      <c r="I37" s="647"/>
      <c r="J37" s="647"/>
      <c r="K37" s="647"/>
      <c r="L37" s="647"/>
      <c r="M37" s="647"/>
      <c r="N37" s="647"/>
      <c r="O37" s="647"/>
      <c r="P37" s="647"/>
      <c r="Q37" s="647"/>
      <c r="R37" s="647"/>
      <c r="S37" s="647"/>
      <c r="T37" s="647"/>
      <c r="U37" s="647"/>
      <c r="V37" s="647"/>
      <c r="W37" s="647"/>
      <c r="X37" s="647"/>
      <c r="Y37" s="647"/>
      <c r="Z37" s="647"/>
      <c r="AA37" s="647"/>
      <c r="AB37" s="577"/>
    </row>
    <row r="38" spans="2:28" ht="24" customHeight="1">
      <c r="B38" s="736" t="s">
        <v>94</v>
      </c>
      <c r="C38" s="575"/>
      <c r="D38" s="96"/>
      <c r="E38" s="647" t="s">
        <v>89</v>
      </c>
      <c r="F38" s="647"/>
      <c r="G38" s="647"/>
      <c r="H38" s="647"/>
      <c r="I38" s="647"/>
      <c r="J38" s="647"/>
      <c r="K38" s="647"/>
      <c r="L38" s="647"/>
      <c r="M38" s="647"/>
      <c r="N38" s="647"/>
      <c r="O38" s="647"/>
      <c r="P38" s="647"/>
      <c r="Q38" s="647"/>
      <c r="R38" s="647"/>
      <c r="S38" s="647"/>
      <c r="T38" s="647"/>
      <c r="U38" s="647"/>
      <c r="V38" s="647"/>
      <c r="W38" s="647"/>
      <c r="X38" s="647"/>
      <c r="Y38" s="647"/>
      <c r="Z38" s="647"/>
      <c r="AA38" s="647"/>
      <c r="AB38" s="577"/>
    </row>
    <row r="39" spans="2:28" ht="24" customHeight="1">
      <c r="B39" s="736" t="s">
        <v>93</v>
      </c>
      <c r="C39" s="575"/>
      <c r="D39" s="96"/>
      <c r="E39" s="647" t="s">
        <v>205</v>
      </c>
      <c r="F39" s="647"/>
      <c r="G39" s="647"/>
      <c r="H39" s="647"/>
      <c r="I39" s="647"/>
      <c r="J39" s="647"/>
      <c r="K39" s="647"/>
      <c r="L39" s="647"/>
      <c r="M39" s="647"/>
      <c r="N39" s="647"/>
      <c r="O39" s="647"/>
      <c r="P39" s="647"/>
      <c r="Q39" s="647"/>
      <c r="R39" s="647"/>
      <c r="S39" s="647"/>
      <c r="T39" s="647"/>
      <c r="U39" s="647"/>
      <c r="V39" s="647"/>
      <c r="W39" s="647"/>
      <c r="X39" s="647"/>
      <c r="Y39" s="647"/>
      <c r="Z39" s="647"/>
      <c r="AA39" s="647"/>
      <c r="AB39" s="577"/>
    </row>
    <row r="40" spans="2:28" ht="24" customHeight="1">
      <c r="B40" s="736" t="s">
        <v>91</v>
      </c>
      <c r="C40" s="575"/>
      <c r="D40" s="96"/>
      <c r="E40" s="647" t="s">
        <v>92</v>
      </c>
      <c r="F40" s="647"/>
      <c r="G40" s="647"/>
      <c r="H40" s="647"/>
      <c r="I40" s="647"/>
      <c r="J40" s="647"/>
      <c r="K40" s="647"/>
      <c r="L40" s="647"/>
      <c r="M40" s="647"/>
      <c r="N40" s="647"/>
      <c r="O40" s="647"/>
      <c r="P40" s="647"/>
      <c r="Q40" s="647"/>
      <c r="R40" s="647"/>
      <c r="S40" s="647"/>
      <c r="T40" s="647"/>
      <c r="U40" s="647"/>
      <c r="V40" s="647"/>
      <c r="W40" s="647"/>
      <c r="X40" s="647"/>
      <c r="Y40" s="647"/>
      <c r="Z40" s="647"/>
      <c r="AA40" s="647"/>
      <c r="AB40" s="577"/>
    </row>
    <row r="41" spans="2:28" ht="24" customHeight="1">
      <c r="B41" s="736" t="s">
        <v>191</v>
      </c>
      <c r="C41" s="575"/>
      <c r="D41" s="96"/>
      <c r="E41" s="648" t="s">
        <v>192</v>
      </c>
      <c r="F41" s="648"/>
      <c r="G41" s="648"/>
      <c r="H41" s="648"/>
      <c r="I41" s="648"/>
      <c r="J41" s="648"/>
      <c r="K41" s="648"/>
      <c r="L41" s="648"/>
      <c r="M41" s="648"/>
      <c r="N41" s="648"/>
      <c r="O41" s="648"/>
      <c r="P41" s="648"/>
      <c r="Q41" s="648"/>
      <c r="R41" s="648"/>
      <c r="S41" s="648"/>
      <c r="T41" s="648"/>
      <c r="U41" s="648"/>
      <c r="V41" s="648"/>
      <c r="W41" s="648"/>
      <c r="X41" s="648"/>
      <c r="Y41" s="648"/>
      <c r="Z41" s="648"/>
      <c r="AA41" s="648"/>
      <c r="AB41" s="649"/>
    </row>
    <row r="42" spans="2:28" ht="24" customHeight="1">
      <c r="B42" s="567" t="s">
        <v>75</v>
      </c>
      <c r="C42" s="568"/>
      <c r="D42" s="378"/>
      <c r="E42" s="647" t="s">
        <v>75</v>
      </c>
      <c r="F42" s="647"/>
      <c r="G42" s="647"/>
      <c r="H42" s="647"/>
      <c r="I42" s="647"/>
      <c r="J42" s="647"/>
      <c r="K42" s="647"/>
      <c r="L42" s="647"/>
      <c r="M42" s="647"/>
      <c r="N42" s="647"/>
      <c r="O42" s="647"/>
      <c r="P42" s="647"/>
      <c r="Q42" s="647"/>
      <c r="R42" s="647"/>
      <c r="S42" s="647"/>
      <c r="T42" s="647"/>
      <c r="U42" s="647"/>
      <c r="V42" s="647"/>
      <c r="W42" s="647"/>
      <c r="X42" s="647"/>
      <c r="Y42" s="647"/>
      <c r="Z42" s="647"/>
      <c r="AA42" s="647"/>
      <c r="AB42" s="577"/>
    </row>
    <row r="43" spans="2:28" ht="24" customHeight="1">
      <c r="B43" s="567" t="s">
        <v>95</v>
      </c>
      <c r="C43" s="568"/>
      <c r="D43" s="99"/>
      <c r="E43" s="798" t="s">
        <v>132</v>
      </c>
      <c r="F43" s="798"/>
      <c r="G43" s="798"/>
      <c r="H43" s="798"/>
      <c r="I43" s="798"/>
      <c r="J43" s="798"/>
      <c r="K43" s="798"/>
      <c r="L43" s="798"/>
      <c r="M43" s="798"/>
      <c r="N43" s="798"/>
      <c r="O43" s="798"/>
      <c r="P43" s="798"/>
      <c r="Q43" s="798"/>
      <c r="R43" s="798"/>
      <c r="S43" s="798"/>
      <c r="T43" s="798"/>
      <c r="U43" s="798"/>
      <c r="V43" s="798"/>
      <c r="W43" s="798"/>
      <c r="X43" s="798"/>
      <c r="Y43" s="798"/>
      <c r="Z43" s="798"/>
      <c r="AA43" s="798"/>
      <c r="AB43" s="799"/>
    </row>
    <row r="44" spans="2:28" ht="24" customHeight="1">
      <c r="B44" s="567" t="s">
        <v>206</v>
      </c>
      <c r="C44" s="568"/>
      <c r="D44" s="99"/>
      <c r="E44" s="402" t="s">
        <v>207</v>
      </c>
      <c r="F44" s="402"/>
      <c r="G44" s="402"/>
      <c r="H44" s="402"/>
      <c r="I44" s="402"/>
      <c r="J44" s="402"/>
      <c r="K44" s="402"/>
      <c r="L44" s="402"/>
      <c r="M44" s="402"/>
      <c r="N44" s="402"/>
      <c r="O44" s="402"/>
      <c r="P44" s="402"/>
      <c r="Q44" s="402"/>
      <c r="R44" s="402"/>
      <c r="S44" s="402"/>
      <c r="T44" s="402"/>
      <c r="U44" s="402"/>
      <c r="V44" s="402"/>
      <c r="W44" s="402"/>
      <c r="X44" s="402"/>
      <c r="Y44" s="402"/>
      <c r="Z44" s="402"/>
      <c r="AA44" s="402"/>
      <c r="AB44" s="101"/>
    </row>
    <row r="45" spans="2:28" ht="24" customHeight="1">
      <c r="B45" s="567" t="s">
        <v>208</v>
      </c>
      <c r="C45" s="568"/>
      <c r="D45" s="99"/>
      <c r="E45" s="647" t="s">
        <v>209</v>
      </c>
      <c r="F45" s="647"/>
      <c r="G45" s="647"/>
      <c r="H45" s="647"/>
      <c r="I45" s="647"/>
      <c r="J45" s="647"/>
      <c r="K45" s="647"/>
      <c r="L45" s="647"/>
      <c r="M45" s="647"/>
      <c r="N45" s="647"/>
      <c r="O45" s="647"/>
      <c r="P45" s="647"/>
      <c r="Q45" s="647"/>
      <c r="R45" s="647"/>
      <c r="S45" s="647"/>
      <c r="T45" s="647"/>
      <c r="U45" s="647"/>
      <c r="V45" s="647"/>
      <c r="W45" s="647"/>
      <c r="X45" s="647"/>
      <c r="Y45" s="647"/>
      <c r="Z45" s="647"/>
      <c r="AA45" s="647"/>
      <c r="AB45" s="577"/>
    </row>
    <row r="46" spans="2:28" ht="24" customHeight="1">
      <c r="B46" s="567" t="s">
        <v>294</v>
      </c>
      <c r="C46" s="568"/>
      <c r="D46" s="99"/>
      <c r="E46" s="100" t="s">
        <v>295</v>
      </c>
      <c r="F46" s="100"/>
      <c r="G46" s="100"/>
      <c r="H46" s="100"/>
      <c r="I46" s="100"/>
      <c r="J46" s="100"/>
      <c r="K46" s="100"/>
      <c r="L46" s="100"/>
      <c r="M46" s="100"/>
      <c r="N46" s="100"/>
      <c r="O46" s="100"/>
      <c r="P46" s="100"/>
      <c r="Q46" s="100"/>
      <c r="R46" s="100"/>
      <c r="S46" s="100"/>
      <c r="T46" s="100"/>
      <c r="U46" s="100"/>
      <c r="V46" s="100"/>
      <c r="W46" s="100"/>
      <c r="X46" s="100"/>
      <c r="Y46" s="100"/>
      <c r="Z46" s="100"/>
      <c r="AA46" s="100"/>
      <c r="AB46" s="101"/>
    </row>
    <row r="47" spans="2:28" ht="24" customHeight="1">
      <c r="B47" s="567" t="s">
        <v>210</v>
      </c>
      <c r="C47" s="568"/>
      <c r="D47" s="99"/>
      <c r="E47" s="100" t="s">
        <v>109</v>
      </c>
      <c r="F47" s="100"/>
      <c r="G47" s="100"/>
      <c r="H47" s="100"/>
      <c r="I47" s="100"/>
      <c r="J47" s="100"/>
      <c r="K47" s="100"/>
      <c r="L47" s="100"/>
      <c r="M47" s="100"/>
      <c r="N47" s="100"/>
      <c r="O47" s="100"/>
      <c r="P47" s="100"/>
      <c r="Q47" s="100"/>
      <c r="R47" s="100"/>
      <c r="S47" s="100"/>
      <c r="T47" s="100"/>
      <c r="U47" s="100"/>
      <c r="V47" s="100"/>
      <c r="W47" s="100"/>
      <c r="X47" s="100"/>
      <c r="Y47" s="100"/>
      <c r="Z47" s="100"/>
      <c r="AA47" s="100"/>
      <c r="AB47" s="101"/>
    </row>
    <row r="48" spans="2:28" ht="24" customHeight="1">
      <c r="B48" s="567" t="s">
        <v>296</v>
      </c>
      <c r="C48" s="568"/>
      <c r="D48" s="378"/>
      <c r="E48" s="569" t="s">
        <v>341</v>
      </c>
      <c r="F48" s="569"/>
      <c r="G48" s="569"/>
      <c r="H48" s="569"/>
      <c r="I48" s="569"/>
      <c r="J48" s="569"/>
      <c r="K48" s="569"/>
      <c r="L48" s="569"/>
      <c r="M48" s="569"/>
      <c r="N48" s="569"/>
      <c r="O48" s="569"/>
      <c r="P48" s="569"/>
      <c r="Q48" s="569"/>
      <c r="R48" s="569"/>
      <c r="S48" s="569"/>
      <c r="T48" s="569"/>
      <c r="U48" s="569"/>
      <c r="V48" s="569"/>
      <c r="W48" s="569"/>
      <c r="X48" s="569"/>
      <c r="Y48" s="569"/>
      <c r="Z48" s="569"/>
      <c r="AA48" s="569"/>
      <c r="AB48" s="570"/>
    </row>
    <row r="49" spans="1:39" ht="24" customHeight="1">
      <c r="B49" s="576" t="s">
        <v>1228</v>
      </c>
      <c r="C49" s="577"/>
      <c r="D49" s="378"/>
      <c r="E49" s="571" t="s">
        <v>1229</v>
      </c>
      <c r="F49" s="571"/>
      <c r="G49" s="571"/>
      <c r="H49" s="571"/>
      <c r="I49" s="571"/>
      <c r="J49" s="571"/>
      <c r="K49" s="571"/>
      <c r="L49" s="571"/>
      <c r="M49" s="571"/>
      <c r="N49" s="571"/>
      <c r="O49" s="571"/>
      <c r="P49" s="571"/>
      <c r="Q49" s="571"/>
      <c r="R49" s="571"/>
      <c r="S49" s="571"/>
      <c r="T49" s="571"/>
      <c r="U49" s="571"/>
      <c r="V49" s="571"/>
      <c r="W49" s="571"/>
      <c r="X49" s="571"/>
      <c r="Y49" s="571"/>
      <c r="Z49" s="571"/>
      <c r="AA49" s="571"/>
      <c r="AB49" s="572"/>
    </row>
    <row r="50" spans="1:39" ht="24" customHeight="1">
      <c r="B50" s="576" t="s">
        <v>1230</v>
      </c>
      <c r="C50" s="577"/>
      <c r="D50" s="378"/>
      <c r="E50" s="573" t="s">
        <v>1232</v>
      </c>
      <c r="F50" s="574"/>
      <c r="G50" s="574"/>
      <c r="H50" s="574"/>
      <c r="I50" s="574"/>
      <c r="J50" s="574"/>
      <c r="K50" s="574"/>
      <c r="L50" s="574"/>
      <c r="M50" s="574"/>
      <c r="N50" s="574"/>
      <c r="O50" s="574"/>
      <c r="P50" s="574"/>
      <c r="Q50" s="574"/>
      <c r="R50" s="574"/>
      <c r="S50" s="574"/>
      <c r="T50" s="574"/>
      <c r="U50" s="574"/>
      <c r="V50" s="574"/>
      <c r="W50" s="574"/>
      <c r="X50" s="574"/>
      <c r="Y50" s="574"/>
      <c r="Z50" s="574"/>
      <c r="AA50" s="574"/>
      <c r="AB50" s="575"/>
    </row>
    <row r="51" spans="1:39" ht="24" customHeight="1" thickBot="1">
      <c r="B51" s="920" t="s">
        <v>1231</v>
      </c>
      <c r="C51" s="921"/>
      <c r="D51" s="403"/>
      <c r="E51" s="650" t="s">
        <v>1233</v>
      </c>
      <c r="F51" s="650"/>
      <c r="G51" s="650"/>
      <c r="H51" s="650"/>
      <c r="I51" s="650"/>
      <c r="J51" s="650"/>
      <c r="K51" s="650"/>
      <c r="L51" s="650"/>
      <c r="M51" s="650"/>
      <c r="N51" s="650"/>
      <c r="O51" s="650"/>
      <c r="P51" s="650"/>
      <c r="Q51" s="650"/>
      <c r="R51" s="650"/>
      <c r="S51" s="650"/>
      <c r="T51" s="650"/>
      <c r="U51" s="650"/>
      <c r="V51" s="650"/>
      <c r="W51" s="650"/>
      <c r="X51" s="650"/>
      <c r="Y51" s="650"/>
      <c r="Z51" s="650"/>
      <c r="AA51" s="650"/>
      <c r="AB51" s="651"/>
    </row>
    <row r="52" spans="1:39" ht="10.5" customHeight="1" thickBot="1"/>
    <row r="53" spans="1:39" ht="35.5" customHeight="1" thickBot="1">
      <c r="B53" s="837" t="s">
        <v>1</v>
      </c>
      <c r="C53" s="838"/>
      <c r="D53" s="796" t="s">
        <v>2</v>
      </c>
      <c r="E53" s="797"/>
      <c r="F53" s="806" t="s">
        <v>3</v>
      </c>
      <c r="G53" s="807"/>
      <c r="H53" s="807"/>
      <c r="I53" s="807"/>
      <c r="J53" s="807"/>
      <c r="K53" s="807"/>
      <c r="L53" s="807"/>
      <c r="M53" s="807"/>
      <c r="N53" s="807"/>
      <c r="O53" s="807"/>
      <c r="P53" s="807"/>
      <c r="Q53" s="807"/>
      <c r="R53" s="807"/>
      <c r="S53" s="807"/>
      <c r="T53" s="807"/>
      <c r="U53" s="807"/>
      <c r="V53" s="807"/>
      <c r="W53" s="807"/>
      <c r="X53" s="807"/>
      <c r="Y53" s="807"/>
      <c r="Z53" s="807"/>
      <c r="AA53" s="807"/>
      <c r="AB53" s="404" t="s">
        <v>211</v>
      </c>
      <c r="AH53" s="102" t="s">
        <v>988</v>
      </c>
      <c r="AI53" s="102" t="s">
        <v>989</v>
      </c>
    </row>
    <row r="54" spans="1:39" ht="19.5" customHeight="1">
      <c r="B54" s="405" t="s">
        <v>485</v>
      </c>
      <c r="C54" s="406" t="s">
        <v>484</v>
      </c>
      <c r="D54" s="103"/>
      <c r="E54" s="407"/>
      <c r="F54" s="408"/>
      <c r="G54" s="409"/>
      <c r="H54" s="409"/>
      <c r="I54" s="409"/>
      <c r="J54" s="409"/>
      <c r="K54" s="409"/>
      <c r="L54" s="409"/>
      <c r="M54" s="409"/>
      <c r="N54" s="409"/>
      <c r="O54" s="409"/>
      <c r="P54" s="409"/>
      <c r="Q54" s="409"/>
      <c r="R54" s="409"/>
      <c r="S54" s="409"/>
      <c r="T54" s="409"/>
      <c r="U54" s="409"/>
      <c r="V54" s="409"/>
      <c r="W54" s="409"/>
      <c r="X54" s="409"/>
      <c r="Y54" s="409"/>
      <c r="Z54" s="409"/>
      <c r="AA54" s="409"/>
      <c r="AB54" s="410"/>
      <c r="AH54" s="102" t="s">
        <v>990</v>
      </c>
      <c r="AI54" s="102"/>
      <c r="AJ54" s="102"/>
      <c r="AK54" s="102"/>
      <c r="AL54" s="102"/>
      <c r="AM54" s="102"/>
    </row>
    <row r="55" spans="1:39" ht="19.5" customHeight="1">
      <c r="A55" s="392">
        <f>IF(D55=0,"",D55)</f>
        <v>1</v>
      </c>
      <c r="B55" s="411" t="s">
        <v>517</v>
      </c>
      <c r="C55" s="578" t="s">
        <v>486</v>
      </c>
      <c r="D55" s="104">
        <v>1</v>
      </c>
      <c r="E55" s="352" t="s">
        <v>4</v>
      </c>
      <c r="F55" s="367" t="s">
        <v>98</v>
      </c>
      <c r="G55" s="114"/>
      <c r="H55" s="114"/>
      <c r="I55" s="114"/>
      <c r="J55" s="114"/>
      <c r="K55" s="114"/>
      <c r="L55" s="114"/>
      <c r="M55" s="114"/>
      <c r="N55" s="114"/>
      <c r="O55" s="114"/>
      <c r="P55" s="114"/>
      <c r="Q55" s="114"/>
      <c r="R55" s="114"/>
      <c r="S55" s="114"/>
      <c r="T55" s="114"/>
      <c r="U55" s="114"/>
      <c r="V55" s="114"/>
      <c r="W55" s="114"/>
      <c r="X55" s="114"/>
      <c r="Y55" s="114"/>
      <c r="Z55" s="114"/>
      <c r="AA55" s="114"/>
      <c r="AB55" s="620" t="s">
        <v>268</v>
      </c>
      <c r="AH55" s="102" t="s">
        <v>991</v>
      </c>
      <c r="AI55" s="102" t="s">
        <v>992</v>
      </c>
      <c r="AJ55" s="102"/>
      <c r="AK55" s="102"/>
      <c r="AL55" s="102"/>
      <c r="AM55" s="102"/>
    </row>
    <row r="56" spans="1:39" ht="21.75" customHeight="1">
      <c r="B56" s="172"/>
      <c r="C56" s="578"/>
      <c r="D56" s="104"/>
      <c r="E56" s="112"/>
      <c r="F56" s="113"/>
      <c r="G56" s="114"/>
      <c r="H56" s="114"/>
      <c r="I56" s="114"/>
      <c r="J56" s="114"/>
      <c r="K56" s="114"/>
      <c r="L56" s="114"/>
      <c r="M56" s="114"/>
      <c r="N56" s="114"/>
      <c r="O56" s="114"/>
      <c r="P56" s="114"/>
      <c r="Q56" s="114"/>
      <c r="R56" s="114"/>
      <c r="S56" s="114"/>
      <c r="T56" s="114"/>
      <c r="U56" s="114"/>
      <c r="V56" s="114"/>
      <c r="W56" s="114"/>
      <c r="X56" s="114"/>
      <c r="Y56" s="114"/>
      <c r="Z56" s="114"/>
      <c r="AA56" s="114"/>
      <c r="AB56" s="620"/>
      <c r="AH56" s="102" t="s">
        <v>994</v>
      </c>
      <c r="AI56" s="102"/>
      <c r="AJ56" s="102"/>
      <c r="AK56" s="102"/>
      <c r="AL56" s="102"/>
      <c r="AM56" s="102"/>
    </row>
    <row r="57" spans="1:39" ht="19.5" customHeight="1">
      <c r="B57" s="172"/>
      <c r="C57" s="578"/>
      <c r="D57" s="104"/>
      <c r="E57" s="112"/>
      <c r="F57" s="808" t="s">
        <v>99</v>
      </c>
      <c r="G57" s="809"/>
      <c r="H57" s="809"/>
      <c r="I57" s="809"/>
      <c r="J57" s="809"/>
      <c r="K57" s="622"/>
      <c r="L57" s="623"/>
      <c r="M57" s="623"/>
      <c r="N57" s="623"/>
      <c r="O57" s="623"/>
      <c r="P57" s="623"/>
      <c r="Q57" s="623"/>
      <c r="R57" s="623"/>
      <c r="S57" s="623"/>
      <c r="T57" s="623"/>
      <c r="U57" s="623"/>
      <c r="V57" s="623"/>
      <c r="W57" s="623"/>
      <c r="X57" s="623"/>
      <c r="Y57" s="623"/>
      <c r="Z57" s="624"/>
      <c r="AA57" s="114"/>
      <c r="AB57" s="620"/>
      <c r="AH57" s="102" t="s">
        <v>981</v>
      </c>
      <c r="AI57" s="102"/>
      <c r="AJ57" s="102"/>
      <c r="AK57" s="102"/>
      <c r="AL57" s="102"/>
      <c r="AM57" s="102"/>
    </row>
    <row r="58" spans="1:39" ht="19.5" customHeight="1">
      <c r="B58" s="172"/>
      <c r="C58" s="578"/>
      <c r="D58" s="104"/>
      <c r="E58" s="112"/>
      <c r="F58" s="808" t="s">
        <v>100</v>
      </c>
      <c r="G58" s="809"/>
      <c r="H58" s="809"/>
      <c r="I58" s="809"/>
      <c r="J58" s="809"/>
      <c r="K58" s="809"/>
      <c r="L58" s="809"/>
      <c r="M58" s="809"/>
      <c r="N58" s="803"/>
      <c r="O58" s="804"/>
      <c r="P58" s="804"/>
      <c r="Q58" s="804"/>
      <c r="R58" s="804"/>
      <c r="S58" s="804"/>
      <c r="T58" s="804"/>
      <c r="U58" s="804"/>
      <c r="V58" s="805"/>
      <c r="W58" s="114"/>
      <c r="X58" s="114"/>
      <c r="Y58" s="114"/>
      <c r="Z58" s="114"/>
      <c r="AA58" s="114"/>
      <c r="AB58" s="620"/>
      <c r="AL58" s="102"/>
      <c r="AM58" s="102"/>
    </row>
    <row r="59" spans="1:39" ht="11.25" customHeight="1">
      <c r="B59" s="172"/>
      <c r="C59" s="105"/>
      <c r="D59" s="104"/>
      <c r="E59" s="112"/>
      <c r="F59" s="113"/>
      <c r="G59" s="114"/>
      <c r="H59" s="114"/>
      <c r="I59" s="114"/>
      <c r="J59" s="114"/>
      <c r="K59" s="114"/>
      <c r="L59" s="114"/>
      <c r="M59" s="114"/>
      <c r="N59" s="114"/>
      <c r="O59" s="114"/>
      <c r="P59" s="114"/>
      <c r="Q59" s="114"/>
      <c r="R59" s="114"/>
      <c r="S59" s="114"/>
      <c r="T59" s="114"/>
      <c r="U59" s="114"/>
      <c r="V59" s="114"/>
      <c r="W59" s="114"/>
      <c r="X59" s="114"/>
      <c r="Y59" s="114"/>
      <c r="Z59" s="114"/>
      <c r="AA59" s="114"/>
      <c r="AB59" s="620"/>
      <c r="AH59" s="102" t="s">
        <v>986</v>
      </c>
      <c r="AI59" s="102"/>
      <c r="AJ59" s="102"/>
      <c r="AK59" s="102"/>
      <c r="AL59" s="102"/>
      <c r="AM59" s="102"/>
    </row>
    <row r="60" spans="1:39" ht="19.5" customHeight="1">
      <c r="B60" s="172"/>
      <c r="C60" s="105"/>
      <c r="D60" s="104"/>
      <c r="E60" s="112"/>
      <c r="F60" s="801" t="s">
        <v>1242</v>
      </c>
      <c r="G60" s="802"/>
      <c r="H60" s="802"/>
      <c r="I60" s="802"/>
      <c r="J60" s="802"/>
      <c r="K60" s="802"/>
      <c r="L60" s="802"/>
      <c r="M60" s="802"/>
      <c r="N60" s="802"/>
      <c r="O60" s="802"/>
      <c r="P60" s="802"/>
      <c r="Q60" s="802"/>
      <c r="R60" s="802"/>
      <c r="S60" s="802"/>
      <c r="T60" s="802"/>
      <c r="U60" s="802"/>
      <c r="V60" s="802"/>
      <c r="W60" s="802"/>
      <c r="X60" s="802"/>
      <c r="Y60" s="802"/>
      <c r="Z60" s="802"/>
      <c r="AA60" s="802"/>
      <c r="AB60" s="620"/>
      <c r="AH60" s="102" t="s">
        <v>987</v>
      </c>
      <c r="AI60" s="102" t="s">
        <v>993</v>
      </c>
      <c r="AJ60" s="102"/>
      <c r="AK60" s="102"/>
      <c r="AL60" s="102"/>
      <c r="AM60" s="102"/>
    </row>
    <row r="61" spans="1:39" ht="19.5" customHeight="1">
      <c r="B61" s="172"/>
      <c r="C61" s="105"/>
      <c r="D61" s="104"/>
      <c r="E61" s="112"/>
      <c r="F61" s="801"/>
      <c r="G61" s="802"/>
      <c r="H61" s="802"/>
      <c r="I61" s="802"/>
      <c r="J61" s="802"/>
      <c r="K61" s="802"/>
      <c r="L61" s="802"/>
      <c r="M61" s="802"/>
      <c r="N61" s="802"/>
      <c r="O61" s="802"/>
      <c r="P61" s="802"/>
      <c r="Q61" s="802"/>
      <c r="R61" s="802"/>
      <c r="S61" s="802"/>
      <c r="T61" s="802"/>
      <c r="U61" s="802"/>
      <c r="V61" s="802"/>
      <c r="W61" s="802"/>
      <c r="X61" s="802"/>
      <c r="Y61" s="802"/>
      <c r="Z61" s="802"/>
      <c r="AA61" s="802"/>
      <c r="AB61" s="620"/>
      <c r="AH61" s="102" t="s">
        <v>994</v>
      </c>
      <c r="AK61" s="102"/>
      <c r="AL61" s="102"/>
      <c r="AM61" s="102"/>
    </row>
    <row r="62" spans="1:39" ht="19.5" customHeight="1">
      <c r="B62" s="172"/>
      <c r="C62" s="105"/>
      <c r="D62" s="104"/>
      <c r="E62" s="112"/>
      <c r="F62" s="801"/>
      <c r="G62" s="802"/>
      <c r="H62" s="802"/>
      <c r="I62" s="802"/>
      <c r="J62" s="802"/>
      <c r="K62" s="802"/>
      <c r="L62" s="802"/>
      <c r="M62" s="802"/>
      <c r="N62" s="802"/>
      <c r="O62" s="802"/>
      <c r="P62" s="802"/>
      <c r="Q62" s="802"/>
      <c r="R62" s="802"/>
      <c r="S62" s="802"/>
      <c r="T62" s="802"/>
      <c r="U62" s="802"/>
      <c r="V62" s="802"/>
      <c r="W62" s="802"/>
      <c r="X62" s="802"/>
      <c r="Y62" s="802"/>
      <c r="Z62" s="802"/>
      <c r="AA62" s="802"/>
      <c r="AB62" s="620"/>
      <c r="AH62" s="102" t="s">
        <v>996</v>
      </c>
      <c r="AI62" s="102"/>
      <c r="AJ62" s="102"/>
      <c r="AK62" s="102"/>
      <c r="AL62" s="102"/>
      <c r="AM62" s="102"/>
    </row>
    <row r="63" spans="1:39" ht="19.5" customHeight="1">
      <c r="B63" s="172"/>
      <c r="C63" s="412"/>
      <c r="D63" s="104"/>
      <c r="E63" s="112"/>
      <c r="F63" s="801"/>
      <c r="G63" s="802"/>
      <c r="H63" s="802"/>
      <c r="I63" s="802"/>
      <c r="J63" s="802"/>
      <c r="K63" s="802"/>
      <c r="L63" s="802"/>
      <c r="M63" s="802"/>
      <c r="N63" s="802"/>
      <c r="O63" s="802"/>
      <c r="P63" s="802"/>
      <c r="Q63" s="802"/>
      <c r="R63" s="802"/>
      <c r="S63" s="802"/>
      <c r="T63" s="802"/>
      <c r="U63" s="802"/>
      <c r="V63" s="802"/>
      <c r="W63" s="802"/>
      <c r="X63" s="802"/>
      <c r="Y63" s="802"/>
      <c r="Z63" s="802"/>
      <c r="AA63" s="802"/>
      <c r="AB63" s="620"/>
      <c r="AH63" s="102" t="s">
        <v>995</v>
      </c>
      <c r="AI63" s="102"/>
      <c r="AJ63" s="102"/>
      <c r="AK63" s="102"/>
      <c r="AL63" s="102"/>
      <c r="AM63" s="102"/>
    </row>
    <row r="64" spans="1:39" ht="19.5" customHeight="1">
      <c r="B64" s="172"/>
      <c r="C64" s="412"/>
      <c r="D64" s="104"/>
      <c r="E64" s="112"/>
      <c r="F64" s="801"/>
      <c r="G64" s="802"/>
      <c r="H64" s="802"/>
      <c r="I64" s="802"/>
      <c r="J64" s="802"/>
      <c r="K64" s="802"/>
      <c r="L64" s="802"/>
      <c r="M64" s="802"/>
      <c r="N64" s="802"/>
      <c r="O64" s="802"/>
      <c r="P64" s="802"/>
      <c r="Q64" s="802"/>
      <c r="R64" s="802"/>
      <c r="S64" s="802"/>
      <c r="T64" s="802"/>
      <c r="U64" s="802"/>
      <c r="V64" s="802"/>
      <c r="W64" s="802"/>
      <c r="X64" s="802"/>
      <c r="Y64" s="802"/>
      <c r="Z64" s="802"/>
      <c r="AA64" s="802"/>
      <c r="AB64" s="620"/>
      <c r="AH64" s="102" t="s">
        <v>997</v>
      </c>
      <c r="AK64" s="102"/>
      <c r="AL64" s="102"/>
      <c r="AM64" s="102"/>
    </row>
    <row r="65" spans="1:39" ht="19.5" customHeight="1">
      <c r="B65" s="172"/>
      <c r="C65" s="412"/>
      <c r="D65" s="104"/>
      <c r="E65" s="112"/>
      <c r="F65" s="801"/>
      <c r="G65" s="802"/>
      <c r="H65" s="802"/>
      <c r="I65" s="802"/>
      <c r="J65" s="802"/>
      <c r="K65" s="802"/>
      <c r="L65" s="802"/>
      <c r="M65" s="802"/>
      <c r="N65" s="802"/>
      <c r="O65" s="802"/>
      <c r="P65" s="802"/>
      <c r="Q65" s="802"/>
      <c r="R65" s="802"/>
      <c r="S65" s="802"/>
      <c r="T65" s="802"/>
      <c r="U65" s="802"/>
      <c r="V65" s="802"/>
      <c r="W65" s="802"/>
      <c r="X65" s="802"/>
      <c r="Y65" s="802"/>
      <c r="Z65" s="802"/>
      <c r="AA65" s="802"/>
      <c r="AB65" s="620"/>
      <c r="AH65" s="102" t="s">
        <v>998</v>
      </c>
      <c r="AK65" s="102"/>
      <c r="AL65" s="102"/>
      <c r="AM65" s="102"/>
    </row>
    <row r="66" spans="1:39" ht="93" customHeight="1">
      <c r="B66" s="172"/>
      <c r="C66" s="412"/>
      <c r="D66" s="104"/>
      <c r="E66" s="112"/>
      <c r="F66" s="801"/>
      <c r="G66" s="802"/>
      <c r="H66" s="802"/>
      <c r="I66" s="802"/>
      <c r="J66" s="802"/>
      <c r="K66" s="802"/>
      <c r="L66" s="802"/>
      <c r="M66" s="802"/>
      <c r="N66" s="802"/>
      <c r="O66" s="802"/>
      <c r="P66" s="802"/>
      <c r="Q66" s="802"/>
      <c r="R66" s="802"/>
      <c r="S66" s="802"/>
      <c r="T66" s="802"/>
      <c r="U66" s="802"/>
      <c r="V66" s="802"/>
      <c r="W66" s="802"/>
      <c r="X66" s="802"/>
      <c r="Y66" s="802"/>
      <c r="Z66" s="802"/>
      <c r="AA66" s="802"/>
      <c r="AB66" s="620"/>
      <c r="AH66" s="102" t="s">
        <v>4</v>
      </c>
      <c r="AI66" s="102"/>
      <c r="AJ66" s="102"/>
      <c r="AK66" s="102"/>
      <c r="AL66" s="102"/>
      <c r="AM66" s="102"/>
    </row>
    <row r="67" spans="1:39" ht="13.15" customHeight="1">
      <c r="B67" s="172"/>
      <c r="C67" s="412"/>
      <c r="D67" s="104"/>
      <c r="E67" s="112"/>
      <c r="F67" s="113"/>
      <c r="G67" s="114"/>
      <c r="H67" s="114"/>
      <c r="I67" s="114"/>
      <c r="J67" s="114"/>
      <c r="K67" s="114"/>
      <c r="L67" s="114"/>
      <c r="M67" s="114"/>
      <c r="N67" s="114"/>
      <c r="O67" s="114"/>
      <c r="P67" s="114"/>
      <c r="Q67" s="114"/>
      <c r="R67" s="114"/>
      <c r="S67" s="114"/>
      <c r="T67" s="114"/>
      <c r="U67" s="114"/>
      <c r="V67" s="114"/>
      <c r="W67" s="114"/>
      <c r="X67" s="114"/>
      <c r="Y67" s="114"/>
      <c r="Z67" s="114"/>
      <c r="AA67" s="114"/>
      <c r="AB67" s="383"/>
      <c r="AH67" s="102"/>
      <c r="AI67" s="102"/>
      <c r="AJ67" s="102"/>
      <c r="AK67" s="102"/>
      <c r="AL67" s="102"/>
      <c r="AM67" s="102"/>
    </row>
    <row r="68" spans="1:39" ht="57" customHeight="1">
      <c r="B68" s="172"/>
      <c r="C68" s="412"/>
      <c r="D68" s="104"/>
      <c r="E68" s="112"/>
      <c r="F68" s="810" t="s">
        <v>1243</v>
      </c>
      <c r="G68" s="581"/>
      <c r="H68" s="581"/>
      <c r="I68" s="581"/>
      <c r="J68" s="581"/>
      <c r="K68" s="581"/>
      <c r="L68" s="581"/>
      <c r="M68" s="581"/>
      <c r="N68" s="581"/>
      <c r="O68" s="581"/>
      <c r="P68" s="581"/>
      <c r="Q68" s="581"/>
      <c r="R68" s="581"/>
      <c r="S68" s="581"/>
      <c r="T68" s="581"/>
      <c r="U68" s="581"/>
      <c r="V68" s="581"/>
      <c r="W68" s="581"/>
      <c r="X68" s="581"/>
      <c r="Y68" s="581"/>
      <c r="Z68" s="581"/>
      <c r="AA68" s="581"/>
      <c r="AB68" s="383"/>
      <c r="AH68" s="102"/>
      <c r="AI68" s="102"/>
      <c r="AJ68" s="102"/>
      <c r="AK68" s="102"/>
      <c r="AL68" s="102"/>
      <c r="AM68" s="102"/>
    </row>
    <row r="69" spans="1:39" ht="19.5" customHeight="1">
      <c r="B69" s="172"/>
      <c r="C69" s="412" t="s">
        <v>367</v>
      </c>
      <c r="D69" s="104"/>
      <c r="E69" s="112"/>
      <c r="F69" s="113"/>
      <c r="G69" s="114"/>
      <c r="H69" s="114"/>
      <c r="I69" s="114"/>
      <c r="J69" s="114"/>
      <c r="K69" s="114"/>
      <c r="L69" s="114"/>
      <c r="M69" s="114"/>
      <c r="N69" s="114"/>
      <c r="O69" s="114"/>
      <c r="P69" s="114"/>
      <c r="Q69" s="114"/>
      <c r="R69" s="114"/>
      <c r="S69" s="114"/>
      <c r="T69" s="114"/>
      <c r="U69" s="114"/>
      <c r="V69" s="114"/>
      <c r="W69" s="114"/>
      <c r="X69" s="114"/>
      <c r="Y69" s="114"/>
      <c r="Z69" s="114"/>
      <c r="AA69" s="114"/>
      <c r="AB69" s="383"/>
      <c r="AH69" s="102"/>
      <c r="AI69" s="102"/>
      <c r="AJ69" s="102"/>
      <c r="AK69" s="102"/>
      <c r="AL69" s="102"/>
      <c r="AM69" s="102"/>
    </row>
    <row r="70" spans="1:39" ht="19.5" customHeight="1">
      <c r="A70" s="392">
        <f>IF(D70=0,"",D70)</f>
        <v>2</v>
      </c>
      <c r="B70" s="411" t="s">
        <v>516</v>
      </c>
      <c r="C70" s="106" t="s">
        <v>487</v>
      </c>
      <c r="D70" s="104">
        <v>2</v>
      </c>
      <c r="E70" s="352" t="s">
        <v>981</v>
      </c>
      <c r="F70" s="413" t="s">
        <v>390</v>
      </c>
      <c r="G70" s="114"/>
      <c r="H70" s="114"/>
      <c r="I70" s="114"/>
      <c r="J70" s="114"/>
      <c r="K70" s="114"/>
      <c r="L70" s="114"/>
      <c r="M70" s="114"/>
      <c r="N70" s="114"/>
      <c r="O70" s="114"/>
      <c r="P70" s="114"/>
      <c r="Q70" s="114"/>
      <c r="R70" s="114"/>
      <c r="S70" s="114"/>
      <c r="T70" s="114"/>
      <c r="U70" s="114"/>
      <c r="V70" s="114"/>
      <c r="W70" s="114"/>
      <c r="X70" s="114"/>
      <c r="Y70" s="114"/>
      <c r="Z70" s="114"/>
      <c r="AA70" s="114"/>
      <c r="AB70" s="620" t="s">
        <v>212</v>
      </c>
      <c r="AH70" s="102"/>
      <c r="AI70" s="102"/>
      <c r="AJ70" s="102"/>
      <c r="AK70" s="102"/>
    </row>
    <row r="71" spans="1:39" ht="22.5" customHeight="1">
      <c r="B71" s="172"/>
      <c r="C71" s="839" t="s">
        <v>488</v>
      </c>
      <c r="D71" s="104"/>
      <c r="E71" s="112"/>
      <c r="F71" s="134" t="s">
        <v>391</v>
      </c>
      <c r="H71" s="114"/>
      <c r="I71" s="114"/>
      <c r="K71" s="622"/>
      <c r="L71" s="623"/>
      <c r="M71" s="623"/>
      <c r="N71" s="623"/>
      <c r="O71" s="623"/>
      <c r="P71" s="623"/>
      <c r="Q71" s="623"/>
      <c r="R71" s="623"/>
      <c r="S71" s="623"/>
      <c r="T71" s="623"/>
      <c r="U71" s="623"/>
      <c r="V71" s="623"/>
      <c r="W71" s="623"/>
      <c r="X71" s="623"/>
      <c r="Y71" s="623"/>
      <c r="Z71" s="624"/>
      <c r="AA71" s="114"/>
      <c r="AB71" s="620"/>
      <c r="AH71" s="102"/>
    </row>
    <row r="72" spans="1:39" ht="19.5" customHeight="1">
      <c r="B72" s="172"/>
      <c r="C72" s="839"/>
      <c r="D72" s="104"/>
      <c r="E72" s="112"/>
      <c r="F72" s="413" t="s">
        <v>213</v>
      </c>
      <c r="G72" s="114"/>
      <c r="H72" s="114"/>
      <c r="I72" s="114"/>
      <c r="J72" s="114"/>
      <c r="K72" s="114"/>
      <c r="L72" s="114"/>
      <c r="M72" s="114"/>
      <c r="N72" s="114"/>
      <c r="O72" s="114"/>
      <c r="P72" s="114"/>
      <c r="Q72" s="114"/>
      <c r="R72" s="114"/>
      <c r="S72" s="114"/>
      <c r="T72" s="114"/>
      <c r="U72" s="114"/>
      <c r="V72" s="114"/>
      <c r="W72" s="114"/>
      <c r="X72" s="114"/>
      <c r="Y72" s="114"/>
      <c r="Z72" s="114"/>
      <c r="AA72" s="114"/>
      <c r="AB72" s="620"/>
    </row>
    <row r="73" spans="1:39" ht="19.5" customHeight="1">
      <c r="B73" s="172"/>
      <c r="C73" s="836"/>
      <c r="D73" s="104"/>
      <c r="E73" s="112"/>
      <c r="F73" s="134" t="s">
        <v>25</v>
      </c>
      <c r="G73" s="114"/>
      <c r="H73" s="114"/>
      <c r="I73" s="114"/>
      <c r="J73" s="114"/>
      <c r="K73" s="114"/>
      <c r="L73" s="114"/>
      <c r="M73" s="114"/>
      <c r="N73" s="114"/>
      <c r="O73" s="114"/>
      <c r="P73" s="114"/>
      <c r="Q73" s="114"/>
      <c r="R73" s="114"/>
      <c r="S73" s="114"/>
      <c r="T73" s="114"/>
      <c r="U73" s="114"/>
      <c r="V73" s="114"/>
      <c r="W73" s="114"/>
      <c r="X73" s="114"/>
      <c r="Y73" s="114"/>
      <c r="Z73" s="114"/>
      <c r="AA73" s="114"/>
      <c r="AB73" s="620"/>
    </row>
    <row r="74" spans="1:39" ht="19.5" customHeight="1">
      <c r="B74" s="172"/>
      <c r="C74" s="836"/>
      <c r="D74" s="104"/>
      <c r="E74" s="112"/>
      <c r="F74" s="134" t="s">
        <v>26</v>
      </c>
      <c r="G74" s="114"/>
      <c r="H74" s="114"/>
      <c r="I74" s="114"/>
      <c r="J74" s="114"/>
      <c r="K74" s="114"/>
      <c r="L74" s="114"/>
      <c r="M74" s="114"/>
      <c r="N74" s="114"/>
      <c r="O74" s="114"/>
      <c r="P74" s="114"/>
      <c r="Q74" s="114"/>
      <c r="R74" s="114"/>
      <c r="S74" s="114"/>
      <c r="T74" s="114"/>
      <c r="U74" s="114"/>
      <c r="V74" s="114"/>
      <c r="W74" s="114"/>
      <c r="X74" s="114"/>
      <c r="Y74" s="114"/>
      <c r="Z74" s="114"/>
      <c r="AA74" s="114"/>
      <c r="AB74" s="108"/>
    </row>
    <row r="75" spans="1:39" ht="19.5" customHeight="1">
      <c r="B75" s="172"/>
      <c r="C75" s="137"/>
      <c r="D75" s="107"/>
      <c r="E75" s="112"/>
      <c r="F75" s="134" t="s">
        <v>27</v>
      </c>
      <c r="G75" s="114"/>
      <c r="H75" s="114"/>
      <c r="I75" s="114"/>
      <c r="J75" s="114"/>
      <c r="K75" s="114"/>
      <c r="L75" s="114"/>
      <c r="M75" s="114"/>
      <c r="N75" s="114"/>
      <c r="O75" s="114"/>
      <c r="P75" s="114"/>
      <c r="Q75" s="114"/>
      <c r="R75" s="114"/>
      <c r="S75" s="114"/>
      <c r="T75" s="114"/>
      <c r="U75" s="114"/>
      <c r="V75" s="114"/>
      <c r="W75" s="114"/>
      <c r="X75" s="114"/>
      <c r="Y75" s="114"/>
      <c r="Z75" s="114"/>
      <c r="AA75" s="114"/>
      <c r="AB75" s="108"/>
    </row>
    <row r="76" spans="1:39" ht="18.75" customHeight="1">
      <c r="B76" s="172"/>
      <c r="C76" s="137"/>
      <c r="D76" s="107"/>
      <c r="E76" s="112"/>
      <c r="F76" s="134" t="s">
        <v>1128</v>
      </c>
      <c r="G76" s="114"/>
      <c r="H76" s="114"/>
      <c r="I76" s="114"/>
      <c r="J76" s="114"/>
      <c r="K76" s="114"/>
      <c r="L76" s="114"/>
      <c r="M76" s="114"/>
      <c r="N76" s="114"/>
      <c r="O76" s="114"/>
      <c r="P76" s="114"/>
      <c r="Q76" s="114"/>
      <c r="R76" s="114"/>
      <c r="S76" s="114"/>
      <c r="T76" s="114"/>
      <c r="U76" s="114"/>
      <c r="V76" s="114"/>
      <c r="W76" s="114"/>
      <c r="X76" s="114"/>
      <c r="Y76" s="114"/>
      <c r="Z76" s="114"/>
      <c r="AA76" s="114"/>
      <c r="AB76" s="108"/>
    </row>
    <row r="77" spans="1:39" ht="19.5" customHeight="1">
      <c r="B77" s="172"/>
      <c r="C77" s="137"/>
      <c r="D77" s="107"/>
      <c r="E77" s="112"/>
      <c r="F77" s="134" t="s">
        <v>28</v>
      </c>
      <c r="G77" s="114"/>
      <c r="H77" s="114"/>
      <c r="I77" s="114"/>
      <c r="J77" s="114"/>
      <c r="K77" s="114"/>
      <c r="L77" s="114"/>
      <c r="M77" s="114"/>
      <c r="N77" s="114"/>
      <c r="O77" s="114"/>
      <c r="P77" s="114"/>
      <c r="Q77" s="114"/>
      <c r="R77" s="114"/>
      <c r="S77" s="114"/>
      <c r="T77" s="114"/>
      <c r="U77" s="114"/>
      <c r="V77" s="114"/>
      <c r="W77" s="114"/>
      <c r="X77" s="114"/>
      <c r="Y77" s="114"/>
      <c r="Z77" s="114"/>
      <c r="AA77" s="114"/>
      <c r="AB77" s="108"/>
    </row>
    <row r="78" spans="1:39" ht="19.5" customHeight="1">
      <c r="B78" s="172"/>
      <c r="C78" s="137"/>
      <c r="D78" s="107"/>
      <c r="E78" s="112"/>
      <c r="F78" s="367" t="s">
        <v>214</v>
      </c>
      <c r="G78" s="114"/>
      <c r="H78" s="114"/>
      <c r="I78" s="114"/>
      <c r="J78" s="114"/>
      <c r="K78" s="114"/>
      <c r="L78" s="114"/>
      <c r="M78" s="114"/>
      <c r="N78" s="114"/>
      <c r="O78" s="114"/>
      <c r="P78" s="114"/>
      <c r="Q78" s="114"/>
      <c r="R78" s="114"/>
      <c r="S78" s="114"/>
      <c r="T78" s="114"/>
      <c r="U78" s="114"/>
      <c r="V78" s="114"/>
      <c r="W78" s="114"/>
      <c r="X78" s="114"/>
      <c r="Y78" s="114"/>
      <c r="Z78" s="114"/>
      <c r="AA78" s="114"/>
      <c r="AB78" s="108"/>
    </row>
    <row r="79" spans="1:39" ht="19.5" customHeight="1">
      <c r="B79" s="172"/>
      <c r="C79" s="137"/>
      <c r="D79" s="107"/>
      <c r="E79" s="112"/>
      <c r="F79" s="367" t="s">
        <v>1145</v>
      </c>
      <c r="G79" s="114"/>
      <c r="H79" s="114"/>
      <c r="I79" s="114"/>
      <c r="J79" s="114"/>
      <c r="K79" s="114"/>
      <c r="L79" s="114"/>
      <c r="M79" s="114"/>
      <c r="N79" s="114"/>
      <c r="O79" s="114"/>
      <c r="P79" s="114"/>
      <c r="Q79" s="114"/>
      <c r="R79" s="114"/>
      <c r="S79" s="114"/>
      <c r="T79" s="114"/>
      <c r="U79" s="114"/>
      <c r="V79" s="114"/>
      <c r="W79" s="114"/>
      <c r="X79" s="114"/>
      <c r="Y79" s="114"/>
      <c r="Z79" s="114"/>
      <c r="AA79" s="114"/>
      <c r="AB79" s="108"/>
    </row>
    <row r="80" spans="1:39" ht="21" customHeight="1">
      <c r="B80" s="172"/>
      <c r="C80" s="137"/>
      <c r="D80" s="107"/>
      <c r="E80" s="112"/>
      <c r="F80" s="113"/>
      <c r="G80" s="114"/>
      <c r="H80" s="114"/>
      <c r="I80" s="114"/>
      <c r="J80" s="114"/>
      <c r="K80" s="114"/>
      <c r="L80" s="114"/>
      <c r="M80" s="114"/>
      <c r="N80" s="114"/>
      <c r="O80" s="114"/>
      <c r="P80" s="114"/>
      <c r="Q80" s="114"/>
      <c r="R80" s="114"/>
      <c r="S80" s="114"/>
      <c r="T80" s="114"/>
      <c r="U80" s="114"/>
      <c r="V80" s="114"/>
      <c r="W80" s="114"/>
      <c r="X80" s="114"/>
      <c r="Y80" s="114"/>
      <c r="Z80" s="114"/>
      <c r="AA80" s="114"/>
      <c r="AB80" s="108"/>
    </row>
    <row r="81" spans="1:28" ht="19.5" customHeight="1">
      <c r="A81" s="392">
        <f>IF(D81=0,"",D81)</f>
        <v>3</v>
      </c>
      <c r="B81" s="411" t="s">
        <v>515</v>
      </c>
      <c r="C81" s="563" t="s">
        <v>489</v>
      </c>
      <c r="D81" s="104">
        <v>3</v>
      </c>
      <c r="E81" s="352" t="s">
        <v>4</v>
      </c>
      <c r="F81" s="414" t="s">
        <v>215</v>
      </c>
      <c r="G81" s="114"/>
      <c r="H81" s="114"/>
      <c r="I81" s="114"/>
      <c r="J81" s="114"/>
      <c r="K81" s="114"/>
      <c r="L81" s="114"/>
      <c r="M81" s="114"/>
      <c r="N81" s="114"/>
      <c r="O81" s="114"/>
      <c r="P81" s="114"/>
      <c r="Q81" s="114"/>
      <c r="R81" s="114"/>
      <c r="S81" s="114"/>
      <c r="T81" s="114"/>
      <c r="U81" s="114"/>
      <c r="V81" s="114"/>
      <c r="W81" s="114"/>
      <c r="X81" s="114"/>
      <c r="Y81" s="114"/>
      <c r="Z81" s="114"/>
      <c r="AA81" s="114"/>
      <c r="AB81" s="108" t="s">
        <v>277</v>
      </c>
    </row>
    <row r="82" spans="1:28" ht="19.5" customHeight="1">
      <c r="B82" s="172"/>
      <c r="C82" s="563"/>
      <c r="D82" s="104"/>
      <c r="E82" s="112"/>
      <c r="F82" s="134" t="s">
        <v>216</v>
      </c>
      <c r="G82" s="114"/>
      <c r="H82" s="114"/>
      <c r="J82" s="622"/>
      <c r="K82" s="623"/>
      <c r="L82" s="623"/>
      <c r="M82" s="623"/>
      <c r="N82" s="623"/>
      <c r="O82" s="623"/>
      <c r="P82" s="623"/>
      <c r="Q82" s="623"/>
      <c r="R82" s="623"/>
      <c r="S82" s="623"/>
      <c r="T82" s="623"/>
      <c r="U82" s="623"/>
      <c r="V82" s="623"/>
      <c r="W82" s="623"/>
      <c r="X82" s="623"/>
      <c r="Y82" s="623"/>
      <c r="Z82" s="624"/>
      <c r="AA82" s="114"/>
      <c r="AB82" s="108"/>
    </row>
    <row r="83" spans="1:28" ht="19.5" customHeight="1">
      <c r="B83" s="172"/>
      <c r="C83" s="109"/>
      <c r="D83" s="104"/>
      <c r="E83" s="112"/>
      <c r="F83" s="367" t="s">
        <v>217</v>
      </c>
      <c r="G83" s="114"/>
      <c r="H83" s="114"/>
      <c r="J83" s="622"/>
      <c r="K83" s="623"/>
      <c r="L83" s="623"/>
      <c r="M83" s="623"/>
      <c r="N83" s="624"/>
      <c r="O83" s="355"/>
      <c r="P83" s="355"/>
      <c r="Q83" s="355"/>
      <c r="R83" s="355"/>
      <c r="S83" s="355"/>
      <c r="T83" s="355"/>
      <c r="U83" s="355"/>
      <c r="V83" s="355"/>
      <c r="W83" s="355"/>
      <c r="X83" s="355"/>
      <c r="Y83" s="355"/>
      <c r="Z83" s="355"/>
      <c r="AA83" s="114"/>
      <c r="AB83" s="108"/>
    </row>
    <row r="84" spans="1:28" ht="19.5" customHeight="1">
      <c r="B84" s="172"/>
      <c r="C84" s="109"/>
      <c r="D84" s="104"/>
      <c r="E84" s="112"/>
      <c r="F84" s="113"/>
      <c r="G84" s="114"/>
      <c r="H84" s="114"/>
      <c r="I84" s="114"/>
      <c r="J84" s="114"/>
      <c r="K84" s="114"/>
      <c r="L84" s="114"/>
      <c r="M84" s="114"/>
      <c r="N84" s="114"/>
      <c r="O84" s="114"/>
      <c r="P84" s="114"/>
      <c r="Q84" s="114"/>
      <c r="R84" s="114"/>
      <c r="S84" s="114"/>
      <c r="T84" s="114"/>
      <c r="U84" s="114"/>
      <c r="V84" s="114"/>
      <c r="W84" s="114"/>
      <c r="X84" s="114"/>
      <c r="Y84" s="114"/>
      <c r="Z84" s="114"/>
      <c r="AA84" s="114"/>
      <c r="AB84" s="108"/>
    </row>
    <row r="85" spans="1:28" ht="19.5" customHeight="1">
      <c r="B85" s="411" t="s">
        <v>514</v>
      </c>
      <c r="C85" s="110" t="s">
        <v>490</v>
      </c>
      <c r="D85" s="104"/>
      <c r="E85" s="415"/>
      <c r="F85" s="416"/>
      <c r="G85" s="227"/>
      <c r="H85" s="227"/>
      <c r="I85" s="227"/>
      <c r="J85" s="227"/>
      <c r="K85" s="227"/>
      <c r="L85" s="227"/>
      <c r="M85" s="227"/>
      <c r="N85" s="227"/>
      <c r="O85" s="227"/>
      <c r="P85" s="227"/>
      <c r="Q85" s="227"/>
      <c r="R85" s="227"/>
      <c r="S85" s="227"/>
      <c r="T85" s="227"/>
      <c r="U85" s="227"/>
      <c r="V85" s="227"/>
      <c r="W85" s="227"/>
      <c r="X85" s="227"/>
      <c r="Y85" s="227"/>
      <c r="Z85" s="227"/>
      <c r="AA85" s="227"/>
      <c r="AB85" s="108"/>
    </row>
    <row r="86" spans="1:28" ht="19.5" customHeight="1">
      <c r="B86" s="172"/>
      <c r="C86" s="111" t="s">
        <v>297</v>
      </c>
      <c r="D86" s="104"/>
      <c r="E86" s="415"/>
      <c r="F86" s="416"/>
      <c r="G86" s="227"/>
      <c r="H86" s="227"/>
      <c r="I86" s="227"/>
      <c r="J86" s="227"/>
      <c r="K86" s="227"/>
      <c r="L86" s="227"/>
      <c r="M86" s="227"/>
      <c r="N86" s="227"/>
      <c r="O86" s="227"/>
      <c r="P86" s="227"/>
      <c r="Q86" s="227"/>
      <c r="R86" s="227"/>
      <c r="S86" s="227"/>
      <c r="T86" s="227"/>
      <c r="U86" s="227"/>
      <c r="V86" s="227"/>
      <c r="W86" s="227"/>
      <c r="X86" s="227"/>
      <c r="Y86" s="227"/>
      <c r="Z86" s="227"/>
      <c r="AA86" s="227"/>
      <c r="AB86" s="108"/>
    </row>
    <row r="87" spans="1:28" ht="19.5" customHeight="1">
      <c r="A87" s="392">
        <f>IF(D87=0,"",D87)</f>
        <v>4</v>
      </c>
      <c r="B87" s="351" t="s">
        <v>491</v>
      </c>
      <c r="C87" s="563" t="s">
        <v>492</v>
      </c>
      <c r="D87" s="104">
        <v>4</v>
      </c>
      <c r="E87" s="352" t="s">
        <v>4</v>
      </c>
      <c r="F87" s="810" t="s">
        <v>290</v>
      </c>
      <c r="G87" s="581"/>
      <c r="H87" s="581"/>
      <c r="I87" s="581"/>
      <c r="J87" s="581"/>
      <c r="K87" s="581"/>
      <c r="L87" s="581"/>
      <c r="M87" s="581"/>
      <c r="N87" s="581"/>
      <c r="O87" s="581"/>
      <c r="P87" s="581"/>
      <c r="Q87" s="581"/>
      <c r="R87" s="581"/>
      <c r="S87" s="581"/>
      <c r="T87" s="581"/>
      <c r="U87" s="581"/>
      <c r="V87" s="581"/>
      <c r="W87" s="581"/>
      <c r="X87" s="581"/>
      <c r="Y87" s="581"/>
      <c r="Z87" s="581"/>
      <c r="AA87" s="581"/>
      <c r="AB87" s="737" t="s">
        <v>291</v>
      </c>
    </row>
    <row r="88" spans="1:28" ht="19.5" customHeight="1">
      <c r="B88" s="172"/>
      <c r="C88" s="732"/>
      <c r="D88" s="104"/>
      <c r="E88" s="112"/>
      <c r="F88" s="810"/>
      <c r="G88" s="581"/>
      <c r="H88" s="581"/>
      <c r="I88" s="581"/>
      <c r="J88" s="581"/>
      <c r="K88" s="581"/>
      <c r="L88" s="581"/>
      <c r="M88" s="581"/>
      <c r="N88" s="581"/>
      <c r="O88" s="581"/>
      <c r="P88" s="581"/>
      <c r="Q88" s="581"/>
      <c r="R88" s="581"/>
      <c r="S88" s="581"/>
      <c r="T88" s="581"/>
      <c r="U88" s="581"/>
      <c r="V88" s="581"/>
      <c r="W88" s="581"/>
      <c r="X88" s="581"/>
      <c r="Y88" s="581"/>
      <c r="Z88" s="581"/>
      <c r="AA88" s="581"/>
      <c r="AB88" s="738"/>
    </row>
    <row r="89" spans="1:28" ht="19.5" customHeight="1">
      <c r="B89" s="172"/>
      <c r="C89" s="732"/>
      <c r="D89" s="104"/>
      <c r="E89" s="112"/>
      <c r="F89" s="113"/>
      <c r="G89" s="114"/>
      <c r="H89" s="114"/>
      <c r="I89" s="114"/>
      <c r="J89" s="114"/>
      <c r="K89" s="114"/>
      <c r="L89" s="114"/>
      <c r="M89" s="114"/>
      <c r="N89" s="114"/>
      <c r="O89" s="114"/>
      <c r="P89" s="114"/>
      <c r="Q89" s="114"/>
      <c r="R89" s="114"/>
      <c r="S89" s="114"/>
      <c r="T89" s="114"/>
      <c r="U89" s="114"/>
      <c r="V89" s="114"/>
      <c r="W89" s="114"/>
      <c r="X89" s="114"/>
      <c r="Y89" s="114"/>
      <c r="Z89" s="114"/>
      <c r="AA89" s="114"/>
      <c r="AB89" s="738"/>
    </row>
    <row r="90" spans="1:28" ht="19.5" customHeight="1">
      <c r="B90" s="172"/>
      <c r="C90" s="732"/>
      <c r="D90" s="104"/>
      <c r="E90" s="112"/>
      <c r="F90" s="113"/>
      <c r="G90" s="114"/>
      <c r="H90" s="114"/>
      <c r="I90" s="114"/>
      <c r="J90" s="114"/>
      <c r="K90" s="114"/>
      <c r="L90" s="114"/>
      <c r="M90" s="114"/>
      <c r="N90" s="114"/>
      <c r="O90" s="114"/>
      <c r="P90" s="114"/>
      <c r="Q90" s="114"/>
      <c r="R90" s="114"/>
      <c r="S90" s="114"/>
      <c r="T90" s="114"/>
      <c r="U90" s="114"/>
      <c r="V90" s="114"/>
      <c r="W90" s="114"/>
      <c r="X90" s="114"/>
      <c r="Y90" s="114"/>
      <c r="Z90" s="114"/>
      <c r="AA90" s="114"/>
      <c r="AB90" s="738"/>
    </row>
    <row r="91" spans="1:28" ht="19.5" customHeight="1">
      <c r="B91" s="172"/>
      <c r="C91" s="732"/>
      <c r="D91" s="104"/>
      <c r="E91" s="112"/>
      <c r="F91" s="113"/>
      <c r="G91" s="114"/>
      <c r="H91" s="114"/>
      <c r="I91" s="114"/>
      <c r="J91" s="114"/>
      <c r="K91" s="114"/>
      <c r="L91" s="114"/>
      <c r="M91" s="114"/>
      <c r="N91" s="114"/>
      <c r="O91" s="114"/>
      <c r="P91" s="114"/>
      <c r="Q91" s="114"/>
      <c r="R91" s="114"/>
      <c r="S91" s="114"/>
      <c r="T91" s="114"/>
      <c r="U91" s="114"/>
      <c r="V91" s="114"/>
      <c r="W91" s="114"/>
      <c r="X91" s="114"/>
      <c r="Y91" s="114"/>
      <c r="Z91" s="114"/>
      <c r="AA91" s="114"/>
      <c r="AB91" s="738"/>
    </row>
    <row r="92" spans="1:28" ht="19.149999999999999" customHeight="1">
      <c r="B92" s="172"/>
      <c r="C92" s="109"/>
      <c r="D92" s="104"/>
      <c r="E92" s="112"/>
      <c r="F92" s="113"/>
      <c r="G92" s="114"/>
      <c r="H92" s="114"/>
      <c r="I92" s="114"/>
      <c r="J92" s="114"/>
      <c r="K92" s="114"/>
      <c r="L92" s="114"/>
      <c r="M92" s="114"/>
      <c r="N92" s="114"/>
      <c r="O92" s="114"/>
      <c r="P92" s="114"/>
      <c r="Q92" s="114"/>
      <c r="R92" s="114"/>
      <c r="S92" s="114"/>
      <c r="T92" s="114"/>
      <c r="U92" s="114"/>
      <c r="V92" s="114"/>
      <c r="W92" s="114"/>
      <c r="X92" s="114"/>
      <c r="Y92" s="114"/>
      <c r="Z92" s="114"/>
      <c r="AA92" s="114"/>
      <c r="AB92" s="108"/>
    </row>
    <row r="93" spans="1:28" ht="19.5" customHeight="1">
      <c r="B93" s="172"/>
      <c r="C93" s="111" t="s">
        <v>298</v>
      </c>
      <c r="D93" s="104"/>
      <c r="E93" s="112"/>
      <c r="F93" s="113"/>
      <c r="G93" s="114"/>
      <c r="H93" s="114"/>
      <c r="I93" s="114"/>
      <c r="J93" s="114"/>
      <c r="K93" s="114"/>
      <c r="L93" s="114"/>
      <c r="M93" s="114"/>
      <c r="N93" s="114"/>
      <c r="O93" s="114"/>
      <c r="P93" s="114"/>
      <c r="Q93" s="114"/>
      <c r="R93" s="114"/>
      <c r="S93" s="114"/>
      <c r="T93" s="114"/>
      <c r="U93" s="114"/>
      <c r="V93" s="114"/>
      <c r="W93" s="114"/>
      <c r="X93" s="114"/>
      <c r="Y93" s="114"/>
      <c r="Z93" s="114"/>
      <c r="AA93" s="114"/>
      <c r="AB93" s="108"/>
    </row>
    <row r="94" spans="1:28" ht="19.899999999999999" customHeight="1">
      <c r="A94" s="392">
        <f>IF(D94=0,"",D94)</f>
        <v>5</v>
      </c>
      <c r="B94" s="351" t="s">
        <v>493</v>
      </c>
      <c r="C94" s="578" t="s">
        <v>494</v>
      </c>
      <c r="D94" s="104">
        <v>5</v>
      </c>
      <c r="E94" s="352" t="s">
        <v>4</v>
      </c>
      <c r="F94" s="810" t="s">
        <v>299</v>
      </c>
      <c r="G94" s="581"/>
      <c r="H94" s="581"/>
      <c r="I94" s="581"/>
      <c r="J94" s="581"/>
      <c r="K94" s="581"/>
      <c r="L94" s="581"/>
      <c r="M94" s="581"/>
      <c r="N94" s="581"/>
      <c r="O94" s="581"/>
      <c r="P94" s="581"/>
      <c r="Q94" s="581"/>
      <c r="R94" s="581"/>
      <c r="S94" s="581"/>
      <c r="T94" s="581"/>
      <c r="U94" s="581"/>
      <c r="V94" s="581"/>
      <c r="W94" s="581"/>
      <c r="X94" s="581"/>
      <c r="Y94" s="581"/>
      <c r="Z94" s="581"/>
      <c r="AA94" s="581"/>
      <c r="AB94" s="579" t="s">
        <v>1144</v>
      </c>
    </row>
    <row r="95" spans="1:28" ht="19.899999999999999" customHeight="1">
      <c r="B95" s="172"/>
      <c r="C95" s="835"/>
      <c r="D95" s="104"/>
      <c r="E95" s="112"/>
      <c r="F95" s="810"/>
      <c r="G95" s="581"/>
      <c r="H95" s="581"/>
      <c r="I95" s="581"/>
      <c r="J95" s="581"/>
      <c r="K95" s="581"/>
      <c r="L95" s="581"/>
      <c r="M95" s="581"/>
      <c r="N95" s="581"/>
      <c r="O95" s="581"/>
      <c r="P95" s="581"/>
      <c r="Q95" s="581"/>
      <c r="R95" s="581"/>
      <c r="S95" s="581"/>
      <c r="T95" s="581"/>
      <c r="U95" s="581"/>
      <c r="V95" s="581"/>
      <c r="W95" s="581"/>
      <c r="X95" s="581"/>
      <c r="Y95" s="581"/>
      <c r="Z95" s="581"/>
      <c r="AA95" s="581"/>
      <c r="AB95" s="579"/>
    </row>
    <row r="96" spans="1:28" ht="19.899999999999999" customHeight="1">
      <c r="B96" s="172"/>
      <c r="C96" s="835"/>
      <c r="D96" s="104"/>
      <c r="E96" s="112"/>
      <c r="F96" s="810"/>
      <c r="G96" s="581"/>
      <c r="H96" s="581"/>
      <c r="I96" s="581"/>
      <c r="J96" s="581"/>
      <c r="K96" s="581"/>
      <c r="L96" s="581"/>
      <c r="M96" s="581"/>
      <c r="N96" s="581"/>
      <c r="O96" s="581"/>
      <c r="P96" s="581"/>
      <c r="Q96" s="581"/>
      <c r="R96" s="581"/>
      <c r="S96" s="581"/>
      <c r="T96" s="581"/>
      <c r="U96" s="581"/>
      <c r="V96" s="581"/>
      <c r="W96" s="581"/>
      <c r="X96" s="581"/>
      <c r="Y96" s="581"/>
      <c r="Z96" s="581"/>
      <c r="AA96" s="581"/>
      <c r="AB96" s="579"/>
    </row>
    <row r="97" spans="2:28" ht="19.899999999999999" customHeight="1">
      <c r="B97" s="172"/>
      <c r="C97" s="835"/>
      <c r="D97" s="104"/>
      <c r="E97" s="112"/>
      <c r="F97" s="810"/>
      <c r="G97" s="581"/>
      <c r="H97" s="581"/>
      <c r="I97" s="581"/>
      <c r="J97" s="581"/>
      <c r="K97" s="581"/>
      <c r="L97" s="581"/>
      <c r="M97" s="581"/>
      <c r="N97" s="581"/>
      <c r="O97" s="581"/>
      <c r="P97" s="581"/>
      <c r="Q97" s="581"/>
      <c r="R97" s="581"/>
      <c r="S97" s="581"/>
      <c r="T97" s="581"/>
      <c r="U97" s="581"/>
      <c r="V97" s="581"/>
      <c r="W97" s="581"/>
      <c r="X97" s="581"/>
      <c r="Y97" s="581"/>
      <c r="Z97" s="581"/>
      <c r="AA97" s="581"/>
      <c r="AB97" s="579"/>
    </row>
    <row r="98" spans="2:28" ht="19.899999999999999" customHeight="1">
      <c r="B98" s="172"/>
      <c r="C98" s="835"/>
      <c r="D98" s="104"/>
      <c r="E98" s="112"/>
      <c r="F98" s="564" t="s">
        <v>1112</v>
      </c>
      <c r="G98" s="565"/>
      <c r="H98" s="565"/>
      <c r="I98" s="565"/>
      <c r="J98" s="565"/>
      <c r="K98" s="565"/>
      <c r="L98" s="565"/>
      <c r="M98" s="565"/>
      <c r="N98" s="565"/>
      <c r="O98" s="565"/>
      <c r="P98" s="565"/>
      <c r="Q98" s="565"/>
      <c r="R98" s="565"/>
      <c r="S98" s="565"/>
      <c r="T98" s="565"/>
      <c r="U98" s="565"/>
      <c r="V98" s="565"/>
      <c r="W98" s="565"/>
      <c r="X98" s="565"/>
      <c r="Y98" s="565"/>
      <c r="Z98" s="565"/>
      <c r="AA98" s="565"/>
      <c r="AB98" s="579"/>
    </row>
    <row r="99" spans="2:28" ht="19.899999999999999" customHeight="1">
      <c r="B99" s="172"/>
      <c r="C99" s="835"/>
      <c r="D99" s="104"/>
      <c r="E99" s="112"/>
      <c r="F99" s="564"/>
      <c r="G99" s="565"/>
      <c r="H99" s="565"/>
      <c r="I99" s="565"/>
      <c r="J99" s="565"/>
      <c r="K99" s="565"/>
      <c r="L99" s="565"/>
      <c r="M99" s="565"/>
      <c r="N99" s="565"/>
      <c r="O99" s="565"/>
      <c r="P99" s="565"/>
      <c r="Q99" s="565"/>
      <c r="R99" s="565"/>
      <c r="S99" s="565"/>
      <c r="T99" s="565"/>
      <c r="U99" s="565"/>
      <c r="V99" s="565"/>
      <c r="W99" s="565"/>
      <c r="X99" s="565"/>
      <c r="Y99" s="565"/>
      <c r="Z99" s="565"/>
      <c r="AA99" s="565"/>
      <c r="AB99" s="579"/>
    </row>
    <row r="100" spans="2:28" ht="19.899999999999999" customHeight="1">
      <c r="B100" s="172"/>
      <c r="C100" s="835"/>
      <c r="D100" s="104"/>
      <c r="E100" s="112"/>
      <c r="F100" s="564"/>
      <c r="G100" s="565"/>
      <c r="H100" s="565"/>
      <c r="I100" s="565"/>
      <c r="J100" s="565"/>
      <c r="K100" s="565"/>
      <c r="L100" s="565"/>
      <c r="M100" s="565"/>
      <c r="N100" s="565"/>
      <c r="O100" s="565"/>
      <c r="P100" s="565"/>
      <c r="Q100" s="565"/>
      <c r="R100" s="565"/>
      <c r="S100" s="565"/>
      <c r="T100" s="565"/>
      <c r="U100" s="565"/>
      <c r="V100" s="565"/>
      <c r="W100" s="565"/>
      <c r="X100" s="565"/>
      <c r="Y100" s="565"/>
      <c r="Z100" s="565"/>
      <c r="AA100" s="565"/>
      <c r="AB100" s="579"/>
    </row>
    <row r="101" spans="2:28" ht="19.899999999999999" customHeight="1">
      <c r="B101" s="172"/>
      <c r="C101" s="835"/>
      <c r="D101" s="104"/>
      <c r="E101" s="112"/>
      <c r="F101" s="113"/>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579"/>
    </row>
    <row r="102" spans="2:28" ht="19.149999999999999" customHeight="1">
      <c r="B102" s="172"/>
      <c r="C102" s="115"/>
      <c r="D102" s="104"/>
      <c r="E102" s="112"/>
      <c r="F102" s="125" t="s">
        <v>1070</v>
      </c>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579"/>
    </row>
    <row r="103" spans="2:28" ht="19.149999999999999" customHeight="1">
      <c r="B103" s="172"/>
      <c r="C103" s="115"/>
      <c r="D103" s="104"/>
      <c r="E103" s="112"/>
      <c r="F103" s="814" t="s">
        <v>1071</v>
      </c>
      <c r="G103" s="658"/>
      <c r="H103" s="658"/>
      <c r="I103" s="658"/>
      <c r="J103" s="658"/>
      <c r="K103" s="658"/>
      <c r="L103" s="114"/>
      <c r="M103" s="114"/>
      <c r="N103" s="114"/>
      <c r="O103" s="114"/>
      <c r="P103" s="114"/>
      <c r="Q103" s="114"/>
      <c r="R103" s="114"/>
      <c r="S103" s="114"/>
      <c r="T103" s="114"/>
      <c r="U103" s="114"/>
      <c r="V103" s="114"/>
      <c r="W103" s="114"/>
      <c r="X103" s="114"/>
      <c r="Y103" s="114"/>
      <c r="Z103" s="114"/>
      <c r="AA103" s="114"/>
      <c r="AB103" s="579"/>
    </row>
    <row r="104" spans="2:28" ht="19.149999999999999" customHeight="1">
      <c r="B104" s="172"/>
      <c r="C104" s="115"/>
      <c r="D104" s="104"/>
      <c r="E104" s="112"/>
      <c r="F104" s="113" t="s">
        <v>709</v>
      </c>
      <c r="G104" s="813"/>
      <c r="H104" s="813"/>
      <c r="I104" s="813"/>
      <c r="J104" s="813"/>
      <c r="K104" s="813"/>
      <c r="L104" s="813"/>
      <c r="M104" s="813"/>
      <c r="N104" s="813"/>
      <c r="O104" s="813"/>
      <c r="P104" s="813"/>
      <c r="Q104" s="813"/>
      <c r="R104" s="813"/>
      <c r="S104" s="813"/>
      <c r="T104" s="813"/>
      <c r="U104" s="813"/>
      <c r="V104" s="114" t="s">
        <v>543</v>
      </c>
      <c r="W104" s="815"/>
      <c r="X104" s="815"/>
      <c r="Y104" s="815"/>
      <c r="Z104" s="815"/>
      <c r="AA104" s="114"/>
      <c r="AB104" s="579"/>
    </row>
    <row r="105" spans="2:28" ht="24.65" customHeight="1">
      <c r="B105" s="172"/>
      <c r="C105" s="109"/>
      <c r="D105" s="104"/>
      <c r="E105" s="112"/>
      <c r="F105" s="113" t="s">
        <v>709</v>
      </c>
      <c r="G105" s="813"/>
      <c r="H105" s="813"/>
      <c r="I105" s="813"/>
      <c r="J105" s="813"/>
      <c r="K105" s="813"/>
      <c r="L105" s="813"/>
      <c r="M105" s="813"/>
      <c r="N105" s="813"/>
      <c r="O105" s="813"/>
      <c r="P105" s="813"/>
      <c r="Q105" s="813"/>
      <c r="R105" s="813"/>
      <c r="S105" s="813"/>
      <c r="T105" s="813"/>
      <c r="U105" s="813"/>
      <c r="V105" s="114" t="s">
        <v>543</v>
      </c>
      <c r="W105" s="850"/>
      <c r="X105" s="850"/>
      <c r="Y105" s="850"/>
      <c r="Z105" s="850"/>
      <c r="AA105" s="114"/>
      <c r="AB105" s="579"/>
    </row>
    <row r="106" spans="2:28" ht="19.5" customHeight="1">
      <c r="B106" s="172"/>
      <c r="C106" s="109"/>
      <c r="D106" s="104"/>
      <c r="E106" s="112"/>
      <c r="F106" s="113" t="s">
        <v>709</v>
      </c>
      <c r="G106" s="813"/>
      <c r="H106" s="813"/>
      <c r="I106" s="813"/>
      <c r="J106" s="813"/>
      <c r="K106" s="813"/>
      <c r="L106" s="813"/>
      <c r="M106" s="813"/>
      <c r="N106" s="813"/>
      <c r="O106" s="813"/>
      <c r="P106" s="813"/>
      <c r="Q106" s="813"/>
      <c r="R106" s="813"/>
      <c r="S106" s="813"/>
      <c r="T106" s="813"/>
      <c r="U106" s="813"/>
      <c r="V106" s="114" t="s">
        <v>543</v>
      </c>
      <c r="W106" s="850"/>
      <c r="X106" s="850"/>
      <c r="Y106" s="850"/>
      <c r="Z106" s="850"/>
      <c r="AA106" s="114"/>
      <c r="AB106" s="579"/>
    </row>
    <row r="107" spans="2:28" ht="19.5" customHeight="1">
      <c r="B107" s="172"/>
      <c r="C107" s="109"/>
      <c r="D107" s="104"/>
      <c r="E107" s="112"/>
      <c r="F107" s="113"/>
      <c r="G107" s="353"/>
      <c r="H107" s="353"/>
      <c r="I107" s="353"/>
      <c r="J107" s="353"/>
      <c r="K107" s="353"/>
      <c r="L107" s="353"/>
      <c r="M107" s="353"/>
      <c r="N107" s="353"/>
      <c r="O107" s="353"/>
      <c r="P107" s="353"/>
      <c r="Q107" s="353"/>
      <c r="R107" s="353"/>
      <c r="S107" s="353"/>
      <c r="T107" s="353"/>
      <c r="U107" s="353"/>
      <c r="V107" s="114"/>
      <c r="W107" s="353"/>
      <c r="X107" s="323"/>
      <c r="Y107" s="323"/>
      <c r="Z107" s="323"/>
      <c r="AA107" s="114"/>
      <c r="AB107" s="579"/>
    </row>
    <row r="108" spans="2:28" ht="19.5" customHeight="1">
      <c r="B108" s="172"/>
      <c r="C108" s="109"/>
      <c r="D108" s="104"/>
      <c r="E108" s="112"/>
      <c r="F108" s="113"/>
      <c r="G108" s="353"/>
      <c r="H108" s="353"/>
      <c r="I108" s="353"/>
      <c r="J108" s="353"/>
      <c r="K108" s="353"/>
      <c r="L108" s="353"/>
      <c r="M108" s="353"/>
      <c r="N108" s="353"/>
      <c r="O108" s="353"/>
      <c r="P108" s="353"/>
      <c r="Q108" s="353"/>
      <c r="R108" s="353"/>
      <c r="S108" s="353"/>
      <c r="T108" s="353"/>
      <c r="U108" s="353"/>
      <c r="V108" s="114"/>
      <c r="W108" s="353"/>
      <c r="X108" s="323"/>
      <c r="Y108" s="323"/>
      <c r="Z108" s="323"/>
      <c r="AA108" s="114"/>
      <c r="AB108" s="579"/>
    </row>
    <row r="109" spans="2:28" ht="19.5" customHeight="1">
      <c r="B109" s="351" t="s">
        <v>495</v>
      </c>
      <c r="C109" s="578" t="s">
        <v>1109</v>
      </c>
      <c r="D109" s="104"/>
      <c r="E109" s="112"/>
      <c r="F109" s="354" t="s">
        <v>1072</v>
      </c>
      <c r="G109" s="355"/>
      <c r="H109" s="355"/>
      <c r="I109" s="355"/>
      <c r="J109" s="355"/>
      <c r="K109" s="355"/>
      <c r="L109" s="114"/>
      <c r="M109" s="114"/>
      <c r="N109" s="114"/>
      <c r="O109" s="114"/>
      <c r="P109" s="114"/>
      <c r="Q109" s="114"/>
      <c r="R109" s="114"/>
      <c r="S109" s="114"/>
      <c r="T109" s="114"/>
      <c r="U109" s="114"/>
      <c r="V109" s="114"/>
      <c r="W109" s="114"/>
      <c r="X109" s="114"/>
      <c r="Y109" s="114"/>
      <c r="Z109" s="114"/>
      <c r="AA109" s="114"/>
      <c r="AB109" s="579"/>
    </row>
    <row r="110" spans="2:28" ht="19.5" customHeight="1">
      <c r="B110" s="172"/>
      <c r="C110" s="578"/>
      <c r="D110" s="104"/>
      <c r="E110" s="112"/>
      <c r="F110" s="114" t="s">
        <v>709</v>
      </c>
      <c r="G110" s="813"/>
      <c r="H110" s="813"/>
      <c r="I110" s="813"/>
      <c r="J110" s="813"/>
      <c r="K110" s="813"/>
      <c r="L110" s="813"/>
      <c r="M110" s="813"/>
      <c r="N110" s="813"/>
      <c r="O110" s="813"/>
      <c r="P110" s="813"/>
      <c r="Q110" s="813"/>
      <c r="R110" s="813"/>
      <c r="S110" s="813"/>
      <c r="T110" s="813"/>
      <c r="U110" s="813"/>
      <c r="W110" s="356" t="s">
        <v>1073</v>
      </c>
      <c r="X110" s="652"/>
      <c r="Y110" s="653"/>
      <c r="Z110" s="3" t="s">
        <v>39</v>
      </c>
      <c r="AA110" s="114"/>
      <c r="AB110" s="579"/>
    </row>
    <row r="111" spans="2:28" ht="19.5" customHeight="1">
      <c r="B111" s="172"/>
      <c r="C111" s="578"/>
      <c r="D111" s="104"/>
      <c r="E111" s="112"/>
      <c r="F111" s="114" t="s">
        <v>709</v>
      </c>
      <c r="G111" s="813"/>
      <c r="H111" s="813"/>
      <c r="I111" s="813"/>
      <c r="J111" s="813"/>
      <c r="K111" s="813"/>
      <c r="L111" s="813"/>
      <c r="M111" s="813"/>
      <c r="N111" s="813"/>
      <c r="O111" s="813"/>
      <c r="P111" s="813"/>
      <c r="Q111" s="813"/>
      <c r="R111" s="813"/>
      <c r="S111" s="813"/>
      <c r="T111" s="813"/>
      <c r="U111" s="813"/>
      <c r="W111" s="356" t="s">
        <v>1073</v>
      </c>
      <c r="X111" s="811"/>
      <c r="Y111" s="812"/>
      <c r="Z111" s="3" t="s">
        <v>39</v>
      </c>
      <c r="AA111" s="114"/>
      <c r="AB111" s="579"/>
    </row>
    <row r="112" spans="2:28" ht="19.5" customHeight="1">
      <c r="B112" s="172"/>
      <c r="C112" s="578"/>
      <c r="D112" s="104"/>
      <c r="E112" s="112"/>
      <c r="F112" s="114" t="s">
        <v>709</v>
      </c>
      <c r="G112" s="813"/>
      <c r="H112" s="813"/>
      <c r="I112" s="813"/>
      <c r="J112" s="813"/>
      <c r="K112" s="813"/>
      <c r="L112" s="813"/>
      <c r="M112" s="813"/>
      <c r="N112" s="813"/>
      <c r="O112" s="813"/>
      <c r="P112" s="813"/>
      <c r="Q112" s="813"/>
      <c r="R112" s="813"/>
      <c r="S112" s="813"/>
      <c r="T112" s="813"/>
      <c r="U112" s="813"/>
      <c r="W112" s="356" t="s">
        <v>1073</v>
      </c>
      <c r="X112" s="637"/>
      <c r="Y112" s="638"/>
      <c r="Z112" s="3" t="s">
        <v>39</v>
      </c>
      <c r="AA112" s="114"/>
      <c r="AB112" s="579"/>
    </row>
    <row r="113" spans="2:28" ht="23.5" customHeight="1">
      <c r="B113" s="172"/>
      <c r="C113" s="115"/>
      <c r="D113" s="104"/>
      <c r="E113" s="112"/>
      <c r="F113" s="125" t="s">
        <v>1074</v>
      </c>
      <c r="G113" s="114"/>
      <c r="H113" s="114"/>
      <c r="I113" s="114"/>
      <c r="J113" s="114"/>
      <c r="K113" s="114"/>
      <c r="L113" s="114"/>
      <c r="M113" s="114"/>
      <c r="N113" s="114"/>
      <c r="O113" s="114"/>
      <c r="P113" s="114"/>
      <c r="Q113" s="114"/>
      <c r="R113" s="114"/>
      <c r="S113" s="114"/>
      <c r="T113" s="114"/>
      <c r="U113" s="114"/>
      <c r="V113" s="114"/>
      <c r="W113" s="356"/>
      <c r="X113" s="357"/>
      <c r="Y113" s="357"/>
      <c r="Z113" s="114"/>
      <c r="AA113" s="114"/>
      <c r="AB113" s="108"/>
    </row>
    <row r="114" spans="2:28" ht="19.5" customHeight="1">
      <c r="B114" s="172"/>
      <c r="C114" s="115"/>
      <c r="D114" s="104"/>
      <c r="E114" s="112"/>
      <c r="F114" s="114" t="s">
        <v>709</v>
      </c>
      <c r="G114" s="813"/>
      <c r="H114" s="813"/>
      <c r="I114" s="813"/>
      <c r="J114" s="813"/>
      <c r="K114" s="813"/>
      <c r="L114" s="813"/>
      <c r="M114" s="813"/>
      <c r="N114" s="813"/>
      <c r="O114" s="813"/>
      <c r="P114" s="813"/>
      <c r="Q114" s="813"/>
      <c r="R114" s="813"/>
      <c r="S114" s="813"/>
      <c r="T114" s="813"/>
      <c r="U114" s="813"/>
      <c r="W114" s="356" t="s">
        <v>1073</v>
      </c>
      <c r="X114" s="637"/>
      <c r="Y114" s="638"/>
      <c r="Z114" s="3" t="s">
        <v>39</v>
      </c>
      <c r="AA114" s="114"/>
      <c r="AB114" s="108"/>
    </row>
    <row r="115" spans="2:28" ht="19.5" customHeight="1">
      <c r="B115" s="172"/>
      <c r="C115" s="115"/>
      <c r="D115" s="104"/>
      <c r="E115" s="112"/>
      <c r="F115" s="114" t="s">
        <v>709</v>
      </c>
      <c r="G115" s="813"/>
      <c r="H115" s="813"/>
      <c r="I115" s="813"/>
      <c r="J115" s="813"/>
      <c r="K115" s="813"/>
      <c r="L115" s="813"/>
      <c r="M115" s="813"/>
      <c r="N115" s="813"/>
      <c r="O115" s="813"/>
      <c r="P115" s="813"/>
      <c r="Q115" s="813"/>
      <c r="R115" s="813"/>
      <c r="S115" s="813"/>
      <c r="T115" s="813"/>
      <c r="U115" s="813"/>
      <c r="W115" s="356" t="s">
        <v>1073</v>
      </c>
      <c r="X115" s="652"/>
      <c r="Y115" s="653"/>
      <c r="Z115" s="3" t="s">
        <v>39</v>
      </c>
      <c r="AA115" s="114"/>
      <c r="AB115" s="108"/>
    </row>
    <row r="116" spans="2:28" ht="19.5" customHeight="1">
      <c r="B116" s="172"/>
      <c r="C116" s="115"/>
      <c r="D116" s="104"/>
      <c r="E116" s="112"/>
      <c r="F116" s="114" t="s">
        <v>709</v>
      </c>
      <c r="G116" s="813"/>
      <c r="H116" s="813"/>
      <c r="I116" s="813"/>
      <c r="J116" s="813"/>
      <c r="K116" s="813"/>
      <c r="L116" s="813"/>
      <c r="M116" s="813"/>
      <c r="N116" s="813"/>
      <c r="O116" s="813"/>
      <c r="P116" s="813"/>
      <c r="Q116" s="813"/>
      <c r="R116" s="813"/>
      <c r="S116" s="813"/>
      <c r="T116" s="813"/>
      <c r="U116" s="813"/>
      <c r="V116" s="114"/>
      <c r="W116" s="356" t="s">
        <v>1073</v>
      </c>
      <c r="X116" s="652"/>
      <c r="Y116" s="653"/>
      <c r="Z116" s="3" t="s">
        <v>39</v>
      </c>
      <c r="AA116" s="114"/>
      <c r="AB116" s="108"/>
    </row>
    <row r="117" spans="2:28" ht="12" customHeight="1">
      <c r="B117" s="172"/>
      <c r="C117" s="115"/>
      <c r="D117" s="104"/>
      <c r="E117" s="112"/>
      <c r="F117" s="113"/>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08"/>
    </row>
    <row r="118" spans="2:28" ht="12" customHeight="1">
      <c r="B118" s="368"/>
      <c r="D118" s="145"/>
      <c r="E118" s="112"/>
      <c r="F118" s="113"/>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08"/>
    </row>
    <row r="119" spans="2:28" ht="23.5" customHeight="1">
      <c r="B119" s="369"/>
      <c r="C119" s="372" t="s">
        <v>1161</v>
      </c>
      <c r="D119" s="104"/>
      <c r="E119" s="112"/>
      <c r="F119" s="113"/>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08"/>
    </row>
    <row r="120" spans="2:28" ht="23.5" customHeight="1">
      <c r="B120" s="351" t="s">
        <v>497</v>
      </c>
      <c r="C120" s="563" t="s">
        <v>1162</v>
      </c>
      <c r="D120" s="104">
        <v>6</v>
      </c>
      <c r="E120" s="373" t="s">
        <v>4</v>
      </c>
      <c r="F120" s="113"/>
      <c r="G120" s="565" t="s">
        <v>1193</v>
      </c>
      <c r="H120" s="565"/>
      <c r="I120" s="565"/>
      <c r="J120" s="565"/>
      <c r="K120" s="565"/>
      <c r="L120" s="565"/>
      <c r="M120" s="565"/>
      <c r="N120" s="565"/>
      <c r="O120" s="565"/>
      <c r="P120" s="565"/>
      <c r="Q120" s="565"/>
      <c r="R120" s="565"/>
      <c r="S120" s="565"/>
      <c r="T120" s="565"/>
      <c r="U120" s="565"/>
      <c r="V120" s="565"/>
      <c r="W120" s="565"/>
      <c r="X120" s="565"/>
      <c r="Y120" s="565"/>
      <c r="Z120" s="565"/>
      <c r="AA120" s="580"/>
      <c r="AB120" s="579" t="s">
        <v>1163</v>
      </c>
    </row>
    <row r="121" spans="2:28" ht="23.5" customHeight="1">
      <c r="B121" s="172"/>
      <c r="C121" s="563"/>
      <c r="D121" s="104"/>
      <c r="E121" s="112"/>
      <c r="F121" s="113"/>
      <c r="G121" s="565"/>
      <c r="H121" s="565"/>
      <c r="I121" s="565"/>
      <c r="J121" s="565"/>
      <c r="K121" s="565"/>
      <c r="L121" s="565"/>
      <c r="M121" s="565"/>
      <c r="N121" s="565"/>
      <c r="O121" s="565"/>
      <c r="P121" s="565"/>
      <c r="Q121" s="565"/>
      <c r="R121" s="565"/>
      <c r="S121" s="565"/>
      <c r="T121" s="565"/>
      <c r="U121" s="565"/>
      <c r="V121" s="565"/>
      <c r="W121" s="565"/>
      <c r="X121" s="565"/>
      <c r="Y121" s="565"/>
      <c r="Z121" s="565"/>
      <c r="AA121" s="580"/>
      <c r="AB121" s="579"/>
    </row>
    <row r="122" spans="2:28" ht="23.5" customHeight="1">
      <c r="B122" s="172"/>
      <c r="C122" s="563"/>
      <c r="D122" s="104"/>
      <c r="E122" s="112"/>
      <c r="F122" s="113"/>
      <c r="G122" s="565"/>
      <c r="H122" s="565"/>
      <c r="I122" s="565"/>
      <c r="J122" s="565"/>
      <c r="K122" s="565"/>
      <c r="L122" s="565"/>
      <c r="M122" s="565"/>
      <c r="N122" s="565"/>
      <c r="O122" s="565"/>
      <c r="P122" s="565"/>
      <c r="Q122" s="565"/>
      <c r="R122" s="565"/>
      <c r="S122" s="565"/>
      <c r="T122" s="565"/>
      <c r="U122" s="565"/>
      <c r="V122" s="565"/>
      <c r="W122" s="565"/>
      <c r="X122" s="565"/>
      <c r="Y122" s="565"/>
      <c r="Z122" s="565"/>
      <c r="AA122" s="580"/>
      <c r="AB122" s="579"/>
    </row>
    <row r="123" spans="2:28" ht="23.5" customHeight="1">
      <c r="B123" s="172"/>
      <c r="C123" s="563"/>
      <c r="D123" s="104"/>
      <c r="E123" s="112"/>
      <c r="F123" s="113"/>
      <c r="G123" s="565"/>
      <c r="H123" s="565"/>
      <c r="I123" s="565"/>
      <c r="J123" s="565"/>
      <c r="K123" s="565"/>
      <c r="L123" s="565"/>
      <c r="M123" s="565"/>
      <c r="N123" s="565"/>
      <c r="O123" s="565"/>
      <c r="P123" s="565"/>
      <c r="Q123" s="565"/>
      <c r="R123" s="565"/>
      <c r="S123" s="565"/>
      <c r="T123" s="565"/>
      <c r="U123" s="565"/>
      <c r="V123" s="565"/>
      <c r="W123" s="565"/>
      <c r="X123" s="565"/>
      <c r="Y123" s="565"/>
      <c r="Z123" s="565"/>
      <c r="AA123" s="580"/>
      <c r="AB123" s="579"/>
    </row>
    <row r="124" spans="2:28" ht="23.5" customHeight="1">
      <c r="B124" s="172"/>
      <c r="C124" s="563"/>
      <c r="D124" s="104"/>
      <c r="E124" s="112"/>
      <c r="F124" s="113"/>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579"/>
    </row>
    <row r="125" spans="2:28" ht="23.5" customHeight="1">
      <c r="B125" s="172"/>
      <c r="C125" s="563"/>
      <c r="D125" s="104"/>
      <c r="E125" s="112"/>
      <c r="F125" s="113"/>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579"/>
    </row>
    <row r="126" spans="2:28" ht="23.5" customHeight="1">
      <c r="B126" s="172"/>
      <c r="C126" s="563"/>
      <c r="D126" s="104"/>
      <c r="E126" s="112"/>
      <c r="F126" s="113"/>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579"/>
    </row>
    <row r="127" spans="2:28" ht="23.5" customHeight="1">
      <c r="B127" s="172"/>
      <c r="C127" s="563"/>
      <c r="D127" s="104"/>
      <c r="E127" s="112"/>
      <c r="F127" s="113"/>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579"/>
    </row>
    <row r="128" spans="2:28" ht="23.5" customHeight="1">
      <c r="B128" s="172"/>
      <c r="C128" s="563"/>
      <c r="D128" s="104"/>
      <c r="E128" s="112"/>
      <c r="F128" s="113"/>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08"/>
    </row>
    <row r="129" spans="1:28" ht="23.5" customHeight="1">
      <c r="B129" s="172"/>
      <c r="C129" s="563"/>
      <c r="D129" s="104"/>
      <c r="E129" s="112"/>
      <c r="F129" s="113"/>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08"/>
    </row>
    <row r="130" spans="1:28" ht="23.5" customHeight="1">
      <c r="B130" s="172"/>
      <c r="C130" s="563"/>
      <c r="D130" s="104"/>
      <c r="E130" s="112"/>
      <c r="F130" s="113"/>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08"/>
    </row>
    <row r="131" spans="1:28" ht="23.5" customHeight="1">
      <c r="B131" s="172"/>
      <c r="C131" s="563"/>
      <c r="D131" s="104"/>
      <c r="E131" s="112"/>
      <c r="F131" s="113"/>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08"/>
    </row>
    <row r="132" spans="1:28" ht="23.5" customHeight="1">
      <c r="B132" s="172"/>
      <c r="C132" s="563"/>
      <c r="D132" s="104"/>
      <c r="E132" s="112"/>
      <c r="F132" s="113"/>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08"/>
    </row>
    <row r="133" spans="1:28" ht="23.5" customHeight="1">
      <c r="B133" s="172"/>
      <c r="C133" s="563"/>
      <c r="D133" s="104"/>
      <c r="E133" s="112"/>
      <c r="F133" s="113"/>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08"/>
    </row>
    <row r="134" spans="1:28" ht="19.5" customHeight="1">
      <c r="B134" s="172"/>
      <c r="C134" s="109"/>
      <c r="D134" s="104"/>
      <c r="E134" s="112"/>
      <c r="F134" s="113"/>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08"/>
    </row>
    <row r="135" spans="1:28" ht="24.65" customHeight="1">
      <c r="B135" s="172"/>
      <c r="C135" s="116" t="s">
        <v>1142</v>
      </c>
      <c r="D135" s="104"/>
      <c r="E135" s="399"/>
      <c r="F135" s="399"/>
      <c r="G135" s="399"/>
      <c r="H135" s="399"/>
      <c r="I135" s="399"/>
      <c r="J135" s="399"/>
      <c r="K135" s="399"/>
      <c r="L135" s="399"/>
      <c r="M135" s="399"/>
      <c r="N135" s="399"/>
      <c r="O135" s="399"/>
      <c r="P135" s="399"/>
      <c r="Q135" s="399"/>
      <c r="R135" s="399"/>
      <c r="S135" s="399"/>
      <c r="T135" s="399"/>
      <c r="U135" s="399"/>
      <c r="V135" s="399"/>
      <c r="W135" s="399"/>
      <c r="X135" s="399"/>
      <c r="Y135" s="399"/>
      <c r="Z135" s="399"/>
      <c r="AA135" s="399"/>
      <c r="AB135" s="737" t="s">
        <v>300</v>
      </c>
    </row>
    <row r="136" spans="1:28" ht="19.899999999999999" customHeight="1">
      <c r="A136" s="392">
        <f>IF(D136=0,"",D136)</f>
        <v>7</v>
      </c>
      <c r="B136" s="351" t="s">
        <v>639</v>
      </c>
      <c r="C136" s="563" t="s">
        <v>496</v>
      </c>
      <c r="D136" s="104">
        <v>7</v>
      </c>
      <c r="E136" s="352" t="s">
        <v>4</v>
      </c>
      <c r="F136" s="117"/>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737"/>
    </row>
    <row r="137" spans="1:28" ht="19.899999999999999" customHeight="1">
      <c r="B137" s="411"/>
      <c r="C137" s="563"/>
      <c r="D137" s="104"/>
      <c r="E137" s="119"/>
      <c r="F137" s="117"/>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737"/>
    </row>
    <row r="138" spans="1:28" ht="19.899999999999999" customHeight="1">
      <c r="B138" s="172"/>
      <c r="C138" s="563"/>
      <c r="D138" s="104"/>
      <c r="E138" s="112"/>
      <c r="F138" s="113"/>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737"/>
    </row>
    <row r="139" spans="1:28" ht="19.5" customHeight="1">
      <c r="B139" s="172"/>
      <c r="C139" s="563"/>
      <c r="D139" s="104"/>
      <c r="E139" s="112"/>
      <c r="F139" s="113"/>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737" t="s">
        <v>301</v>
      </c>
    </row>
    <row r="140" spans="1:28" ht="19.5" customHeight="1">
      <c r="B140" s="172"/>
      <c r="C140" s="563"/>
      <c r="D140" s="104"/>
      <c r="E140" s="112"/>
      <c r="F140" s="113"/>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737"/>
    </row>
    <row r="141" spans="1:28" ht="29.5" customHeight="1">
      <c r="B141" s="172"/>
      <c r="C141" s="563"/>
      <c r="D141" s="104"/>
      <c r="E141" s="112"/>
      <c r="F141" s="113"/>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737"/>
    </row>
    <row r="142" spans="1:28" ht="29.5" customHeight="1">
      <c r="B142" s="172"/>
      <c r="C142" s="563"/>
      <c r="D142" s="104"/>
      <c r="E142" s="112"/>
      <c r="F142" s="113"/>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08"/>
    </row>
    <row r="143" spans="1:28" ht="19.5" customHeight="1">
      <c r="B143" s="172"/>
      <c r="C143" s="563"/>
      <c r="D143" s="104"/>
      <c r="E143" s="112"/>
      <c r="F143" s="113"/>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800"/>
    </row>
    <row r="144" spans="1:28" ht="19.5" customHeight="1">
      <c r="B144" s="172"/>
      <c r="C144" s="109"/>
      <c r="D144" s="104"/>
      <c r="E144" s="112"/>
      <c r="F144" s="113"/>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800"/>
    </row>
    <row r="145" spans="1:28" ht="24" customHeight="1">
      <c r="B145" s="172"/>
      <c r="C145" s="116" t="s">
        <v>343</v>
      </c>
      <c r="D145" s="104"/>
      <c r="E145" s="112"/>
      <c r="F145" s="113"/>
      <c r="G145" s="114"/>
      <c r="H145" s="114"/>
      <c r="I145" s="114"/>
      <c r="J145" s="114"/>
      <c r="K145" s="114"/>
      <c r="L145" s="114"/>
      <c r="M145" s="114"/>
      <c r="N145" s="114"/>
      <c r="O145" s="114"/>
      <c r="P145" s="114"/>
      <c r="Q145" s="114"/>
      <c r="R145" s="114"/>
      <c r="S145" s="114"/>
      <c r="T145" s="114"/>
      <c r="U145" s="114"/>
      <c r="V145" s="114"/>
      <c r="W145" s="114"/>
      <c r="X145" s="114"/>
      <c r="Y145" s="114"/>
      <c r="Z145" s="114"/>
      <c r="AA145" s="112"/>
      <c r="AB145" s="120"/>
    </row>
    <row r="146" spans="1:28" ht="19.899999999999999" customHeight="1">
      <c r="A146" s="392">
        <f>IF(D146=0,"",D146)</f>
        <v>8</v>
      </c>
      <c r="B146" s="351" t="s">
        <v>676</v>
      </c>
      <c r="C146" s="578" t="s">
        <v>498</v>
      </c>
      <c r="D146" s="104">
        <v>8</v>
      </c>
      <c r="E146" s="373" t="s">
        <v>4</v>
      </c>
      <c r="F146" s="564" t="s">
        <v>302</v>
      </c>
      <c r="G146" s="565"/>
      <c r="H146" s="565"/>
      <c r="I146" s="565"/>
      <c r="J146" s="565"/>
      <c r="K146" s="565"/>
      <c r="L146" s="565"/>
      <c r="M146" s="565"/>
      <c r="N146" s="565"/>
      <c r="O146" s="565"/>
      <c r="P146" s="565"/>
      <c r="Q146" s="565"/>
      <c r="R146" s="565"/>
      <c r="S146" s="565"/>
      <c r="T146" s="565"/>
      <c r="U146" s="565"/>
      <c r="V146" s="565"/>
      <c r="W146" s="565"/>
      <c r="X146" s="565"/>
      <c r="Y146" s="565"/>
      <c r="Z146" s="565"/>
      <c r="AA146" s="580"/>
      <c r="AB146" s="819" t="s">
        <v>303</v>
      </c>
    </row>
    <row r="147" spans="1:28" ht="19.5" customHeight="1">
      <c r="B147" s="172"/>
      <c r="C147" s="578"/>
      <c r="D147" s="104"/>
      <c r="E147" s="112"/>
      <c r="F147" s="564"/>
      <c r="G147" s="565"/>
      <c r="H147" s="565"/>
      <c r="I147" s="565"/>
      <c r="J147" s="565"/>
      <c r="K147" s="565"/>
      <c r="L147" s="565"/>
      <c r="M147" s="565"/>
      <c r="N147" s="565"/>
      <c r="O147" s="565"/>
      <c r="P147" s="565"/>
      <c r="Q147" s="565"/>
      <c r="R147" s="565"/>
      <c r="S147" s="565"/>
      <c r="T147" s="565"/>
      <c r="U147" s="565"/>
      <c r="V147" s="565"/>
      <c r="W147" s="565"/>
      <c r="X147" s="565"/>
      <c r="Y147" s="565"/>
      <c r="Z147" s="565"/>
      <c r="AA147" s="580"/>
      <c r="AB147" s="819"/>
    </row>
    <row r="148" spans="1:28" ht="19.5" customHeight="1">
      <c r="B148" s="172"/>
      <c r="C148" s="578"/>
      <c r="D148" s="104"/>
      <c r="E148" s="112"/>
      <c r="F148" s="564"/>
      <c r="G148" s="565"/>
      <c r="H148" s="565"/>
      <c r="I148" s="565"/>
      <c r="J148" s="565"/>
      <c r="K148" s="565"/>
      <c r="L148" s="565"/>
      <c r="M148" s="565"/>
      <c r="N148" s="565"/>
      <c r="O148" s="565"/>
      <c r="P148" s="565"/>
      <c r="Q148" s="565"/>
      <c r="R148" s="565"/>
      <c r="S148" s="565"/>
      <c r="T148" s="565"/>
      <c r="U148" s="565"/>
      <c r="V148" s="565"/>
      <c r="W148" s="565"/>
      <c r="X148" s="565"/>
      <c r="Y148" s="565"/>
      <c r="Z148" s="565"/>
      <c r="AA148" s="580"/>
      <c r="AB148" s="819"/>
    </row>
    <row r="149" spans="1:28" ht="19.5" customHeight="1">
      <c r="B149" s="172"/>
      <c r="C149" s="578"/>
      <c r="D149" s="104"/>
      <c r="E149" s="112"/>
      <c r="F149" s="564"/>
      <c r="G149" s="565"/>
      <c r="H149" s="565"/>
      <c r="I149" s="565"/>
      <c r="J149" s="565"/>
      <c r="K149" s="565"/>
      <c r="L149" s="565"/>
      <c r="M149" s="565"/>
      <c r="N149" s="565"/>
      <c r="O149" s="565"/>
      <c r="P149" s="565"/>
      <c r="Q149" s="565"/>
      <c r="R149" s="565"/>
      <c r="S149" s="565"/>
      <c r="T149" s="565"/>
      <c r="U149" s="565"/>
      <c r="V149" s="565"/>
      <c r="W149" s="565"/>
      <c r="X149" s="565"/>
      <c r="Y149" s="565"/>
      <c r="Z149" s="565"/>
      <c r="AA149" s="580"/>
      <c r="AB149" s="820" t="s">
        <v>304</v>
      </c>
    </row>
    <row r="150" spans="1:28" ht="19.5" customHeight="1">
      <c r="B150" s="172"/>
      <c r="C150" s="578"/>
      <c r="D150" s="104"/>
      <c r="E150" s="112"/>
      <c r="F150" s="918" t="s">
        <v>305</v>
      </c>
      <c r="G150" s="630"/>
      <c r="H150" s="630"/>
      <c r="I150" s="630"/>
      <c r="J150" s="630"/>
      <c r="K150" s="630"/>
      <c r="L150" s="630"/>
      <c r="M150" s="695"/>
      <c r="N150" s="803"/>
      <c r="O150" s="804"/>
      <c r="P150" s="804"/>
      <c r="Q150" s="804"/>
      <c r="R150" s="804"/>
      <c r="S150" s="804"/>
      <c r="T150" s="804"/>
      <c r="U150" s="805"/>
      <c r="V150" s="114"/>
      <c r="W150" s="114"/>
      <c r="X150" s="114"/>
      <c r="Y150" s="114"/>
      <c r="Z150" s="114"/>
      <c r="AA150" s="114"/>
      <c r="AB150" s="816"/>
    </row>
    <row r="151" spans="1:28" ht="19.5" customHeight="1">
      <c r="B151" s="172"/>
      <c r="C151" s="109"/>
      <c r="D151" s="104"/>
      <c r="E151" s="112"/>
      <c r="F151" s="113"/>
      <c r="G151" s="114"/>
      <c r="H151" s="114"/>
      <c r="I151" s="114"/>
      <c r="J151" s="114"/>
      <c r="K151" s="114"/>
      <c r="L151" s="114"/>
      <c r="V151" s="114"/>
      <c r="W151" s="114"/>
      <c r="X151" s="114"/>
      <c r="Y151" s="114"/>
      <c r="Z151" s="114"/>
      <c r="AA151" s="114"/>
      <c r="AB151" s="816"/>
    </row>
    <row r="152" spans="1:28" ht="19.5" customHeight="1">
      <c r="B152" s="172"/>
      <c r="C152" s="109"/>
      <c r="D152" s="104"/>
      <c r="E152" s="112"/>
      <c r="F152" s="121" t="s">
        <v>306</v>
      </c>
      <c r="G152" s="114"/>
      <c r="H152" s="114"/>
      <c r="I152" s="114"/>
      <c r="J152" s="114"/>
      <c r="K152" s="114"/>
      <c r="L152" s="114"/>
      <c r="M152" s="114"/>
      <c r="N152" s="114"/>
      <c r="O152" s="122"/>
      <c r="P152" s="123" t="s">
        <v>483</v>
      </c>
      <c r="Q152" s="114"/>
      <c r="R152" s="114"/>
      <c r="S152" s="114"/>
      <c r="T152" s="114"/>
      <c r="U152" s="114"/>
      <c r="V152" s="114"/>
      <c r="W152" s="114"/>
      <c r="X152" s="114"/>
      <c r="Y152" s="114"/>
      <c r="Z152" s="114"/>
      <c r="AA152" s="114"/>
      <c r="AB152" s="816"/>
    </row>
    <row r="153" spans="1:28" ht="19.5" customHeight="1">
      <c r="B153" s="172"/>
      <c r="C153" s="109"/>
      <c r="D153" s="104"/>
      <c r="E153" s="112"/>
      <c r="F153" s="840"/>
      <c r="G153" s="841"/>
      <c r="H153" s="841"/>
      <c r="I153" s="841"/>
      <c r="J153" s="841"/>
      <c r="K153" s="841"/>
      <c r="L153" s="841"/>
      <c r="M153" s="841"/>
      <c r="N153" s="841"/>
      <c r="O153" s="627"/>
      <c r="P153" s="841"/>
      <c r="Q153" s="841"/>
      <c r="R153" s="841"/>
      <c r="S153" s="841"/>
      <c r="T153" s="841"/>
      <c r="U153" s="841"/>
      <c r="V153" s="841"/>
      <c r="W153" s="841"/>
      <c r="X153" s="841"/>
      <c r="Y153" s="841"/>
      <c r="Z153" s="841"/>
      <c r="AA153" s="841"/>
      <c r="AB153" s="816"/>
    </row>
    <row r="154" spans="1:28" ht="19.5" customHeight="1">
      <c r="B154" s="172"/>
      <c r="C154" s="109"/>
      <c r="D154" s="104"/>
      <c r="E154" s="112"/>
      <c r="F154" s="842"/>
      <c r="G154" s="843"/>
      <c r="H154" s="843"/>
      <c r="I154" s="843"/>
      <c r="J154" s="843"/>
      <c r="K154" s="843"/>
      <c r="L154" s="843"/>
      <c r="M154" s="843"/>
      <c r="N154" s="843"/>
      <c r="O154" s="843"/>
      <c r="P154" s="843"/>
      <c r="Q154" s="843"/>
      <c r="R154" s="843"/>
      <c r="S154" s="843"/>
      <c r="T154" s="843"/>
      <c r="U154" s="843"/>
      <c r="V154" s="843"/>
      <c r="W154" s="843"/>
      <c r="X154" s="843"/>
      <c r="Y154" s="843"/>
      <c r="Z154" s="843"/>
      <c r="AA154" s="843"/>
      <c r="AB154" s="124"/>
    </row>
    <row r="155" spans="1:28" ht="13.15" customHeight="1">
      <c r="B155" s="172"/>
      <c r="C155" s="109"/>
      <c r="D155" s="104"/>
      <c r="E155" s="112"/>
      <c r="F155" s="125"/>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4"/>
    </row>
    <row r="156" spans="1:28" ht="19.899999999999999" customHeight="1">
      <c r="A156" s="392">
        <f>IF(D156=0,"",D156)</f>
        <v>9</v>
      </c>
      <c r="B156" s="411" t="s">
        <v>513</v>
      </c>
      <c r="C156" s="730" t="s">
        <v>499</v>
      </c>
      <c r="D156" s="104">
        <v>9</v>
      </c>
      <c r="E156" s="373" t="s">
        <v>4</v>
      </c>
      <c r="F156" s="826" t="s">
        <v>307</v>
      </c>
      <c r="G156" s="827"/>
      <c r="H156" s="827"/>
      <c r="I156" s="827"/>
      <c r="J156" s="827"/>
      <c r="K156" s="827"/>
      <c r="L156" s="827"/>
      <c r="M156" s="827"/>
      <c r="N156" s="827"/>
      <c r="O156" s="827"/>
      <c r="P156" s="827"/>
      <c r="Q156" s="827"/>
      <c r="R156" s="827"/>
      <c r="S156" s="827"/>
      <c r="T156" s="827"/>
      <c r="U156" s="827"/>
      <c r="V156" s="827"/>
      <c r="W156" s="827"/>
      <c r="X156" s="827"/>
      <c r="Y156" s="827"/>
      <c r="Z156" s="827"/>
      <c r="AA156" s="828"/>
      <c r="AB156" s="817" t="s">
        <v>276</v>
      </c>
    </row>
    <row r="157" spans="1:28" ht="19.5" customHeight="1">
      <c r="B157" s="172"/>
      <c r="C157" s="730"/>
      <c r="D157" s="104"/>
      <c r="E157" s="112"/>
      <c r="F157" s="826"/>
      <c r="G157" s="827"/>
      <c r="H157" s="827"/>
      <c r="I157" s="827"/>
      <c r="J157" s="827"/>
      <c r="K157" s="827"/>
      <c r="L157" s="827"/>
      <c r="M157" s="827"/>
      <c r="N157" s="827"/>
      <c r="O157" s="827"/>
      <c r="P157" s="827"/>
      <c r="Q157" s="827"/>
      <c r="R157" s="827"/>
      <c r="S157" s="827"/>
      <c r="T157" s="827"/>
      <c r="U157" s="827"/>
      <c r="V157" s="827"/>
      <c r="W157" s="827"/>
      <c r="X157" s="827"/>
      <c r="Y157" s="827"/>
      <c r="Z157" s="827"/>
      <c r="AA157" s="828"/>
      <c r="AB157" s="817"/>
    </row>
    <row r="158" spans="1:28" ht="19.5" customHeight="1">
      <c r="B158" s="172"/>
      <c r="C158" s="730"/>
      <c r="D158" s="104"/>
      <c r="E158" s="112"/>
      <c r="F158" s="113"/>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08"/>
    </row>
    <row r="159" spans="1:28" ht="19.5" customHeight="1">
      <c r="B159" s="172"/>
      <c r="C159" s="109"/>
      <c r="D159" s="104"/>
      <c r="E159" s="112"/>
      <c r="F159" s="113"/>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08"/>
    </row>
    <row r="160" spans="1:28" ht="19.5" customHeight="1">
      <c r="A160" s="392">
        <f>IF(D160=0,"",D160)</f>
        <v>10</v>
      </c>
      <c r="B160" s="411" t="s">
        <v>512</v>
      </c>
      <c r="C160" s="563" t="s">
        <v>500</v>
      </c>
      <c r="D160" s="104">
        <v>10</v>
      </c>
      <c r="E160" s="373" t="s">
        <v>4</v>
      </c>
      <c r="F160" s="582" t="s">
        <v>218</v>
      </c>
      <c r="G160" s="583"/>
      <c r="H160" s="583"/>
      <c r="I160" s="583"/>
      <c r="J160" s="583"/>
      <c r="K160" s="583"/>
      <c r="L160" s="583"/>
      <c r="M160" s="583"/>
      <c r="N160" s="583"/>
      <c r="O160" s="583"/>
      <c r="P160" s="583"/>
      <c r="Q160" s="583"/>
      <c r="R160" s="583"/>
      <c r="S160" s="583"/>
      <c r="T160" s="583"/>
      <c r="U160" s="583"/>
      <c r="V160" s="583"/>
      <c r="W160" s="583"/>
      <c r="X160" s="583"/>
      <c r="Y160" s="583"/>
      <c r="Z160" s="583"/>
      <c r="AA160" s="583"/>
      <c r="AB160" s="579" t="s">
        <v>340</v>
      </c>
    </row>
    <row r="161" spans="1:28" ht="19.5" customHeight="1">
      <c r="B161" s="172"/>
      <c r="C161" s="563"/>
      <c r="D161" s="104"/>
      <c r="E161" s="112"/>
      <c r="F161" s="834" t="s">
        <v>219</v>
      </c>
      <c r="G161" s="611"/>
      <c r="H161" s="611"/>
      <c r="I161" s="611"/>
      <c r="J161" s="611"/>
      <c r="K161" s="611"/>
      <c r="L161" s="813"/>
      <c r="M161" s="813"/>
      <c r="N161" s="813"/>
      <c r="O161" s="813"/>
      <c r="P161" s="813"/>
      <c r="Q161" s="813"/>
      <c r="R161" s="813"/>
      <c r="S161" s="813"/>
      <c r="T161" s="813"/>
      <c r="U161" s="813"/>
      <c r="V161" s="813"/>
      <c r="W161" s="813"/>
      <c r="X161" s="813"/>
      <c r="Y161" s="813"/>
      <c r="Z161" s="813"/>
      <c r="AA161" s="114"/>
      <c r="AB161" s="579"/>
    </row>
    <row r="162" spans="1:28" ht="19.5" customHeight="1">
      <c r="A162" s="392">
        <f>IF(D162=0,"",D162)</f>
        <v>11</v>
      </c>
      <c r="B162" s="172"/>
      <c r="C162" s="563"/>
      <c r="D162" s="104">
        <v>11</v>
      </c>
      <c r="E162" s="373" t="s">
        <v>4</v>
      </c>
      <c r="F162" s="834" t="s">
        <v>220</v>
      </c>
      <c r="G162" s="611"/>
      <c r="H162" s="611"/>
      <c r="I162" s="611"/>
      <c r="J162" s="611"/>
      <c r="K162" s="611"/>
      <c r="L162" s="829"/>
      <c r="M162" s="829"/>
      <c r="N162" s="829"/>
      <c r="O162" s="829"/>
      <c r="P162" s="829"/>
      <c r="Q162" s="829"/>
      <c r="R162" s="829"/>
      <c r="S162" s="829"/>
      <c r="T162" s="829"/>
      <c r="U162" s="829"/>
      <c r="V162" s="829"/>
      <c r="W162" s="829"/>
      <c r="X162" s="829"/>
      <c r="Y162" s="829"/>
      <c r="Z162" s="829"/>
      <c r="AA162" s="114"/>
      <c r="AB162" s="579"/>
    </row>
    <row r="163" spans="1:28" ht="26.25" customHeight="1">
      <c r="B163" s="172"/>
      <c r="C163" s="563"/>
      <c r="D163" s="104"/>
      <c r="E163" s="112"/>
      <c r="F163" s="834" t="s">
        <v>221</v>
      </c>
      <c r="G163" s="611"/>
      <c r="H163" s="611"/>
      <c r="I163" s="611"/>
      <c r="J163" s="611"/>
      <c r="K163" s="611"/>
      <c r="L163" s="830"/>
      <c r="M163" s="830"/>
      <c r="N163" s="830"/>
      <c r="O163" s="127" t="s">
        <v>392</v>
      </c>
      <c r="P163" s="128"/>
      <c r="Q163" s="128"/>
      <c r="R163" s="128"/>
      <c r="S163" s="128"/>
      <c r="T163" s="128"/>
      <c r="U163" s="128"/>
      <c r="V163" s="128"/>
      <c r="W163" s="128"/>
      <c r="X163" s="128"/>
      <c r="Y163" s="114"/>
      <c r="Z163" s="114"/>
      <c r="AA163" s="114"/>
      <c r="AB163" s="579"/>
    </row>
    <row r="164" spans="1:28" ht="19.5" customHeight="1">
      <c r="B164" s="172"/>
      <c r="C164" s="563"/>
      <c r="D164" s="104"/>
      <c r="E164" s="112"/>
      <c r="F164" s="834" t="s">
        <v>411</v>
      </c>
      <c r="G164" s="611"/>
      <c r="H164" s="611"/>
      <c r="I164" s="611"/>
      <c r="J164" s="611"/>
      <c r="K164" s="611"/>
      <c r="L164" s="831" t="s">
        <v>394</v>
      </c>
      <c r="M164" s="832"/>
      <c r="N164" s="833"/>
      <c r="O164" s="128"/>
      <c r="P164" s="128"/>
      <c r="Q164" s="128"/>
      <c r="R164" s="128"/>
      <c r="S164" s="128"/>
      <c r="T164" s="128"/>
      <c r="U164" s="128"/>
      <c r="V164" s="128"/>
      <c r="W164" s="128"/>
      <c r="X164" s="128"/>
      <c r="Y164" s="114"/>
      <c r="Z164" s="114"/>
      <c r="AA164" s="114"/>
      <c r="AB164" s="579"/>
    </row>
    <row r="165" spans="1:28" ht="19.5" customHeight="1">
      <c r="B165" s="172"/>
      <c r="C165" s="563"/>
      <c r="D165" s="104"/>
      <c r="E165" s="114"/>
      <c r="F165" s="198" t="s">
        <v>964</v>
      </c>
      <c r="G165" s="134"/>
      <c r="H165" s="134"/>
      <c r="I165" s="114"/>
      <c r="J165" s="114"/>
      <c r="K165" s="121" t="s">
        <v>399</v>
      </c>
      <c r="L165" s="719"/>
      <c r="M165" s="719"/>
      <c r="N165" s="719"/>
      <c r="O165" s="719"/>
      <c r="P165" s="719"/>
      <c r="Q165" s="719"/>
      <c r="R165" s="324" t="s">
        <v>400</v>
      </c>
      <c r="S165" s="719"/>
      <c r="T165" s="719"/>
      <c r="U165" s="719"/>
      <c r="V165" s="719"/>
      <c r="W165" s="719"/>
      <c r="X165" s="719"/>
      <c r="Y165" s="114"/>
      <c r="Z165" s="114"/>
      <c r="AA165" s="114"/>
      <c r="AB165" s="579"/>
    </row>
    <row r="166" spans="1:28" ht="19.5" customHeight="1">
      <c r="B166" s="172"/>
      <c r="C166" s="563"/>
      <c r="D166" s="104"/>
      <c r="E166" s="114"/>
      <c r="F166" s="198"/>
      <c r="G166" s="134"/>
      <c r="H166" s="114"/>
      <c r="I166" s="114"/>
      <c r="J166" s="114"/>
      <c r="K166" s="121" t="s">
        <v>401</v>
      </c>
      <c r="L166" s="804"/>
      <c r="M166" s="804"/>
      <c r="N166" s="804"/>
      <c r="O166" s="804"/>
      <c r="P166" s="804"/>
      <c r="Q166" s="804"/>
      <c r="R166" s="324" t="s">
        <v>402</v>
      </c>
      <c r="S166" s="804"/>
      <c r="T166" s="804"/>
      <c r="U166" s="804"/>
      <c r="V166" s="804"/>
      <c r="W166" s="804"/>
      <c r="X166" s="804"/>
      <c r="Y166" s="114"/>
      <c r="Z166" s="114"/>
      <c r="AA166" s="114"/>
      <c r="AB166" s="579"/>
    </row>
    <row r="167" spans="1:28" ht="19.5" customHeight="1">
      <c r="B167" s="172"/>
      <c r="C167" s="109"/>
      <c r="D167" s="104"/>
      <c r="E167" s="114"/>
      <c r="F167" s="198"/>
      <c r="G167" s="134"/>
      <c r="H167" s="114"/>
      <c r="I167" s="114"/>
      <c r="J167" s="114"/>
      <c r="K167" s="121" t="s">
        <v>403</v>
      </c>
      <c r="L167" s="804"/>
      <c r="M167" s="804"/>
      <c r="N167" s="804"/>
      <c r="O167" s="804"/>
      <c r="P167" s="804"/>
      <c r="Q167" s="804"/>
      <c r="R167" s="324" t="s">
        <v>404</v>
      </c>
      <c r="S167" s="804"/>
      <c r="T167" s="804"/>
      <c r="U167" s="804"/>
      <c r="V167" s="804"/>
      <c r="W167" s="804"/>
      <c r="X167" s="804"/>
      <c r="Y167" s="114"/>
      <c r="Z167" s="114"/>
      <c r="AA167" s="114"/>
      <c r="AB167" s="108"/>
    </row>
    <row r="168" spans="1:28" ht="19.5" customHeight="1">
      <c r="B168" s="172"/>
      <c r="C168" s="109"/>
      <c r="D168" s="104"/>
      <c r="E168" s="114"/>
      <c r="F168" s="198"/>
      <c r="G168" s="134"/>
      <c r="H168" s="114"/>
      <c r="I168" s="114"/>
      <c r="J168" s="114"/>
      <c r="K168" s="121" t="s">
        <v>405</v>
      </c>
      <c r="L168" s="804"/>
      <c r="M168" s="804"/>
      <c r="N168" s="804"/>
      <c r="O168" s="804"/>
      <c r="P168" s="804"/>
      <c r="Q168" s="804"/>
      <c r="R168" s="324" t="s">
        <v>406</v>
      </c>
      <c r="S168" s="804"/>
      <c r="T168" s="804"/>
      <c r="U168" s="804"/>
      <c r="V168" s="804"/>
      <c r="W168" s="804"/>
      <c r="X168" s="804"/>
      <c r="Y168" s="114"/>
      <c r="Z168" s="114"/>
      <c r="AA168" s="114"/>
      <c r="AB168" s="108"/>
    </row>
    <row r="169" spans="1:28" ht="19.5" customHeight="1">
      <c r="B169" s="172"/>
      <c r="C169" s="109"/>
      <c r="D169" s="104"/>
      <c r="E169" s="114"/>
      <c r="F169" s="198"/>
      <c r="G169" s="134"/>
      <c r="H169" s="114"/>
      <c r="I169" s="114"/>
      <c r="J169" s="114"/>
      <c r="K169" s="121" t="s">
        <v>407</v>
      </c>
      <c r="L169" s="804"/>
      <c r="M169" s="804"/>
      <c r="N169" s="804"/>
      <c r="O169" s="804"/>
      <c r="P169" s="804"/>
      <c r="Q169" s="804"/>
      <c r="R169" s="248" t="s">
        <v>408</v>
      </c>
      <c r="S169" s="804"/>
      <c r="T169" s="804"/>
      <c r="U169" s="804"/>
      <c r="V169" s="804"/>
      <c r="W169" s="804"/>
      <c r="X169" s="804"/>
      <c r="Y169" s="114"/>
      <c r="Z169" s="114"/>
      <c r="AA169" s="114"/>
      <c r="AB169" s="108"/>
    </row>
    <row r="170" spans="1:28" ht="19.5" customHeight="1">
      <c r="B170" s="172"/>
      <c r="C170" s="109"/>
      <c r="D170" s="104"/>
      <c r="E170" s="114"/>
      <c r="F170" s="198"/>
      <c r="G170" s="134"/>
      <c r="H170" s="114"/>
      <c r="I170" s="114"/>
      <c r="J170" s="114"/>
      <c r="K170" s="121" t="s">
        <v>410</v>
      </c>
      <c r="L170" s="847"/>
      <c r="M170" s="847"/>
      <c r="N170" s="847"/>
      <c r="O170" s="847"/>
      <c r="P170" s="847"/>
      <c r="Q170" s="847"/>
      <c r="R170" s="248" t="s">
        <v>409</v>
      </c>
      <c r="S170" s="847"/>
      <c r="T170" s="847"/>
      <c r="U170" s="847"/>
      <c r="V170" s="847"/>
      <c r="W170" s="847"/>
      <c r="X170" s="847"/>
      <c r="Y170" s="114"/>
      <c r="Z170" s="114"/>
      <c r="AA170" s="114"/>
      <c r="AB170" s="108"/>
    </row>
    <row r="171" spans="1:28" ht="19.149999999999999" customHeight="1">
      <c r="B171" s="172"/>
      <c r="C171" s="109"/>
      <c r="D171" s="104"/>
      <c r="E171" s="112"/>
      <c r="F171" s="834" t="s">
        <v>412</v>
      </c>
      <c r="G171" s="611"/>
      <c r="H171" s="611"/>
      <c r="I171" s="611"/>
      <c r="J171" s="611"/>
      <c r="K171" s="611"/>
      <c r="L171" s="881"/>
      <c r="M171" s="882"/>
      <c r="N171" s="882"/>
      <c r="O171" s="882"/>
      <c r="P171" s="882"/>
      <c r="Q171" s="882"/>
      <c r="R171" s="882"/>
      <c r="S171" s="882"/>
      <c r="T171" s="882"/>
      <c r="U171" s="882"/>
      <c r="V171" s="882"/>
      <c r="W171" s="882"/>
      <c r="X171" s="882"/>
      <c r="Y171" s="882"/>
      <c r="Z171" s="883"/>
      <c r="AA171" s="114"/>
      <c r="AB171" s="388"/>
    </row>
    <row r="172" spans="1:28" ht="19.149999999999999" customHeight="1">
      <c r="B172" s="172"/>
      <c r="C172" s="109"/>
      <c r="D172" s="104"/>
      <c r="E172" s="112"/>
      <c r="F172" s="134"/>
      <c r="G172" s="134"/>
      <c r="H172" s="134"/>
      <c r="I172" s="134"/>
      <c r="J172" s="134"/>
      <c r="K172" s="134"/>
      <c r="L172" s="887"/>
      <c r="M172" s="888"/>
      <c r="N172" s="888"/>
      <c r="O172" s="888"/>
      <c r="P172" s="888"/>
      <c r="Q172" s="888"/>
      <c r="R172" s="888"/>
      <c r="S172" s="888"/>
      <c r="T172" s="888"/>
      <c r="U172" s="888"/>
      <c r="V172" s="888"/>
      <c r="W172" s="888"/>
      <c r="X172" s="888"/>
      <c r="Y172" s="888"/>
      <c r="Z172" s="889"/>
      <c r="AA172" s="114"/>
      <c r="AB172" s="388"/>
    </row>
    <row r="173" spans="1:28" ht="26.5" customHeight="1">
      <c r="B173" s="172"/>
      <c r="C173" s="137"/>
      <c r="D173" s="107"/>
      <c r="E173" s="112"/>
      <c r="F173" s="134" t="s">
        <v>222</v>
      </c>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08" t="s">
        <v>223</v>
      </c>
    </row>
    <row r="174" spans="1:28" ht="26.5" customHeight="1">
      <c r="B174" s="172"/>
      <c r="C174" s="137"/>
      <c r="D174" s="107"/>
      <c r="E174" s="112"/>
      <c r="F174" s="367" t="s">
        <v>110</v>
      </c>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08" t="s">
        <v>224</v>
      </c>
    </row>
    <row r="175" spans="1:28" ht="26.5" customHeight="1">
      <c r="B175" s="172"/>
      <c r="C175" s="137"/>
      <c r="D175" s="107"/>
      <c r="E175" s="112"/>
      <c r="F175" s="134" t="s">
        <v>108</v>
      </c>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417"/>
    </row>
    <row r="176" spans="1:28" ht="26.5" customHeight="1">
      <c r="B176" s="172"/>
      <c r="C176" s="137"/>
      <c r="D176" s="107"/>
      <c r="E176" s="112"/>
      <c r="F176" s="367" t="s">
        <v>225</v>
      </c>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417"/>
    </row>
    <row r="177" spans="1:28" ht="26.25" customHeight="1">
      <c r="B177" s="411" t="s">
        <v>511</v>
      </c>
      <c r="C177" s="129" t="s">
        <v>501</v>
      </c>
      <c r="D177" s="104"/>
      <c r="E177" s="365"/>
      <c r="F177" s="113"/>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417"/>
    </row>
    <row r="178" spans="1:28" ht="19.5" customHeight="1">
      <c r="A178" s="392">
        <f>IF(D178=0,"",D178)</f>
        <v>12</v>
      </c>
      <c r="B178" s="172"/>
      <c r="C178" s="563" t="s">
        <v>502</v>
      </c>
      <c r="D178" s="104">
        <v>12</v>
      </c>
      <c r="E178" s="373" t="s">
        <v>4</v>
      </c>
      <c r="F178" s="834" t="s">
        <v>395</v>
      </c>
      <c r="G178" s="611"/>
      <c r="H178" s="611"/>
      <c r="I178" s="611"/>
      <c r="J178" s="611"/>
      <c r="K178" s="611"/>
      <c r="L178" s="611"/>
      <c r="M178" s="611"/>
      <c r="N178" s="611"/>
      <c r="O178" s="611"/>
      <c r="P178" s="611"/>
      <c r="Q178" s="611"/>
      <c r="R178" s="611"/>
      <c r="S178" s="611"/>
      <c r="T178" s="611"/>
      <c r="U178" s="611"/>
      <c r="V178" s="611"/>
      <c r="W178" s="611"/>
      <c r="X178" s="611"/>
      <c r="Y178" s="611"/>
      <c r="Z178" s="611"/>
      <c r="AA178" s="611"/>
      <c r="AB178" s="579" t="s">
        <v>227</v>
      </c>
    </row>
    <row r="179" spans="1:28" ht="19.5" customHeight="1">
      <c r="B179" s="172"/>
      <c r="C179" s="563"/>
      <c r="D179" s="104"/>
      <c r="E179" s="112"/>
      <c r="F179" s="834" t="s">
        <v>396</v>
      </c>
      <c r="G179" s="611"/>
      <c r="H179" s="611"/>
      <c r="I179" s="813"/>
      <c r="J179" s="813"/>
      <c r="K179" s="813"/>
      <c r="L179" s="813"/>
      <c r="M179" s="813"/>
      <c r="N179" s="813"/>
      <c r="O179" s="813"/>
      <c r="P179" s="813"/>
      <c r="Q179" s="813"/>
      <c r="R179" s="813"/>
      <c r="S179" s="813"/>
      <c r="T179" s="813"/>
      <c r="U179" s="813"/>
      <c r="V179" s="813"/>
      <c r="W179" s="813"/>
      <c r="X179" s="813"/>
      <c r="Y179" s="813"/>
      <c r="Z179" s="813"/>
      <c r="AA179" s="114"/>
      <c r="AB179" s="579"/>
    </row>
    <row r="180" spans="1:28" ht="19.5" customHeight="1">
      <c r="B180" s="172"/>
      <c r="C180" s="563"/>
      <c r="D180" s="104"/>
      <c r="E180" s="112"/>
      <c r="F180" s="367"/>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579"/>
    </row>
    <row r="181" spans="1:28" ht="19.5" customHeight="1">
      <c r="B181" s="172"/>
      <c r="C181" s="563"/>
      <c r="D181" s="104"/>
      <c r="E181" s="112"/>
      <c r="F181" s="844" t="s">
        <v>1244</v>
      </c>
      <c r="G181" s="845"/>
      <c r="H181" s="845"/>
      <c r="I181" s="845"/>
      <c r="J181" s="845"/>
      <c r="K181" s="845"/>
      <c r="L181" s="845"/>
      <c r="M181" s="845"/>
      <c r="N181" s="845"/>
      <c r="O181" s="845"/>
      <c r="P181" s="845"/>
      <c r="Q181" s="845"/>
      <c r="R181" s="845"/>
      <c r="S181" s="845"/>
      <c r="T181" s="845"/>
      <c r="U181" s="845"/>
      <c r="V181" s="845"/>
      <c r="W181" s="845"/>
      <c r="X181" s="845"/>
      <c r="Y181" s="845"/>
      <c r="Z181" s="845"/>
      <c r="AA181" s="845"/>
      <c r="AB181" s="579"/>
    </row>
    <row r="182" spans="1:28" ht="21.75" customHeight="1">
      <c r="B182" s="418" t="s">
        <v>399</v>
      </c>
      <c r="C182" s="563"/>
      <c r="D182" s="104"/>
      <c r="E182" s="112"/>
      <c r="F182" s="834" t="s">
        <v>397</v>
      </c>
      <c r="G182" s="611"/>
      <c r="H182" s="611"/>
      <c r="I182" s="611"/>
      <c r="J182" s="611"/>
      <c r="K182" s="611"/>
      <c r="L182" s="846" t="s">
        <v>393</v>
      </c>
      <c r="M182" s="846"/>
      <c r="N182" s="846"/>
      <c r="O182" s="127" t="s">
        <v>392</v>
      </c>
      <c r="P182" s="130"/>
      <c r="Q182" s="130"/>
      <c r="R182" s="130"/>
      <c r="S182" s="130"/>
      <c r="T182" s="130"/>
      <c r="U182" s="130"/>
      <c r="V182" s="130"/>
      <c r="W182" s="130"/>
      <c r="X182" s="130"/>
      <c r="Y182" s="130"/>
      <c r="Z182" s="130"/>
      <c r="AA182" s="130"/>
      <c r="AB182" s="579"/>
    </row>
    <row r="183" spans="1:28" ht="18.75" customHeight="1">
      <c r="B183" s="172"/>
      <c r="C183" s="563"/>
      <c r="D183" s="104"/>
      <c r="E183" s="112"/>
      <c r="F183" s="133" t="s">
        <v>398</v>
      </c>
      <c r="G183" s="114"/>
      <c r="H183" s="114"/>
      <c r="J183" s="121" t="s">
        <v>399</v>
      </c>
      <c r="K183" s="719"/>
      <c r="L183" s="719"/>
      <c r="M183" s="719"/>
      <c r="N183" s="719"/>
      <c r="O183" s="719"/>
      <c r="P183" s="719"/>
      <c r="Q183" s="324" t="s">
        <v>400</v>
      </c>
      <c r="R183" s="719"/>
      <c r="S183" s="719"/>
      <c r="T183" s="719"/>
      <c r="U183" s="719"/>
      <c r="V183" s="719"/>
      <c r="W183" s="719"/>
      <c r="X183" s="114"/>
      <c r="Y183" s="114"/>
      <c r="Z183" s="114"/>
      <c r="AA183" s="114"/>
      <c r="AB183" s="579"/>
    </row>
    <row r="184" spans="1:28" ht="18.75" customHeight="1">
      <c r="B184" s="172"/>
      <c r="C184" s="563"/>
      <c r="D184" s="104"/>
      <c r="E184" s="112"/>
      <c r="F184" s="113"/>
      <c r="G184" s="114"/>
      <c r="H184" s="114"/>
      <c r="J184" s="121" t="s">
        <v>401</v>
      </c>
      <c r="K184" s="804"/>
      <c r="L184" s="804"/>
      <c r="M184" s="804"/>
      <c r="N184" s="804"/>
      <c r="O184" s="804"/>
      <c r="P184" s="804"/>
      <c r="Q184" s="324" t="s">
        <v>402</v>
      </c>
      <c r="R184" s="804"/>
      <c r="S184" s="804"/>
      <c r="T184" s="804"/>
      <c r="U184" s="804"/>
      <c r="V184" s="804"/>
      <c r="W184" s="804"/>
      <c r="X184" s="114"/>
      <c r="Y184" s="114"/>
      <c r="Z184" s="114"/>
      <c r="AA184" s="114"/>
      <c r="AB184" s="579"/>
    </row>
    <row r="185" spans="1:28" ht="18.75" customHeight="1">
      <c r="B185" s="172"/>
      <c r="C185" s="563"/>
      <c r="D185" s="104"/>
      <c r="E185" s="112"/>
      <c r="F185" s="113"/>
      <c r="G185" s="114"/>
      <c r="H185" s="114"/>
      <c r="J185" s="121" t="s">
        <v>403</v>
      </c>
      <c r="K185" s="804"/>
      <c r="L185" s="804"/>
      <c r="M185" s="804"/>
      <c r="N185" s="804"/>
      <c r="O185" s="804"/>
      <c r="P185" s="804"/>
      <c r="Q185" s="324" t="s">
        <v>404</v>
      </c>
      <c r="R185" s="804"/>
      <c r="S185" s="804"/>
      <c r="T185" s="804"/>
      <c r="U185" s="804"/>
      <c r="V185" s="804"/>
      <c r="W185" s="804"/>
      <c r="X185" s="114"/>
      <c r="Y185" s="114"/>
      <c r="Z185" s="114"/>
      <c r="AA185" s="114"/>
      <c r="AB185" s="387"/>
    </row>
    <row r="186" spans="1:28" ht="18.75" customHeight="1">
      <c r="B186" s="172"/>
      <c r="C186" s="563"/>
      <c r="D186" s="104"/>
      <c r="E186" s="112"/>
      <c r="F186" s="113"/>
      <c r="G186" s="114"/>
      <c r="H186" s="114"/>
      <c r="J186" s="121" t="s">
        <v>405</v>
      </c>
      <c r="K186" s="804"/>
      <c r="L186" s="804"/>
      <c r="M186" s="804"/>
      <c r="N186" s="804"/>
      <c r="O186" s="804"/>
      <c r="P186" s="804"/>
      <c r="Q186" s="324" t="s">
        <v>406</v>
      </c>
      <c r="R186" s="804"/>
      <c r="S186" s="804"/>
      <c r="T186" s="804"/>
      <c r="U186" s="804"/>
      <c r="V186" s="804"/>
      <c r="W186" s="804"/>
      <c r="X186" s="114"/>
      <c r="Y186" s="114"/>
      <c r="Z186" s="114"/>
      <c r="AA186" s="114"/>
      <c r="AB186" s="387"/>
    </row>
    <row r="187" spans="1:28" ht="21.75" customHeight="1">
      <c r="B187" s="172"/>
      <c r="C187" s="563"/>
      <c r="D187" s="104"/>
      <c r="E187" s="112"/>
      <c r="F187" s="113"/>
      <c r="G187" s="114"/>
      <c r="H187" s="114"/>
      <c r="J187" s="121" t="s">
        <v>407</v>
      </c>
      <c r="K187" s="804"/>
      <c r="L187" s="804"/>
      <c r="M187" s="804"/>
      <c r="N187" s="804"/>
      <c r="O187" s="804"/>
      <c r="P187" s="804"/>
      <c r="Q187" s="248" t="s">
        <v>408</v>
      </c>
      <c r="R187" s="804"/>
      <c r="S187" s="804"/>
      <c r="T187" s="804"/>
      <c r="U187" s="804"/>
      <c r="V187" s="804"/>
      <c r="W187" s="804"/>
      <c r="X187" s="114"/>
      <c r="Y187" s="114"/>
      <c r="Z187" s="114"/>
      <c r="AA187" s="114"/>
      <c r="AB187" s="387"/>
    </row>
    <row r="188" spans="1:28" ht="21.75" customHeight="1">
      <c r="B188" s="172"/>
      <c r="C188" s="563"/>
      <c r="D188" s="104"/>
      <c r="E188" s="112"/>
      <c r="F188" s="113"/>
      <c r="G188" s="114"/>
      <c r="H188" s="114"/>
      <c r="J188" s="121" t="s">
        <v>410</v>
      </c>
      <c r="K188" s="804"/>
      <c r="L188" s="804"/>
      <c r="M188" s="804"/>
      <c r="N188" s="804"/>
      <c r="O188" s="804"/>
      <c r="P188" s="804"/>
      <c r="Q188" s="248" t="s">
        <v>409</v>
      </c>
      <c r="R188" s="804"/>
      <c r="S188" s="804"/>
      <c r="T188" s="804"/>
      <c r="U188" s="804"/>
      <c r="V188" s="804"/>
      <c r="W188" s="804"/>
      <c r="X188" s="114"/>
      <c r="Y188" s="114"/>
      <c r="Z188" s="114"/>
      <c r="AA188" s="114"/>
      <c r="AB188" s="387"/>
    </row>
    <row r="189" spans="1:28" ht="21.75" customHeight="1">
      <c r="B189" s="172"/>
      <c r="C189" s="110"/>
      <c r="D189" s="104"/>
      <c r="E189" s="112"/>
      <c r="F189" s="113"/>
      <c r="G189" s="114"/>
      <c r="H189" s="114"/>
      <c r="I189" s="184"/>
      <c r="J189" s="184"/>
      <c r="K189" s="184"/>
      <c r="L189" s="184"/>
      <c r="M189" s="184"/>
      <c r="N189" s="184"/>
      <c r="O189" s="184"/>
      <c r="P189" s="184"/>
      <c r="Q189" s="184"/>
      <c r="R189" s="184"/>
      <c r="S189" s="184"/>
      <c r="T189" s="184"/>
      <c r="U189" s="184"/>
      <c r="V189" s="184"/>
      <c r="W189" s="184"/>
      <c r="X189" s="114"/>
      <c r="Y189" s="114"/>
      <c r="Z189" s="114"/>
      <c r="AA189" s="114"/>
      <c r="AB189" s="387"/>
    </row>
    <row r="190" spans="1:28" ht="19.149999999999999" customHeight="1">
      <c r="A190" s="392">
        <f>IF(D190=0,"",D190)</f>
        <v>13</v>
      </c>
      <c r="B190" s="418" t="s">
        <v>400</v>
      </c>
      <c r="C190" s="563" t="s">
        <v>503</v>
      </c>
      <c r="D190" s="104">
        <v>13</v>
      </c>
      <c r="E190" s="373" t="s">
        <v>4</v>
      </c>
      <c r="F190" s="113"/>
      <c r="G190" s="114"/>
      <c r="H190" s="114"/>
      <c r="W190" s="114"/>
      <c r="X190" s="114"/>
      <c r="Y190" s="114"/>
      <c r="Z190" s="114"/>
      <c r="AA190" s="114"/>
      <c r="AB190" s="417"/>
    </row>
    <row r="191" spans="1:28" ht="19.149999999999999" customHeight="1">
      <c r="B191" s="172"/>
      <c r="C191" s="563"/>
      <c r="D191" s="104"/>
      <c r="E191" s="112"/>
      <c r="F191" s="113"/>
      <c r="G191" s="114"/>
      <c r="H191" s="114"/>
      <c r="W191" s="114"/>
      <c r="X191" s="114"/>
      <c r="Y191" s="114"/>
      <c r="Z191" s="114"/>
      <c r="AA191" s="114"/>
      <c r="AB191" s="417"/>
    </row>
    <row r="192" spans="1:28" ht="19.149999999999999" customHeight="1">
      <c r="B192" s="172"/>
      <c r="C192" s="563"/>
      <c r="D192" s="104"/>
      <c r="E192" s="112"/>
      <c r="F192" s="113"/>
      <c r="G192" s="114"/>
      <c r="H192" s="114"/>
      <c r="W192" s="114"/>
      <c r="X192" s="114"/>
      <c r="Y192" s="114"/>
      <c r="Z192" s="114"/>
      <c r="AA192" s="114"/>
      <c r="AB192" s="417"/>
    </row>
    <row r="193" spans="1:28" ht="19.149999999999999" customHeight="1">
      <c r="B193" s="172"/>
      <c r="C193" s="563"/>
      <c r="D193" s="104"/>
      <c r="E193" s="112"/>
      <c r="F193" s="113"/>
      <c r="G193" s="114"/>
      <c r="H193" s="114"/>
      <c r="W193" s="114"/>
      <c r="X193" s="114"/>
      <c r="Y193" s="114"/>
      <c r="Z193" s="114"/>
      <c r="AA193" s="114"/>
      <c r="AB193" s="417"/>
    </row>
    <row r="194" spans="1:28" ht="19.149999999999999" customHeight="1">
      <c r="B194" s="172"/>
      <c r="C194" s="563"/>
      <c r="D194" s="104"/>
      <c r="E194" s="112"/>
      <c r="F194" s="113"/>
      <c r="G194" s="114"/>
      <c r="H194" s="114"/>
      <c r="W194" s="114"/>
      <c r="X194" s="114"/>
      <c r="Y194" s="114"/>
      <c r="Z194" s="114"/>
      <c r="AA194" s="114"/>
      <c r="AB194" s="417"/>
    </row>
    <row r="195" spans="1:28" ht="19.149999999999999" customHeight="1">
      <c r="B195" s="172"/>
      <c r="C195" s="390"/>
      <c r="D195" s="104"/>
      <c r="E195" s="112"/>
      <c r="F195" s="113"/>
      <c r="G195" s="114"/>
      <c r="H195" s="114"/>
      <c r="W195" s="114"/>
      <c r="X195" s="114"/>
      <c r="Y195" s="114"/>
      <c r="Z195" s="114"/>
      <c r="AA195" s="114"/>
      <c r="AB195" s="417"/>
    </row>
    <row r="196" spans="1:28" ht="17.25" customHeight="1">
      <c r="A196" s="392">
        <f>IF(D196=0,"",D196)</f>
        <v>14</v>
      </c>
      <c r="B196" s="411" t="s">
        <v>510</v>
      </c>
      <c r="C196" s="563" t="s">
        <v>504</v>
      </c>
      <c r="D196" s="104">
        <v>14</v>
      </c>
      <c r="E196" s="373" t="s">
        <v>4</v>
      </c>
      <c r="F196" s="564" t="s">
        <v>965</v>
      </c>
      <c r="G196" s="565"/>
      <c r="H196" s="565"/>
      <c r="I196" s="565"/>
      <c r="J196" s="565"/>
      <c r="K196" s="565"/>
      <c r="L196" s="565"/>
      <c r="M196" s="565"/>
      <c r="N196" s="565"/>
      <c r="O196" s="565"/>
      <c r="P196" s="565"/>
      <c r="Q196" s="565"/>
      <c r="R196" s="565"/>
      <c r="S196" s="565"/>
      <c r="T196" s="565"/>
      <c r="U196" s="565"/>
      <c r="V196" s="565"/>
      <c r="W196" s="565"/>
      <c r="X196" s="565"/>
      <c r="Y196" s="565"/>
      <c r="Z196" s="565"/>
      <c r="AA196" s="565"/>
      <c r="AB196" s="579" t="s">
        <v>308</v>
      </c>
    </row>
    <row r="197" spans="1:28" ht="17.25" customHeight="1">
      <c r="B197" s="172"/>
      <c r="C197" s="563"/>
      <c r="D197" s="104"/>
      <c r="E197" s="112"/>
      <c r="F197" s="564"/>
      <c r="G197" s="565"/>
      <c r="H197" s="565"/>
      <c r="I197" s="565"/>
      <c r="J197" s="565"/>
      <c r="K197" s="565"/>
      <c r="L197" s="565"/>
      <c r="M197" s="565"/>
      <c r="N197" s="565"/>
      <c r="O197" s="565"/>
      <c r="P197" s="565"/>
      <c r="Q197" s="565"/>
      <c r="R197" s="565"/>
      <c r="S197" s="565"/>
      <c r="T197" s="565"/>
      <c r="U197" s="565"/>
      <c r="V197" s="565"/>
      <c r="W197" s="565"/>
      <c r="X197" s="565"/>
      <c r="Y197" s="565"/>
      <c r="Z197" s="565"/>
      <c r="AA197" s="565"/>
      <c r="AB197" s="579"/>
    </row>
    <row r="198" spans="1:28" ht="17.25" customHeight="1">
      <c r="B198" s="172"/>
      <c r="C198" s="563"/>
      <c r="D198" s="104"/>
      <c r="E198" s="131"/>
      <c r="F198" s="564"/>
      <c r="G198" s="565"/>
      <c r="H198" s="565"/>
      <c r="I198" s="565"/>
      <c r="J198" s="565"/>
      <c r="K198" s="565"/>
      <c r="L198" s="565"/>
      <c r="M198" s="565"/>
      <c r="N198" s="565"/>
      <c r="O198" s="565"/>
      <c r="P198" s="565"/>
      <c r="Q198" s="565"/>
      <c r="R198" s="565"/>
      <c r="S198" s="565"/>
      <c r="T198" s="565"/>
      <c r="U198" s="565"/>
      <c r="V198" s="565"/>
      <c r="W198" s="565"/>
      <c r="X198" s="565"/>
      <c r="Y198" s="565"/>
      <c r="Z198" s="565"/>
      <c r="AA198" s="565"/>
      <c r="AB198" s="579"/>
    </row>
    <row r="199" spans="1:28" ht="17.25" customHeight="1">
      <c r="B199" s="172"/>
      <c r="C199" s="563"/>
      <c r="D199" s="104"/>
      <c r="E199" s="112"/>
      <c r="F199" s="564"/>
      <c r="G199" s="565"/>
      <c r="H199" s="565"/>
      <c r="I199" s="565"/>
      <c r="J199" s="565"/>
      <c r="K199" s="565"/>
      <c r="L199" s="565"/>
      <c r="M199" s="565"/>
      <c r="N199" s="565"/>
      <c r="O199" s="565"/>
      <c r="P199" s="565"/>
      <c r="Q199" s="565"/>
      <c r="R199" s="565"/>
      <c r="S199" s="565"/>
      <c r="T199" s="565"/>
      <c r="U199" s="565"/>
      <c r="V199" s="565"/>
      <c r="W199" s="565"/>
      <c r="X199" s="565"/>
      <c r="Y199" s="565"/>
      <c r="Z199" s="565"/>
      <c r="AA199" s="565"/>
      <c r="AB199" s="579"/>
    </row>
    <row r="200" spans="1:28" ht="17.25" customHeight="1">
      <c r="B200" s="172"/>
      <c r="C200" s="563"/>
      <c r="D200" s="104"/>
      <c r="E200" s="112"/>
      <c r="F200" s="564"/>
      <c r="G200" s="565"/>
      <c r="H200" s="565"/>
      <c r="I200" s="565"/>
      <c r="J200" s="565"/>
      <c r="K200" s="565"/>
      <c r="L200" s="565"/>
      <c r="M200" s="565"/>
      <c r="N200" s="565"/>
      <c r="O200" s="565"/>
      <c r="P200" s="565"/>
      <c r="Q200" s="565"/>
      <c r="R200" s="565"/>
      <c r="S200" s="565"/>
      <c r="T200" s="565"/>
      <c r="U200" s="565"/>
      <c r="V200" s="565"/>
      <c r="W200" s="565"/>
      <c r="X200" s="565"/>
      <c r="Y200" s="565"/>
      <c r="Z200" s="565"/>
      <c r="AA200" s="565"/>
      <c r="AB200" s="579"/>
    </row>
    <row r="201" spans="1:28" ht="14.25" customHeight="1">
      <c r="B201" s="172"/>
      <c r="C201" s="563"/>
      <c r="D201" s="104"/>
      <c r="E201" s="112"/>
      <c r="F201" s="564"/>
      <c r="G201" s="565"/>
      <c r="H201" s="565"/>
      <c r="I201" s="565"/>
      <c r="J201" s="565"/>
      <c r="K201" s="565"/>
      <c r="L201" s="565"/>
      <c r="M201" s="565"/>
      <c r="N201" s="565"/>
      <c r="O201" s="565"/>
      <c r="P201" s="565"/>
      <c r="Q201" s="565"/>
      <c r="R201" s="565"/>
      <c r="S201" s="565"/>
      <c r="T201" s="565"/>
      <c r="U201" s="565"/>
      <c r="V201" s="565"/>
      <c r="W201" s="565"/>
      <c r="X201" s="565"/>
      <c r="Y201" s="565"/>
      <c r="Z201" s="565"/>
      <c r="AA201" s="565"/>
      <c r="AB201" s="579"/>
    </row>
    <row r="202" spans="1:28" ht="19">
      <c r="B202" s="172"/>
      <c r="C202" s="109"/>
      <c r="D202" s="104"/>
      <c r="E202" s="112"/>
      <c r="F202" s="113"/>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387"/>
    </row>
    <row r="203" spans="1:28" ht="19.149999999999999" customHeight="1">
      <c r="A203" s="392">
        <f>IF(D203=0,"",D203)</f>
        <v>15</v>
      </c>
      <c r="B203" s="411" t="s">
        <v>509</v>
      </c>
      <c r="C203" s="867" t="s">
        <v>505</v>
      </c>
      <c r="D203" s="104">
        <v>15</v>
      </c>
      <c r="E203" s="373" t="s">
        <v>4</v>
      </c>
      <c r="F203" s="564" t="s">
        <v>966</v>
      </c>
      <c r="G203" s="565"/>
      <c r="H203" s="565"/>
      <c r="I203" s="565"/>
      <c r="J203" s="565"/>
      <c r="K203" s="565"/>
      <c r="L203" s="565"/>
      <c r="M203" s="565"/>
      <c r="N203" s="565"/>
      <c r="O203" s="565"/>
      <c r="P203" s="565"/>
      <c r="Q203" s="565"/>
      <c r="R203" s="565"/>
      <c r="S203" s="565"/>
      <c r="T203" s="565"/>
      <c r="U203" s="565"/>
      <c r="V203" s="565"/>
      <c r="W203" s="565"/>
      <c r="X203" s="565"/>
      <c r="Y203" s="565"/>
      <c r="Z203" s="565"/>
      <c r="AA203" s="565"/>
      <c r="AB203" s="579" t="s">
        <v>309</v>
      </c>
    </row>
    <row r="204" spans="1:28" ht="19.149999999999999" customHeight="1">
      <c r="B204" s="172"/>
      <c r="C204" s="867"/>
      <c r="D204" s="104"/>
      <c r="E204" s="419"/>
      <c r="F204" s="564"/>
      <c r="G204" s="565"/>
      <c r="H204" s="565"/>
      <c r="I204" s="565"/>
      <c r="J204" s="565"/>
      <c r="K204" s="565"/>
      <c r="L204" s="565"/>
      <c r="M204" s="565"/>
      <c r="N204" s="565"/>
      <c r="O204" s="565"/>
      <c r="P204" s="565"/>
      <c r="Q204" s="565"/>
      <c r="R204" s="565"/>
      <c r="S204" s="565"/>
      <c r="T204" s="565"/>
      <c r="U204" s="565"/>
      <c r="V204" s="565"/>
      <c r="W204" s="565"/>
      <c r="X204" s="565"/>
      <c r="Y204" s="565"/>
      <c r="Z204" s="565"/>
      <c r="AA204" s="565"/>
      <c r="AB204" s="579"/>
    </row>
    <row r="205" spans="1:28" ht="19.149999999999999" customHeight="1">
      <c r="B205" s="172"/>
      <c r="C205" s="563" t="s">
        <v>506</v>
      </c>
      <c r="D205" s="104"/>
      <c r="E205" s="419"/>
      <c r="F205" s="564"/>
      <c r="G205" s="565"/>
      <c r="H205" s="565"/>
      <c r="I205" s="565"/>
      <c r="J205" s="565"/>
      <c r="K205" s="565"/>
      <c r="L205" s="565"/>
      <c r="M205" s="565"/>
      <c r="N205" s="565"/>
      <c r="O205" s="565"/>
      <c r="P205" s="565"/>
      <c r="Q205" s="565"/>
      <c r="R205" s="565"/>
      <c r="S205" s="565"/>
      <c r="T205" s="565"/>
      <c r="U205" s="565"/>
      <c r="V205" s="565"/>
      <c r="W205" s="565"/>
      <c r="X205" s="565"/>
      <c r="Y205" s="565"/>
      <c r="Z205" s="565"/>
      <c r="AA205" s="565"/>
      <c r="AB205" s="579"/>
    </row>
    <row r="206" spans="1:28" ht="19.149999999999999" customHeight="1">
      <c r="B206" s="172"/>
      <c r="C206" s="563"/>
      <c r="D206" s="104"/>
      <c r="E206" s="419"/>
      <c r="F206" s="564"/>
      <c r="G206" s="565"/>
      <c r="H206" s="565"/>
      <c r="I206" s="565"/>
      <c r="J206" s="565"/>
      <c r="K206" s="565"/>
      <c r="L206" s="565"/>
      <c r="M206" s="565"/>
      <c r="N206" s="565"/>
      <c r="O206" s="565"/>
      <c r="P206" s="565"/>
      <c r="Q206" s="565"/>
      <c r="R206" s="565"/>
      <c r="S206" s="565"/>
      <c r="T206" s="565"/>
      <c r="U206" s="565"/>
      <c r="V206" s="565"/>
      <c r="W206" s="565"/>
      <c r="X206" s="565"/>
      <c r="Y206" s="565"/>
      <c r="Z206" s="565"/>
      <c r="AA206" s="565"/>
      <c r="AB206" s="579"/>
    </row>
    <row r="207" spans="1:28" ht="19.149999999999999" customHeight="1">
      <c r="B207" s="172"/>
      <c r="C207" s="563"/>
      <c r="D207" s="104"/>
      <c r="E207" s="419"/>
      <c r="F207" s="564"/>
      <c r="G207" s="565"/>
      <c r="H207" s="565"/>
      <c r="I207" s="565"/>
      <c r="J207" s="565"/>
      <c r="K207" s="565"/>
      <c r="L207" s="565"/>
      <c r="M207" s="565"/>
      <c r="N207" s="565"/>
      <c r="O207" s="565"/>
      <c r="P207" s="565"/>
      <c r="Q207" s="565"/>
      <c r="R207" s="565"/>
      <c r="S207" s="565"/>
      <c r="T207" s="565"/>
      <c r="U207" s="565"/>
      <c r="V207" s="565"/>
      <c r="W207" s="565"/>
      <c r="X207" s="565"/>
      <c r="Y207" s="565"/>
      <c r="Z207" s="565"/>
      <c r="AA207" s="565"/>
      <c r="AB207" s="579"/>
    </row>
    <row r="208" spans="1:28" ht="19.149999999999999" customHeight="1">
      <c r="B208" s="172"/>
      <c r="C208" s="563"/>
      <c r="D208" s="104"/>
      <c r="E208" s="419"/>
      <c r="F208" s="213"/>
      <c r="G208" s="214"/>
      <c r="H208" s="214"/>
      <c r="I208" s="214"/>
      <c r="J208" s="214"/>
      <c r="K208" s="214"/>
      <c r="L208" s="214"/>
      <c r="M208" s="214"/>
      <c r="N208" s="214"/>
      <c r="O208" s="214"/>
      <c r="P208" s="214"/>
      <c r="Q208" s="214"/>
      <c r="R208" s="214"/>
      <c r="S208" s="214"/>
      <c r="T208" s="214"/>
      <c r="U208" s="214"/>
      <c r="V208" s="214"/>
      <c r="W208" s="214"/>
      <c r="X208" s="214"/>
      <c r="Y208" s="214"/>
      <c r="Z208" s="214"/>
      <c r="AA208" s="214"/>
      <c r="AB208" s="579"/>
    </row>
    <row r="209" spans="1:28" ht="19.149999999999999" customHeight="1">
      <c r="B209" s="172"/>
      <c r="C209" s="563"/>
      <c r="D209" s="104"/>
      <c r="E209" s="419"/>
      <c r="F209" s="213"/>
      <c r="G209" s="214"/>
      <c r="H209" s="214"/>
      <c r="I209" s="214"/>
      <c r="J209" s="214"/>
      <c r="K209" s="214"/>
      <c r="L209" s="214"/>
      <c r="M209" s="214"/>
      <c r="N209" s="214"/>
      <c r="O209" s="214"/>
      <c r="P209" s="214"/>
      <c r="Q209" s="214"/>
      <c r="R209" s="214"/>
      <c r="S209" s="214"/>
      <c r="T209" s="214"/>
      <c r="U209" s="214"/>
      <c r="V209" s="214"/>
      <c r="W209" s="214"/>
      <c r="X209" s="214"/>
      <c r="Y209" s="214"/>
      <c r="Z209" s="214"/>
      <c r="AA209" s="214"/>
      <c r="AB209" s="108"/>
    </row>
    <row r="210" spans="1:28" ht="19.149999999999999" customHeight="1">
      <c r="B210" s="172"/>
      <c r="C210" s="563"/>
      <c r="D210" s="104"/>
      <c r="E210" s="419"/>
      <c r="F210" s="213"/>
      <c r="G210" s="214"/>
      <c r="H210" s="214"/>
      <c r="I210" s="214"/>
      <c r="J210" s="214"/>
      <c r="K210" s="214"/>
      <c r="L210" s="214"/>
      <c r="M210" s="214"/>
      <c r="N210" s="214"/>
      <c r="O210" s="214"/>
      <c r="P210" s="214"/>
      <c r="Q210" s="214"/>
      <c r="R210" s="214"/>
      <c r="S210" s="214"/>
      <c r="T210" s="214"/>
      <c r="U210" s="214"/>
      <c r="V210" s="214"/>
      <c r="W210" s="214"/>
      <c r="X210" s="214"/>
      <c r="Y210" s="214"/>
      <c r="Z210" s="214"/>
      <c r="AA210" s="214"/>
      <c r="AB210" s="108"/>
    </row>
    <row r="211" spans="1:28" ht="22.5" customHeight="1">
      <c r="B211" s="172"/>
      <c r="C211" s="132"/>
      <c r="D211" s="104"/>
      <c r="E211" s="112"/>
      <c r="F211" s="113"/>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387"/>
    </row>
    <row r="212" spans="1:28" ht="22.5" customHeight="1">
      <c r="A212" s="392">
        <f>IF(D212=0,"",D212)</f>
        <v>16</v>
      </c>
      <c r="B212" s="411" t="s">
        <v>508</v>
      </c>
      <c r="C212" s="563" t="s">
        <v>507</v>
      </c>
      <c r="D212" s="104">
        <v>16</v>
      </c>
      <c r="E212" s="373" t="s">
        <v>4</v>
      </c>
      <c r="F212" s="133" t="s">
        <v>431</v>
      </c>
      <c r="G212" s="134"/>
      <c r="H212" s="134"/>
      <c r="I212" s="134"/>
      <c r="J212" s="134"/>
      <c r="K212" s="134"/>
      <c r="M212" s="122"/>
      <c r="N212" s="654" t="s">
        <v>432</v>
      </c>
      <c r="O212" s="611"/>
      <c r="P212" s="611"/>
      <c r="Q212" s="611"/>
      <c r="R212" s="611"/>
      <c r="S212" s="611"/>
      <c r="T212" s="611"/>
      <c r="U212" s="611"/>
      <c r="V212" s="611"/>
      <c r="W212" s="611"/>
      <c r="X212" s="611"/>
      <c r="Y212" s="611"/>
      <c r="Z212" s="611"/>
      <c r="AA212" s="849"/>
      <c r="AB212" s="870" t="s">
        <v>82</v>
      </c>
    </row>
    <row r="213" spans="1:28" ht="19.5" customHeight="1">
      <c r="B213" s="172"/>
      <c r="C213" s="563"/>
      <c r="D213" s="104"/>
      <c r="E213" s="112"/>
      <c r="F213" s="133" t="s">
        <v>413</v>
      </c>
      <c r="G213" s="134"/>
      <c r="H213" s="134"/>
      <c r="I213" s="134"/>
      <c r="J213" s="134"/>
      <c r="K213" s="134"/>
      <c r="L213" s="134"/>
      <c r="M213" s="134"/>
      <c r="N213" s="134"/>
      <c r="O213" s="134"/>
      <c r="P213" s="134"/>
      <c r="Q213" s="134"/>
      <c r="R213" s="134"/>
      <c r="S213" s="134"/>
      <c r="T213" s="134"/>
      <c r="U213" s="134"/>
      <c r="V213" s="134"/>
      <c r="W213" s="134"/>
      <c r="X213" s="134"/>
      <c r="Y213" s="134"/>
      <c r="Z213" s="134"/>
      <c r="AA213" s="134"/>
      <c r="AB213" s="870"/>
    </row>
    <row r="214" spans="1:28" ht="19.5" customHeight="1">
      <c r="B214" s="172"/>
      <c r="C214" s="563"/>
      <c r="D214" s="104"/>
      <c r="E214" s="112"/>
      <c r="F214" s="113"/>
      <c r="G214" s="135" t="s">
        <v>393</v>
      </c>
      <c r="H214" s="861" t="s">
        <v>414</v>
      </c>
      <c r="I214" s="862"/>
      <c r="J214" s="862"/>
      <c r="K214" s="862"/>
      <c r="L214" s="862"/>
      <c r="M214" s="862"/>
      <c r="N214" s="862"/>
      <c r="O214" s="862"/>
      <c r="P214" s="862"/>
      <c r="Q214" s="862"/>
      <c r="R214" s="862"/>
      <c r="S214" s="862"/>
      <c r="T214" s="862"/>
      <c r="U214" s="862"/>
      <c r="V214" s="862"/>
      <c r="W214" s="862"/>
      <c r="X214" s="862"/>
      <c r="Y214" s="862"/>
      <c r="Z214" s="862"/>
      <c r="AA214" s="114"/>
      <c r="AB214" s="420"/>
    </row>
    <row r="215" spans="1:28" ht="19.5" customHeight="1">
      <c r="B215" s="172"/>
      <c r="C215" s="563"/>
      <c r="D215" s="104"/>
      <c r="E215" s="112"/>
      <c r="F215" s="113"/>
      <c r="G215" s="136"/>
      <c r="H215" s="871" t="s">
        <v>415</v>
      </c>
      <c r="I215" s="871"/>
      <c r="J215" s="871"/>
      <c r="K215" s="871"/>
      <c r="L215" s="871"/>
      <c r="M215" s="871"/>
      <c r="N215" s="871"/>
      <c r="O215" s="871"/>
      <c r="P215" s="871"/>
      <c r="Q215" s="871"/>
      <c r="R215" s="871"/>
      <c r="S215" s="871"/>
      <c r="T215" s="871"/>
      <c r="U215" s="871"/>
      <c r="V215" s="871"/>
      <c r="W215" s="871"/>
      <c r="X215" s="871"/>
      <c r="Y215" s="871"/>
      <c r="Z215" s="871"/>
      <c r="AA215" s="114"/>
      <c r="AB215" s="420"/>
    </row>
    <row r="216" spans="1:28" ht="19.5" customHeight="1">
      <c r="B216" s="172"/>
      <c r="C216" s="563"/>
      <c r="D216" s="104"/>
      <c r="E216" s="112"/>
      <c r="F216" s="113"/>
      <c r="G216" s="135" t="s">
        <v>393</v>
      </c>
      <c r="H216" s="861" t="s">
        <v>416</v>
      </c>
      <c r="I216" s="862"/>
      <c r="J216" s="862"/>
      <c r="K216" s="862"/>
      <c r="L216" s="862"/>
      <c r="M216" s="862"/>
      <c r="N216" s="862"/>
      <c r="O216" s="862"/>
      <c r="P216" s="862"/>
      <c r="Q216" s="862"/>
      <c r="R216" s="862"/>
      <c r="S216" s="862"/>
      <c r="T216" s="862"/>
      <c r="U216" s="862"/>
      <c r="V216" s="862"/>
      <c r="W216" s="862"/>
      <c r="X216" s="862"/>
      <c r="Y216" s="862"/>
      <c r="Z216" s="862"/>
      <c r="AA216" s="114"/>
      <c r="AB216" s="386"/>
    </row>
    <row r="217" spans="1:28" ht="19.5" customHeight="1">
      <c r="B217" s="172"/>
      <c r="C217" s="109"/>
      <c r="D217" s="104"/>
      <c r="E217" s="112"/>
      <c r="F217" s="113"/>
      <c r="G217" s="135" t="s">
        <v>393</v>
      </c>
      <c r="H217" s="861" t="s">
        <v>417</v>
      </c>
      <c r="I217" s="862"/>
      <c r="J217" s="862"/>
      <c r="K217" s="862"/>
      <c r="L217" s="862"/>
      <c r="M217" s="862"/>
      <c r="N217" s="862"/>
      <c r="O217" s="862"/>
      <c r="P217" s="862"/>
      <c r="Q217" s="862"/>
      <c r="R217" s="862"/>
      <c r="S217" s="862"/>
      <c r="T217" s="862"/>
      <c r="U217" s="862"/>
      <c r="V217" s="862"/>
      <c r="W217" s="862"/>
      <c r="X217" s="862"/>
      <c r="Y217" s="862"/>
      <c r="Z217" s="862"/>
      <c r="AA217" s="114"/>
      <c r="AB217" s="870" t="s">
        <v>228</v>
      </c>
    </row>
    <row r="218" spans="1:28" ht="19.5" customHeight="1">
      <c r="B218" s="172"/>
      <c r="C218" s="109"/>
      <c r="D218" s="104"/>
      <c r="E218" s="112"/>
      <c r="F218" s="113"/>
      <c r="G218" s="135" t="s">
        <v>393</v>
      </c>
      <c r="H218" s="861" t="s">
        <v>418</v>
      </c>
      <c r="I218" s="862"/>
      <c r="J218" s="862"/>
      <c r="K218" s="862"/>
      <c r="L218" s="862"/>
      <c r="M218" s="862"/>
      <c r="N218" s="862"/>
      <c r="O218" s="862"/>
      <c r="P218" s="862"/>
      <c r="Q218" s="862"/>
      <c r="R218" s="862"/>
      <c r="S218" s="862"/>
      <c r="T218" s="862"/>
      <c r="U218" s="862"/>
      <c r="V218" s="862"/>
      <c r="W218" s="862"/>
      <c r="X218" s="862"/>
      <c r="Y218" s="862"/>
      <c r="Z218" s="862"/>
      <c r="AA218" s="114"/>
      <c r="AB218" s="870"/>
    </row>
    <row r="219" spans="1:28" ht="19.5" customHeight="1">
      <c r="B219" s="172"/>
      <c r="C219" s="109"/>
      <c r="D219" s="104"/>
      <c r="E219" s="112"/>
      <c r="F219" s="113"/>
      <c r="G219" s="135" t="s">
        <v>393</v>
      </c>
      <c r="H219" s="861" t="s">
        <v>419</v>
      </c>
      <c r="I219" s="862"/>
      <c r="J219" s="862"/>
      <c r="K219" s="862"/>
      <c r="L219" s="862"/>
      <c r="M219" s="862"/>
      <c r="N219" s="862"/>
      <c r="O219" s="862"/>
      <c r="P219" s="862"/>
      <c r="Q219" s="862"/>
      <c r="R219" s="862"/>
      <c r="S219" s="862"/>
      <c r="T219" s="862"/>
      <c r="U219" s="862"/>
      <c r="V219" s="862"/>
      <c r="W219" s="862"/>
      <c r="X219" s="862"/>
      <c r="Y219" s="862"/>
      <c r="Z219" s="862"/>
      <c r="AA219" s="114"/>
      <c r="AB219" s="870"/>
    </row>
    <row r="220" spans="1:28" ht="19.5" customHeight="1">
      <c r="B220" s="172"/>
      <c r="C220" s="109"/>
      <c r="D220" s="104"/>
      <c r="E220" s="112"/>
      <c r="F220" s="113"/>
      <c r="G220" s="135" t="s">
        <v>393</v>
      </c>
      <c r="H220" s="861" t="s">
        <v>420</v>
      </c>
      <c r="I220" s="862"/>
      <c r="J220" s="862"/>
      <c r="K220" s="862"/>
      <c r="L220" s="862"/>
      <c r="M220" s="862"/>
      <c r="N220" s="862"/>
      <c r="O220" s="862"/>
      <c r="P220" s="862"/>
      <c r="Q220" s="862"/>
      <c r="R220" s="862"/>
      <c r="S220" s="862"/>
      <c r="T220" s="862"/>
      <c r="U220" s="862"/>
      <c r="V220" s="862"/>
      <c r="W220" s="862"/>
      <c r="X220" s="862"/>
      <c r="Y220" s="862"/>
      <c r="Z220" s="862"/>
      <c r="AA220" s="114"/>
      <c r="AB220" s="870"/>
    </row>
    <row r="221" spans="1:28" ht="19.5" customHeight="1">
      <c r="B221" s="172"/>
      <c r="C221" s="109"/>
      <c r="D221" s="104"/>
      <c r="E221" s="112"/>
      <c r="F221" s="113"/>
      <c r="G221" s="135" t="s">
        <v>393</v>
      </c>
      <c r="H221" s="861" t="s">
        <v>421</v>
      </c>
      <c r="I221" s="862"/>
      <c r="J221" s="862"/>
      <c r="K221" s="862"/>
      <c r="L221" s="862"/>
      <c r="M221" s="862"/>
      <c r="N221" s="862"/>
      <c r="O221" s="862"/>
      <c r="P221" s="862"/>
      <c r="Q221" s="862"/>
      <c r="R221" s="862"/>
      <c r="S221" s="862"/>
      <c r="T221" s="862"/>
      <c r="U221" s="862"/>
      <c r="V221" s="862"/>
      <c r="W221" s="862"/>
      <c r="X221" s="862"/>
      <c r="Y221" s="862"/>
      <c r="Z221" s="862"/>
      <c r="AA221" s="114"/>
      <c r="AB221" s="870"/>
    </row>
    <row r="222" spans="1:28" ht="19.5" customHeight="1">
      <c r="B222" s="172"/>
      <c r="C222" s="137"/>
      <c r="D222" s="107"/>
      <c r="E222" s="112"/>
      <c r="F222" s="113"/>
      <c r="G222" s="135" t="s">
        <v>393</v>
      </c>
      <c r="H222" s="861" t="s">
        <v>422</v>
      </c>
      <c r="I222" s="862"/>
      <c r="J222" s="862"/>
      <c r="K222" s="862"/>
      <c r="L222" s="862"/>
      <c r="M222" s="862"/>
      <c r="N222" s="862"/>
      <c r="O222" s="862"/>
      <c r="P222" s="862"/>
      <c r="Q222" s="862"/>
      <c r="R222" s="862"/>
      <c r="S222" s="862"/>
      <c r="T222" s="862"/>
      <c r="U222" s="862"/>
      <c r="V222" s="862"/>
      <c r="W222" s="862"/>
      <c r="X222" s="862"/>
      <c r="Y222" s="862"/>
      <c r="Z222" s="862"/>
      <c r="AA222" s="114"/>
      <c r="AB222" s="108"/>
    </row>
    <row r="223" spans="1:28" ht="19.5" customHeight="1">
      <c r="B223" s="172"/>
      <c r="C223" s="137"/>
      <c r="D223" s="107"/>
      <c r="E223" s="112"/>
      <c r="F223" s="113"/>
      <c r="G223" s="135" t="s">
        <v>393</v>
      </c>
      <c r="H223" s="861" t="s">
        <v>423</v>
      </c>
      <c r="I223" s="862"/>
      <c r="J223" s="862"/>
      <c r="K223" s="862"/>
      <c r="L223" s="862"/>
      <c r="M223" s="862"/>
      <c r="N223" s="862"/>
      <c r="O223" s="862"/>
      <c r="P223" s="862"/>
      <c r="Q223" s="862"/>
      <c r="R223" s="862"/>
      <c r="S223" s="862"/>
      <c r="T223" s="862"/>
      <c r="U223" s="862"/>
      <c r="V223" s="862"/>
      <c r="W223" s="862"/>
      <c r="X223" s="862"/>
      <c r="Y223" s="862"/>
      <c r="Z223" s="862"/>
      <c r="AA223" s="114"/>
      <c r="AB223" s="421"/>
    </row>
    <row r="224" spans="1:28" ht="19.5" customHeight="1">
      <c r="B224" s="172"/>
      <c r="C224" s="137"/>
      <c r="D224" s="107"/>
      <c r="E224" s="112"/>
      <c r="F224" s="113"/>
      <c r="G224" s="135" t="s">
        <v>393</v>
      </c>
      <c r="H224" s="861" t="s">
        <v>424</v>
      </c>
      <c r="I224" s="862"/>
      <c r="J224" s="862"/>
      <c r="K224" s="862"/>
      <c r="L224" s="862"/>
      <c r="M224" s="862"/>
      <c r="N224" s="862"/>
      <c r="O224" s="862"/>
      <c r="P224" s="862"/>
      <c r="Q224" s="862"/>
      <c r="R224" s="862"/>
      <c r="S224" s="862"/>
      <c r="T224" s="862"/>
      <c r="U224" s="862"/>
      <c r="V224" s="862"/>
      <c r="W224" s="862"/>
      <c r="X224" s="862"/>
      <c r="Y224" s="862"/>
      <c r="Z224" s="862"/>
      <c r="AA224" s="114"/>
      <c r="AB224" s="421"/>
    </row>
    <row r="225" spans="1:28" ht="19.5" customHeight="1">
      <c r="B225" s="172"/>
      <c r="C225" s="137"/>
      <c r="D225" s="107"/>
      <c r="E225" s="112"/>
      <c r="F225" s="113"/>
      <c r="G225" s="135" t="s">
        <v>393</v>
      </c>
      <c r="H225" s="861" t="s">
        <v>425</v>
      </c>
      <c r="I225" s="862"/>
      <c r="J225" s="862"/>
      <c r="K225" s="862"/>
      <c r="L225" s="862"/>
      <c r="M225" s="862"/>
      <c r="N225" s="862"/>
      <c r="O225" s="862"/>
      <c r="P225" s="862"/>
      <c r="Q225" s="862"/>
      <c r="R225" s="862"/>
      <c r="S225" s="862"/>
      <c r="T225" s="862"/>
      <c r="U225" s="862"/>
      <c r="V225" s="862"/>
      <c r="W225" s="862"/>
      <c r="X225" s="862"/>
      <c r="Y225" s="862"/>
      <c r="Z225" s="862"/>
      <c r="AA225" s="114"/>
      <c r="AB225" s="421"/>
    </row>
    <row r="226" spans="1:28" ht="23.25" customHeight="1">
      <c r="B226" s="172"/>
      <c r="C226" s="137"/>
      <c r="D226" s="107"/>
      <c r="E226" s="112"/>
      <c r="F226" s="113"/>
      <c r="G226" s="135" t="s">
        <v>393</v>
      </c>
      <c r="H226" s="863" t="s">
        <v>426</v>
      </c>
      <c r="I226" s="864"/>
      <c r="J226" s="864"/>
      <c r="K226" s="813"/>
      <c r="L226" s="813"/>
      <c r="M226" s="813"/>
      <c r="N226" s="813"/>
      <c r="O226" s="813"/>
      <c r="P226" s="813"/>
      <c r="Q226" s="813"/>
      <c r="R226" s="813"/>
      <c r="S226" s="813"/>
      <c r="T226" s="813"/>
      <c r="U226" s="813"/>
      <c r="V226" s="813"/>
      <c r="W226" s="813"/>
      <c r="X226" s="813"/>
      <c r="Y226" s="813"/>
      <c r="Z226" s="138" t="s">
        <v>427</v>
      </c>
      <c r="AA226" s="114"/>
      <c r="AB226" s="421"/>
    </row>
    <row r="227" spans="1:28" ht="19.149999999999999" customHeight="1">
      <c r="B227" s="172"/>
      <c r="C227" s="137"/>
      <c r="D227" s="107"/>
      <c r="E227" s="112"/>
      <c r="F227" s="113"/>
      <c r="G227" s="139"/>
      <c r="H227" s="139"/>
      <c r="I227" s="139"/>
      <c r="J227" s="139"/>
      <c r="K227" s="139"/>
      <c r="L227" s="139"/>
      <c r="M227" s="139"/>
      <c r="N227" s="139"/>
      <c r="O227" s="139"/>
      <c r="P227" s="139"/>
      <c r="Q227" s="139"/>
      <c r="R227" s="139"/>
      <c r="S227" s="139"/>
      <c r="T227" s="139"/>
      <c r="U227" s="139"/>
      <c r="V227" s="139"/>
      <c r="W227" s="139"/>
      <c r="X227" s="139"/>
      <c r="Y227" s="139"/>
      <c r="Z227" s="139"/>
      <c r="AA227" s="114"/>
      <c r="AB227" s="421"/>
    </row>
    <row r="228" spans="1:28" ht="16.5" customHeight="1">
      <c r="B228" s="172"/>
      <c r="C228" s="137"/>
      <c r="D228" s="107"/>
      <c r="E228" s="112"/>
      <c r="F228" s="113"/>
      <c r="G228" s="139"/>
      <c r="H228" s="139"/>
      <c r="I228" s="139"/>
      <c r="J228" s="139"/>
      <c r="K228" s="139"/>
      <c r="L228" s="139"/>
      <c r="M228" s="139"/>
      <c r="N228" s="139"/>
      <c r="O228" s="139"/>
      <c r="P228" s="139"/>
      <c r="Q228" s="139"/>
      <c r="R228" s="139"/>
      <c r="S228" s="139"/>
      <c r="T228" s="139"/>
      <c r="U228" s="139"/>
      <c r="V228" s="139"/>
      <c r="W228" s="139"/>
      <c r="X228" s="139"/>
      <c r="Y228" s="139"/>
      <c r="Z228" s="139"/>
      <c r="AA228" s="114"/>
      <c r="AB228" s="421"/>
    </row>
    <row r="229" spans="1:28" ht="19.899999999999999" customHeight="1">
      <c r="A229" s="392">
        <f>IF(D229=0,"",D229)</f>
        <v>17</v>
      </c>
      <c r="B229" s="411" t="s">
        <v>518</v>
      </c>
      <c r="C229" s="563" t="s">
        <v>519</v>
      </c>
      <c r="D229" s="104">
        <v>17</v>
      </c>
      <c r="E229" s="373" t="s">
        <v>4</v>
      </c>
      <c r="F229" s="564" t="s">
        <v>229</v>
      </c>
      <c r="G229" s="565"/>
      <c r="H229" s="565"/>
      <c r="I229" s="565"/>
      <c r="J229" s="565"/>
      <c r="K229" s="565"/>
      <c r="L229" s="565"/>
      <c r="M229" s="565"/>
      <c r="N229" s="565"/>
      <c r="O229" s="565"/>
      <c r="P229" s="565"/>
      <c r="Q229" s="565"/>
      <c r="R229" s="565"/>
      <c r="S229" s="565"/>
      <c r="T229" s="565"/>
      <c r="U229" s="565"/>
      <c r="V229" s="565"/>
      <c r="W229" s="565"/>
      <c r="X229" s="565"/>
      <c r="Y229" s="565"/>
      <c r="Z229" s="565"/>
      <c r="AA229" s="565"/>
      <c r="AB229" s="421" t="s">
        <v>230</v>
      </c>
    </row>
    <row r="230" spans="1:28" ht="19.899999999999999" customHeight="1">
      <c r="B230" s="172"/>
      <c r="C230" s="563"/>
      <c r="D230" s="104"/>
      <c r="E230" s="140"/>
      <c r="F230" s="564"/>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421"/>
    </row>
    <row r="231" spans="1:28" ht="19">
      <c r="B231" s="172"/>
      <c r="C231" s="137"/>
      <c r="D231" s="107"/>
      <c r="E231" s="112"/>
      <c r="F231" s="564"/>
      <c r="G231" s="565"/>
      <c r="H231" s="565"/>
      <c r="I231" s="565"/>
      <c r="J231" s="565"/>
      <c r="K231" s="565"/>
      <c r="L231" s="565"/>
      <c r="M231" s="565"/>
      <c r="N231" s="565"/>
      <c r="O231" s="565"/>
      <c r="P231" s="565"/>
      <c r="Q231" s="565"/>
      <c r="R231" s="565"/>
      <c r="S231" s="565"/>
      <c r="T231" s="565"/>
      <c r="U231" s="565"/>
      <c r="V231" s="565"/>
      <c r="W231" s="565"/>
      <c r="X231" s="565"/>
      <c r="Y231" s="565"/>
      <c r="Z231" s="565"/>
      <c r="AA231" s="565"/>
      <c r="AB231" s="421"/>
    </row>
    <row r="232" spans="1:28" ht="23.25" customHeight="1">
      <c r="B232" s="172" t="s">
        <v>520</v>
      </c>
      <c r="C232" s="129" t="s">
        <v>521</v>
      </c>
      <c r="D232" s="104"/>
      <c r="E232" s="182"/>
      <c r="F232" s="187"/>
      <c r="G232" s="184"/>
      <c r="H232" s="184"/>
      <c r="I232" s="184"/>
      <c r="J232" s="184"/>
      <c r="K232" s="184"/>
      <c r="L232" s="184"/>
      <c r="M232" s="184"/>
      <c r="N232" s="184"/>
      <c r="O232" s="184"/>
      <c r="P232" s="184"/>
      <c r="Q232" s="184"/>
      <c r="R232" s="184"/>
      <c r="S232" s="184"/>
      <c r="T232" s="184"/>
      <c r="U232" s="184"/>
      <c r="V232" s="184"/>
      <c r="W232" s="184"/>
      <c r="X232" s="184"/>
      <c r="Y232" s="184"/>
      <c r="Z232" s="184"/>
      <c r="AA232" s="184"/>
      <c r="AB232" s="144"/>
    </row>
    <row r="233" spans="1:28" ht="23.25" customHeight="1">
      <c r="B233" s="411" t="s">
        <v>517</v>
      </c>
      <c r="C233" s="129" t="s">
        <v>522</v>
      </c>
      <c r="D233" s="104"/>
      <c r="E233" s="182"/>
      <c r="F233" s="187"/>
      <c r="G233" s="184"/>
      <c r="H233" s="184"/>
      <c r="I233" s="184"/>
      <c r="J233" s="184"/>
      <c r="K233" s="184"/>
      <c r="L233" s="184"/>
      <c r="M233" s="184"/>
      <c r="N233" s="184"/>
      <c r="O233" s="184"/>
      <c r="P233" s="184"/>
      <c r="Q233" s="184"/>
      <c r="R233" s="184"/>
      <c r="S233" s="184"/>
      <c r="T233" s="184"/>
      <c r="U233" s="184"/>
      <c r="V233" s="184"/>
      <c r="W233" s="184"/>
      <c r="X233" s="184"/>
      <c r="Y233" s="184"/>
      <c r="Z233" s="184"/>
      <c r="AA233" s="184"/>
      <c r="AB233" s="422"/>
    </row>
    <row r="234" spans="1:28" ht="21" customHeight="1">
      <c r="B234" s="351" t="s">
        <v>491</v>
      </c>
      <c r="C234" s="563" t="s">
        <v>523</v>
      </c>
      <c r="D234" s="104"/>
      <c r="E234" s="182"/>
      <c r="F234" s="187"/>
      <c r="G234" s="184"/>
      <c r="H234" s="184"/>
      <c r="I234" s="184"/>
      <c r="J234" s="184"/>
      <c r="K234" s="184"/>
      <c r="L234" s="184"/>
      <c r="M234" s="184"/>
      <c r="N234" s="184"/>
      <c r="O234" s="184"/>
      <c r="P234" s="184"/>
      <c r="Q234" s="184"/>
      <c r="R234" s="184"/>
      <c r="S234" s="184"/>
      <c r="T234" s="184"/>
      <c r="U234" s="184"/>
      <c r="V234" s="184"/>
      <c r="W234" s="184"/>
      <c r="X234" s="184"/>
      <c r="Y234" s="184"/>
      <c r="Z234" s="184"/>
      <c r="AA234" s="184"/>
      <c r="AB234" s="143"/>
    </row>
    <row r="235" spans="1:28" ht="21" customHeight="1">
      <c r="B235" s="172"/>
      <c r="C235" s="702"/>
      <c r="D235" s="104"/>
      <c r="E235" s="182"/>
      <c r="F235" s="187"/>
      <c r="G235" s="184"/>
      <c r="H235" s="184"/>
      <c r="I235" s="184"/>
      <c r="J235" s="184"/>
      <c r="K235" s="184"/>
      <c r="L235" s="184"/>
      <c r="M235" s="184"/>
      <c r="N235" s="184"/>
      <c r="O235" s="184"/>
      <c r="P235" s="184"/>
      <c r="Q235" s="184"/>
      <c r="R235" s="184"/>
      <c r="S235" s="184"/>
      <c r="T235" s="184"/>
      <c r="U235" s="184"/>
      <c r="V235" s="184"/>
      <c r="W235" s="184"/>
      <c r="X235" s="184"/>
      <c r="Y235" s="184"/>
      <c r="Z235" s="184"/>
      <c r="AA235" s="184"/>
      <c r="AB235" s="143"/>
    </row>
    <row r="236" spans="1:28" ht="11.15" customHeight="1">
      <c r="B236" s="172"/>
      <c r="C236" s="385"/>
      <c r="D236" s="104"/>
      <c r="E236" s="182"/>
      <c r="F236" s="187"/>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43"/>
    </row>
    <row r="237" spans="1:28" ht="19.149999999999999" customHeight="1">
      <c r="A237" s="392">
        <f>IF(D237=0,"",D237)</f>
        <v>18</v>
      </c>
      <c r="B237" s="423" t="s">
        <v>524</v>
      </c>
      <c r="C237" s="730" t="s">
        <v>525</v>
      </c>
      <c r="D237" s="104">
        <v>18</v>
      </c>
      <c r="E237" s="373" t="s">
        <v>4</v>
      </c>
      <c r="F237" s="134" t="s">
        <v>231</v>
      </c>
      <c r="G237" s="211"/>
      <c r="H237" s="211"/>
      <c r="I237" s="211"/>
      <c r="J237" s="211"/>
      <c r="K237" s="211"/>
      <c r="L237" s="211"/>
      <c r="M237" s="211"/>
      <c r="N237" s="211"/>
      <c r="O237" s="211"/>
      <c r="P237" s="211"/>
      <c r="Q237" s="211"/>
      <c r="R237" s="211"/>
      <c r="S237" s="211"/>
      <c r="T237" s="211"/>
      <c r="U237" s="211"/>
      <c r="V237" s="211"/>
      <c r="W237" s="211"/>
      <c r="X237" s="211"/>
      <c r="Y237" s="211"/>
      <c r="Z237" s="211"/>
      <c r="AA237" s="211"/>
      <c r="AB237" s="816" t="s">
        <v>232</v>
      </c>
    </row>
    <row r="238" spans="1:28" ht="19.149999999999999" customHeight="1">
      <c r="B238" s="172"/>
      <c r="C238" s="730"/>
      <c r="D238" s="104"/>
      <c r="E238" s="182"/>
      <c r="F238" s="187"/>
      <c r="G238" s="848" t="s">
        <v>428</v>
      </c>
      <c r="H238" s="848"/>
      <c r="I238" s="848"/>
      <c r="J238" s="848"/>
      <c r="K238" s="848"/>
      <c r="L238" s="848"/>
      <c r="M238" s="848"/>
      <c r="N238" s="848"/>
      <c r="O238" s="803"/>
      <c r="P238" s="804"/>
      <c r="Q238" s="804"/>
      <c r="R238" s="804"/>
      <c r="S238" s="804"/>
      <c r="T238" s="805"/>
      <c r="U238" s="141"/>
      <c r="V238" s="141"/>
      <c r="W238" s="141"/>
      <c r="X238" s="141"/>
      <c r="Y238" s="141"/>
      <c r="Z238" s="141"/>
      <c r="AA238" s="184"/>
      <c r="AB238" s="851"/>
    </row>
    <row r="239" spans="1:28" ht="22.15" customHeight="1">
      <c r="B239" s="172"/>
      <c r="C239" s="730"/>
      <c r="D239" s="104"/>
      <c r="E239" s="182"/>
      <c r="F239" s="187"/>
      <c r="G239" s="868" t="s">
        <v>429</v>
      </c>
      <c r="H239" s="868"/>
      <c r="I239" s="868"/>
      <c r="J239" s="868"/>
      <c r="K239" s="868"/>
      <c r="L239" s="868"/>
      <c r="M239" s="868"/>
      <c r="N239" s="868"/>
      <c r="O239" s="803"/>
      <c r="P239" s="804"/>
      <c r="Q239" s="804"/>
      <c r="R239" s="804"/>
      <c r="S239" s="804"/>
      <c r="T239" s="805"/>
      <c r="U239" s="141"/>
      <c r="V239" s="141"/>
      <c r="W239" s="141"/>
      <c r="X239" s="141"/>
      <c r="Y239" s="141"/>
      <c r="Z239" s="141"/>
      <c r="AA239" s="184"/>
      <c r="AB239" s="851"/>
    </row>
    <row r="240" spans="1:28" ht="19.899999999999999" customHeight="1">
      <c r="B240" s="172"/>
      <c r="C240" s="730"/>
      <c r="D240" s="104"/>
      <c r="E240" s="182"/>
      <c r="F240" s="187"/>
      <c r="G240" s="869" t="s">
        <v>430</v>
      </c>
      <c r="H240" s="869"/>
      <c r="I240" s="869"/>
      <c r="J240" s="869"/>
      <c r="K240" s="869"/>
      <c r="L240" s="855"/>
      <c r="M240" s="856"/>
      <c r="N240" s="856"/>
      <c r="O240" s="856"/>
      <c r="P240" s="856"/>
      <c r="Q240" s="856"/>
      <c r="R240" s="856"/>
      <c r="S240" s="856"/>
      <c r="T240" s="856"/>
      <c r="U240" s="856"/>
      <c r="V240" s="856"/>
      <c r="W240" s="856"/>
      <c r="X240" s="856"/>
      <c r="Y240" s="856"/>
      <c r="Z240" s="857"/>
      <c r="AA240" s="184"/>
      <c r="AB240" s="383" t="s">
        <v>288</v>
      </c>
    </row>
    <row r="241" spans="1:28" ht="19.899999999999999" customHeight="1">
      <c r="B241" s="172"/>
      <c r="C241" s="730"/>
      <c r="D241" s="104"/>
      <c r="E241" s="182"/>
      <c r="F241" s="187"/>
      <c r="G241" s="142"/>
      <c r="H241" s="142"/>
      <c r="I241" s="142"/>
      <c r="J241" s="142"/>
      <c r="K241" s="142"/>
      <c r="L241" s="858"/>
      <c r="M241" s="859"/>
      <c r="N241" s="859"/>
      <c r="O241" s="859"/>
      <c r="P241" s="859"/>
      <c r="Q241" s="859"/>
      <c r="R241" s="859"/>
      <c r="S241" s="859"/>
      <c r="T241" s="859"/>
      <c r="U241" s="859"/>
      <c r="V241" s="859"/>
      <c r="W241" s="859"/>
      <c r="X241" s="859"/>
      <c r="Y241" s="859"/>
      <c r="Z241" s="860"/>
      <c r="AA241" s="184"/>
      <c r="AB241" s="424"/>
    </row>
    <row r="242" spans="1:28" ht="19.149999999999999" customHeight="1">
      <c r="B242" s="172"/>
      <c r="C242" s="730"/>
      <c r="D242" s="104"/>
      <c r="E242" s="182"/>
      <c r="F242" s="625" t="s">
        <v>1245</v>
      </c>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424"/>
    </row>
    <row r="243" spans="1:28" ht="19.149999999999999" customHeight="1">
      <c r="B243" s="172"/>
      <c r="C243" s="109"/>
      <c r="D243" s="104"/>
      <c r="E243" s="182"/>
      <c r="F243" s="62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424"/>
    </row>
    <row r="244" spans="1:28" ht="19.149999999999999" customHeight="1">
      <c r="B244" s="172"/>
      <c r="C244" s="109"/>
      <c r="D244" s="104"/>
      <c r="E244" s="182"/>
      <c r="F244" s="62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424"/>
    </row>
    <row r="245" spans="1:28" ht="19.149999999999999" customHeight="1">
      <c r="B245" s="172"/>
      <c r="C245" s="111"/>
      <c r="D245" s="104"/>
      <c r="E245" s="182"/>
      <c r="F245" s="62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424"/>
    </row>
    <row r="246" spans="1:28" ht="15" customHeight="1">
      <c r="B246" s="172"/>
      <c r="C246" s="225"/>
      <c r="D246" s="104"/>
      <c r="E246" s="182"/>
      <c r="F246" s="187"/>
      <c r="G246" s="184"/>
      <c r="H246" s="184"/>
      <c r="I246" s="184"/>
      <c r="J246" s="184"/>
      <c r="K246" s="184"/>
      <c r="L246" s="184"/>
      <c r="M246" s="184"/>
      <c r="N246" s="184"/>
      <c r="O246" s="184"/>
      <c r="P246" s="184"/>
      <c r="Q246" s="184"/>
      <c r="R246" s="184"/>
      <c r="S246" s="184"/>
      <c r="T246" s="184"/>
      <c r="U246" s="184"/>
      <c r="V246" s="184"/>
      <c r="W246" s="184"/>
      <c r="X246" s="184"/>
      <c r="Y246" s="184"/>
      <c r="Z246" s="184"/>
      <c r="AA246" s="184"/>
      <c r="AB246" s="144"/>
    </row>
    <row r="247" spans="1:28" ht="19.899999999999999" customHeight="1">
      <c r="A247" s="392">
        <f>IF(D247=0,"",D247)</f>
        <v>19</v>
      </c>
      <c r="B247" s="423" t="s">
        <v>526</v>
      </c>
      <c r="C247" s="563" t="s">
        <v>527</v>
      </c>
      <c r="D247" s="104">
        <v>19</v>
      </c>
      <c r="E247" s="373" t="s">
        <v>4</v>
      </c>
      <c r="F247" s="134" t="s">
        <v>433</v>
      </c>
      <c r="G247" s="211"/>
      <c r="H247" s="211"/>
      <c r="I247" s="211"/>
      <c r="J247" s="211"/>
      <c r="K247" s="211"/>
      <c r="L247" s="122"/>
      <c r="M247" s="134" t="s">
        <v>432</v>
      </c>
      <c r="O247" s="134"/>
      <c r="P247" s="134"/>
      <c r="Q247" s="134"/>
      <c r="R247" s="134"/>
      <c r="S247" s="134"/>
      <c r="T247" s="134"/>
      <c r="U247" s="211"/>
      <c r="V247" s="211"/>
      <c r="W247" s="211"/>
      <c r="X247" s="211"/>
      <c r="Y247" s="211"/>
      <c r="Z247" s="211"/>
      <c r="AA247" s="211"/>
      <c r="AB247" s="143"/>
    </row>
    <row r="248" spans="1:28" ht="19.5" customHeight="1">
      <c r="B248" s="172"/>
      <c r="C248" s="563"/>
      <c r="D248" s="104"/>
      <c r="E248" s="212"/>
      <c r="F248" s="121"/>
      <c r="G248" s="135" t="s">
        <v>393</v>
      </c>
      <c r="H248" s="581" t="s">
        <v>1170</v>
      </c>
      <c r="I248" s="581"/>
      <c r="J248" s="581"/>
      <c r="K248" s="581"/>
      <c r="L248" s="581"/>
      <c r="M248" s="581"/>
      <c r="N248" s="581"/>
      <c r="O248" s="581"/>
      <c r="P248" s="581"/>
      <c r="Q248" s="581"/>
      <c r="R248" s="581"/>
      <c r="S248" s="581"/>
      <c r="T248" s="581"/>
      <c r="U248" s="581"/>
      <c r="V248" s="581"/>
      <c r="W248" s="581"/>
      <c r="X248" s="581"/>
      <c r="Y248" s="581"/>
      <c r="Z248" s="581"/>
      <c r="AA248" s="110"/>
      <c r="AB248" s="562" t="s">
        <v>1180</v>
      </c>
    </row>
    <row r="249" spans="1:28" ht="19.5" customHeight="1">
      <c r="B249" s="172"/>
      <c r="C249" s="563"/>
      <c r="D249" s="104"/>
      <c r="E249" s="212"/>
      <c r="F249" s="121"/>
      <c r="G249" s="155"/>
      <c r="H249" s="581" t="s">
        <v>1171</v>
      </c>
      <c r="I249" s="581"/>
      <c r="J249" s="581"/>
      <c r="K249" s="581"/>
      <c r="L249" s="581"/>
      <c r="M249" s="581"/>
      <c r="N249" s="581"/>
      <c r="O249" s="581"/>
      <c r="P249" s="581"/>
      <c r="Q249" s="581"/>
      <c r="R249" s="581"/>
      <c r="S249" s="581"/>
      <c r="T249" s="581"/>
      <c r="U249" s="581"/>
      <c r="V249" s="581"/>
      <c r="W249" s="581"/>
      <c r="X249" s="581"/>
      <c r="Y249" s="581"/>
      <c r="Z249" s="581"/>
      <c r="AA249" s="110"/>
      <c r="AB249" s="562"/>
    </row>
    <row r="250" spans="1:28" ht="19.5" customHeight="1">
      <c r="B250" s="172"/>
      <c r="C250" s="563"/>
      <c r="D250" s="104"/>
      <c r="E250" s="212"/>
      <c r="F250" s="121"/>
      <c r="G250" s="155"/>
      <c r="H250" s="581"/>
      <c r="I250" s="581"/>
      <c r="J250" s="581"/>
      <c r="K250" s="581"/>
      <c r="L250" s="581"/>
      <c r="M250" s="581"/>
      <c r="N250" s="581"/>
      <c r="O250" s="581"/>
      <c r="P250" s="581"/>
      <c r="Q250" s="581"/>
      <c r="R250" s="581"/>
      <c r="S250" s="581"/>
      <c r="T250" s="581"/>
      <c r="U250" s="581"/>
      <c r="V250" s="581"/>
      <c r="W250" s="581"/>
      <c r="X250" s="581"/>
      <c r="Y250" s="581"/>
      <c r="Z250" s="581"/>
      <c r="AA250" s="110"/>
      <c r="AB250" s="562"/>
    </row>
    <row r="251" spans="1:28" ht="19.5" customHeight="1">
      <c r="B251" s="172"/>
      <c r="C251" s="563"/>
      <c r="D251" s="104"/>
      <c r="E251" s="212"/>
      <c r="F251" s="121"/>
      <c r="G251" s="155"/>
      <c r="H251" s="581"/>
      <c r="I251" s="581"/>
      <c r="J251" s="581"/>
      <c r="K251" s="581"/>
      <c r="L251" s="581"/>
      <c r="M251" s="581"/>
      <c r="N251" s="581"/>
      <c r="O251" s="581"/>
      <c r="P251" s="581"/>
      <c r="Q251" s="581"/>
      <c r="R251" s="581"/>
      <c r="S251" s="581"/>
      <c r="T251" s="581"/>
      <c r="U251" s="581"/>
      <c r="V251" s="581"/>
      <c r="W251" s="581"/>
      <c r="X251" s="581"/>
      <c r="Y251" s="581"/>
      <c r="Z251" s="581"/>
      <c r="AA251" s="110"/>
      <c r="AB251" s="143"/>
    </row>
    <row r="252" spans="1:28" ht="19.5" customHeight="1">
      <c r="B252" s="172"/>
      <c r="C252" s="563"/>
      <c r="D252" s="104"/>
      <c r="E252" s="212"/>
      <c r="F252" s="121"/>
      <c r="G252" s="155"/>
      <c r="H252" s="581"/>
      <c r="I252" s="581"/>
      <c r="J252" s="581"/>
      <c r="K252" s="581"/>
      <c r="L252" s="581"/>
      <c r="M252" s="581"/>
      <c r="N252" s="581"/>
      <c r="O252" s="581"/>
      <c r="P252" s="581"/>
      <c r="Q252" s="581"/>
      <c r="R252" s="581"/>
      <c r="S252" s="581"/>
      <c r="T252" s="581"/>
      <c r="U252" s="581"/>
      <c r="V252" s="581"/>
      <c r="W252" s="581"/>
      <c r="X252" s="581"/>
      <c r="Y252" s="581"/>
      <c r="Z252" s="581"/>
      <c r="AA252" s="110"/>
      <c r="AB252" s="143"/>
    </row>
    <row r="253" spans="1:28" ht="19.5" customHeight="1">
      <c r="B253" s="172"/>
      <c r="C253" s="563"/>
      <c r="D253" s="104"/>
      <c r="E253" s="212"/>
      <c r="F253" s="121"/>
      <c r="G253" s="155"/>
      <c r="H253" s="581"/>
      <c r="I253" s="581"/>
      <c r="J253" s="581"/>
      <c r="K253" s="581"/>
      <c r="L253" s="581"/>
      <c r="M253" s="581"/>
      <c r="N253" s="581"/>
      <c r="O253" s="581"/>
      <c r="P253" s="581"/>
      <c r="Q253" s="581"/>
      <c r="R253" s="581"/>
      <c r="S253" s="581"/>
      <c r="T253" s="581"/>
      <c r="U253" s="581"/>
      <c r="V253" s="581"/>
      <c r="W253" s="581"/>
      <c r="X253" s="581"/>
      <c r="Y253" s="581"/>
      <c r="Z253" s="581"/>
      <c r="AA253" s="110"/>
      <c r="AB253" s="143"/>
    </row>
    <row r="254" spans="1:28" ht="19.5" customHeight="1">
      <c r="B254" s="172"/>
      <c r="C254" s="563"/>
      <c r="D254" s="104"/>
      <c r="E254" s="212"/>
      <c r="F254" s="121"/>
      <c r="G254" s="155"/>
      <c r="H254" s="581"/>
      <c r="I254" s="581"/>
      <c r="J254" s="581"/>
      <c r="K254" s="581"/>
      <c r="L254" s="581"/>
      <c r="M254" s="581"/>
      <c r="N254" s="581"/>
      <c r="O254" s="581"/>
      <c r="P254" s="581"/>
      <c r="Q254" s="581"/>
      <c r="R254" s="581"/>
      <c r="S254" s="581"/>
      <c r="T254" s="581"/>
      <c r="U254" s="581"/>
      <c r="V254" s="581"/>
      <c r="W254" s="581"/>
      <c r="X254" s="581"/>
      <c r="Y254" s="581"/>
      <c r="Z254" s="581"/>
      <c r="AA254" s="110"/>
      <c r="AB254" s="143"/>
    </row>
    <row r="255" spans="1:28" ht="19.5" customHeight="1">
      <c r="B255" s="172"/>
      <c r="C255" s="563"/>
      <c r="D255" s="104"/>
      <c r="E255" s="212"/>
      <c r="F255" s="121"/>
      <c r="G255" s="155"/>
      <c r="H255" s="581"/>
      <c r="I255" s="581"/>
      <c r="J255" s="581"/>
      <c r="K255" s="581"/>
      <c r="L255" s="581"/>
      <c r="M255" s="581"/>
      <c r="N255" s="581"/>
      <c r="O255" s="581"/>
      <c r="P255" s="581"/>
      <c r="Q255" s="581"/>
      <c r="R255" s="581"/>
      <c r="S255" s="581"/>
      <c r="T255" s="581"/>
      <c r="U255" s="581"/>
      <c r="V255" s="581"/>
      <c r="W255" s="581"/>
      <c r="X255" s="581"/>
      <c r="Y255" s="581"/>
      <c r="Z255" s="581"/>
      <c r="AA255" s="110"/>
      <c r="AB255" s="143"/>
    </row>
    <row r="256" spans="1:28" ht="19.5" customHeight="1">
      <c r="B256" s="172"/>
      <c r="C256" s="563"/>
      <c r="D256" s="104"/>
      <c r="E256" s="212"/>
      <c r="F256" s="121"/>
      <c r="G256" s="155"/>
      <c r="H256" s="581" t="s">
        <v>1172</v>
      </c>
      <c r="I256" s="581"/>
      <c r="J256" s="581"/>
      <c r="K256" s="581"/>
      <c r="L256" s="581"/>
      <c r="M256" s="581"/>
      <c r="N256" s="581"/>
      <c r="O256" s="581"/>
      <c r="P256" s="581"/>
      <c r="Q256" s="581"/>
      <c r="R256" s="581"/>
      <c r="S256" s="581"/>
      <c r="T256" s="581"/>
      <c r="U256" s="581"/>
      <c r="V256" s="581"/>
      <c r="W256" s="581"/>
      <c r="X256" s="581"/>
      <c r="Y256" s="581"/>
      <c r="Z256" s="581"/>
      <c r="AA256" s="563"/>
      <c r="AB256" s="143"/>
    </row>
    <row r="257" spans="2:28" ht="19.5" customHeight="1">
      <c r="B257" s="172"/>
      <c r="C257" s="563"/>
      <c r="D257" s="104"/>
      <c r="E257" s="212"/>
      <c r="F257" s="121"/>
      <c r="G257" s="155"/>
      <c r="H257" s="581" t="s">
        <v>1173</v>
      </c>
      <c r="I257" s="581"/>
      <c r="J257" s="581"/>
      <c r="K257" s="581"/>
      <c r="L257" s="581"/>
      <c r="M257" s="581"/>
      <c r="N257" s="581"/>
      <c r="O257" s="581"/>
      <c r="P257" s="581"/>
      <c r="Q257" s="581"/>
      <c r="R257" s="581"/>
      <c r="S257" s="581"/>
      <c r="T257" s="581"/>
      <c r="U257" s="581"/>
      <c r="V257" s="581"/>
      <c r="W257" s="581"/>
      <c r="X257" s="581"/>
      <c r="Y257" s="581"/>
      <c r="Z257" s="581"/>
      <c r="AA257" s="563"/>
      <c r="AB257" s="143" t="s">
        <v>1181</v>
      </c>
    </row>
    <row r="258" spans="2:28" ht="19.5" customHeight="1">
      <c r="B258" s="172"/>
      <c r="C258" s="563"/>
      <c r="D258" s="104"/>
      <c r="E258" s="212"/>
      <c r="F258" s="121"/>
      <c r="G258" s="135" t="s">
        <v>393</v>
      </c>
      <c r="H258" s="581" t="s">
        <v>1174</v>
      </c>
      <c r="I258" s="581"/>
      <c r="J258" s="581"/>
      <c r="K258" s="581"/>
      <c r="L258" s="581"/>
      <c r="M258" s="581"/>
      <c r="N258" s="581"/>
      <c r="O258" s="581"/>
      <c r="P258" s="581"/>
      <c r="Q258" s="581"/>
      <c r="R258" s="581"/>
      <c r="S258" s="581"/>
      <c r="T258" s="581"/>
      <c r="U258" s="581"/>
      <c r="V258" s="581"/>
      <c r="W258" s="581"/>
      <c r="X258" s="581"/>
      <c r="Y258" s="581"/>
      <c r="Z258" s="581"/>
      <c r="AA258" s="110"/>
      <c r="AB258" s="143"/>
    </row>
    <row r="259" spans="2:28" ht="19.5" customHeight="1">
      <c r="B259" s="172"/>
      <c r="C259" s="563"/>
      <c r="D259" s="104"/>
      <c r="E259" s="212"/>
      <c r="F259" s="121"/>
      <c r="G259" s="155"/>
      <c r="H259" s="581" t="s">
        <v>1175</v>
      </c>
      <c r="I259" s="581"/>
      <c r="J259" s="581"/>
      <c r="K259" s="581"/>
      <c r="L259" s="581"/>
      <c r="M259" s="581"/>
      <c r="N259" s="581"/>
      <c r="O259" s="581"/>
      <c r="P259" s="581"/>
      <c r="Q259" s="581"/>
      <c r="R259" s="581"/>
      <c r="S259" s="581"/>
      <c r="T259" s="581"/>
      <c r="U259" s="581"/>
      <c r="V259" s="581"/>
      <c r="W259" s="581"/>
      <c r="X259" s="581"/>
      <c r="Y259" s="581"/>
      <c r="Z259" s="581"/>
      <c r="AA259" s="563"/>
      <c r="AB259" s="562" t="s">
        <v>1182</v>
      </c>
    </row>
    <row r="260" spans="2:28" ht="19.5" customHeight="1">
      <c r="B260" s="172"/>
      <c r="C260" s="563"/>
      <c r="D260" s="104"/>
      <c r="E260" s="212"/>
      <c r="F260" s="121"/>
      <c r="G260" s="374"/>
      <c r="H260" s="581"/>
      <c r="I260" s="581"/>
      <c r="J260" s="581"/>
      <c r="K260" s="581"/>
      <c r="L260" s="581"/>
      <c r="M260" s="581"/>
      <c r="N260" s="581"/>
      <c r="O260" s="581"/>
      <c r="P260" s="581"/>
      <c r="Q260" s="581"/>
      <c r="R260" s="581"/>
      <c r="S260" s="581"/>
      <c r="T260" s="581"/>
      <c r="U260" s="581"/>
      <c r="V260" s="581"/>
      <c r="W260" s="581"/>
      <c r="X260" s="581"/>
      <c r="Y260" s="581"/>
      <c r="Z260" s="581"/>
      <c r="AA260" s="563"/>
      <c r="AB260" s="562"/>
    </row>
    <row r="261" spans="2:28" ht="32.5" customHeight="1">
      <c r="B261" s="172"/>
      <c r="C261" s="563"/>
      <c r="D261" s="104"/>
      <c r="E261" s="212"/>
      <c r="F261" s="121"/>
      <c r="G261" s="374"/>
      <c r="H261" s="581"/>
      <c r="I261" s="581"/>
      <c r="J261" s="581"/>
      <c r="K261" s="581"/>
      <c r="L261" s="581"/>
      <c r="M261" s="581"/>
      <c r="N261" s="581"/>
      <c r="O261" s="581"/>
      <c r="P261" s="581"/>
      <c r="Q261" s="581"/>
      <c r="R261" s="581"/>
      <c r="S261" s="581"/>
      <c r="T261" s="581"/>
      <c r="U261" s="581"/>
      <c r="V261" s="581"/>
      <c r="W261" s="581"/>
      <c r="X261" s="581"/>
      <c r="Y261" s="581"/>
      <c r="Z261" s="581"/>
      <c r="AA261" s="563"/>
      <c r="AB261" s="143"/>
    </row>
    <row r="262" spans="2:28" ht="23.5" customHeight="1">
      <c r="B262" s="172"/>
      <c r="C262" s="563"/>
      <c r="D262" s="104"/>
      <c r="E262" s="212"/>
      <c r="F262" s="121"/>
      <c r="G262" s="374"/>
      <c r="H262" s="581" t="s">
        <v>1176</v>
      </c>
      <c r="I262" s="581"/>
      <c r="J262" s="581"/>
      <c r="K262" s="581"/>
      <c r="L262" s="581"/>
      <c r="M262" s="581"/>
      <c r="N262" s="581"/>
      <c r="O262" s="581"/>
      <c r="P262" s="581"/>
      <c r="Q262" s="581"/>
      <c r="R262" s="581"/>
      <c r="S262" s="581"/>
      <c r="T262" s="581"/>
      <c r="U262" s="581"/>
      <c r="V262" s="581"/>
      <c r="W262" s="581"/>
      <c r="X262" s="581"/>
      <c r="Y262" s="581"/>
      <c r="Z262" s="581"/>
      <c r="AA262" s="563"/>
      <c r="AB262" s="143" t="s">
        <v>1183</v>
      </c>
    </row>
    <row r="263" spans="2:28" ht="35" customHeight="1">
      <c r="B263" s="172"/>
      <c r="C263" s="563"/>
      <c r="D263" s="104"/>
      <c r="E263" s="212"/>
      <c r="F263" s="121"/>
      <c r="G263" s="374"/>
      <c r="H263" s="581" t="s">
        <v>1177</v>
      </c>
      <c r="I263" s="581"/>
      <c r="J263" s="581"/>
      <c r="K263" s="581"/>
      <c r="L263" s="581"/>
      <c r="M263" s="581"/>
      <c r="N263" s="581"/>
      <c r="O263" s="581"/>
      <c r="P263" s="581"/>
      <c r="Q263" s="581"/>
      <c r="R263" s="581"/>
      <c r="S263" s="581"/>
      <c r="T263" s="581"/>
      <c r="U263" s="581"/>
      <c r="V263" s="581"/>
      <c r="W263" s="581"/>
      <c r="X263" s="581"/>
      <c r="Y263" s="581"/>
      <c r="Z263" s="581"/>
      <c r="AA263" s="563"/>
      <c r="AB263" s="143" t="s">
        <v>1184</v>
      </c>
    </row>
    <row r="264" spans="2:28" ht="19.5" customHeight="1">
      <c r="B264" s="172"/>
      <c r="C264" s="109"/>
      <c r="D264" s="104"/>
      <c r="E264" s="212"/>
      <c r="F264" s="121"/>
      <c r="G264" s="374"/>
      <c r="H264" s="581" t="s">
        <v>1178</v>
      </c>
      <c r="I264" s="581"/>
      <c r="J264" s="581"/>
      <c r="K264" s="581"/>
      <c r="L264" s="581"/>
      <c r="M264" s="581"/>
      <c r="N264" s="581"/>
      <c r="O264" s="581"/>
      <c r="P264" s="581"/>
      <c r="Q264" s="581"/>
      <c r="R264" s="581"/>
      <c r="S264" s="581"/>
      <c r="T264" s="581"/>
      <c r="U264" s="581"/>
      <c r="V264" s="581"/>
      <c r="W264" s="581"/>
      <c r="X264" s="581"/>
      <c r="Y264" s="581"/>
      <c r="Z264" s="581"/>
      <c r="AA264" s="563"/>
      <c r="AB264" s="143"/>
    </row>
    <row r="265" spans="2:28" ht="19.5" customHeight="1">
      <c r="B265" s="172"/>
      <c r="C265" s="109"/>
      <c r="D265" s="104"/>
      <c r="E265" s="212"/>
      <c r="F265" s="121"/>
      <c r="G265" s="374"/>
      <c r="H265" s="581"/>
      <c r="I265" s="581"/>
      <c r="J265" s="581"/>
      <c r="K265" s="581"/>
      <c r="L265" s="581"/>
      <c r="M265" s="581"/>
      <c r="N265" s="581"/>
      <c r="O265" s="581"/>
      <c r="P265" s="581"/>
      <c r="Q265" s="581"/>
      <c r="R265" s="581"/>
      <c r="S265" s="581"/>
      <c r="T265" s="581"/>
      <c r="U265" s="581"/>
      <c r="V265" s="581"/>
      <c r="W265" s="581"/>
      <c r="X265" s="581"/>
      <c r="Y265" s="581"/>
      <c r="Z265" s="581"/>
      <c r="AA265" s="563"/>
      <c r="AB265" s="143" t="s">
        <v>1185</v>
      </c>
    </row>
    <row r="266" spans="2:28" ht="19.5" customHeight="1">
      <c r="B266" s="172"/>
      <c r="C266" s="109"/>
      <c r="D266" s="104"/>
      <c r="E266" s="212"/>
      <c r="F266" s="121"/>
      <c r="G266" s="374"/>
      <c r="H266" s="581" t="s">
        <v>1179</v>
      </c>
      <c r="I266" s="581"/>
      <c r="J266" s="581"/>
      <c r="K266" s="581"/>
      <c r="L266" s="581"/>
      <c r="M266" s="581"/>
      <c r="N266" s="581"/>
      <c r="O266" s="581"/>
      <c r="P266" s="581"/>
      <c r="Q266" s="581"/>
      <c r="R266" s="581"/>
      <c r="S266" s="581"/>
      <c r="T266" s="581"/>
      <c r="U266" s="581"/>
      <c r="V266" s="581"/>
      <c r="W266" s="581"/>
      <c r="X266" s="581"/>
      <c r="Y266" s="581"/>
      <c r="Z266" s="581"/>
      <c r="AA266" s="563"/>
      <c r="AB266" s="143" t="s">
        <v>1181</v>
      </c>
    </row>
    <row r="267" spans="2:28" ht="19.5" customHeight="1">
      <c r="B267" s="172"/>
      <c r="C267" s="109"/>
      <c r="D267" s="104"/>
      <c r="E267" s="212"/>
      <c r="F267" s="121"/>
      <c r="G267" s="135" t="s">
        <v>393</v>
      </c>
      <c r="H267" s="581" t="s">
        <v>434</v>
      </c>
      <c r="I267" s="581"/>
      <c r="J267" s="581"/>
      <c r="K267" s="581"/>
      <c r="L267" s="581"/>
      <c r="M267" s="581"/>
      <c r="N267" s="581"/>
      <c r="O267" s="581"/>
      <c r="P267" s="581"/>
      <c r="Q267" s="581"/>
      <c r="R267" s="581"/>
      <c r="S267" s="581"/>
      <c r="T267" s="581"/>
      <c r="U267" s="581"/>
      <c r="V267" s="581"/>
      <c r="W267" s="581"/>
      <c r="X267" s="581"/>
      <c r="Y267" s="581"/>
      <c r="Z267" s="581"/>
      <c r="AA267" s="110"/>
      <c r="AB267" s="144"/>
    </row>
    <row r="268" spans="2:28" ht="19.5" customHeight="1">
      <c r="B268" s="172"/>
      <c r="C268" s="109"/>
      <c r="D268" s="104"/>
      <c r="E268" s="212"/>
      <c r="F268" s="121"/>
      <c r="G268" s="374"/>
      <c r="H268" s="581" t="s">
        <v>1168</v>
      </c>
      <c r="I268" s="581"/>
      <c r="J268" s="581"/>
      <c r="K268" s="581"/>
      <c r="L268" s="581"/>
      <c r="M268" s="581"/>
      <c r="N268" s="581"/>
      <c r="O268" s="581"/>
      <c r="P268" s="581"/>
      <c r="Q268" s="581"/>
      <c r="R268" s="581"/>
      <c r="S268" s="581"/>
      <c r="T268" s="581"/>
      <c r="U268" s="581"/>
      <c r="V268" s="581"/>
      <c r="W268" s="581"/>
      <c r="X268" s="581"/>
      <c r="Y268" s="581"/>
      <c r="Z268" s="581"/>
      <c r="AA268" s="563"/>
      <c r="AB268" s="562" t="s">
        <v>1186</v>
      </c>
    </row>
    <row r="269" spans="2:28" ht="19.5" customHeight="1">
      <c r="B269" s="172"/>
      <c r="C269" s="109"/>
      <c r="D269" s="104"/>
      <c r="E269" s="212"/>
      <c r="F269" s="121"/>
      <c r="G269" s="374"/>
      <c r="H269" s="581" t="s">
        <v>1169</v>
      </c>
      <c r="I269" s="581"/>
      <c r="J269" s="581"/>
      <c r="K269" s="581"/>
      <c r="L269" s="581"/>
      <c r="M269" s="581"/>
      <c r="N269" s="581"/>
      <c r="O269" s="581"/>
      <c r="P269" s="581"/>
      <c r="Q269" s="581"/>
      <c r="R269" s="581"/>
      <c r="S269" s="581"/>
      <c r="T269" s="581"/>
      <c r="U269" s="581"/>
      <c r="V269" s="581"/>
      <c r="W269" s="581"/>
      <c r="X269" s="581"/>
      <c r="Y269" s="581"/>
      <c r="Z269" s="581"/>
      <c r="AA269" s="563"/>
      <c r="AB269" s="562"/>
    </row>
    <row r="270" spans="2:28" ht="19.5" customHeight="1">
      <c r="B270" s="172"/>
      <c r="C270" s="109"/>
      <c r="D270" s="104"/>
      <c r="E270" s="182"/>
      <c r="F270" s="121"/>
      <c r="G270" s="374"/>
      <c r="H270" s="581"/>
      <c r="I270" s="581"/>
      <c r="J270" s="581"/>
      <c r="K270" s="581"/>
      <c r="L270" s="581"/>
      <c r="M270" s="581"/>
      <c r="N270" s="581"/>
      <c r="O270" s="581"/>
      <c r="P270" s="581"/>
      <c r="Q270" s="581"/>
      <c r="R270" s="581"/>
      <c r="S270" s="581"/>
      <c r="T270" s="581"/>
      <c r="U270" s="581"/>
      <c r="V270" s="581"/>
      <c r="W270" s="581"/>
      <c r="X270" s="581"/>
      <c r="Y270" s="581"/>
      <c r="Z270" s="581"/>
      <c r="AA270" s="563"/>
      <c r="AB270" s="562"/>
    </row>
    <row r="271" spans="2:28" ht="19.5" customHeight="1">
      <c r="B271" s="172"/>
      <c r="C271" s="109"/>
      <c r="D271" s="104"/>
      <c r="E271" s="182"/>
      <c r="F271" s="121"/>
      <c r="G271" s="135" t="s">
        <v>393</v>
      </c>
      <c r="H271" s="581" t="s">
        <v>1167</v>
      </c>
      <c r="I271" s="581"/>
      <c r="J271" s="581"/>
      <c r="K271" s="581"/>
      <c r="L271" s="581"/>
      <c r="M271" s="581"/>
      <c r="N271" s="581"/>
      <c r="O271" s="581"/>
      <c r="P271" s="581"/>
      <c r="Q271" s="581"/>
      <c r="R271" s="581"/>
      <c r="S271" s="581"/>
      <c r="T271" s="581"/>
      <c r="U271" s="581"/>
      <c r="V271" s="581"/>
      <c r="W271" s="581"/>
      <c r="X271" s="581"/>
      <c r="Y271" s="581"/>
      <c r="Z271" s="581"/>
      <c r="AA271" s="110"/>
      <c r="AB271" s="562"/>
    </row>
    <row r="272" spans="2:28" ht="19.5" customHeight="1">
      <c r="B272" s="172"/>
      <c r="C272" s="109"/>
      <c r="D272" s="104"/>
      <c r="E272" s="182"/>
      <c r="F272" s="121"/>
      <c r="G272" s="374"/>
      <c r="H272" s="581" t="s">
        <v>1164</v>
      </c>
      <c r="I272" s="581"/>
      <c r="J272" s="581"/>
      <c r="K272" s="581"/>
      <c r="L272" s="581"/>
      <c r="M272" s="581"/>
      <c r="N272" s="581"/>
      <c r="O272" s="581"/>
      <c r="P272" s="581"/>
      <c r="Q272" s="581"/>
      <c r="R272" s="581"/>
      <c r="S272" s="581"/>
      <c r="T272" s="581"/>
      <c r="U272" s="581"/>
      <c r="V272" s="581"/>
      <c r="W272" s="581"/>
      <c r="X272" s="581"/>
      <c r="Y272" s="581"/>
      <c r="Z272" s="581"/>
      <c r="AA272" s="563"/>
      <c r="AB272" s="562"/>
    </row>
    <row r="273" spans="2:28" ht="19.5" customHeight="1">
      <c r="B273" s="172"/>
      <c r="C273" s="110"/>
      <c r="D273" s="104"/>
      <c r="E273" s="182"/>
      <c r="F273" s="121"/>
      <c r="G273" s="121"/>
      <c r="H273" s="581"/>
      <c r="I273" s="581"/>
      <c r="J273" s="581"/>
      <c r="K273" s="581"/>
      <c r="L273" s="581"/>
      <c r="M273" s="581"/>
      <c r="N273" s="581"/>
      <c r="O273" s="581"/>
      <c r="P273" s="581"/>
      <c r="Q273" s="581"/>
      <c r="R273" s="581"/>
      <c r="S273" s="581"/>
      <c r="T273" s="581"/>
      <c r="U273" s="581"/>
      <c r="V273" s="581"/>
      <c r="W273" s="581"/>
      <c r="X273" s="581"/>
      <c r="Y273" s="581"/>
      <c r="Z273" s="581"/>
      <c r="AA273" s="563"/>
      <c r="AB273" s="562"/>
    </row>
    <row r="274" spans="2:28" ht="19.5" customHeight="1">
      <c r="B274" s="172"/>
      <c r="C274" s="110"/>
      <c r="D274" s="104"/>
      <c r="E274" s="182"/>
      <c r="F274" s="121"/>
      <c r="G274" s="121"/>
      <c r="H274" s="581" t="s">
        <v>1165</v>
      </c>
      <c r="I274" s="581"/>
      <c r="J274" s="581"/>
      <c r="K274" s="581"/>
      <c r="L274" s="581"/>
      <c r="M274" s="581"/>
      <c r="N274" s="581"/>
      <c r="O274" s="581"/>
      <c r="P274" s="581"/>
      <c r="Q274" s="581"/>
      <c r="R274" s="581"/>
      <c r="S274" s="581"/>
      <c r="T274" s="581"/>
      <c r="U274" s="581"/>
      <c r="V274" s="581"/>
      <c r="W274" s="581"/>
      <c r="X274" s="581"/>
      <c r="Y274" s="581"/>
      <c r="Z274" s="581"/>
      <c r="AA274" s="563"/>
      <c r="AB274" s="144"/>
    </row>
    <row r="275" spans="2:28" ht="19.5" customHeight="1">
      <c r="B275" s="172"/>
      <c r="C275" s="110"/>
      <c r="D275" s="104"/>
      <c r="E275" s="182"/>
      <c r="F275" s="121"/>
      <c r="G275" s="121"/>
      <c r="H275" s="581"/>
      <c r="I275" s="581"/>
      <c r="J275" s="581"/>
      <c r="K275" s="581"/>
      <c r="L275" s="581"/>
      <c r="M275" s="581"/>
      <c r="N275" s="581"/>
      <c r="O275" s="581"/>
      <c r="P275" s="581"/>
      <c r="Q275" s="581"/>
      <c r="R275" s="581"/>
      <c r="S275" s="581"/>
      <c r="T275" s="581"/>
      <c r="U275" s="581"/>
      <c r="V275" s="581"/>
      <c r="W275" s="581"/>
      <c r="X275" s="581"/>
      <c r="Y275" s="581"/>
      <c r="Z275" s="581"/>
      <c r="AA275" s="563"/>
      <c r="AB275" s="144"/>
    </row>
    <row r="276" spans="2:28" ht="19.5" customHeight="1">
      <c r="B276" s="172"/>
      <c r="C276" s="110"/>
      <c r="D276" s="104"/>
      <c r="E276" s="182"/>
      <c r="F276" s="121"/>
      <c r="G276" s="121"/>
      <c r="H276" s="581" t="s">
        <v>1166</v>
      </c>
      <c r="I276" s="581"/>
      <c r="J276" s="581"/>
      <c r="K276" s="581"/>
      <c r="L276" s="581"/>
      <c r="M276" s="581"/>
      <c r="N276" s="581"/>
      <c r="O276" s="581"/>
      <c r="P276" s="581"/>
      <c r="Q276" s="581"/>
      <c r="R276" s="581"/>
      <c r="S276" s="581"/>
      <c r="T276" s="581"/>
      <c r="U276" s="581"/>
      <c r="V276" s="581"/>
      <c r="W276" s="581"/>
      <c r="X276" s="581"/>
      <c r="Y276" s="581"/>
      <c r="Z276" s="581"/>
      <c r="AA276" s="563"/>
      <c r="AB276" s="144"/>
    </row>
    <row r="277" spans="2:28" ht="19.5" customHeight="1">
      <c r="B277" s="172"/>
      <c r="C277" s="110"/>
      <c r="D277" s="104"/>
      <c r="E277" s="182"/>
      <c r="F277" s="121"/>
      <c r="G277" s="121"/>
      <c r="H277" s="155"/>
      <c r="I277" s="155"/>
      <c r="J277" s="155"/>
      <c r="K277" s="155"/>
      <c r="L277" s="155"/>
      <c r="M277" s="155"/>
      <c r="N277" s="155"/>
      <c r="O277" s="155"/>
      <c r="P277" s="155"/>
      <c r="Q277" s="155"/>
      <c r="R277" s="155"/>
      <c r="S277" s="155"/>
      <c r="T277" s="155"/>
      <c r="U277" s="155"/>
      <c r="V277" s="155"/>
      <c r="W277" s="155"/>
      <c r="X277" s="155"/>
      <c r="Y277" s="155"/>
      <c r="Z277" s="155"/>
      <c r="AA277" s="110"/>
      <c r="AB277" s="144"/>
    </row>
    <row r="278" spans="2:28" ht="19.5" customHeight="1">
      <c r="B278" s="172"/>
      <c r="C278" s="425"/>
      <c r="D278" s="104"/>
      <c r="E278" s="182"/>
      <c r="F278" s="739" t="s">
        <v>435</v>
      </c>
      <c r="G278" s="711"/>
      <c r="H278" s="711"/>
      <c r="I278" s="711"/>
      <c r="J278" s="711"/>
      <c r="K278" s="711"/>
      <c r="L278" s="711"/>
      <c r="M278" s="711"/>
      <c r="N278" s="711"/>
      <c r="O278" s="711"/>
      <c r="P278" s="711"/>
      <c r="Q278" s="711"/>
      <c r="R278" s="711"/>
      <c r="S278" s="711"/>
      <c r="T278" s="711"/>
      <c r="U278" s="711"/>
      <c r="V278" s="711"/>
      <c r="W278" s="711"/>
      <c r="X278" s="711"/>
      <c r="Y278" s="711"/>
      <c r="Z278" s="711"/>
      <c r="AA278" s="740"/>
      <c r="AB278" s="562" t="s">
        <v>376</v>
      </c>
    </row>
    <row r="279" spans="2:28" ht="19.5" customHeight="1">
      <c r="B279" s="172"/>
      <c r="C279" s="425"/>
      <c r="D279" s="104"/>
      <c r="E279" s="182"/>
      <c r="F279" s="121"/>
      <c r="G279" s="135" t="s">
        <v>393</v>
      </c>
      <c r="H279" s="152" t="s">
        <v>436</v>
      </c>
      <c r="I279" s="155"/>
      <c r="J279" s="155"/>
      <c r="K279" s="155"/>
      <c r="L279" s="155"/>
      <c r="M279" s="155"/>
      <c r="N279" s="155"/>
      <c r="O279" s="155"/>
      <c r="P279" s="155"/>
      <c r="Q279" s="155"/>
      <c r="R279" s="155"/>
      <c r="S279" s="155"/>
      <c r="T279" s="155"/>
      <c r="U279" s="155"/>
      <c r="V279" s="155"/>
      <c r="W279" s="155"/>
      <c r="X279" s="155"/>
      <c r="Y279" s="155"/>
      <c r="Z279" s="155"/>
      <c r="AA279" s="110"/>
      <c r="AB279" s="562"/>
    </row>
    <row r="280" spans="2:28" ht="19.5" customHeight="1">
      <c r="B280" s="172"/>
      <c r="C280" s="425"/>
      <c r="D280" s="104"/>
      <c r="E280" s="182"/>
      <c r="F280" s="121"/>
      <c r="G280" s="135" t="s">
        <v>393</v>
      </c>
      <c r="H280" s="152" t="s">
        <v>437</v>
      </c>
      <c r="I280" s="155"/>
      <c r="J280" s="155"/>
      <c r="K280" s="155"/>
      <c r="L280" s="155"/>
      <c r="M280" s="155"/>
      <c r="N280" s="155"/>
      <c r="O280" s="155"/>
      <c r="P280" s="155"/>
      <c r="Q280" s="155"/>
      <c r="R280" s="155"/>
      <c r="S280" s="155"/>
      <c r="T280" s="155"/>
      <c r="U280" s="155"/>
      <c r="V280" s="155"/>
      <c r="W280" s="155"/>
      <c r="X280" s="155"/>
      <c r="Y280" s="155"/>
      <c r="Z280" s="155"/>
      <c r="AA280" s="110"/>
      <c r="AB280" s="562"/>
    </row>
    <row r="281" spans="2:28" ht="19.5" customHeight="1">
      <c r="B281" s="172"/>
      <c r="C281" s="425"/>
      <c r="D281" s="104"/>
      <c r="E281" s="182"/>
      <c r="F281" s="121"/>
      <c r="G281" s="135" t="s">
        <v>393</v>
      </c>
      <c r="H281" s="152" t="s">
        <v>438</v>
      </c>
      <c r="I281" s="155"/>
      <c r="J281" s="155"/>
      <c r="K281" s="155"/>
      <c r="L281" s="155"/>
      <c r="M281" s="155"/>
      <c r="N281" s="155"/>
      <c r="O281" s="155"/>
      <c r="P281" s="155"/>
      <c r="Q281" s="155"/>
      <c r="R281" s="155"/>
      <c r="S281" s="155"/>
      <c r="T281" s="155"/>
      <c r="U281" s="155"/>
      <c r="V281" s="155"/>
      <c r="W281" s="155"/>
      <c r="X281" s="155"/>
      <c r="Y281" s="155"/>
      <c r="Z281" s="155"/>
      <c r="AA281" s="110"/>
      <c r="AB281" s="562"/>
    </row>
    <row r="282" spans="2:28" ht="19.5" customHeight="1">
      <c r="B282" s="172"/>
      <c r="C282" s="425"/>
      <c r="D282" s="104"/>
      <c r="E282" s="182"/>
      <c r="F282" s="121"/>
      <c r="G282" s="135" t="s">
        <v>393</v>
      </c>
      <c r="H282" s="152" t="s">
        <v>439</v>
      </c>
      <c r="I282" s="155"/>
      <c r="J282" s="155"/>
      <c r="K282" s="155"/>
      <c r="L282" s="155"/>
      <c r="M282" s="155"/>
      <c r="N282" s="155"/>
      <c r="O282" s="155"/>
      <c r="P282" s="155"/>
      <c r="Q282" s="155"/>
      <c r="R282" s="155"/>
      <c r="S282" s="155"/>
      <c r="T282" s="155"/>
      <c r="U282" s="155"/>
      <c r="V282" s="155"/>
      <c r="W282" s="155"/>
      <c r="X282" s="155"/>
      <c r="Y282" s="155"/>
      <c r="Z282" s="155"/>
      <c r="AA282" s="110"/>
      <c r="AB282" s="562"/>
    </row>
    <row r="283" spans="2:28" ht="19.5" customHeight="1">
      <c r="B283" s="172"/>
      <c r="C283" s="425"/>
      <c r="D283" s="104"/>
      <c r="E283" s="182"/>
      <c r="F283" s="121"/>
      <c r="G283" s="135" t="s">
        <v>393</v>
      </c>
      <c r="H283" s="152" t="s">
        <v>440</v>
      </c>
      <c r="I283" s="155"/>
      <c r="J283" s="155"/>
      <c r="K283" s="155"/>
      <c r="L283" s="155"/>
      <c r="M283" s="155"/>
      <c r="N283" s="155"/>
      <c r="O283" s="155"/>
      <c r="P283" s="155"/>
      <c r="Q283" s="155"/>
      <c r="R283" s="155"/>
      <c r="S283" s="155"/>
      <c r="T283" s="155"/>
      <c r="U283" s="155"/>
      <c r="V283" s="155"/>
      <c r="W283" s="155"/>
      <c r="X283" s="155"/>
      <c r="Y283" s="155"/>
      <c r="Z283" s="155"/>
      <c r="AA283" s="110"/>
      <c r="AB283" s="562"/>
    </row>
    <row r="284" spans="2:28" ht="19.5" customHeight="1">
      <c r="B284" s="172"/>
      <c r="C284" s="425"/>
      <c r="D284" s="104"/>
      <c r="E284" s="182"/>
      <c r="F284" s="121"/>
      <c r="G284" s="135" t="s">
        <v>393</v>
      </c>
      <c r="H284" s="152" t="s">
        <v>441</v>
      </c>
      <c r="I284" s="155"/>
      <c r="J284" s="155"/>
      <c r="K284" s="155"/>
      <c r="L284" s="155"/>
      <c r="M284" s="155"/>
      <c r="N284" s="155"/>
      <c r="O284" s="155"/>
      <c r="P284" s="155"/>
      <c r="Q284" s="155"/>
      <c r="R284" s="155"/>
      <c r="S284" s="155"/>
      <c r="T284" s="155"/>
      <c r="U284" s="155"/>
      <c r="V284" s="155"/>
      <c r="W284" s="155"/>
      <c r="X284" s="155"/>
      <c r="Y284" s="155"/>
      <c r="Z284" s="155"/>
      <c r="AA284" s="110"/>
      <c r="AB284" s="562"/>
    </row>
    <row r="285" spans="2:28" ht="19.5" customHeight="1">
      <c r="B285" s="172"/>
      <c r="C285" s="425"/>
      <c r="D285" s="104"/>
      <c r="E285" s="182"/>
      <c r="F285" s="121"/>
      <c r="G285" s="135" t="s">
        <v>393</v>
      </c>
      <c r="H285" s="152" t="s">
        <v>442</v>
      </c>
      <c r="I285" s="155"/>
      <c r="J285" s="155"/>
      <c r="K285" s="155"/>
      <c r="L285" s="155"/>
      <c r="M285" s="155"/>
      <c r="N285" s="155"/>
      <c r="O285" s="155"/>
      <c r="P285" s="155"/>
      <c r="Q285" s="155"/>
      <c r="R285" s="155"/>
      <c r="S285" s="155"/>
      <c r="T285" s="155"/>
      <c r="U285" s="155"/>
      <c r="V285" s="155"/>
      <c r="W285" s="155"/>
      <c r="X285" s="155"/>
      <c r="Y285" s="155"/>
      <c r="Z285" s="155"/>
      <c r="AA285" s="110"/>
      <c r="AB285" s="562"/>
    </row>
    <row r="286" spans="2:28" ht="19.5" customHeight="1">
      <c r="B286" s="172"/>
      <c r="C286" s="425"/>
      <c r="D286" s="104"/>
      <c r="E286" s="182"/>
      <c r="F286" s="121"/>
      <c r="G286" s="135" t="s">
        <v>393</v>
      </c>
      <c r="H286" s="152" t="s">
        <v>443</v>
      </c>
      <c r="I286" s="155"/>
      <c r="J286" s="155"/>
      <c r="K286" s="155"/>
      <c r="L286" s="155"/>
      <c r="M286" s="155"/>
      <c r="N286" s="155"/>
      <c r="O286" s="155"/>
      <c r="P286" s="155"/>
      <c r="Q286" s="155"/>
      <c r="R286" s="155"/>
      <c r="S286" s="155"/>
      <c r="T286" s="155"/>
      <c r="U286" s="155"/>
      <c r="V286" s="155"/>
      <c r="W286" s="155"/>
      <c r="X286" s="155"/>
      <c r="Y286" s="155"/>
      <c r="Z286" s="155"/>
      <c r="AA286" s="110"/>
      <c r="AB286" s="562"/>
    </row>
    <row r="287" spans="2:28" ht="19.5" customHeight="1">
      <c r="B287" s="172"/>
      <c r="C287" s="425"/>
      <c r="D287" s="104"/>
      <c r="E287" s="182"/>
      <c r="F287" s="121"/>
      <c r="G287" s="135" t="s">
        <v>393</v>
      </c>
      <c r="H287" s="152" t="s">
        <v>444</v>
      </c>
      <c r="I287" s="155"/>
      <c r="J287" s="155"/>
      <c r="K287" s="155"/>
      <c r="L287" s="155"/>
      <c r="M287" s="155"/>
      <c r="N287" s="155"/>
      <c r="O287" s="155"/>
      <c r="P287" s="155"/>
      <c r="Q287" s="155"/>
      <c r="R287" s="155"/>
      <c r="S287" s="155"/>
      <c r="T287" s="155"/>
      <c r="U287" s="155"/>
      <c r="V287" s="155"/>
      <c r="W287" s="155"/>
      <c r="X287" s="155"/>
      <c r="Y287" s="155"/>
      <c r="Z287" s="155"/>
      <c r="AA287" s="110"/>
      <c r="AB287" s="562"/>
    </row>
    <row r="288" spans="2:28" ht="19.5" customHeight="1">
      <c r="B288" s="172"/>
      <c r="C288" s="425"/>
      <c r="D288" s="104"/>
      <c r="E288" s="182"/>
      <c r="F288" s="121"/>
      <c r="G288" s="135" t="s">
        <v>393</v>
      </c>
      <c r="H288" s="152" t="s">
        <v>445</v>
      </c>
      <c r="I288" s="155"/>
      <c r="J288" s="155"/>
      <c r="K288" s="155"/>
      <c r="L288" s="155"/>
      <c r="M288" s="155"/>
      <c r="N288" s="155"/>
      <c r="O288" s="155"/>
      <c r="P288" s="155"/>
      <c r="Q288" s="155"/>
      <c r="R288" s="155"/>
      <c r="S288" s="155"/>
      <c r="T288" s="155"/>
      <c r="U288" s="155"/>
      <c r="V288" s="155"/>
      <c r="W288" s="155"/>
      <c r="X288" s="155"/>
      <c r="Y288" s="155"/>
      <c r="Z288" s="155"/>
      <c r="AA288" s="110"/>
      <c r="AB288" s="562"/>
    </row>
    <row r="289" spans="2:28" ht="19.5" customHeight="1">
      <c r="B289" s="172"/>
      <c r="C289" s="425"/>
      <c r="D289" s="104"/>
      <c r="E289" s="182"/>
      <c r="F289" s="121"/>
      <c r="G289" s="135" t="s">
        <v>393</v>
      </c>
      <c r="H289" s="152" t="s">
        <v>446</v>
      </c>
      <c r="I289" s="155"/>
      <c r="J289" s="155"/>
      <c r="K289" s="155"/>
      <c r="L289" s="155"/>
      <c r="M289" s="155"/>
      <c r="N289" s="155"/>
      <c r="O289" s="155"/>
      <c r="P289" s="155"/>
      <c r="Q289" s="155"/>
      <c r="R289" s="155"/>
      <c r="S289" s="155"/>
      <c r="T289" s="155"/>
      <c r="U289" s="155"/>
      <c r="V289" s="155"/>
      <c r="W289" s="155"/>
      <c r="X289" s="155"/>
      <c r="Y289" s="155"/>
      <c r="Z289" s="155"/>
      <c r="AA289" s="110"/>
      <c r="AB289" s="562"/>
    </row>
    <row r="290" spans="2:28" ht="19.5" customHeight="1">
      <c r="B290" s="172"/>
      <c r="C290" s="425"/>
      <c r="D290" s="104"/>
      <c r="E290" s="182"/>
      <c r="F290" s="121"/>
      <c r="G290" s="135" t="s">
        <v>393</v>
      </c>
      <c r="H290" s="152" t="s">
        <v>447</v>
      </c>
      <c r="I290" s="155"/>
      <c r="J290" s="155"/>
      <c r="K290" s="155"/>
      <c r="L290" s="155"/>
      <c r="M290" s="155"/>
      <c r="N290" s="155"/>
      <c r="O290" s="155"/>
      <c r="P290" s="155"/>
      <c r="Q290" s="155"/>
      <c r="R290" s="155"/>
      <c r="S290" s="155"/>
      <c r="T290" s="155"/>
      <c r="U290" s="155"/>
      <c r="V290" s="155"/>
      <c r="W290" s="155"/>
      <c r="X290" s="155"/>
      <c r="Y290" s="155"/>
      <c r="Z290" s="155"/>
      <c r="AA290" s="110"/>
      <c r="AB290" s="562"/>
    </row>
    <row r="291" spans="2:28" ht="19.5" customHeight="1">
      <c r="B291" s="172"/>
      <c r="C291" s="425"/>
      <c r="D291" s="104"/>
      <c r="E291" s="182"/>
      <c r="F291" s="121"/>
      <c r="G291" s="135" t="s">
        <v>393</v>
      </c>
      <c r="H291" s="152" t="s">
        <v>448</v>
      </c>
      <c r="I291" s="155"/>
      <c r="J291" s="155"/>
      <c r="K291" s="155"/>
      <c r="L291" s="155"/>
      <c r="M291" s="155"/>
      <c r="N291" s="155"/>
      <c r="O291" s="155"/>
      <c r="P291" s="155"/>
      <c r="Q291" s="155"/>
      <c r="R291" s="155"/>
      <c r="S291" s="155"/>
      <c r="T291" s="155"/>
      <c r="U291" s="155"/>
      <c r="V291" s="155"/>
      <c r="W291" s="155"/>
      <c r="X291" s="155"/>
      <c r="Y291" s="155"/>
      <c r="Z291" s="155"/>
      <c r="AA291" s="110"/>
      <c r="AB291" s="562"/>
    </row>
    <row r="292" spans="2:28" ht="19.5" customHeight="1">
      <c r="B292" s="172"/>
      <c r="C292" s="425"/>
      <c r="D292" s="104"/>
      <c r="E292" s="182"/>
      <c r="F292" s="121"/>
      <c r="G292" s="135" t="s">
        <v>393</v>
      </c>
      <c r="H292" s="152" t="s">
        <v>449</v>
      </c>
      <c r="I292" s="155"/>
      <c r="J292" s="155"/>
      <c r="K292" s="155"/>
      <c r="L292" s="155"/>
      <c r="M292" s="155"/>
      <c r="N292" s="155"/>
      <c r="O292" s="155"/>
      <c r="P292" s="155"/>
      <c r="Q292" s="155"/>
      <c r="R292" s="155"/>
      <c r="S292" s="155"/>
      <c r="T292" s="155"/>
      <c r="U292" s="155"/>
      <c r="V292" s="155"/>
      <c r="W292" s="155"/>
      <c r="X292" s="155"/>
      <c r="Y292" s="155"/>
      <c r="Z292" s="155"/>
      <c r="AA292" s="110"/>
      <c r="AB292" s="562"/>
    </row>
    <row r="293" spans="2:28" ht="19.5" customHeight="1">
      <c r="B293" s="172"/>
      <c r="C293" s="425"/>
      <c r="D293" s="104"/>
      <c r="E293" s="182"/>
      <c r="F293" s="121"/>
      <c r="G293" s="135" t="s">
        <v>393</v>
      </c>
      <c r="H293" s="152" t="s">
        <v>450</v>
      </c>
      <c r="I293" s="155"/>
      <c r="J293" s="155"/>
      <c r="K293" s="155"/>
      <c r="L293" s="155"/>
      <c r="M293" s="155"/>
      <c r="N293" s="155"/>
      <c r="O293" s="155"/>
      <c r="P293" s="155"/>
      <c r="Q293" s="155"/>
      <c r="R293" s="155"/>
      <c r="S293" s="155"/>
      <c r="T293" s="155"/>
      <c r="U293" s="155"/>
      <c r="V293" s="155"/>
      <c r="W293" s="155"/>
      <c r="X293" s="155"/>
      <c r="Y293" s="155"/>
      <c r="Z293" s="155"/>
      <c r="AA293" s="110"/>
      <c r="AB293" s="562"/>
    </row>
    <row r="294" spans="2:28" ht="19.5" customHeight="1">
      <c r="B294" s="172"/>
      <c r="C294" s="425"/>
      <c r="D294" s="104"/>
      <c r="E294" s="182"/>
      <c r="F294" s="121"/>
      <c r="G294" s="135" t="s">
        <v>393</v>
      </c>
      <c r="H294" s="152" t="s">
        <v>451</v>
      </c>
      <c r="I294" s="155"/>
      <c r="J294" s="155"/>
      <c r="K294" s="155"/>
      <c r="L294" s="155"/>
      <c r="M294" s="155"/>
      <c r="N294" s="155"/>
      <c r="O294" s="155"/>
      <c r="P294" s="155"/>
      <c r="Q294" s="155"/>
      <c r="R294" s="155"/>
      <c r="S294" s="155"/>
      <c r="T294" s="155"/>
      <c r="U294" s="155"/>
      <c r="V294" s="155"/>
      <c r="W294" s="155"/>
      <c r="X294" s="155"/>
      <c r="Y294" s="155"/>
      <c r="Z294" s="155"/>
      <c r="AA294" s="110"/>
      <c r="AB294" s="562"/>
    </row>
    <row r="295" spans="2:28" ht="19.5" customHeight="1">
      <c r="B295" s="172"/>
      <c r="C295" s="425"/>
      <c r="D295" s="104"/>
      <c r="E295" s="182"/>
      <c r="F295" s="121"/>
      <c r="G295" s="135" t="s">
        <v>393</v>
      </c>
      <c r="H295" s="152" t="s">
        <v>455</v>
      </c>
      <c r="I295" s="155"/>
      <c r="J295" s="155"/>
      <c r="K295" s="155"/>
      <c r="L295" s="155"/>
      <c r="M295" s="155"/>
      <c r="N295" s="155"/>
      <c r="O295" s="155"/>
      <c r="P295" s="155"/>
      <c r="Q295" s="155"/>
      <c r="R295" s="155"/>
      <c r="S295" s="155"/>
      <c r="T295" s="155"/>
      <c r="U295" s="155"/>
      <c r="V295" s="155"/>
      <c r="W295" s="155"/>
      <c r="X295" s="155"/>
      <c r="Y295" s="155"/>
      <c r="Z295" s="155"/>
      <c r="AA295" s="110"/>
      <c r="AB295" s="562"/>
    </row>
    <row r="296" spans="2:28" ht="19.5" customHeight="1">
      <c r="B296" s="172"/>
      <c r="C296" s="425"/>
      <c r="D296" s="104"/>
      <c r="E296" s="182"/>
      <c r="F296" s="121"/>
      <c r="G296" s="211"/>
      <c r="H296" s="184"/>
      <c r="I296" s="184"/>
      <c r="J296" s="184"/>
      <c r="K296" s="184"/>
      <c r="L296" s="152" t="s">
        <v>456</v>
      </c>
      <c r="M296" s="155"/>
      <c r="N296" s="155"/>
      <c r="O296" s="155"/>
      <c r="P296" s="155"/>
      <c r="Q296" s="155"/>
      <c r="R296" s="155"/>
      <c r="S296" s="155"/>
      <c r="T296" s="155"/>
      <c r="U296" s="155"/>
      <c r="V296" s="155"/>
      <c r="W296" s="155"/>
      <c r="X296" s="155"/>
      <c r="Y296" s="155"/>
      <c r="Z296" s="155"/>
      <c r="AA296" s="110"/>
      <c r="AB296" s="562"/>
    </row>
    <row r="297" spans="2:28" ht="19.5" customHeight="1">
      <c r="B297" s="172"/>
      <c r="C297" s="426"/>
      <c r="D297" s="145"/>
      <c r="E297" s="182" t="s">
        <v>188</v>
      </c>
      <c r="F297" s="121"/>
      <c r="G297" s="135" t="s">
        <v>393</v>
      </c>
      <c r="H297" s="152" t="s">
        <v>452</v>
      </c>
      <c r="I297" s="155"/>
      <c r="J297" s="155"/>
      <c r="K297" s="155"/>
      <c r="L297" s="155"/>
      <c r="M297" s="155"/>
      <c r="N297" s="155"/>
      <c r="O297" s="155"/>
      <c r="P297" s="155"/>
      <c r="Q297" s="155"/>
      <c r="R297" s="155"/>
      <c r="S297" s="155"/>
      <c r="T297" s="155"/>
      <c r="U297" s="155"/>
      <c r="V297" s="155"/>
      <c r="W297" s="155"/>
      <c r="X297" s="155"/>
      <c r="Y297" s="155"/>
      <c r="Z297" s="155"/>
      <c r="AA297" s="110"/>
      <c r="AB297" s="562"/>
    </row>
    <row r="298" spans="2:28" ht="24.4" customHeight="1">
      <c r="B298" s="172"/>
      <c r="C298" s="426"/>
      <c r="D298" s="145"/>
      <c r="E298" s="182"/>
      <c r="F298" s="121"/>
      <c r="G298" s="135" t="s">
        <v>393</v>
      </c>
      <c r="H298" s="152" t="s">
        <v>453</v>
      </c>
      <c r="I298" s="155"/>
      <c r="J298" s="155"/>
      <c r="K298" s="155"/>
      <c r="L298" s="155"/>
      <c r="M298" s="155"/>
      <c r="N298" s="155"/>
      <c r="O298" s="155"/>
      <c r="P298" s="155"/>
      <c r="Q298" s="155"/>
      <c r="R298" s="155"/>
      <c r="S298" s="155"/>
      <c r="T298" s="155"/>
      <c r="U298" s="155"/>
      <c r="V298" s="155"/>
      <c r="W298" s="155"/>
      <c r="X298" s="155"/>
      <c r="Y298" s="155"/>
      <c r="Z298" s="155"/>
      <c r="AA298" s="110"/>
      <c r="AB298" s="562"/>
    </row>
    <row r="299" spans="2:28" ht="19.5" customHeight="1">
      <c r="B299" s="172"/>
      <c r="C299" s="426"/>
      <c r="D299" s="145"/>
      <c r="E299" s="182"/>
      <c r="F299" s="187"/>
      <c r="G299" s="135" t="s">
        <v>393</v>
      </c>
      <c r="H299" s="152" t="s">
        <v>454</v>
      </c>
      <c r="I299" s="155"/>
      <c r="J299" s="155"/>
      <c r="K299" s="155"/>
      <c r="L299" s="155"/>
      <c r="M299" s="184"/>
      <c r="N299" s="184"/>
      <c r="O299" s="184"/>
      <c r="P299" s="184"/>
      <c r="Q299" s="184"/>
      <c r="R299" s="184"/>
      <c r="S299" s="184"/>
      <c r="T299" s="184"/>
      <c r="U299" s="184"/>
      <c r="V299" s="184"/>
      <c r="W299" s="184"/>
      <c r="X299" s="184"/>
      <c r="Y299" s="184"/>
      <c r="Z299" s="184"/>
      <c r="AA299" s="184"/>
      <c r="AB299" s="562"/>
    </row>
    <row r="300" spans="2:28" ht="17.25" customHeight="1">
      <c r="B300" s="172"/>
      <c r="C300" s="426"/>
      <c r="D300" s="145"/>
      <c r="E300" s="182"/>
      <c r="F300" s="187"/>
      <c r="G300" s="184"/>
      <c r="H300" s="184"/>
      <c r="I300" s="184"/>
      <c r="J300" s="184"/>
      <c r="K300" s="184"/>
      <c r="L300" s="184"/>
      <c r="M300" s="184"/>
      <c r="N300" s="184"/>
      <c r="O300" s="184"/>
      <c r="P300" s="184"/>
      <c r="Q300" s="184"/>
      <c r="R300" s="184"/>
      <c r="S300" s="184"/>
      <c r="T300" s="184"/>
      <c r="U300" s="184"/>
      <c r="V300" s="184"/>
      <c r="W300" s="184"/>
      <c r="X300" s="184"/>
      <c r="Y300" s="184"/>
      <c r="Z300" s="184"/>
      <c r="AA300" s="184"/>
      <c r="AB300" s="562"/>
    </row>
    <row r="301" spans="2:28" ht="17.25" customHeight="1">
      <c r="B301" s="172"/>
      <c r="C301" s="426"/>
      <c r="D301" s="145"/>
      <c r="E301" s="182"/>
      <c r="F301" s="187"/>
      <c r="G301" s="184"/>
      <c r="H301" s="184"/>
      <c r="I301" s="184"/>
      <c r="J301" s="184"/>
      <c r="K301" s="184"/>
      <c r="L301" s="184"/>
      <c r="M301" s="184"/>
      <c r="N301" s="184"/>
      <c r="O301" s="184"/>
      <c r="P301" s="184"/>
      <c r="Q301" s="184"/>
      <c r="R301" s="184"/>
      <c r="S301" s="184"/>
      <c r="T301" s="184"/>
      <c r="U301" s="184"/>
      <c r="V301" s="184"/>
      <c r="W301" s="184"/>
      <c r="X301" s="184"/>
      <c r="Y301" s="184"/>
      <c r="Z301" s="184"/>
      <c r="AA301" s="184"/>
      <c r="AB301" s="562"/>
    </row>
    <row r="302" spans="2:28" ht="17.25" customHeight="1">
      <c r="B302" s="172"/>
      <c r="C302" s="426"/>
      <c r="D302" s="145"/>
      <c r="E302" s="182"/>
      <c r="F302" s="187"/>
      <c r="G302" s="184"/>
      <c r="H302" s="184"/>
      <c r="I302" s="184"/>
      <c r="J302" s="184"/>
      <c r="K302" s="184"/>
      <c r="L302" s="184"/>
      <c r="M302" s="184"/>
      <c r="N302" s="184"/>
      <c r="O302" s="184"/>
      <c r="P302" s="184"/>
      <c r="Q302" s="184"/>
      <c r="R302" s="184"/>
      <c r="S302" s="184"/>
      <c r="T302" s="184"/>
      <c r="U302" s="184"/>
      <c r="V302" s="184"/>
      <c r="W302" s="184"/>
      <c r="X302" s="184"/>
      <c r="Y302" s="184"/>
      <c r="Z302" s="184"/>
      <c r="AA302" s="184"/>
      <c r="AB302" s="562"/>
    </row>
    <row r="303" spans="2:28" ht="17.25" customHeight="1">
      <c r="B303" s="172"/>
      <c r="C303" s="426"/>
      <c r="D303" s="145"/>
      <c r="E303" s="182"/>
      <c r="F303" s="187"/>
      <c r="G303" s="184"/>
      <c r="H303" s="184"/>
      <c r="I303" s="184"/>
      <c r="J303" s="184"/>
      <c r="K303" s="184"/>
      <c r="L303" s="184"/>
      <c r="M303" s="184"/>
      <c r="N303" s="184"/>
      <c r="O303" s="184"/>
      <c r="P303" s="184"/>
      <c r="Q303" s="184"/>
      <c r="R303" s="184"/>
      <c r="S303" s="184"/>
      <c r="T303" s="184"/>
      <c r="U303" s="184"/>
      <c r="V303" s="184"/>
      <c r="W303" s="184"/>
      <c r="X303" s="184"/>
      <c r="Y303" s="184"/>
      <c r="Z303" s="184"/>
      <c r="AA303" s="184"/>
      <c r="AB303" s="562"/>
    </row>
    <row r="304" spans="2:28" ht="17.25" customHeight="1">
      <c r="B304" s="172"/>
      <c r="C304" s="426"/>
      <c r="D304" s="145"/>
      <c r="E304" s="182"/>
      <c r="F304" s="187"/>
      <c r="G304" s="184"/>
      <c r="H304" s="184"/>
      <c r="I304" s="184"/>
      <c r="J304" s="184"/>
      <c r="K304" s="184"/>
      <c r="L304" s="184"/>
      <c r="M304" s="184"/>
      <c r="N304" s="184"/>
      <c r="O304" s="184"/>
      <c r="P304" s="184"/>
      <c r="Q304" s="184"/>
      <c r="R304" s="184"/>
      <c r="S304" s="184"/>
      <c r="T304" s="184"/>
      <c r="U304" s="184"/>
      <c r="V304" s="184"/>
      <c r="W304" s="184"/>
      <c r="X304" s="184"/>
      <c r="Y304" s="184"/>
      <c r="Z304" s="184"/>
      <c r="AA304" s="184"/>
      <c r="AB304" s="562"/>
    </row>
    <row r="305" spans="1:28" ht="18.75" customHeight="1">
      <c r="A305" s="392">
        <f>IF(D305=0,"",D305)</f>
        <v>20</v>
      </c>
      <c r="B305" s="411" t="s">
        <v>528</v>
      </c>
      <c r="C305" s="563" t="s">
        <v>529</v>
      </c>
      <c r="D305" s="145">
        <v>20</v>
      </c>
      <c r="E305" s="373" t="s">
        <v>4</v>
      </c>
      <c r="F305" s="641" t="s">
        <v>457</v>
      </c>
      <c r="G305" s="642"/>
      <c r="H305" s="642"/>
      <c r="I305" s="642"/>
      <c r="J305" s="642"/>
      <c r="K305" s="642"/>
      <c r="L305" s="642"/>
      <c r="M305" s="642"/>
      <c r="N305" s="642"/>
      <c r="O305" s="642"/>
      <c r="P305" s="642"/>
      <c r="Q305" s="642"/>
      <c r="R305" s="642"/>
      <c r="S305" s="642"/>
      <c r="T305" s="642"/>
      <c r="U305" s="642"/>
      <c r="V305" s="642"/>
      <c r="W305" s="642"/>
      <c r="X305" s="642"/>
      <c r="Y305" s="642"/>
      <c r="Z305" s="642"/>
      <c r="AA305" s="643"/>
      <c r="AB305" s="144" t="s">
        <v>233</v>
      </c>
    </row>
    <row r="306" spans="1:28" ht="19.5" customHeight="1">
      <c r="B306" s="172"/>
      <c r="C306" s="563"/>
      <c r="D306" s="145"/>
      <c r="E306" s="182"/>
      <c r="F306" s="183" t="s">
        <v>458</v>
      </c>
      <c r="G306" s="184"/>
      <c r="H306" s="184"/>
      <c r="J306" s="881"/>
      <c r="K306" s="882"/>
      <c r="L306" s="882"/>
      <c r="M306" s="882"/>
      <c r="N306" s="882"/>
      <c r="O306" s="882"/>
      <c r="P306" s="882"/>
      <c r="Q306" s="882"/>
      <c r="R306" s="882"/>
      <c r="S306" s="882"/>
      <c r="T306" s="882"/>
      <c r="U306" s="882"/>
      <c r="V306" s="882"/>
      <c r="W306" s="882"/>
      <c r="X306" s="882"/>
      <c r="Y306" s="882"/>
      <c r="Z306" s="883"/>
      <c r="AA306" s="184"/>
      <c r="AB306" s="144"/>
    </row>
    <row r="307" spans="1:28" ht="18.399999999999999" customHeight="1">
      <c r="B307" s="172"/>
      <c r="C307" s="563"/>
      <c r="D307" s="145"/>
      <c r="E307" s="182"/>
      <c r="F307" s="187"/>
      <c r="G307" s="184"/>
      <c r="H307" s="184"/>
      <c r="J307" s="884"/>
      <c r="K307" s="885"/>
      <c r="L307" s="885"/>
      <c r="M307" s="885"/>
      <c r="N307" s="885"/>
      <c r="O307" s="885"/>
      <c r="P307" s="885"/>
      <c r="Q307" s="885"/>
      <c r="R307" s="885"/>
      <c r="S307" s="885"/>
      <c r="T307" s="885"/>
      <c r="U307" s="885"/>
      <c r="V307" s="885"/>
      <c r="W307" s="885"/>
      <c r="X307" s="885"/>
      <c r="Y307" s="885"/>
      <c r="Z307" s="886"/>
      <c r="AA307" s="184"/>
      <c r="AB307" s="144"/>
    </row>
    <row r="308" spans="1:28" ht="18.399999999999999" customHeight="1">
      <c r="B308" s="172"/>
      <c r="C308" s="563"/>
      <c r="D308" s="145"/>
      <c r="E308" s="182"/>
      <c r="F308" s="187"/>
      <c r="G308" s="184"/>
      <c r="H308" s="184"/>
      <c r="J308" s="887"/>
      <c r="K308" s="888"/>
      <c r="L308" s="888"/>
      <c r="M308" s="888"/>
      <c r="N308" s="888"/>
      <c r="O308" s="888"/>
      <c r="P308" s="888"/>
      <c r="Q308" s="888"/>
      <c r="R308" s="888"/>
      <c r="S308" s="888"/>
      <c r="T308" s="888"/>
      <c r="U308" s="888"/>
      <c r="V308" s="888"/>
      <c r="W308" s="888"/>
      <c r="X308" s="888"/>
      <c r="Y308" s="888"/>
      <c r="Z308" s="889"/>
      <c r="AA308" s="184"/>
      <c r="AB308" s="144"/>
    </row>
    <row r="309" spans="1:28" ht="18.75" customHeight="1">
      <c r="B309" s="172"/>
      <c r="C309" s="427"/>
      <c r="D309" s="145"/>
      <c r="E309" s="182"/>
      <c r="F309" s="187"/>
      <c r="G309" s="184"/>
      <c r="H309" s="184"/>
      <c r="I309" s="184"/>
      <c r="J309" s="184"/>
      <c r="K309" s="184"/>
      <c r="L309" s="184"/>
      <c r="M309" s="184"/>
      <c r="N309" s="184"/>
      <c r="O309" s="184"/>
      <c r="P309" s="184"/>
      <c r="Q309" s="184"/>
      <c r="R309" s="184"/>
      <c r="S309" s="184"/>
      <c r="T309" s="184"/>
      <c r="U309" s="184"/>
      <c r="V309" s="184"/>
      <c r="W309" s="184"/>
      <c r="X309" s="184"/>
      <c r="Y309" s="184"/>
      <c r="Z309" s="184"/>
      <c r="AA309" s="184"/>
      <c r="AB309" s="144"/>
    </row>
    <row r="310" spans="1:28" ht="20.5" customHeight="1">
      <c r="A310" s="392">
        <f>IF(D310=0,"",D310)</f>
        <v>21</v>
      </c>
      <c r="B310" s="411" t="s">
        <v>530</v>
      </c>
      <c r="C310" s="563" t="s">
        <v>531</v>
      </c>
      <c r="D310" s="145">
        <v>21</v>
      </c>
      <c r="E310" s="373" t="s">
        <v>4</v>
      </c>
      <c r="F310" s="565" t="s">
        <v>960</v>
      </c>
      <c r="G310" s="565"/>
      <c r="H310" s="565"/>
      <c r="I310" s="565"/>
      <c r="J310" s="565"/>
      <c r="K310" s="565"/>
      <c r="L310" s="565"/>
      <c r="M310" s="565"/>
      <c r="N310" s="565"/>
      <c r="O310" s="565"/>
      <c r="P310" s="565"/>
      <c r="Q310" s="565"/>
      <c r="R310" s="565"/>
      <c r="S310" s="565"/>
      <c r="T310" s="565"/>
      <c r="U310" s="565"/>
      <c r="V310" s="565"/>
      <c r="W310" s="565"/>
      <c r="X310" s="565"/>
      <c r="Y310" s="565"/>
      <c r="Z310" s="565"/>
      <c r="AA310" s="566"/>
      <c r="AB310" s="562" t="s">
        <v>234</v>
      </c>
    </row>
    <row r="311" spans="1:28" ht="20.5" customHeight="1">
      <c r="B311" s="172"/>
      <c r="C311" s="563"/>
      <c r="D311" s="145"/>
      <c r="E311" s="428"/>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6"/>
      <c r="AB311" s="562"/>
    </row>
    <row r="312" spans="1:28" ht="20.5" customHeight="1">
      <c r="B312" s="172"/>
      <c r="C312" s="563"/>
      <c r="D312" s="145"/>
      <c r="E312" s="428"/>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6"/>
      <c r="AB312" s="562"/>
    </row>
    <row r="313" spans="1:28" ht="20.5" customHeight="1">
      <c r="B313" s="172"/>
      <c r="C313" s="563"/>
      <c r="D313" s="145"/>
      <c r="E313" s="428"/>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6"/>
      <c r="AB313" s="562"/>
    </row>
    <row r="314" spans="1:28" ht="19.5" customHeight="1">
      <c r="B314" s="172"/>
      <c r="C314" s="563"/>
      <c r="D314" s="145"/>
      <c r="E314" s="428"/>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6"/>
      <c r="AB314" s="144"/>
    </row>
    <row r="315" spans="1:28" ht="16.5" customHeight="1">
      <c r="B315" s="172"/>
      <c r="C315" s="563"/>
      <c r="D315" s="145"/>
      <c r="E315" s="428"/>
      <c r="F315" s="171"/>
      <c r="G315" s="171"/>
      <c r="H315" s="171"/>
      <c r="I315" s="171"/>
      <c r="J315" s="171"/>
      <c r="K315" s="171"/>
      <c r="L315" s="171"/>
      <c r="M315" s="171"/>
      <c r="N315" s="171"/>
      <c r="O315" s="171"/>
      <c r="P315" s="171"/>
      <c r="Q315" s="171"/>
      <c r="R315" s="171"/>
      <c r="S315" s="171"/>
      <c r="T315" s="171"/>
      <c r="U315" s="171"/>
      <c r="V315" s="171"/>
      <c r="W315" s="171"/>
      <c r="X315" s="171"/>
      <c r="Y315" s="171"/>
      <c r="Z315" s="171"/>
      <c r="AA315" s="171"/>
      <c r="AB315" s="144"/>
    </row>
    <row r="316" spans="1:28" ht="21" customHeight="1">
      <c r="B316" s="172"/>
      <c r="C316" s="563"/>
      <c r="D316" s="145"/>
      <c r="E316" s="428"/>
      <c r="F316" s="134" t="s">
        <v>459</v>
      </c>
      <c r="G316" s="370"/>
      <c r="H316" s="370"/>
      <c r="I316" s="370"/>
      <c r="J316" s="370"/>
      <c r="K316" s="370"/>
      <c r="M316" s="122"/>
      <c r="N316" s="134" t="s">
        <v>432</v>
      </c>
      <c r="O316" s="134"/>
      <c r="P316" s="134"/>
      <c r="Q316" s="134"/>
      <c r="R316" s="134"/>
      <c r="S316" s="134"/>
      <c r="T316" s="134"/>
      <c r="U316" s="370"/>
      <c r="V316" s="370"/>
      <c r="W316" s="370"/>
      <c r="X316" s="370"/>
      <c r="Y316" s="370"/>
      <c r="Z316" s="370"/>
      <c r="AA316" s="370"/>
      <c r="AB316" s="144"/>
    </row>
    <row r="317" spans="1:28" ht="19.5" customHeight="1">
      <c r="B317" s="172"/>
      <c r="C317" s="427"/>
      <c r="D317" s="145"/>
      <c r="E317" s="428"/>
      <c r="F317" s="874"/>
      <c r="G317" s="135" t="s">
        <v>393</v>
      </c>
      <c r="H317" s="581" t="s">
        <v>460</v>
      </c>
      <c r="I317" s="581"/>
      <c r="J317" s="581"/>
      <c r="K317" s="581"/>
      <c r="L317" s="581"/>
      <c r="M317" s="581"/>
      <c r="N317" s="581"/>
      <c r="O317" s="581"/>
      <c r="P317" s="581"/>
      <c r="Q317" s="581"/>
      <c r="R317" s="581"/>
      <c r="S317" s="581"/>
      <c r="T317" s="581"/>
      <c r="U317" s="581"/>
      <c r="V317" s="581"/>
      <c r="W317" s="581"/>
      <c r="X317" s="581"/>
      <c r="Y317" s="581"/>
      <c r="Z317" s="581"/>
      <c r="AA317" s="370"/>
      <c r="AB317" s="144"/>
    </row>
    <row r="318" spans="1:28" ht="19.5" customHeight="1">
      <c r="B318" s="172"/>
      <c r="D318" s="145"/>
      <c r="E318" s="428"/>
      <c r="F318" s="875"/>
      <c r="G318" s="246" t="s">
        <v>393</v>
      </c>
      <c r="H318" s="581" t="s">
        <v>1129</v>
      </c>
      <c r="I318" s="581"/>
      <c r="J318" s="581"/>
      <c r="K318" s="581"/>
      <c r="L318" s="581"/>
      <c r="M318" s="581"/>
      <c r="N318" s="581"/>
      <c r="O318" s="581"/>
      <c r="P318" s="581"/>
      <c r="Q318" s="581"/>
      <c r="R318" s="581"/>
      <c r="S318" s="581"/>
      <c r="T318" s="581"/>
      <c r="U318" s="581"/>
      <c r="V318" s="581"/>
      <c r="W318" s="581"/>
      <c r="X318" s="581"/>
      <c r="Y318" s="581"/>
      <c r="Z318" s="581"/>
      <c r="AA318" s="370"/>
      <c r="AB318" s="144"/>
    </row>
    <row r="319" spans="1:28" ht="19.5" customHeight="1">
      <c r="B319" s="172"/>
      <c r="D319" s="145"/>
      <c r="E319" s="428"/>
      <c r="F319" s="875"/>
      <c r="G319" s="246" t="s">
        <v>393</v>
      </c>
      <c r="H319" s="581" t="s">
        <v>1075</v>
      </c>
      <c r="I319" s="581"/>
      <c r="J319" s="581"/>
      <c r="K319" s="581"/>
      <c r="L319" s="581"/>
      <c r="M319" s="581"/>
      <c r="N319" s="581"/>
      <c r="O319" s="581"/>
      <c r="P319" s="581"/>
      <c r="Q319" s="581"/>
      <c r="R319" s="581"/>
      <c r="S319" s="581"/>
      <c r="T319" s="581"/>
      <c r="U319" s="581"/>
      <c r="V319" s="581"/>
      <c r="W319" s="127"/>
      <c r="X319" s="127"/>
      <c r="Y319" s="127"/>
      <c r="Z319" s="127"/>
      <c r="AA319" s="370"/>
      <c r="AB319" s="144"/>
    </row>
    <row r="320" spans="1:28" ht="19.5" customHeight="1">
      <c r="B320" s="172"/>
      <c r="D320" s="145"/>
      <c r="E320" s="428"/>
      <c r="F320" s="875"/>
      <c r="G320" s="246" t="s">
        <v>393</v>
      </c>
      <c r="H320" s="581" t="s">
        <v>1077</v>
      </c>
      <c r="I320" s="581"/>
      <c r="J320" s="581"/>
      <c r="K320" s="581"/>
      <c r="L320" s="581"/>
      <c r="M320" s="581"/>
      <c r="N320" s="581"/>
      <c r="O320" s="581"/>
      <c r="P320" s="581"/>
      <c r="Q320" s="581"/>
      <c r="R320" s="581"/>
      <c r="S320" s="581"/>
      <c r="T320" s="581"/>
      <c r="U320" s="581"/>
      <c r="V320" s="581"/>
      <c r="W320" s="581"/>
      <c r="X320" s="581"/>
      <c r="Y320" s="581"/>
      <c r="Z320" s="581"/>
      <c r="AA320" s="563"/>
      <c r="AB320" s="144"/>
    </row>
    <row r="321" spans="2:28" ht="19.5" customHeight="1">
      <c r="B321" s="172"/>
      <c r="D321" s="145"/>
      <c r="E321" s="428"/>
      <c r="F321" s="875"/>
      <c r="G321" s="114"/>
      <c r="H321" s="581"/>
      <c r="I321" s="581"/>
      <c r="J321" s="581"/>
      <c r="K321" s="581"/>
      <c r="L321" s="581"/>
      <c r="M321" s="581"/>
      <c r="N321" s="581"/>
      <c r="O321" s="581"/>
      <c r="P321" s="581"/>
      <c r="Q321" s="581"/>
      <c r="R321" s="581"/>
      <c r="S321" s="581"/>
      <c r="T321" s="581"/>
      <c r="U321" s="581"/>
      <c r="V321" s="581"/>
      <c r="W321" s="581"/>
      <c r="X321" s="581"/>
      <c r="Y321" s="581"/>
      <c r="Z321" s="581"/>
      <c r="AA321" s="563"/>
      <c r="AB321" s="144"/>
    </row>
    <row r="322" spans="2:28" ht="19.5" customHeight="1">
      <c r="B322" s="172"/>
      <c r="D322" s="145"/>
      <c r="E322" s="428"/>
      <c r="F322" s="875"/>
      <c r="G322" s="135" t="s">
        <v>393</v>
      </c>
      <c r="H322" s="665" t="s">
        <v>1078</v>
      </c>
      <c r="I322" s="630"/>
      <c r="J322" s="630"/>
      <c r="K322" s="630"/>
      <c r="L322" s="630"/>
      <c r="M322" s="630"/>
      <c r="N322" s="630"/>
      <c r="O322" s="630"/>
      <c r="P322" s="630"/>
      <c r="Q322" s="630"/>
      <c r="R322" s="630"/>
      <c r="S322" s="630"/>
      <c r="T322" s="630"/>
      <c r="U322" s="630"/>
      <c r="V322" s="630"/>
      <c r="W322" s="630"/>
      <c r="X322" s="630"/>
      <c r="Y322" s="630"/>
      <c r="Z322" s="630"/>
      <c r="AA322" s="370"/>
      <c r="AB322" s="144"/>
    </row>
    <row r="323" spans="2:28" ht="19.5" customHeight="1">
      <c r="B323" s="172"/>
      <c r="D323" s="145"/>
      <c r="E323" s="428"/>
      <c r="F323" s="875"/>
      <c r="G323" s="135" t="s">
        <v>393</v>
      </c>
      <c r="H323" s="146"/>
      <c r="I323" s="630" t="s">
        <v>461</v>
      </c>
      <c r="J323" s="630"/>
      <c r="K323" s="630"/>
      <c r="L323" s="630"/>
      <c r="M323" s="630"/>
      <c r="N323" s="630"/>
      <c r="O323" s="630"/>
      <c r="P323" s="630"/>
      <c r="Q323" s="630"/>
      <c r="R323" s="630"/>
      <c r="S323" s="630"/>
      <c r="T323" s="630"/>
      <c r="U323" s="630"/>
      <c r="V323" s="630"/>
      <c r="W323" s="630"/>
      <c r="X323" s="630"/>
      <c r="Y323" s="630"/>
      <c r="Z323" s="630"/>
      <c r="AA323" s="370"/>
      <c r="AB323" s="144"/>
    </row>
    <row r="324" spans="2:28" ht="19.5" customHeight="1">
      <c r="B324" s="172"/>
      <c r="D324" s="145"/>
      <c r="E324" s="428"/>
      <c r="F324" s="875"/>
      <c r="G324" s="135" t="s">
        <v>393</v>
      </c>
      <c r="H324" s="146"/>
      <c r="I324" s="630" t="s">
        <v>462</v>
      </c>
      <c r="J324" s="630"/>
      <c r="K324" s="630"/>
      <c r="L324" s="630"/>
      <c r="M324" s="630"/>
      <c r="N324" s="630"/>
      <c r="O324" s="630"/>
      <c r="P324" s="630"/>
      <c r="Q324" s="630"/>
      <c r="R324" s="630"/>
      <c r="S324" s="630"/>
      <c r="T324" s="630"/>
      <c r="U324" s="630"/>
      <c r="V324" s="630"/>
      <c r="W324" s="630"/>
      <c r="X324" s="630"/>
      <c r="Y324" s="630"/>
      <c r="Z324" s="630"/>
      <c r="AA324" s="370"/>
      <c r="AB324" s="144"/>
    </row>
    <row r="325" spans="2:28" ht="19.5" customHeight="1">
      <c r="B325" s="172"/>
      <c r="D325" s="145"/>
      <c r="E325" s="428"/>
      <c r="F325" s="875"/>
      <c r="G325" s="135" t="s">
        <v>393</v>
      </c>
      <c r="H325" s="146"/>
      <c r="I325" s="630" t="s">
        <v>463</v>
      </c>
      <c r="J325" s="630"/>
      <c r="K325" s="630"/>
      <c r="L325" s="630"/>
      <c r="M325" s="630"/>
      <c r="N325" s="630"/>
      <c r="O325" s="630"/>
      <c r="P325" s="630"/>
      <c r="Q325" s="630"/>
      <c r="R325" s="630"/>
      <c r="S325" s="630"/>
      <c r="T325" s="630"/>
      <c r="U325" s="630"/>
      <c r="V325" s="630"/>
      <c r="W325" s="630"/>
      <c r="X325" s="630"/>
      <c r="Y325" s="630"/>
      <c r="Z325" s="630"/>
      <c r="AA325" s="370"/>
      <c r="AB325" s="144"/>
    </row>
    <row r="326" spans="2:28" ht="19.5" customHeight="1">
      <c r="B326" s="172"/>
      <c r="D326" s="145"/>
      <c r="E326" s="428"/>
      <c r="F326" s="875"/>
      <c r="G326" s="135" t="s">
        <v>393</v>
      </c>
      <c r="H326" s="146"/>
      <c r="I326" s="630" t="s">
        <v>464</v>
      </c>
      <c r="J326" s="630"/>
      <c r="K326" s="630"/>
      <c r="L326" s="630"/>
      <c r="M326" s="630"/>
      <c r="N326" s="630"/>
      <c r="O326" s="630"/>
      <c r="P326" s="630"/>
      <c r="Q326" s="630"/>
      <c r="R326" s="630"/>
      <c r="S326" s="630"/>
      <c r="T326" s="630"/>
      <c r="U326" s="630"/>
      <c r="V326" s="630"/>
      <c r="W326" s="630"/>
      <c r="X326" s="630"/>
      <c r="Y326" s="630"/>
      <c r="Z326" s="630"/>
      <c r="AA326" s="370"/>
      <c r="AB326" s="144"/>
    </row>
    <row r="327" spans="2:28" ht="19.5" customHeight="1">
      <c r="B327" s="172"/>
      <c r="D327" s="145"/>
      <c r="E327" s="428"/>
      <c r="F327" s="875"/>
      <c r="G327" s="135" t="s">
        <v>393</v>
      </c>
      <c r="H327" s="581" t="s">
        <v>1079</v>
      </c>
      <c r="I327" s="581"/>
      <c r="J327" s="581"/>
      <c r="K327" s="581"/>
      <c r="L327" s="581"/>
      <c r="M327" s="581"/>
      <c r="N327" s="581"/>
      <c r="O327" s="581"/>
      <c r="P327" s="581"/>
      <c r="Q327" s="581"/>
      <c r="R327" s="581"/>
      <c r="S327" s="581"/>
      <c r="T327" s="581"/>
      <c r="U327" s="581"/>
      <c r="V327" s="581"/>
      <c r="W327" s="581"/>
      <c r="X327" s="581"/>
      <c r="Y327" s="581"/>
      <c r="Z327" s="581"/>
      <c r="AA327" s="370"/>
      <c r="AB327" s="144"/>
    </row>
    <row r="328" spans="2:28" ht="19.5" customHeight="1">
      <c r="B328" s="172"/>
      <c r="D328" s="145"/>
      <c r="E328" s="428"/>
      <c r="F328" s="875"/>
      <c r="G328" s="147"/>
      <c r="H328" s="581"/>
      <c r="I328" s="581"/>
      <c r="J328" s="581"/>
      <c r="K328" s="581"/>
      <c r="L328" s="581"/>
      <c r="M328" s="581"/>
      <c r="N328" s="581"/>
      <c r="O328" s="581"/>
      <c r="P328" s="581"/>
      <c r="Q328" s="581"/>
      <c r="R328" s="581"/>
      <c r="S328" s="581"/>
      <c r="T328" s="581"/>
      <c r="U328" s="581"/>
      <c r="V328" s="581"/>
      <c r="W328" s="581"/>
      <c r="X328" s="581"/>
      <c r="Y328" s="581"/>
      <c r="Z328" s="581"/>
      <c r="AA328" s="370"/>
      <c r="AB328" s="144"/>
    </row>
    <row r="329" spans="2:28" ht="20.25" customHeight="1">
      <c r="B329" s="172"/>
      <c r="C329" s="155"/>
      <c r="D329" s="145"/>
      <c r="E329" s="170"/>
      <c r="F329" s="875"/>
      <c r="G329" s="135" t="s">
        <v>393</v>
      </c>
      <c r="H329" s="581" t="s">
        <v>1080</v>
      </c>
      <c r="I329" s="581"/>
      <c r="J329" s="581"/>
      <c r="K329" s="581"/>
      <c r="L329" s="581"/>
      <c r="M329" s="581"/>
      <c r="N329" s="581"/>
      <c r="O329" s="581"/>
      <c r="P329" s="581"/>
      <c r="Q329" s="581"/>
      <c r="R329" s="581"/>
      <c r="S329" s="581"/>
      <c r="T329" s="581"/>
      <c r="U329" s="581"/>
      <c r="V329" s="581"/>
      <c r="W329" s="581"/>
      <c r="X329" s="581"/>
      <c r="Y329" s="581"/>
      <c r="Z329" s="581"/>
      <c r="AA329" s="114"/>
      <c r="AB329" s="144"/>
    </row>
    <row r="330" spans="2:28" ht="20" customHeight="1">
      <c r="B330" s="172"/>
      <c r="C330" s="155"/>
      <c r="D330" s="145"/>
      <c r="E330" s="170"/>
      <c r="F330" s="247"/>
      <c r="G330" s="135" t="s">
        <v>393</v>
      </c>
      <c r="H330" s="662" t="s">
        <v>1081</v>
      </c>
      <c r="I330" s="581"/>
      <c r="J330" s="581"/>
      <c r="K330" s="581"/>
      <c r="L330" s="581"/>
      <c r="M330" s="581"/>
      <c r="N330" s="581"/>
      <c r="O330" s="581"/>
      <c r="P330" s="581"/>
      <c r="Q330" s="581"/>
      <c r="R330" s="581"/>
      <c r="S330" s="581"/>
      <c r="T330" s="581"/>
      <c r="U330" s="581"/>
      <c r="V330" s="581"/>
      <c r="W330" s="581"/>
      <c r="X330" s="581"/>
      <c r="Y330" s="581"/>
      <c r="Z330" s="581"/>
      <c r="AA330" s="563"/>
      <c r="AB330" s="144"/>
    </row>
    <row r="331" spans="2:28" ht="20.25" customHeight="1">
      <c r="B331" s="172"/>
      <c r="C331" s="155"/>
      <c r="D331" s="145"/>
      <c r="E331" s="170"/>
      <c r="F331" s="247"/>
      <c r="G331" s="155"/>
      <c r="H331" s="155"/>
      <c r="I331" s="155"/>
      <c r="J331" s="155"/>
      <c r="K331" s="155"/>
      <c r="L331" s="155"/>
      <c r="M331" s="155"/>
      <c r="N331" s="155"/>
      <c r="O331" s="155"/>
      <c r="P331" s="155"/>
      <c r="Q331" s="155"/>
      <c r="R331" s="155"/>
      <c r="S331" s="155"/>
      <c r="T331" s="155"/>
      <c r="U331" s="155"/>
      <c r="V331" s="155"/>
      <c r="W331" s="155"/>
      <c r="X331" s="155"/>
      <c r="Y331" s="155"/>
      <c r="Z331" s="155"/>
      <c r="AA331" s="110"/>
      <c r="AB331" s="144"/>
    </row>
    <row r="332" spans="2:28" ht="20.25" customHeight="1">
      <c r="B332" s="172"/>
      <c r="C332" s="155"/>
      <c r="D332" s="145"/>
      <c r="E332" s="170"/>
      <c r="F332" s="634" t="s">
        <v>1187</v>
      </c>
      <c r="G332" s="581"/>
      <c r="H332" s="581"/>
      <c r="I332" s="581"/>
      <c r="J332" s="581"/>
      <c r="K332" s="581"/>
      <c r="L332" s="581"/>
      <c r="M332" s="581"/>
      <c r="N332" s="581"/>
      <c r="O332" s="581"/>
      <c r="P332" s="581"/>
      <c r="Q332" s="581"/>
      <c r="R332" s="581"/>
      <c r="S332" s="581"/>
      <c r="T332" s="581"/>
      <c r="U332" s="581"/>
      <c r="V332" s="581"/>
      <c r="W332" s="581"/>
      <c r="X332" s="581"/>
      <c r="Y332" s="581"/>
      <c r="Z332" s="581"/>
      <c r="AA332" s="563"/>
      <c r="AB332" s="144"/>
    </row>
    <row r="333" spans="2:28" ht="19" customHeight="1">
      <c r="B333" s="172"/>
      <c r="C333" s="155"/>
      <c r="D333" s="145"/>
      <c r="E333" s="170"/>
      <c r="F333" s="634"/>
      <c r="G333" s="581"/>
      <c r="H333" s="581"/>
      <c r="I333" s="581"/>
      <c r="J333" s="581"/>
      <c r="K333" s="581"/>
      <c r="L333" s="581"/>
      <c r="M333" s="581"/>
      <c r="N333" s="581"/>
      <c r="O333" s="581"/>
      <c r="P333" s="581"/>
      <c r="Q333" s="581"/>
      <c r="R333" s="581"/>
      <c r="S333" s="581"/>
      <c r="T333" s="581"/>
      <c r="U333" s="581"/>
      <c r="V333" s="581"/>
      <c r="W333" s="581"/>
      <c r="X333" s="581"/>
      <c r="Y333" s="581"/>
      <c r="Z333" s="581"/>
      <c r="AA333" s="563"/>
      <c r="AB333" s="144"/>
    </row>
    <row r="334" spans="2:28" ht="19" customHeight="1">
      <c r="B334" s="172"/>
      <c r="C334" s="155"/>
      <c r="D334" s="145"/>
      <c r="E334" s="170"/>
      <c r="F334" s="634"/>
      <c r="G334" s="581"/>
      <c r="H334" s="581"/>
      <c r="I334" s="581"/>
      <c r="J334" s="581"/>
      <c r="K334" s="581"/>
      <c r="L334" s="581"/>
      <c r="M334" s="581"/>
      <c r="N334" s="581"/>
      <c r="O334" s="581"/>
      <c r="P334" s="581"/>
      <c r="Q334" s="581"/>
      <c r="R334" s="581"/>
      <c r="S334" s="581"/>
      <c r="T334" s="581"/>
      <c r="U334" s="581"/>
      <c r="V334" s="581"/>
      <c r="W334" s="581"/>
      <c r="X334" s="581"/>
      <c r="Y334" s="581"/>
      <c r="Z334" s="581"/>
      <c r="AA334" s="563"/>
      <c r="AB334" s="144"/>
    </row>
    <row r="335" spans="2:28" ht="19">
      <c r="B335" s="351" t="s">
        <v>493</v>
      </c>
      <c r="C335" s="155" t="s">
        <v>532</v>
      </c>
      <c r="D335" s="145"/>
      <c r="E335" s="170"/>
      <c r="F335" s="179"/>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44"/>
    </row>
    <row r="336" spans="2:28" ht="19">
      <c r="B336" s="172"/>
      <c r="C336" s="155"/>
      <c r="D336" s="145"/>
      <c r="E336" s="170"/>
      <c r="F336" s="179"/>
      <c r="G336" s="114"/>
      <c r="H336" s="114"/>
      <c r="I336" s="114"/>
      <c r="J336" s="114"/>
      <c r="K336" s="114"/>
      <c r="L336" s="114"/>
      <c r="M336" s="114"/>
      <c r="N336" s="114"/>
      <c r="O336" s="429"/>
      <c r="P336" s="114"/>
      <c r="Q336" s="114"/>
      <c r="R336" s="114"/>
      <c r="S336" s="114"/>
      <c r="T336" s="114"/>
      <c r="U336" s="114"/>
      <c r="V336" s="114"/>
      <c r="W336" s="114"/>
      <c r="X336" s="114"/>
      <c r="Y336" s="114"/>
      <c r="Z336" s="114"/>
      <c r="AA336" s="114"/>
      <c r="AB336" s="144"/>
    </row>
    <row r="337" spans="1:28" ht="23.25" customHeight="1">
      <c r="A337" s="392">
        <f>IF(D337=0,"",D337)</f>
        <v>22</v>
      </c>
      <c r="B337" s="411" t="s">
        <v>524</v>
      </c>
      <c r="C337" s="563" t="s">
        <v>533</v>
      </c>
      <c r="D337" s="145">
        <v>22</v>
      </c>
      <c r="E337" s="373" t="s">
        <v>1158</v>
      </c>
      <c r="F337" s="872" t="s">
        <v>465</v>
      </c>
      <c r="G337" s="661"/>
      <c r="H337" s="661"/>
      <c r="I337" s="661"/>
      <c r="J337" s="661"/>
      <c r="K337" s="661"/>
      <c r="L337" s="661"/>
      <c r="M337" s="661"/>
      <c r="N337" s="661"/>
      <c r="O337" s="661"/>
      <c r="P337" s="661"/>
      <c r="Q337" s="661"/>
      <c r="R337" s="661"/>
      <c r="S337" s="661"/>
      <c r="T337" s="661"/>
      <c r="U337" s="661"/>
      <c r="V337" s="661"/>
      <c r="W337" s="661"/>
      <c r="X337" s="661"/>
      <c r="Y337" s="661"/>
      <c r="Z337" s="661"/>
      <c r="AA337" s="730"/>
      <c r="AB337" s="143" t="s">
        <v>235</v>
      </c>
    </row>
    <row r="338" spans="1:28" ht="19.5" customHeight="1">
      <c r="B338" s="172"/>
      <c r="C338" s="563"/>
      <c r="D338" s="145"/>
      <c r="E338" s="170"/>
      <c r="F338" s="121"/>
      <c r="G338" s="711" t="s">
        <v>466</v>
      </c>
      <c r="H338" s="711"/>
      <c r="I338" s="711"/>
      <c r="J338" s="711"/>
      <c r="K338" s="846"/>
      <c r="L338" s="846"/>
      <c r="M338" s="148" t="s">
        <v>467</v>
      </c>
      <c r="N338" s="148"/>
      <c r="O338" s="148"/>
      <c r="P338" s="121"/>
      <c r="Q338" s="873" t="s">
        <v>468</v>
      </c>
      <c r="R338" s="873"/>
      <c r="S338" s="873"/>
      <c r="T338" s="873"/>
      <c r="U338" s="846"/>
      <c r="V338" s="846"/>
      <c r="W338" s="901" t="s">
        <v>469</v>
      </c>
      <c r="X338" s="901"/>
      <c r="Y338" s="121"/>
      <c r="Z338" s="121"/>
      <c r="AA338" s="111"/>
      <c r="AB338" s="143"/>
    </row>
    <row r="339" spans="1:28" ht="19.5" customHeight="1">
      <c r="B339" s="172"/>
      <c r="C339" s="563"/>
      <c r="D339" s="145"/>
      <c r="E339" s="170"/>
      <c r="F339" s="179"/>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43"/>
    </row>
    <row r="340" spans="1:28" ht="19.5" customHeight="1">
      <c r="B340" s="172"/>
      <c r="D340" s="145"/>
      <c r="E340" s="170"/>
      <c r="F340" s="134" t="s">
        <v>236</v>
      </c>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43"/>
    </row>
    <row r="341" spans="1:28" ht="19.5" customHeight="1">
      <c r="B341" s="172"/>
      <c r="D341" s="145"/>
      <c r="E341" s="170"/>
      <c r="F341" s="179"/>
      <c r="G341" s="711" t="s">
        <v>466</v>
      </c>
      <c r="H341" s="711"/>
      <c r="I341" s="711"/>
      <c r="J341" s="711"/>
      <c r="K341" s="846"/>
      <c r="L341" s="846"/>
      <c r="M341" s="148" t="s">
        <v>467</v>
      </c>
      <c r="N341" s="148"/>
      <c r="O341" s="148"/>
      <c r="P341" s="121"/>
      <c r="Q341" s="114"/>
      <c r="R341" s="114"/>
      <c r="S341" s="114"/>
      <c r="T341" s="114"/>
      <c r="U341" s="114"/>
      <c r="V341" s="114"/>
      <c r="W341" s="114"/>
      <c r="X341" s="114"/>
      <c r="Y341" s="114"/>
      <c r="Z341" s="114"/>
      <c r="AA341" s="114"/>
      <c r="AB341" s="143"/>
    </row>
    <row r="342" spans="1:28" ht="19.5" customHeight="1">
      <c r="B342" s="172"/>
      <c r="D342" s="145"/>
      <c r="E342" s="170"/>
      <c r="F342" s="179"/>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43"/>
    </row>
    <row r="343" spans="1:28" ht="19.5" customHeight="1">
      <c r="A343" s="392">
        <f>IF(D343=0,"",D343)</f>
        <v>23</v>
      </c>
      <c r="B343" s="411" t="s">
        <v>526</v>
      </c>
      <c r="C343" s="563" t="s">
        <v>534</v>
      </c>
      <c r="D343" s="145">
        <v>23</v>
      </c>
      <c r="E343" s="373" t="s">
        <v>4</v>
      </c>
      <c r="F343" s="149" t="s">
        <v>476</v>
      </c>
      <c r="G343" s="150"/>
      <c r="H343" s="150"/>
      <c r="I343" s="150"/>
      <c r="J343" s="150"/>
      <c r="K343" s="150"/>
      <c r="L343" s="150"/>
      <c r="M343" s="150"/>
      <c r="O343" s="122"/>
      <c r="P343" s="134" t="s">
        <v>595</v>
      </c>
      <c r="Q343" s="134"/>
      <c r="R343" s="134"/>
      <c r="S343" s="134"/>
      <c r="T343" s="134"/>
      <c r="U343" s="134"/>
      <c r="V343" s="134"/>
      <c r="W343" s="150"/>
      <c r="X343" s="150"/>
      <c r="Y343" s="150"/>
      <c r="Z343" s="150"/>
      <c r="AA343" s="132"/>
      <c r="AB343" s="562" t="s">
        <v>237</v>
      </c>
    </row>
    <row r="344" spans="1:28" ht="19.5" customHeight="1">
      <c r="B344" s="172"/>
      <c r="C344" s="563"/>
      <c r="D344" s="145"/>
      <c r="E344" s="170"/>
      <c r="F344" s="149"/>
      <c r="G344" s="150" t="s">
        <v>596</v>
      </c>
      <c r="H344" s="150"/>
      <c r="I344" s="150"/>
      <c r="J344" s="150"/>
      <c r="K344" s="150"/>
      <c r="L344" s="150"/>
      <c r="M344" s="150"/>
      <c r="N344" s="150"/>
      <c r="O344" s="150"/>
      <c r="P344" s="150"/>
      <c r="Q344" s="150"/>
      <c r="R344" s="150"/>
      <c r="S344" s="150"/>
      <c r="T344" s="150"/>
      <c r="U344" s="150"/>
      <c r="V344" s="150"/>
      <c r="W344" s="150"/>
      <c r="X344" s="150"/>
      <c r="Y344" s="150"/>
      <c r="Z344" s="150"/>
      <c r="AA344" s="132"/>
      <c r="AB344" s="562"/>
    </row>
    <row r="345" spans="1:28" ht="19.5" customHeight="1">
      <c r="B345" s="172"/>
      <c r="C345" s="127"/>
      <c r="D345" s="145"/>
      <c r="E345" s="170"/>
      <c r="F345" s="149"/>
      <c r="G345" s="150"/>
      <c r="H345" s="150"/>
      <c r="I345" s="150"/>
      <c r="J345" s="150"/>
      <c r="K345" s="150"/>
      <c r="L345" s="150"/>
      <c r="M345" s="150"/>
      <c r="N345" s="150"/>
      <c r="O345" s="150"/>
      <c r="P345" s="150"/>
      <c r="Q345" s="150"/>
      <c r="R345" s="150"/>
      <c r="S345" s="150"/>
      <c r="T345" s="150"/>
      <c r="U345" s="150"/>
      <c r="V345" s="150"/>
      <c r="W345" s="150"/>
      <c r="X345" s="150"/>
      <c r="Y345" s="150"/>
      <c r="Z345" s="150"/>
      <c r="AA345" s="132"/>
      <c r="AB345" s="562"/>
    </row>
    <row r="346" spans="1:28" ht="19.5" customHeight="1">
      <c r="B346" s="172"/>
      <c r="C346" s="127"/>
      <c r="D346" s="145"/>
      <c r="E346" s="170"/>
      <c r="F346" s="121"/>
      <c r="G346" s="135" t="s">
        <v>393</v>
      </c>
      <c r="H346" s="585" t="s">
        <v>470</v>
      </c>
      <c r="I346" s="585"/>
      <c r="J346" s="585"/>
      <c r="K346" s="585"/>
      <c r="L346" s="585"/>
      <c r="M346" s="585"/>
      <c r="N346" s="585"/>
      <c r="O346" s="585"/>
      <c r="P346" s="585"/>
      <c r="Q346" s="585"/>
      <c r="R346" s="585"/>
      <c r="S346" s="585"/>
      <c r="T346" s="585"/>
      <c r="U346" s="585"/>
      <c r="V346" s="585"/>
      <c r="W346" s="585"/>
      <c r="X346" s="585"/>
      <c r="Y346" s="585"/>
      <c r="Z346" s="585"/>
      <c r="AA346" s="111"/>
      <c r="AB346" s="562"/>
    </row>
    <row r="347" spans="1:28" ht="19.5" customHeight="1">
      <c r="B347" s="172"/>
      <c r="C347" s="127"/>
      <c r="D347" s="145"/>
      <c r="E347" s="170"/>
      <c r="F347" s="121"/>
      <c r="G347" s="121" t="s">
        <v>393</v>
      </c>
      <c r="H347" s="581" t="s">
        <v>471</v>
      </c>
      <c r="I347" s="581"/>
      <c r="J347" s="581"/>
      <c r="K347" s="581"/>
      <c r="L347" s="652"/>
      <c r="M347" s="653"/>
      <c r="N347" s="150" t="s">
        <v>472</v>
      </c>
      <c r="O347" s="151"/>
      <c r="P347" s="652"/>
      <c r="Q347" s="653"/>
      <c r="R347" s="152" t="s">
        <v>473</v>
      </c>
      <c r="S347" s="711"/>
      <c r="T347" s="711"/>
      <c r="U347" s="711"/>
      <c r="V347" s="711"/>
      <c r="W347" s="711"/>
      <c r="X347" s="711"/>
      <c r="Y347" s="711"/>
      <c r="Z347" s="711"/>
      <c r="AA347" s="153"/>
      <c r="AB347" s="143"/>
    </row>
    <row r="348" spans="1:28" ht="19.5" customHeight="1">
      <c r="B348" s="172"/>
      <c r="C348" s="127"/>
      <c r="D348" s="145"/>
      <c r="E348" s="170"/>
      <c r="F348" s="121"/>
      <c r="G348" s="135" t="s">
        <v>393</v>
      </c>
      <c r="H348" s="585" t="s">
        <v>474</v>
      </c>
      <c r="I348" s="585"/>
      <c r="J348" s="585"/>
      <c r="K348" s="585"/>
      <c r="L348" s="585"/>
      <c r="M348" s="585"/>
      <c r="N348" s="585"/>
      <c r="O348" s="585"/>
      <c r="P348" s="585"/>
      <c r="Q348" s="585"/>
      <c r="R348" s="585"/>
      <c r="S348" s="585"/>
      <c r="T348" s="585"/>
      <c r="U348" s="585"/>
      <c r="V348" s="585"/>
      <c r="W348" s="585"/>
      <c r="X348" s="585"/>
      <c r="Y348" s="585"/>
      <c r="Z348" s="585"/>
      <c r="AA348" s="111"/>
      <c r="AB348" s="143"/>
    </row>
    <row r="349" spans="1:28" ht="19.5" customHeight="1">
      <c r="B349" s="172"/>
      <c r="C349" s="127"/>
      <c r="D349" s="145"/>
      <c r="E349" s="170"/>
      <c r="F349" s="121"/>
      <c r="G349" s="121" t="s">
        <v>393</v>
      </c>
      <c r="H349" s="581" t="s">
        <v>471</v>
      </c>
      <c r="I349" s="581"/>
      <c r="J349" s="581"/>
      <c r="K349" s="581"/>
      <c r="L349" s="652"/>
      <c r="M349" s="653"/>
      <c r="N349" s="150" t="s">
        <v>472</v>
      </c>
      <c r="O349" s="151"/>
      <c r="P349" s="652"/>
      <c r="Q349" s="653"/>
      <c r="R349" s="152" t="s">
        <v>473</v>
      </c>
      <c r="S349" s="711"/>
      <c r="T349" s="711"/>
      <c r="U349" s="711"/>
      <c r="V349" s="711"/>
      <c r="W349" s="711"/>
      <c r="X349" s="711"/>
      <c r="Y349" s="711"/>
      <c r="Z349" s="711"/>
      <c r="AA349" s="153"/>
      <c r="AB349" s="143"/>
    </row>
    <row r="350" spans="1:28" ht="19.5" customHeight="1">
      <c r="B350" s="172"/>
      <c r="C350" s="127"/>
      <c r="D350" s="145"/>
      <c r="E350" s="170"/>
      <c r="F350" s="121"/>
      <c r="G350" s="135" t="s">
        <v>393</v>
      </c>
      <c r="H350" s="581" t="s">
        <v>1000</v>
      </c>
      <c r="I350" s="581"/>
      <c r="J350" s="581"/>
      <c r="K350" s="581"/>
      <c r="L350" s="581"/>
      <c r="M350" s="581"/>
      <c r="N350" s="581"/>
      <c r="O350" s="581"/>
      <c r="P350" s="581"/>
      <c r="Q350" s="581"/>
      <c r="R350" s="581"/>
      <c r="S350" s="581"/>
      <c r="T350" s="581"/>
      <c r="U350" s="581"/>
      <c r="V350" s="581"/>
      <c r="W350" s="581"/>
      <c r="X350" s="581"/>
      <c r="Y350" s="581"/>
      <c r="Z350" s="581"/>
      <c r="AA350" s="111"/>
      <c r="AB350" s="143"/>
    </row>
    <row r="351" spans="1:28" ht="19.5" customHeight="1">
      <c r="B351" s="172"/>
      <c r="C351" s="155"/>
      <c r="D351" s="145"/>
      <c r="E351" s="170"/>
      <c r="F351" s="121"/>
      <c r="G351" s="121" t="s">
        <v>393</v>
      </c>
      <c r="H351" s="581"/>
      <c r="I351" s="581"/>
      <c r="J351" s="581"/>
      <c r="K351" s="581"/>
      <c r="L351" s="581"/>
      <c r="M351" s="581"/>
      <c r="N351" s="581"/>
      <c r="O351" s="581"/>
      <c r="P351" s="581"/>
      <c r="Q351" s="581"/>
      <c r="R351" s="581"/>
      <c r="S351" s="581"/>
      <c r="T351" s="581"/>
      <c r="U351" s="581"/>
      <c r="V351" s="581"/>
      <c r="W351" s="581"/>
      <c r="X351" s="581"/>
      <c r="Y351" s="581"/>
      <c r="Z351" s="581"/>
      <c r="AA351" s="111"/>
      <c r="AB351" s="143"/>
    </row>
    <row r="352" spans="1:28" ht="21.75" customHeight="1">
      <c r="B352" s="172"/>
      <c r="C352" s="127"/>
      <c r="D352" s="145"/>
      <c r="E352" s="170"/>
      <c r="F352" s="121"/>
      <c r="G352" s="121"/>
      <c r="H352" s="869" t="s">
        <v>475</v>
      </c>
      <c r="I352" s="869"/>
      <c r="J352" s="869"/>
      <c r="K352" s="869"/>
      <c r="L352" s="877"/>
      <c r="M352" s="878"/>
      <c r="N352" s="878"/>
      <c r="O352" s="878"/>
      <c r="P352" s="878"/>
      <c r="Q352" s="879"/>
      <c r="R352" s="121"/>
      <c r="S352" s="121"/>
      <c r="T352" s="121"/>
      <c r="U352" s="121"/>
      <c r="V352" s="121"/>
      <c r="W352" s="121"/>
      <c r="X352" s="121"/>
      <c r="Y352" s="121"/>
      <c r="Z352" s="121"/>
      <c r="AA352" s="111"/>
      <c r="AB352" s="143"/>
    </row>
    <row r="353" spans="1:28" ht="19.5" customHeight="1">
      <c r="B353" s="172"/>
      <c r="C353" s="127"/>
      <c r="D353" s="145"/>
      <c r="E353" s="170"/>
      <c r="F353" s="179"/>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43"/>
    </row>
    <row r="354" spans="1:28" ht="19.5" customHeight="1">
      <c r="B354" s="172"/>
      <c r="C354" s="127"/>
      <c r="D354" s="145"/>
      <c r="E354" s="170"/>
      <c r="F354" s="625" t="s">
        <v>535</v>
      </c>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143"/>
    </row>
    <row r="355" spans="1:28" ht="19.5" customHeight="1">
      <c r="B355" s="172"/>
      <c r="C355" s="127"/>
      <c r="D355" s="145"/>
      <c r="E355" s="170"/>
      <c r="F355" s="62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143"/>
    </row>
    <row r="356" spans="1:28" ht="18.75" customHeight="1">
      <c r="B356" s="172"/>
      <c r="C356" s="127"/>
      <c r="D356" s="145"/>
      <c r="E356" s="170"/>
      <c r="F356" s="62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2"/>
    </row>
    <row r="357" spans="1:28" ht="24" customHeight="1">
      <c r="B357" s="172"/>
      <c r="C357" s="127"/>
      <c r="D357" s="145"/>
      <c r="E357" s="170"/>
      <c r="F357" s="62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2"/>
    </row>
    <row r="358" spans="1:28" ht="24" customHeight="1">
      <c r="B358" s="172"/>
      <c r="C358" s="127"/>
      <c r="D358" s="145"/>
      <c r="E358" s="170"/>
      <c r="F358" s="62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2"/>
    </row>
    <row r="359" spans="1:28" ht="24" customHeight="1">
      <c r="B359" s="172"/>
      <c r="C359" s="127"/>
      <c r="D359" s="145"/>
      <c r="E359" s="170"/>
      <c r="F359" s="62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2"/>
    </row>
    <row r="360" spans="1:28" ht="28.5" customHeight="1">
      <c r="B360" s="172"/>
      <c r="C360" s="127"/>
      <c r="D360" s="145"/>
      <c r="E360" s="170"/>
      <c r="F360" s="62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143"/>
    </row>
    <row r="361" spans="1:28" ht="21" customHeight="1">
      <c r="B361" s="172"/>
      <c r="C361" s="127"/>
      <c r="D361" s="145"/>
      <c r="E361" s="170"/>
      <c r="F361" s="179"/>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43"/>
    </row>
    <row r="362" spans="1:28" ht="19.5" customHeight="1">
      <c r="A362" s="392">
        <f>IF(D362=0,"",D362)</f>
        <v>24</v>
      </c>
      <c r="B362" s="411" t="s">
        <v>528</v>
      </c>
      <c r="C362" s="563" t="s">
        <v>536</v>
      </c>
      <c r="D362" s="145">
        <v>24</v>
      </c>
      <c r="E362" s="373" t="s">
        <v>4</v>
      </c>
      <c r="F362" s="198" t="s">
        <v>477</v>
      </c>
      <c r="G362" s="114"/>
      <c r="H362" s="114"/>
      <c r="I362" s="114"/>
      <c r="J362" s="114"/>
      <c r="K362" s="114"/>
      <c r="L362" s="114"/>
      <c r="M362" s="114"/>
      <c r="N362" s="114"/>
      <c r="O362" s="114"/>
      <c r="P362" s="114"/>
      <c r="Q362" s="114"/>
      <c r="S362" s="876"/>
      <c r="T362" s="876"/>
      <c r="U362" s="611" t="s">
        <v>478</v>
      </c>
      <c r="V362" s="611"/>
      <c r="W362" s="611"/>
      <c r="X362" s="611"/>
      <c r="Y362" s="611"/>
      <c r="Z362" s="611"/>
      <c r="AA362" s="114"/>
      <c r="AB362" s="430" t="s">
        <v>238</v>
      </c>
    </row>
    <row r="363" spans="1:28" ht="20.25" customHeight="1">
      <c r="B363" s="172"/>
      <c r="C363" s="563"/>
      <c r="D363" s="145"/>
      <c r="E363" s="170"/>
      <c r="F363" s="625" t="s">
        <v>537</v>
      </c>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430"/>
    </row>
    <row r="364" spans="1:28" ht="20.25" customHeight="1">
      <c r="B364" s="172"/>
      <c r="C364" s="563"/>
      <c r="D364" s="145"/>
      <c r="E364" s="170"/>
      <c r="F364" s="62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430"/>
    </row>
    <row r="365" spans="1:28" ht="20.25" customHeight="1">
      <c r="B365" s="172"/>
      <c r="C365" s="427"/>
      <c r="D365" s="145"/>
      <c r="E365" s="170"/>
      <c r="F365" s="625"/>
      <c r="G365" s="565"/>
      <c r="H365" s="565"/>
      <c r="I365" s="565"/>
      <c r="J365" s="565"/>
      <c r="K365" s="565"/>
      <c r="L365" s="565"/>
      <c r="M365" s="565"/>
      <c r="N365" s="565"/>
      <c r="O365" s="565"/>
      <c r="P365" s="565"/>
      <c r="Q365" s="565"/>
      <c r="R365" s="565"/>
      <c r="S365" s="565"/>
      <c r="T365" s="565"/>
      <c r="U365" s="565"/>
      <c r="V365" s="565"/>
      <c r="W365" s="565"/>
      <c r="X365" s="565"/>
      <c r="Y365" s="565"/>
      <c r="Z365" s="565"/>
      <c r="AA365" s="565"/>
      <c r="AB365" s="430"/>
    </row>
    <row r="366" spans="1:28" ht="20.25" customHeight="1">
      <c r="B366" s="172"/>
      <c r="C366" s="427"/>
      <c r="D366" s="145"/>
      <c r="E366" s="170"/>
      <c r="F366" s="625"/>
      <c r="G366" s="565"/>
      <c r="H366" s="565"/>
      <c r="I366" s="565"/>
      <c r="J366" s="565"/>
      <c r="K366" s="565"/>
      <c r="L366" s="565"/>
      <c r="M366" s="565"/>
      <c r="N366" s="565"/>
      <c r="O366" s="565"/>
      <c r="P366" s="565"/>
      <c r="Q366" s="565"/>
      <c r="R366" s="565"/>
      <c r="S366" s="565"/>
      <c r="T366" s="565"/>
      <c r="U366" s="565"/>
      <c r="V366" s="565"/>
      <c r="W366" s="565"/>
      <c r="X366" s="565"/>
      <c r="Y366" s="565"/>
      <c r="Z366" s="565"/>
      <c r="AA366" s="565"/>
      <c r="AB366" s="430"/>
    </row>
    <row r="367" spans="1:28" ht="19.5" customHeight="1">
      <c r="B367" s="172"/>
      <c r="C367" s="427"/>
      <c r="D367" s="145"/>
      <c r="E367" s="170"/>
      <c r="F367" s="431"/>
      <c r="G367" s="214"/>
      <c r="H367" s="214"/>
      <c r="I367" s="214"/>
      <c r="J367" s="214"/>
      <c r="K367" s="214"/>
      <c r="L367" s="214"/>
      <c r="M367" s="214"/>
      <c r="N367" s="214"/>
      <c r="O367" s="214"/>
      <c r="P367" s="214"/>
      <c r="Q367" s="214"/>
      <c r="R367" s="214"/>
      <c r="S367" s="214"/>
      <c r="T367" s="214"/>
      <c r="U367" s="214"/>
      <c r="V367" s="214"/>
      <c r="W367" s="214"/>
      <c r="X367" s="214"/>
      <c r="Y367" s="214"/>
      <c r="Z367" s="214"/>
      <c r="AA367" s="214"/>
      <c r="AB367" s="430"/>
    </row>
    <row r="368" spans="1:28" ht="18.75" customHeight="1">
      <c r="B368" s="172"/>
      <c r="C368" s="427"/>
      <c r="D368" s="145"/>
      <c r="E368" s="170"/>
      <c r="F368" s="179"/>
      <c r="G368" s="135" t="s">
        <v>393</v>
      </c>
      <c r="H368" s="134" t="s">
        <v>479</v>
      </c>
      <c r="I368" s="114"/>
      <c r="J368" s="114"/>
      <c r="K368" s="114"/>
      <c r="L368" s="114"/>
      <c r="M368" s="114"/>
      <c r="N368" s="114"/>
      <c r="O368" s="114"/>
      <c r="P368" s="114"/>
      <c r="Q368" s="114"/>
      <c r="R368" s="114"/>
      <c r="S368" s="114"/>
      <c r="T368" s="114"/>
      <c r="U368" s="114"/>
      <c r="V368" s="114"/>
      <c r="W368" s="114"/>
      <c r="X368" s="114"/>
      <c r="Y368" s="114"/>
      <c r="Z368" s="114"/>
      <c r="AA368" s="114"/>
      <c r="AB368" s="430"/>
    </row>
    <row r="369" spans="1:28" ht="18.75" customHeight="1">
      <c r="B369" s="172"/>
      <c r="C369" s="427"/>
      <c r="D369" s="145"/>
      <c r="E369" s="170"/>
      <c r="F369" s="198" t="s">
        <v>480</v>
      </c>
      <c r="G369" s="114"/>
      <c r="H369" s="114"/>
      <c r="I369" s="114"/>
      <c r="J369" s="114"/>
      <c r="K369" s="122"/>
      <c r="L369" s="134" t="s">
        <v>432</v>
      </c>
      <c r="N369" s="134"/>
      <c r="O369" s="134"/>
      <c r="P369" s="134"/>
      <c r="Q369" s="114"/>
      <c r="R369" s="114"/>
      <c r="S369" s="114"/>
      <c r="T369" s="114"/>
      <c r="U369" s="114"/>
      <c r="V369" s="114"/>
      <c r="W369" s="114"/>
      <c r="X369" s="114"/>
      <c r="Y369" s="114"/>
      <c r="Z369" s="114"/>
      <c r="AA369" s="114"/>
      <c r="AB369" s="430"/>
    </row>
    <row r="370" spans="1:28" ht="18.75" customHeight="1">
      <c r="B370" s="172"/>
      <c r="C370" s="427"/>
      <c r="D370" s="145"/>
      <c r="E370" s="170"/>
      <c r="F370" s="198" t="s">
        <v>481</v>
      </c>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430"/>
    </row>
    <row r="371" spans="1:28" ht="18.75" customHeight="1">
      <c r="B371" s="172"/>
      <c r="C371" s="427"/>
      <c r="D371" s="145"/>
      <c r="E371" s="170"/>
      <c r="F371" s="198" t="s">
        <v>482</v>
      </c>
      <c r="G371" s="114"/>
      <c r="H371" s="114"/>
      <c r="I371" s="881"/>
      <c r="J371" s="882"/>
      <c r="K371" s="882"/>
      <c r="L371" s="882"/>
      <c r="M371" s="882"/>
      <c r="N371" s="882"/>
      <c r="O371" s="882"/>
      <c r="P371" s="882"/>
      <c r="Q371" s="882"/>
      <c r="R371" s="882"/>
      <c r="S371" s="882"/>
      <c r="T371" s="882"/>
      <c r="U371" s="882"/>
      <c r="V371" s="882"/>
      <c r="W371" s="882"/>
      <c r="X371" s="882"/>
      <c r="Y371" s="882"/>
      <c r="Z371" s="883"/>
      <c r="AA371" s="114"/>
      <c r="AB371" s="430"/>
    </row>
    <row r="372" spans="1:28" ht="18.75" customHeight="1">
      <c r="B372" s="172"/>
      <c r="C372" s="427"/>
      <c r="D372" s="145"/>
      <c r="E372" s="170"/>
      <c r="F372" s="179"/>
      <c r="G372" s="114"/>
      <c r="H372" s="114"/>
      <c r="I372" s="884"/>
      <c r="J372" s="885"/>
      <c r="K372" s="885"/>
      <c r="L372" s="885"/>
      <c r="M372" s="885"/>
      <c r="N372" s="885"/>
      <c r="O372" s="885"/>
      <c r="P372" s="885"/>
      <c r="Q372" s="885"/>
      <c r="R372" s="885"/>
      <c r="S372" s="885"/>
      <c r="T372" s="885"/>
      <c r="U372" s="885"/>
      <c r="V372" s="885"/>
      <c r="W372" s="885"/>
      <c r="X372" s="885"/>
      <c r="Y372" s="885"/>
      <c r="Z372" s="886"/>
      <c r="AA372" s="114"/>
      <c r="AB372" s="430"/>
    </row>
    <row r="373" spans="1:28" ht="18.75" customHeight="1">
      <c r="B373" s="172"/>
      <c r="C373" s="427"/>
      <c r="D373" s="145"/>
      <c r="E373" s="170"/>
      <c r="F373" s="179"/>
      <c r="G373" s="114"/>
      <c r="H373" s="114"/>
      <c r="I373" s="887"/>
      <c r="J373" s="888"/>
      <c r="K373" s="888"/>
      <c r="L373" s="888"/>
      <c r="M373" s="888"/>
      <c r="N373" s="888"/>
      <c r="O373" s="888"/>
      <c r="P373" s="888"/>
      <c r="Q373" s="888"/>
      <c r="R373" s="888"/>
      <c r="S373" s="888"/>
      <c r="T373" s="888"/>
      <c r="U373" s="888"/>
      <c r="V373" s="888"/>
      <c r="W373" s="888"/>
      <c r="X373" s="888"/>
      <c r="Y373" s="888"/>
      <c r="Z373" s="889"/>
      <c r="AA373" s="114"/>
      <c r="AB373" s="422"/>
    </row>
    <row r="374" spans="1:28" ht="18.75" customHeight="1">
      <c r="B374" s="172"/>
      <c r="C374" s="427"/>
      <c r="D374" s="145"/>
      <c r="E374" s="170"/>
      <c r="F374" s="179"/>
      <c r="G374" s="114"/>
      <c r="H374" s="114"/>
      <c r="I374" s="154"/>
      <c r="J374" s="154"/>
      <c r="K374" s="154"/>
      <c r="L374" s="154"/>
      <c r="M374" s="154"/>
      <c r="N374" s="154"/>
      <c r="O374" s="154"/>
      <c r="P374" s="154"/>
      <c r="Q374" s="154"/>
      <c r="R374" s="154"/>
      <c r="S374" s="154"/>
      <c r="T374" s="154"/>
      <c r="U374" s="154"/>
      <c r="V374" s="154"/>
      <c r="W374" s="154"/>
      <c r="X374" s="154"/>
      <c r="Y374" s="154"/>
      <c r="Z374" s="154"/>
      <c r="AA374" s="114"/>
      <c r="AB374" s="422"/>
    </row>
    <row r="375" spans="1:28" ht="19.149999999999999" customHeight="1">
      <c r="A375" s="392">
        <f>IF(D375=0,"",D375)</f>
        <v>25</v>
      </c>
      <c r="B375" s="411" t="s">
        <v>530</v>
      </c>
      <c r="C375" s="563" t="s">
        <v>538</v>
      </c>
      <c r="D375" s="145">
        <v>25</v>
      </c>
      <c r="E375" s="373" t="s">
        <v>4</v>
      </c>
      <c r="F375" s="625" t="s">
        <v>539</v>
      </c>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620" t="s">
        <v>269</v>
      </c>
    </row>
    <row r="376" spans="1:28" ht="19.149999999999999" customHeight="1">
      <c r="B376" s="172"/>
      <c r="C376" s="563"/>
      <c r="D376" s="145"/>
      <c r="E376" s="170"/>
      <c r="F376" s="62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620"/>
    </row>
    <row r="377" spans="1:28" ht="18.75" customHeight="1">
      <c r="B377" s="172"/>
      <c r="C377" s="563"/>
      <c r="D377" s="145"/>
      <c r="E377" s="170"/>
      <c r="F377" s="2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620"/>
    </row>
    <row r="378" spans="1:28" ht="19.149999999999999" customHeight="1">
      <c r="B378" s="172"/>
      <c r="C378" s="563"/>
      <c r="D378" s="145"/>
      <c r="E378" s="170"/>
      <c r="F378" s="625" t="s">
        <v>540</v>
      </c>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620"/>
    </row>
    <row r="379" spans="1:28" ht="19.149999999999999" customHeight="1">
      <c r="B379" s="172"/>
      <c r="C379" s="127"/>
      <c r="D379" s="145"/>
      <c r="E379" s="170"/>
      <c r="F379" s="62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620"/>
    </row>
    <row r="380" spans="1:28" ht="22.5" customHeight="1">
      <c r="B380" s="172"/>
      <c r="C380" s="427"/>
      <c r="D380" s="145"/>
      <c r="E380" s="170"/>
      <c r="F380" s="179"/>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382"/>
    </row>
    <row r="381" spans="1:28" ht="12.65" customHeight="1">
      <c r="B381" s="172"/>
      <c r="C381" s="427"/>
      <c r="D381" s="145"/>
      <c r="E381" s="170"/>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382"/>
    </row>
    <row r="382" spans="1:28" ht="19.899999999999999" customHeight="1">
      <c r="A382" s="392">
        <f>IF(D382=0,"",D382)</f>
        <v>26</v>
      </c>
      <c r="B382" s="411" t="s">
        <v>541</v>
      </c>
      <c r="C382" s="661" t="s">
        <v>542</v>
      </c>
      <c r="D382" s="145">
        <v>26</v>
      </c>
      <c r="E382" s="373" t="s">
        <v>4</v>
      </c>
      <c r="F382" s="134" t="s">
        <v>239</v>
      </c>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44"/>
    </row>
    <row r="383" spans="1:28" ht="27.75" customHeight="1">
      <c r="B383" s="172"/>
      <c r="C383" s="661"/>
      <c r="D383" s="145"/>
      <c r="E383" s="170"/>
      <c r="AB383" s="144"/>
    </row>
    <row r="384" spans="1:28" ht="27.75" customHeight="1">
      <c r="B384" s="172"/>
      <c r="C384" s="661"/>
      <c r="D384" s="145"/>
      <c r="E384" s="170"/>
      <c r="F384" s="704" t="s">
        <v>983</v>
      </c>
      <c r="G384" s="699"/>
      <c r="H384" s="880"/>
      <c r="I384" s="586"/>
      <c r="J384" s="587"/>
      <c r="K384" s="587"/>
      <c r="L384" s="588"/>
      <c r="M384" s="184"/>
      <c r="N384" s="687" t="s">
        <v>982</v>
      </c>
      <c r="O384" s="712"/>
      <c r="P384" s="586"/>
      <c r="Q384" s="587"/>
      <c r="R384" s="587"/>
      <c r="S384" s="587"/>
      <c r="T384" s="587"/>
      <c r="U384" s="587"/>
      <c r="V384" s="587"/>
      <c r="W384" s="587"/>
      <c r="X384" s="588"/>
      <c r="Y384" s="114"/>
      <c r="Z384" s="614" t="s">
        <v>427</v>
      </c>
      <c r="AA384" s="618"/>
      <c r="AB384" s="144"/>
    </row>
    <row r="385" spans="1:28" ht="22.5" customHeight="1">
      <c r="B385" s="172"/>
      <c r="C385" s="661"/>
      <c r="D385" s="145"/>
      <c r="E385" s="170"/>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44"/>
    </row>
    <row r="386" spans="1:28" ht="21" customHeight="1">
      <c r="B386" s="172"/>
      <c r="C386" s="427"/>
      <c r="D386" s="145"/>
      <c r="E386" s="170"/>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44"/>
    </row>
    <row r="387" spans="1:28" ht="19.899999999999999" customHeight="1">
      <c r="A387" s="392">
        <f>IF(D387=0,"",D387)</f>
        <v>27</v>
      </c>
      <c r="B387" s="411" t="s">
        <v>544</v>
      </c>
      <c r="C387" s="109" t="s">
        <v>546</v>
      </c>
      <c r="D387" s="145">
        <v>27</v>
      </c>
      <c r="E387" s="373" t="s">
        <v>4</v>
      </c>
      <c r="F387" s="739" t="s">
        <v>548</v>
      </c>
      <c r="G387" s="711"/>
      <c r="H387" s="711"/>
      <c r="I387" s="711"/>
      <c r="J387" s="711"/>
      <c r="K387" s="711"/>
      <c r="L387" s="711"/>
      <c r="M387" s="711"/>
      <c r="N387" s="711"/>
      <c r="O387" s="711"/>
      <c r="P387" s="711"/>
      <c r="Q387" s="711"/>
      <c r="R387" s="711"/>
      <c r="S387" s="711"/>
      <c r="T387" s="711"/>
      <c r="U387" s="711"/>
      <c r="V387" s="711"/>
      <c r="W387" s="711"/>
      <c r="X387" s="711"/>
      <c r="Y387" s="711"/>
      <c r="Z387" s="711"/>
      <c r="AA387" s="740"/>
      <c r="AB387" s="432" t="s">
        <v>83</v>
      </c>
    </row>
    <row r="388" spans="1:28" ht="18.75" customHeight="1">
      <c r="B388" s="172"/>
      <c r="C388" s="109" t="s">
        <v>545</v>
      </c>
      <c r="D388" s="145"/>
      <c r="E388" s="170"/>
      <c r="F388" s="121"/>
      <c r="G388" s="581" t="s">
        <v>549</v>
      </c>
      <c r="H388" s="581"/>
      <c r="I388" s="581"/>
      <c r="J388" s="581"/>
      <c r="K388" s="581"/>
      <c r="L388" s="652"/>
      <c r="M388" s="653"/>
      <c r="N388" s="155" t="s">
        <v>39</v>
      </c>
      <c r="O388" s="630"/>
      <c r="P388" s="630"/>
      <c r="Q388" s="630"/>
      <c r="R388" s="630"/>
      <c r="S388" s="630"/>
      <c r="T388" s="630"/>
      <c r="U388" s="630"/>
      <c r="V388" s="630"/>
      <c r="W388" s="630"/>
      <c r="X388" s="630"/>
      <c r="Y388" s="630"/>
      <c r="Z388" s="630"/>
      <c r="AA388" s="110"/>
      <c r="AB388" s="432" t="s">
        <v>84</v>
      </c>
    </row>
    <row r="389" spans="1:28" ht="18.75" customHeight="1">
      <c r="B389" s="172"/>
      <c r="C389" s="563" t="s">
        <v>547</v>
      </c>
      <c r="D389" s="145"/>
      <c r="E389" s="170"/>
      <c r="F389" s="121"/>
      <c r="G389" s="667" t="s">
        <v>550</v>
      </c>
      <c r="H389" s="667"/>
      <c r="I389" s="667"/>
      <c r="J389" s="667"/>
      <c r="K389" s="667"/>
      <c r="L389" s="652"/>
      <c r="M389" s="653"/>
      <c r="N389" s="156" t="s">
        <v>39</v>
      </c>
      <c r="O389" s="667" t="s">
        <v>551</v>
      </c>
      <c r="P389" s="667"/>
      <c r="Q389" s="667"/>
      <c r="R389" s="652"/>
      <c r="S389" s="653"/>
      <c r="T389" s="667" t="s">
        <v>552</v>
      </c>
      <c r="U389" s="667"/>
      <c r="V389" s="667" t="s">
        <v>553</v>
      </c>
      <c r="W389" s="667"/>
      <c r="X389" s="652"/>
      <c r="Y389" s="653"/>
      <c r="Z389" s="667" t="s">
        <v>554</v>
      </c>
      <c r="AA389" s="741"/>
      <c r="AB389" s="433" t="s">
        <v>85</v>
      </c>
    </row>
    <row r="390" spans="1:28" ht="18.75" customHeight="1">
      <c r="B390" s="172"/>
      <c r="C390" s="563"/>
      <c r="D390" s="145"/>
      <c r="E390" s="170"/>
      <c r="F390" s="121"/>
      <c r="G390" s="581" t="s">
        <v>555</v>
      </c>
      <c r="H390" s="581"/>
      <c r="I390" s="581"/>
      <c r="J390" s="581"/>
      <c r="K390" s="581"/>
      <c r="L390" s="581"/>
      <c r="M390" s="581"/>
      <c r="N390" s="581"/>
      <c r="O390" s="581"/>
      <c r="P390" s="581"/>
      <c r="Q390" s="581"/>
      <c r="R390" s="581"/>
      <c r="S390" s="581"/>
      <c r="T390" s="581"/>
      <c r="U390" s="581"/>
      <c r="V390" s="581"/>
      <c r="W390" s="581"/>
      <c r="X390" s="581"/>
      <c r="Y390" s="581"/>
      <c r="Z390" s="581"/>
      <c r="AA390" s="110"/>
      <c r="AB390" s="432" t="s">
        <v>86</v>
      </c>
    </row>
    <row r="391" spans="1:28" ht="18.75" customHeight="1">
      <c r="B391" s="172"/>
      <c r="C391" s="563"/>
      <c r="D391" s="145"/>
      <c r="E391" s="170"/>
      <c r="F391" s="121"/>
      <c r="G391" s="156"/>
      <c r="H391" s="652"/>
      <c r="I391" s="653"/>
      <c r="J391" s="156" t="s">
        <v>543</v>
      </c>
      <c r="K391" s="652"/>
      <c r="L391" s="653"/>
      <c r="M391" s="156" t="s">
        <v>556</v>
      </c>
      <c r="N391" s="652"/>
      <c r="O391" s="653"/>
      <c r="P391" s="156" t="s">
        <v>543</v>
      </c>
      <c r="Q391" s="652"/>
      <c r="R391" s="653"/>
      <c r="S391" s="156" t="s">
        <v>557</v>
      </c>
      <c r="T391" s="652"/>
      <c r="U391" s="653"/>
      <c r="V391" s="667" t="s">
        <v>169</v>
      </c>
      <c r="W391" s="667"/>
      <c r="X391" s="652"/>
      <c r="Y391" s="653"/>
      <c r="Z391" s="667" t="s">
        <v>558</v>
      </c>
      <c r="AA391" s="741"/>
      <c r="AB391" s="432" t="s">
        <v>87</v>
      </c>
    </row>
    <row r="392" spans="1:28" ht="19.5" customHeight="1">
      <c r="B392" s="172"/>
      <c r="C392" s="563"/>
      <c r="D392" s="145"/>
      <c r="E392" s="170"/>
      <c r="F392" s="121"/>
      <c r="G392" s="581" t="s">
        <v>559</v>
      </c>
      <c r="H392" s="581"/>
      <c r="I392" s="581"/>
      <c r="J392" s="581"/>
      <c r="K392" s="581"/>
      <c r="L392" s="581"/>
      <c r="M392" s="581"/>
      <c r="N392" s="581"/>
      <c r="O392" s="581"/>
      <c r="P392" s="581"/>
      <c r="Q392" s="581"/>
      <c r="R392" s="581"/>
      <c r="S392" s="581"/>
      <c r="T392" s="581"/>
      <c r="U392" s="581"/>
      <c r="V392" s="581"/>
      <c r="W392" s="581"/>
      <c r="X392" s="581"/>
      <c r="Y392" s="581"/>
      <c r="Z392" s="581"/>
      <c r="AA392" s="110"/>
      <c r="AB392" s="433" t="s">
        <v>88</v>
      </c>
    </row>
    <row r="393" spans="1:28" ht="19.5" customHeight="1">
      <c r="B393" s="172"/>
      <c r="C393" s="155"/>
      <c r="D393" s="145"/>
      <c r="E393" s="170"/>
      <c r="F393" s="121"/>
      <c r="G393" s="156"/>
      <c r="H393" s="652"/>
      <c r="I393" s="653"/>
      <c r="J393" s="156" t="s">
        <v>543</v>
      </c>
      <c r="K393" s="652"/>
      <c r="L393" s="653"/>
      <c r="M393" s="156" t="s">
        <v>556</v>
      </c>
      <c r="N393" s="652"/>
      <c r="O393" s="653"/>
      <c r="P393" s="156" t="s">
        <v>543</v>
      </c>
      <c r="Q393" s="652"/>
      <c r="R393" s="653"/>
      <c r="S393" s="156" t="s">
        <v>557</v>
      </c>
      <c r="T393" s="652"/>
      <c r="U393" s="653"/>
      <c r="V393" s="667" t="s">
        <v>169</v>
      </c>
      <c r="W393" s="667"/>
      <c r="X393" s="652"/>
      <c r="Y393" s="653"/>
      <c r="Z393" s="667" t="s">
        <v>558</v>
      </c>
      <c r="AA393" s="741"/>
      <c r="AB393" s="433"/>
    </row>
    <row r="394" spans="1:28" ht="19.5" customHeight="1">
      <c r="B394" s="172"/>
      <c r="C394" s="155"/>
      <c r="D394" s="145"/>
      <c r="E394" s="170"/>
      <c r="F394" s="121"/>
      <c r="G394" s="667" t="s">
        <v>560</v>
      </c>
      <c r="H394" s="667"/>
      <c r="I394" s="667"/>
      <c r="J394" s="667"/>
      <c r="K394" s="667"/>
      <c r="L394" s="667"/>
      <c r="M394" s="667"/>
      <c r="N394" s="667"/>
      <c r="O394" s="667"/>
      <c r="P394" s="667"/>
      <c r="Q394" s="667"/>
      <c r="R394" s="667"/>
      <c r="S394" s="156" t="s">
        <v>557</v>
      </c>
      <c r="T394" s="652"/>
      <c r="U394" s="653"/>
      <c r="V394" s="667" t="s">
        <v>169</v>
      </c>
      <c r="W394" s="667"/>
      <c r="X394" s="652"/>
      <c r="Y394" s="653"/>
      <c r="Z394" s="667" t="s">
        <v>558</v>
      </c>
      <c r="AA394" s="741"/>
      <c r="AB394" s="433"/>
    </row>
    <row r="395" spans="1:28" ht="19.5" customHeight="1">
      <c r="B395" s="172"/>
      <c r="C395" s="155"/>
      <c r="D395" s="145"/>
      <c r="E395" s="170"/>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433"/>
    </row>
    <row r="396" spans="1:28" ht="18.75" customHeight="1">
      <c r="B396" s="172"/>
      <c r="C396" s="427"/>
      <c r="D396" s="145"/>
      <c r="E396" s="170"/>
      <c r="F396" s="434" t="s">
        <v>564</v>
      </c>
      <c r="G396" s="367"/>
      <c r="H396" s="367"/>
      <c r="I396" s="367"/>
      <c r="J396" s="367"/>
      <c r="K396" s="367"/>
      <c r="L396" s="367"/>
      <c r="M396" s="367"/>
      <c r="N396" s="367"/>
      <c r="O396" s="367"/>
      <c r="P396" s="367"/>
      <c r="Q396" s="367"/>
      <c r="R396" s="367"/>
      <c r="S396" s="367"/>
      <c r="T396" s="367"/>
      <c r="U396" s="367"/>
      <c r="V396" s="367"/>
      <c r="W396" s="367"/>
      <c r="X396" s="367"/>
      <c r="Y396" s="367"/>
      <c r="Z396" s="367"/>
      <c r="AA396" s="367"/>
      <c r="AB396" s="430" t="s">
        <v>240</v>
      </c>
    </row>
    <row r="397" spans="1:28" ht="18.75" customHeight="1">
      <c r="B397" s="172"/>
      <c r="C397" s="427"/>
      <c r="D397" s="145"/>
      <c r="E397" s="170"/>
      <c r="F397" s="625" t="s">
        <v>565</v>
      </c>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144"/>
    </row>
    <row r="398" spans="1:28" ht="18.75" customHeight="1">
      <c r="B398" s="172"/>
      <c r="D398" s="145"/>
      <c r="E398" s="170"/>
      <c r="F398" s="625"/>
      <c r="G398" s="565"/>
      <c r="H398" s="565"/>
      <c r="I398" s="565"/>
      <c r="J398" s="565"/>
      <c r="K398" s="565"/>
      <c r="L398" s="565"/>
      <c r="M398" s="565"/>
      <c r="N398" s="565"/>
      <c r="O398" s="565"/>
      <c r="P398" s="565"/>
      <c r="Q398" s="565"/>
      <c r="R398" s="565"/>
      <c r="S398" s="565"/>
      <c r="T398" s="565"/>
      <c r="U398" s="565"/>
      <c r="V398" s="565"/>
      <c r="W398" s="565"/>
      <c r="X398" s="565"/>
      <c r="Y398" s="565"/>
      <c r="Z398" s="565"/>
      <c r="AA398" s="565"/>
      <c r="AB398" s="430"/>
    </row>
    <row r="399" spans="1:28" ht="18.75" customHeight="1">
      <c r="B399" s="172"/>
      <c r="D399" s="145"/>
      <c r="E399" s="170"/>
      <c r="F399" s="625"/>
      <c r="G399" s="565"/>
      <c r="H399" s="565"/>
      <c r="I399" s="565"/>
      <c r="J399" s="565"/>
      <c r="K399" s="565"/>
      <c r="L399" s="565"/>
      <c r="M399" s="565"/>
      <c r="N399" s="565"/>
      <c r="O399" s="565"/>
      <c r="P399" s="565"/>
      <c r="Q399" s="565"/>
      <c r="R399" s="565"/>
      <c r="S399" s="565"/>
      <c r="T399" s="565"/>
      <c r="U399" s="565"/>
      <c r="V399" s="565"/>
      <c r="W399" s="565"/>
      <c r="X399" s="565"/>
      <c r="Y399" s="565"/>
      <c r="Z399" s="565"/>
      <c r="AA399" s="565"/>
      <c r="AB399" s="430"/>
    </row>
    <row r="400" spans="1:28" ht="20.25" customHeight="1">
      <c r="B400" s="172"/>
      <c r="D400" s="145"/>
      <c r="E400" s="170"/>
      <c r="F400" s="179"/>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430"/>
    </row>
    <row r="401" spans="1:28" ht="19.899999999999999" customHeight="1">
      <c r="A401" s="392">
        <f>IF(D401=0,"",D401)</f>
        <v>28</v>
      </c>
      <c r="B401" s="411" t="s">
        <v>561</v>
      </c>
      <c r="C401" s="581" t="s">
        <v>562</v>
      </c>
      <c r="D401" s="145">
        <v>28</v>
      </c>
      <c r="E401" s="373" t="s">
        <v>4</v>
      </c>
      <c r="F401" s="625" t="s">
        <v>563</v>
      </c>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430" t="s">
        <v>241</v>
      </c>
    </row>
    <row r="402" spans="1:28" ht="19.899999999999999" customHeight="1">
      <c r="B402" s="172"/>
      <c r="C402" s="581"/>
      <c r="D402" s="145"/>
      <c r="E402" s="170"/>
      <c r="F402" s="62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430"/>
    </row>
    <row r="403" spans="1:28" ht="19.899999999999999" customHeight="1">
      <c r="B403" s="172"/>
      <c r="C403" s="581"/>
      <c r="D403" s="145"/>
      <c r="E403" s="170"/>
      <c r="F403" s="183" t="s">
        <v>566</v>
      </c>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430"/>
    </row>
    <row r="404" spans="1:28" ht="19.899999999999999" customHeight="1">
      <c r="B404" s="172"/>
      <c r="C404" s="155"/>
      <c r="D404" s="145"/>
      <c r="E404" s="170"/>
      <c r="F404" s="613" t="s">
        <v>567</v>
      </c>
      <c r="G404" s="614"/>
      <c r="H404" s="614"/>
      <c r="I404" s="614"/>
      <c r="J404" s="614"/>
      <c r="K404" s="614"/>
      <c r="L404" s="614"/>
      <c r="M404" s="614"/>
      <c r="N404" s="614"/>
      <c r="O404" s="614"/>
      <c r="P404" s="614"/>
      <c r="Q404" s="614"/>
      <c r="R404" s="614"/>
      <c r="S404" s="614"/>
      <c r="T404" s="614"/>
      <c r="U404" s="614"/>
      <c r="V404" s="614"/>
      <c r="W404" s="614"/>
      <c r="X404" s="614"/>
      <c r="Y404" s="614"/>
      <c r="Z404" s="614"/>
      <c r="AA404" s="614"/>
      <c r="AB404" s="430"/>
    </row>
    <row r="405" spans="1:28" ht="19.899999999999999" customHeight="1">
      <c r="B405" s="172"/>
      <c r="C405" s="155"/>
      <c r="D405" s="145"/>
      <c r="E405" s="170"/>
      <c r="F405" s="613"/>
      <c r="G405" s="614"/>
      <c r="H405" s="614"/>
      <c r="I405" s="614"/>
      <c r="J405" s="614"/>
      <c r="K405" s="614"/>
      <c r="L405" s="614"/>
      <c r="M405" s="614"/>
      <c r="N405" s="614"/>
      <c r="O405" s="614"/>
      <c r="P405" s="614"/>
      <c r="Q405" s="614"/>
      <c r="R405" s="614"/>
      <c r="S405" s="614"/>
      <c r="T405" s="614"/>
      <c r="U405" s="614"/>
      <c r="V405" s="614"/>
      <c r="W405" s="614"/>
      <c r="X405" s="614"/>
      <c r="Y405" s="614"/>
      <c r="Z405" s="614"/>
      <c r="AA405" s="614"/>
      <c r="AB405" s="430"/>
    </row>
    <row r="406" spans="1:28" ht="20.25" customHeight="1">
      <c r="B406" s="172"/>
      <c r="C406" s="225"/>
      <c r="D406" s="145"/>
      <c r="E406" s="170"/>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430"/>
    </row>
    <row r="407" spans="1:28" ht="19.899999999999999" customHeight="1">
      <c r="A407" s="392">
        <f>IF(D407=0,"",D407)</f>
        <v>29</v>
      </c>
      <c r="B407" s="411" t="s">
        <v>568</v>
      </c>
      <c r="C407" s="157" t="s">
        <v>569</v>
      </c>
      <c r="D407" s="104">
        <v>29</v>
      </c>
      <c r="E407" s="373" t="s">
        <v>4</v>
      </c>
      <c r="F407" s="810" t="s">
        <v>571</v>
      </c>
      <c r="G407" s="581"/>
      <c r="H407" s="581"/>
      <c r="I407" s="581"/>
      <c r="J407" s="581"/>
      <c r="K407" s="581"/>
      <c r="L407" s="581"/>
      <c r="M407" s="581"/>
      <c r="N407" s="581"/>
      <c r="O407" s="581"/>
      <c r="P407" s="581"/>
      <c r="Q407" s="581"/>
      <c r="R407" s="581"/>
      <c r="S407" s="581"/>
      <c r="T407" s="581"/>
      <c r="U407" s="581"/>
      <c r="V407" s="581"/>
      <c r="W407" s="581"/>
      <c r="X407" s="581"/>
      <c r="Y407" s="581"/>
      <c r="Z407" s="581"/>
      <c r="AA407" s="563"/>
      <c r="AB407" s="430"/>
    </row>
    <row r="408" spans="1:28" ht="19.899999999999999" customHeight="1">
      <c r="B408" s="172"/>
      <c r="C408" s="578" t="s">
        <v>570</v>
      </c>
      <c r="D408" s="104"/>
      <c r="E408" s="112"/>
      <c r="F408" s="158"/>
      <c r="G408" s="667" t="s">
        <v>572</v>
      </c>
      <c r="H408" s="667"/>
      <c r="I408" s="667"/>
      <c r="J408" s="667"/>
      <c r="K408" s="667"/>
      <c r="L408" s="719"/>
      <c r="M408" s="719"/>
      <c r="N408" s="719"/>
      <c r="O408" s="719"/>
      <c r="P408" s="719"/>
      <c r="Q408" s="719"/>
      <c r="R408" s="121"/>
      <c r="S408" s="121"/>
      <c r="T408" s="121"/>
      <c r="U408" s="121"/>
      <c r="V408" s="121"/>
      <c r="W408" s="121"/>
      <c r="X408" s="121"/>
      <c r="Y408" s="127"/>
      <c r="Z408" s="127"/>
      <c r="AA408" s="109"/>
      <c r="AB408" s="430"/>
    </row>
    <row r="409" spans="1:28" ht="19.899999999999999" customHeight="1">
      <c r="B409" s="172"/>
      <c r="C409" s="578"/>
      <c r="D409" s="104"/>
      <c r="E409" s="112"/>
      <c r="F409" s="159"/>
      <c r="G409" s="659" t="s">
        <v>573</v>
      </c>
      <c r="H409" s="659"/>
      <c r="I409" s="659"/>
      <c r="J409" s="659"/>
      <c r="K409" s="659"/>
      <c r="L409" s="652"/>
      <c r="M409" s="653"/>
      <c r="N409" s="156" t="s">
        <v>543</v>
      </c>
      <c r="O409" s="652"/>
      <c r="P409" s="653"/>
      <c r="Q409" s="156" t="s">
        <v>556</v>
      </c>
      <c r="R409" s="652"/>
      <c r="S409" s="653"/>
      <c r="T409" s="156" t="s">
        <v>543</v>
      </c>
      <c r="U409" s="652"/>
      <c r="V409" s="653"/>
      <c r="W409" s="156"/>
      <c r="X409" s="156"/>
      <c r="Y409" s="121"/>
      <c r="Z409" s="152"/>
      <c r="AA409" s="111"/>
      <c r="AB409" s="430"/>
    </row>
    <row r="410" spans="1:28" ht="19.899999999999999" customHeight="1">
      <c r="B410" s="172"/>
      <c r="C410" s="578"/>
      <c r="D410" s="104"/>
      <c r="E410" s="112"/>
      <c r="F410" s="159"/>
      <c r="G410" s="659" t="s">
        <v>574</v>
      </c>
      <c r="H410" s="659"/>
      <c r="I410" s="659"/>
      <c r="J410" s="659"/>
      <c r="K410" s="659"/>
      <c r="L410" s="724"/>
      <c r="M410" s="724"/>
      <c r="N410" s="160" t="s">
        <v>575</v>
      </c>
      <c r="O410" s="160" t="s">
        <v>283</v>
      </c>
      <c r="P410" s="160" t="s">
        <v>392</v>
      </c>
      <c r="Q410" s="161"/>
      <c r="R410" s="161"/>
      <c r="S410" s="161"/>
      <c r="T410" s="161"/>
      <c r="U410" s="161"/>
      <c r="V410" s="161"/>
      <c r="W410" s="161"/>
      <c r="X410" s="161"/>
      <c r="Y410" s="156"/>
      <c r="Z410" s="161"/>
      <c r="AA410" s="162"/>
      <c r="AB410" s="430"/>
    </row>
    <row r="411" spans="1:28" ht="19.899999999999999" customHeight="1">
      <c r="B411" s="172"/>
      <c r="C411" s="110"/>
      <c r="D411" s="104"/>
      <c r="E411" s="112"/>
      <c r="F411" s="159"/>
      <c r="G411" s="659" t="s">
        <v>576</v>
      </c>
      <c r="H411" s="659"/>
      <c r="I411" s="659"/>
      <c r="J411" s="659"/>
      <c r="K411" s="659"/>
      <c r="L411" s="726"/>
      <c r="M411" s="726"/>
      <c r="N411" s="163" t="s">
        <v>392</v>
      </c>
      <c r="O411" s="163" t="s">
        <v>283</v>
      </c>
      <c r="P411" s="164" t="s">
        <v>393</v>
      </c>
      <c r="Q411" s="121"/>
      <c r="R411" s="121"/>
      <c r="S411" s="121"/>
      <c r="T411" s="161"/>
      <c r="U411" s="161"/>
      <c r="V411" s="161"/>
      <c r="W411" s="161"/>
      <c r="X411" s="161"/>
      <c r="Y411" s="161"/>
      <c r="Z411" s="161"/>
      <c r="AA411" s="162"/>
      <c r="AB411" s="430"/>
    </row>
    <row r="412" spans="1:28" ht="21.75" customHeight="1">
      <c r="B412" s="172"/>
      <c r="C412" s="110"/>
      <c r="D412" s="145"/>
      <c r="E412" s="170"/>
      <c r="F412" s="159"/>
      <c r="Y412" s="161"/>
      <c r="Z412" s="161"/>
      <c r="AA412" s="162"/>
      <c r="AB412" s="430"/>
    </row>
    <row r="413" spans="1:28" ht="19.899999999999999" customHeight="1">
      <c r="A413" s="392">
        <f>IF(D413=0,"",D413)</f>
        <v>30</v>
      </c>
      <c r="B413" s="435" t="s">
        <v>577</v>
      </c>
      <c r="C413" s="563" t="s">
        <v>584</v>
      </c>
      <c r="D413" s="145">
        <v>30</v>
      </c>
      <c r="E413" s="373" t="s">
        <v>4</v>
      </c>
      <c r="F413" s="721" t="s">
        <v>578</v>
      </c>
      <c r="G413" s="722"/>
      <c r="H413" s="722"/>
      <c r="I413" s="722"/>
      <c r="J413" s="722"/>
      <c r="K413" s="722"/>
      <c r="L413" s="722"/>
      <c r="M413" s="722"/>
      <c r="N413" s="722"/>
      <c r="O413" s="722"/>
      <c r="P413" s="722"/>
      <c r="Q413" s="722"/>
      <c r="R413" s="722"/>
      <c r="S413" s="722"/>
      <c r="T413" s="722"/>
      <c r="U413" s="722"/>
      <c r="V413" s="722"/>
      <c r="W413" s="722"/>
      <c r="X413" s="722"/>
      <c r="Y413" s="722"/>
      <c r="Z413" s="722"/>
      <c r="AA413" s="723"/>
      <c r="AB413" s="433" t="s">
        <v>242</v>
      </c>
    </row>
    <row r="414" spans="1:28" ht="19.899999999999999" customHeight="1">
      <c r="B414" s="435"/>
      <c r="C414" s="563"/>
      <c r="D414" s="145"/>
      <c r="E414" s="170"/>
      <c r="F414" s="159"/>
      <c r="G414" s="667" t="s">
        <v>572</v>
      </c>
      <c r="H414" s="667"/>
      <c r="I414" s="667"/>
      <c r="J414" s="667"/>
      <c r="K414" s="667"/>
      <c r="L414" s="719"/>
      <c r="M414" s="719"/>
      <c r="N414" s="719"/>
      <c r="O414" s="719"/>
      <c r="P414" s="719"/>
      <c r="Q414" s="719"/>
      <c r="R414" s="121"/>
      <c r="S414" s="121"/>
      <c r="T414" s="121"/>
      <c r="U414" s="121"/>
      <c r="V414" s="121"/>
      <c r="W414" s="121"/>
      <c r="X414" s="121"/>
      <c r="Y414" s="121"/>
      <c r="Z414" s="152"/>
      <c r="AA414" s="111"/>
      <c r="AB414" s="433"/>
    </row>
    <row r="415" spans="1:28" ht="19.899999999999999" customHeight="1">
      <c r="B415" s="435"/>
      <c r="C415" s="110"/>
      <c r="D415" s="145"/>
      <c r="E415" s="170"/>
      <c r="F415" s="159"/>
      <c r="G415" s="659" t="s">
        <v>579</v>
      </c>
      <c r="H415" s="659"/>
      <c r="I415" s="659"/>
      <c r="J415" s="659"/>
      <c r="K415" s="659"/>
      <c r="L415" s="724"/>
      <c r="M415" s="724"/>
      <c r="N415" s="725" t="s">
        <v>580</v>
      </c>
      <c r="O415" s="725"/>
      <c r="P415" s="725"/>
      <c r="Q415" s="161"/>
      <c r="R415" s="161"/>
      <c r="S415" s="161"/>
      <c r="T415" s="161"/>
      <c r="U415" s="161"/>
      <c r="V415" s="161"/>
      <c r="W415" s="161"/>
      <c r="X415" s="161"/>
      <c r="Y415" s="161"/>
      <c r="Z415" s="161"/>
      <c r="AA415" s="162"/>
      <c r="AB415" s="433"/>
    </row>
    <row r="416" spans="1:28" ht="19.899999999999999" customHeight="1">
      <c r="B416" s="435"/>
      <c r="C416" s="110"/>
      <c r="D416" s="145"/>
      <c r="E416" s="170"/>
      <c r="F416" s="165"/>
      <c r="G416" s="659" t="s">
        <v>581</v>
      </c>
      <c r="H416" s="659"/>
      <c r="I416" s="659"/>
      <c r="J416" s="659"/>
      <c r="K416" s="659"/>
      <c r="L416" s="726"/>
      <c r="M416" s="726"/>
      <c r="N416" s="166" t="s">
        <v>582</v>
      </c>
      <c r="O416" s="167"/>
      <c r="P416" s="167"/>
      <c r="Q416" s="167"/>
      <c r="R416" s="167"/>
      <c r="S416" s="167"/>
      <c r="T416" s="167"/>
      <c r="U416" s="167"/>
      <c r="V416" s="167"/>
      <c r="W416" s="167"/>
      <c r="X416" s="167"/>
      <c r="Y416" s="167"/>
      <c r="Z416" s="167"/>
      <c r="AA416" s="168"/>
      <c r="AB416" s="433"/>
    </row>
    <row r="417" spans="1:28" s="121" customFormat="1" ht="19.899999999999999" customHeight="1">
      <c r="A417" s="436"/>
      <c r="B417" s="172"/>
      <c r="C417" s="109"/>
      <c r="D417" s="145"/>
      <c r="E417" s="204"/>
      <c r="F417" s="727" t="s">
        <v>1246</v>
      </c>
      <c r="G417" s="728"/>
      <c r="H417" s="728"/>
      <c r="I417" s="728"/>
      <c r="J417" s="728"/>
      <c r="K417" s="728"/>
      <c r="L417" s="728"/>
      <c r="M417" s="728"/>
      <c r="N417" s="728"/>
      <c r="O417" s="728"/>
      <c r="P417" s="728"/>
      <c r="Q417" s="728"/>
      <c r="R417" s="728"/>
      <c r="S417" s="728"/>
      <c r="T417" s="728"/>
      <c r="U417" s="728"/>
      <c r="V417" s="728"/>
      <c r="W417" s="728"/>
      <c r="X417" s="728"/>
      <c r="Y417" s="728"/>
      <c r="Z417" s="728"/>
      <c r="AA417" s="729"/>
      <c r="AB417" s="437"/>
    </row>
    <row r="418" spans="1:28" s="121" customFormat="1" ht="19.899999999999999" customHeight="1">
      <c r="A418" s="436"/>
      <c r="B418" s="172"/>
      <c r="C418" s="109"/>
      <c r="D418" s="145"/>
      <c r="E418" s="204"/>
      <c r="F418" s="727"/>
      <c r="G418" s="728"/>
      <c r="H418" s="728"/>
      <c r="I418" s="728"/>
      <c r="J418" s="728"/>
      <c r="K418" s="728"/>
      <c r="L418" s="728"/>
      <c r="M418" s="728"/>
      <c r="N418" s="728"/>
      <c r="O418" s="728"/>
      <c r="P418" s="728"/>
      <c r="Q418" s="728"/>
      <c r="R418" s="728"/>
      <c r="S418" s="728"/>
      <c r="T418" s="728"/>
      <c r="U418" s="728"/>
      <c r="V418" s="728"/>
      <c r="W418" s="728"/>
      <c r="X418" s="728"/>
      <c r="Y418" s="728"/>
      <c r="Z418" s="728"/>
      <c r="AA418" s="729"/>
      <c r="AB418" s="437"/>
    </row>
    <row r="419" spans="1:28" s="121" customFormat="1" ht="22.9" customHeight="1">
      <c r="A419" s="436"/>
      <c r="B419" s="172"/>
      <c r="C419" s="438"/>
      <c r="D419" s="145"/>
      <c r="E419" s="439"/>
      <c r="F419" s="634" t="s">
        <v>583</v>
      </c>
      <c r="G419" s="581"/>
      <c r="H419" s="581"/>
      <c r="I419" s="581"/>
      <c r="J419" s="581"/>
      <c r="K419" s="581"/>
      <c r="L419" s="581"/>
      <c r="M419" s="581"/>
      <c r="N419" s="581"/>
      <c r="O419" s="581"/>
      <c r="P419" s="581"/>
      <c r="Q419" s="581"/>
      <c r="R419" s="581"/>
      <c r="S419" s="581"/>
      <c r="T419" s="581"/>
      <c r="U419" s="581"/>
      <c r="V419" s="581"/>
      <c r="W419" s="581"/>
      <c r="X419" s="581"/>
      <c r="Y419" s="581"/>
      <c r="Z419" s="581"/>
      <c r="AA419" s="563"/>
      <c r="AB419" s="144"/>
    </row>
    <row r="420" spans="1:28" s="102" customFormat="1" ht="19.149999999999999" customHeight="1">
      <c r="A420" s="436"/>
      <c r="B420" s="172"/>
      <c r="C420" s="440"/>
      <c r="D420" s="145"/>
      <c r="E420" s="170"/>
      <c r="F420" s="179"/>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44"/>
    </row>
    <row r="421" spans="1:28" ht="19.149999999999999" customHeight="1">
      <c r="B421" s="351" t="s">
        <v>495</v>
      </c>
      <c r="C421" s="379" t="s">
        <v>585</v>
      </c>
      <c r="D421" s="145"/>
      <c r="E421" s="170"/>
      <c r="F421" s="179"/>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43"/>
    </row>
    <row r="422" spans="1:28" ht="19.149999999999999" customHeight="1">
      <c r="B422" s="411"/>
      <c r="C422" s="563" t="s">
        <v>586</v>
      </c>
      <c r="D422" s="145"/>
      <c r="E422" s="170"/>
      <c r="F422" s="179"/>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43"/>
    </row>
    <row r="423" spans="1:28" ht="25.9" customHeight="1">
      <c r="B423" s="172"/>
      <c r="C423" s="563"/>
      <c r="D423" s="145"/>
      <c r="E423" s="170"/>
      <c r="F423" s="179"/>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43"/>
    </row>
    <row r="424" spans="1:28" ht="19.899999999999999" customHeight="1">
      <c r="A424" s="392">
        <f>IF(D424=0,"",D424)</f>
        <v>31</v>
      </c>
      <c r="B424" s="435" t="s">
        <v>524</v>
      </c>
      <c r="C424" s="563" t="s">
        <v>587</v>
      </c>
      <c r="D424" s="104">
        <v>31</v>
      </c>
      <c r="E424" s="373" t="s">
        <v>4</v>
      </c>
      <c r="F424" s="625" t="s">
        <v>588</v>
      </c>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2" t="s">
        <v>310</v>
      </c>
    </row>
    <row r="425" spans="1:28" ht="19.149999999999999" customHeight="1">
      <c r="B425" s="435"/>
      <c r="C425" s="563"/>
      <c r="D425" s="104"/>
      <c r="E425" s="170"/>
      <c r="F425" s="62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2"/>
    </row>
    <row r="426" spans="1:28" ht="19.149999999999999" customHeight="1">
      <c r="B426" s="435"/>
      <c r="C426" s="563"/>
      <c r="D426" s="104"/>
      <c r="E426" s="170"/>
      <c r="F426" s="62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2"/>
    </row>
    <row r="427" spans="1:28" ht="19.149999999999999" customHeight="1">
      <c r="B427" s="435"/>
      <c r="C427" s="110"/>
      <c r="D427" s="104"/>
      <c r="E427" s="170"/>
      <c r="F427" s="62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2"/>
    </row>
    <row r="428" spans="1:28" ht="16.149999999999999" customHeight="1">
      <c r="B428" s="435"/>
      <c r="C428" s="109"/>
      <c r="D428" s="104"/>
      <c r="E428" s="170"/>
      <c r="F428" s="62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2"/>
    </row>
    <row r="429" spans="1:28" ht="19.899999999999999" customHeight="1">
      <c r="B429" s="435"/>
      <c r="C429" s="109"/>
      <c r="D429" s="104"/>
      <c r="E429" s="170"/>
      <c r="F429" s="625" t="s">
        <v>589</v>
      </c>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143"/>
    </row>
    <row r="430" spans="1:28" ht="19.899999999999999" customHeight="1">
      <c r="B430" s="435"/>
      <c r="C430" s="109"/>
      <c r="D430" s="104"/>
      <c r="E430" s="170"/>
      <c r="F430" s="62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143"/>
    </row>
    <row r="431" spans="1:28" ht="19.899999999999999" customHeight="1">
      <c r="B431" s="435"/>
      <c r="C431" s="109"/>
      <c r="D431" s="104"/>
      <c r="E431" s="170"/>
      <c r="F431" s="625"/>
      <c r="G431" s="565"/>
      <c r="H431" s="565"/>
      <c r="I431" s="565"/>
      <c r="J431" s="565"/>
      <c r="K431" s="565"/>
      <c r="L431" s="565"/>
      <c r="M431" s="565"/>
      <c r="N431" s="565"/>
      <c r="O431" s="565"/>
      <c r="P431" s="565"/>
      <c r="Q431" s="565"/>
      <c r="R431" s="565"/>
      <c r="S431" s="565"/>
      <c r="T431" s="565"/>
      <c r="U431" s="565"/>
      <c r="V431" s="565"/>
      <c r="W431" s="565"/>
      <c r="X431" s="565"/>
      <c r="Y431" s="565"/>
      <c r="Z431" s="565"/>
      <c r="AA431" s="565"/>
      <c r="AB431" s="143"/>
    </row>
    <row r="432" spans="1:28" ht="16.149999999999999" customHeight="1">
      <c r="B432" s="435"/>
      <c r="C432" s="109"/>
      <c r="D432" s="104"/>
      <c r="E432" s="170"/>
      <c r="F432" s="625"/>
      <c r="G432" s="565"/>
      <c r="H432" s="565"/>
      <c r="I432" s="565"/>
      <c r="J432" s="565"/>
      <c r="K432" s="565"/>
      <c r="L432" s="565"/>
      <c r="M432" s="565"/>
      <c r="N432" s="565"/>
      <c r="O432" s="565"/>
      <c r="P432" s="565"/>
      <c r="Q432" s="565"/>
      <c r="R432" s="565"/>
      <c r="S432" s="565"/>
      <c r="T432" s="565"/>
      <c r="U432" s="565"/>
      <c r="V432" s="565"/>
      <c r="W432" s="565"/>
      <c r="X432" s="565"/>
      <c r="Y432" s="565"/>
      <c r="Z432" s="565"/>
      <c r="AA432" s="565"/>
      <c r="AB432" s="143"/>
    </row>
    <row r="433" spans="1:28" ht="19.899999999999999" customHeight="1">
      <c r="B433" s="435"/>
      <c r="C433" s="109"/>
      <c r="D433" s="104"/>
      <c r="E433" s="170"/>
      <c r="F433" s="625" t="s">
        <v>590</v>
      </c>
      <c r="G433" s="565"/>
      <c r="H433" s="565"/>
      <c r="I433" s="565"/>
      <c r="J433" s="565"/>
      <c r="K433" s="565"/>
      <c r="L433" s="565"/>
      <c r="M433" s="565"/>
      <c r="N433" s="565"/>
      <c r="O433" s="565"/>
      <c r="P433" s="565"/>
      <c r="Q433" s="565"/>
      <c r="R433" s="565"/>
      <c r="S433" s="565"/>
      <c r="T433" s="565"/>
      <c r="U433" s="565"/>
      <c r="V433" s="565"/>
      <c r="W433" s="565"/>
      <c r="X433" s="565"/>
      <c r="Y433" s="565"/>
      <c r="Z433" s="565"/>
      <c r="AA433" s="565"/>
      <c r="AB433" s="143"/>
    </row>
    <row r="434" spans="1:28" ht="19.899999999999999" customHeight="1">
      <c r="B434" s="435"/>
      <c r="C434" s="109"/>
      <c r="D434" s="104"/>
      <c r="E434" s="170"/>
      <c r="F434" s="62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143"/>
    </row>
    <row r="435" spans="1:28" ht="19.899999999999999" customHeight="1">
      <c r="B435" s="435"/>
      <c r="C435" s="109"/>
      <c r="D435" s="104"/>
      <c r="E435" s="170"/>
      <c r="F435" s="62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143"/>
    </row>
    <row r="436" spans="1:28" ht="19.899999999999999" customHeight="1">
      <c r="B436" s="435"/>
      <c r="C436" s="109"/>
      <c r="D436" s="104"/>
      <c r="E436" s="170"/>
      <c r="F436" s="62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143"/>
    </row>
    <row r="437" spans="1:28" ht="19.899999999999999" customHeight="1">
      <c r="B437" s="435"/>
      <c r="C437" s="109"/>
      <c r="D437" s="104"/>
      <c r="E437" s="170"/>
      <c r="F437" s="62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143"/>
    </row>
    <row r="438" spans="1:28" ht="19.899999999999999" customHeight="1">
      <c r="B438" s="435"/>
      <c r="C438" s="109"/>
      <c r="D438" s="104"/>
      <c r="E438" s="170"/>
      <c r="F438" s="625" t="s">
        <v>591</v>
      </c>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2" t="s">
        <v>592</v>
      </c>
    </row>
    <row r="439" spans="1:28" ht="19.899999999999999" customHeight="1">
      <c r="B439" s="435"/>
      <c r="C439" s="109"/>
      <c r="D439" s="104"/>
      <c r="E439" s="170"/>
      <c r="F439" s="62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2"/>
    </row>
    <row r="440" spans="1:28" ht="19.899999999999999" customHeight="1">
      <c r="B440" s="435"/>
      <c r="C440" s="109"/>
      <c r="D440" s="104"/>
      <c r="E440" s="170"/>
      <c r="F440" s="62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143"/>
    </row>
    <row r="441" spans="1:28" ht="19.899999999999999" customHeight="1">
      <c r="B441" s="435"/>
      <c r="C441" s="109"/>
      <c r="D441" s="104"/>
      <c r="E441" s="170"/>
      <c r="F441" s="62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143"/>
    </row>
    <row r="442" spans="1:28" ht="16.5" customHeight="1">
      <c r="B442" s="172"/>
      <c r="D442" s="145"/>
      <c r="E442" s="170"/>
      <c r="F442" s="179"/>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43"/>
    </row>
    <row r="443" spans="1:28" ht="19.899999999999999" customHeight="1">
      <c r="A443" s="392">
        <f>IF(D443=0,"",D443)</f>
        <v>32</v>
      </c>
      <c r="B443" s="435" t="s">
        <v>526</v>
      </c>
      <c r="C443" s="563" t="s">
        <v>593</v>
      </c>
      <c r="D443" s="145">
        <v>32</v>
      </c>
      <c r="E443" s="373" t="s">
        <v>4</v>
      </c>
      <c r="F443" s="625" t="s">
        <v>594</v>
      </c>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2" t="s">
        <v>243</v>
      </c>
    </row>
    <row r="444" spans="1:28" ht="19.899999999999999" customHeight="1">
      <c r="B444" s="172"/>
      <c r="C444" s="702"/>
      <c r="D444" s="145"/>
      <c r="E444" s="170"/>
      <c r="F444" s="62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2"/>
    </row>
    <row r="445" spans="1:28" ht="19.899999999999999" customHeight="1">
      <c r="B445" s="172"/>
      <c r="C445" s="702"/>
      <c r="D445" s="145"/>
      <c r="E445" s="170"/>
      <c r="F445" s="62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2"/>
    </row>
    <row r="446" spans="1:28" ht="19.899999999999999" customHeight="1">
      <c r="B446" s="172"/>
      <c r="C446" s="702"/>
      <c r="D446" s="145"/>
      <c r="E446" s="170"/>
      <c r="F446" s="62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2"/>
    </row>
    <row r="447" spans="1:28" ht="19.899999999999999" customHeight="1">
      <c r="B447" s="172"/>
      <c r="C447" s="702"/>
      <c r="D447" s="145"/>
      <c r="E447" s="170"/>
      <c r="F447" s="62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2"/>
    </row>
    <row r="448" spans="1:28" ht="19.899999999999999" customHeight="1">
      <c r="B448" s="172"/>
      <c r="C448" s="702"/>
      <c r="D448" s="145"/>
      <c r="E448" s="170"/>
      <c r="F448" s="179"/>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562"/>
    </row>
    <row r="449" spans="2:28" ht="19.899999999999999" customHeight="1">
      <c r="B449" s="172"/>
      <c r="C449" s="702"/>
      <c r="D449" s="145"/>
      <c r="E449" s="170"/>
      <c r="F449" s="198" t="s">
        <v>597</v>
      </c>
      <c r="G449" s="114"/>
      <c r="H449" s="114"/>
      <c r="I449" s="114"/>
      <c r="J449" s="114"/>
      <c r="K449" s="114"/>
      <c r="L449" s="114"/>
      <c r="M449" s="122"/>
      <c r="N449" s="134" t="s">
        <v>432</v>
      </c>
      <c r="O449" s="134"/>
      <c r="P449" s="134"/>
      <c r="Q449" s="134"/>
      <c r="R449" s="134"/>
      <c r="S449" s="114"/>
      <c r="T449" s="114"/>
      <c r="U449" s="114"/>
      <c r="V449" s="114"/>
      <c r="W449" s="114"/>
      <c r="X449" s="114"/>
      <c r="Y449" s="114"/>
      <c r="Z449" s="114"/>
      <c r="AA449" s="114"/>
      <c r="AB449" s="562"/>
    </row>
    <row r="450" spans="2:28" ht="19.899999999999999" customHeight="1">
      <c r="B450" s="172"/>
      <c r="C450" s="385"/>
      <c r="D450" s="145"/>
      <c r="E450" s="170"/>
      <c r="F450" s="179"/>
      <c r="G450" s="135" t="s">
        <v>393</v>
      </c>
      <c r="H450" s="581" t="s">
        <v>598</v>
      </c>
      <c r="I450" s="581"/>
      <c r="J450" s="581"/>
      <c r="K450" s="581"/>
      <c r="L450" s="581"/>
      <c r="M450" s="581"/>
      <c r="N450" s="581"/>
      <c r="O450" s="581"/>
      <c r="P450" s="581"/>
      <c r="Q450" s="581"/>
      <c r="R450" s="581"/>
      <c r="S450" s="581"/>
      <c r="T450" s="581"/>
      <c r="U450" s="581"/>
      <c r="V450" s="581"/>
      <c r="W450" s="581"/>
      <c r="X450" s="581"/>
      <c r="Y450" s="581"/>
      <c r="Z450" s="581"/>
      <c r="AA450" s="114"/>
      <c r="AB450" s="562"/>
    </row>
    <row r="451" spans="2:28" ht="19.899999999999999" customHeight="1">
      <c r="B451" s="172"/>
      <c r="C451" s="155"/>
      <c r="D451" s="145"/>
      <c r="E451" s="170"/>
      <c r="F451" s="179"/>
      <c r="G451" s="135" t="s">
        <v>393</v>
      </c>
      <c r="H451" s="581" t="s">
        <v>599</v>
      </c>
      <c r="I451" s="581"/>
      <c r="J451" s="581"/>
      <c r="K451" s="581"/>
      <c r="L451" s="581"/>
      <c r="M451" s="581"/>
      <c r="N451" s="581"/>
      <c r="O451" s="581"/>
      <c r="P451" s="581"/>
      <c r="Q451" s="581"/>
      <c r="R451" s="581"/>
      <c r="S451" s="581"/>
      <c r="T451" s="581"/>
      <c r="U451" s="581"/>
      <c r="V451" s="581"/>
      <c r="W451" s="581"/>
      <c r="X451" s="581"/>
      <c r="Y451" s="581"/>
      <c r="Z451" s="581"/>
      <c r="AA451" s="114"/>
      <c r="AB451" s="562"/>
    </row>
    <row r="452" spans="2:28" ht="19.899999999999999" customHeight="1">
      <c r="B452" s="172"/>
      <c r="C452" s="155"/>
      <c r="D452" s="145"/>
      <c r="E452" s="170"/>
      <c r="F452" s="179"/>
      <c r="G452" s="135" t="s">
        <v>393</v>
      </c>
      <c r="H452" s="581" t="s">
        <v>1076</v>
      </c>
      <c r="I452" s="581"/>
      <c r="J452" s="581"/>
      <c r="K452" s="581"/>
      <c r="L452" s="581"/>
      <c r="M452" s="581"/>
      <c r="N452" s="581"/>
      <c r="O452" s="581"/>
      <c r="P452" s="581"/>
      <c r="Q452" s="581"/>
      <c r="R452" s="581"/>
      <c r="S452" s="581"/>
      <c r="T452" s="581"/>
      <c r="U452" s="581"/>
      <c r="V452" s="581"/>
      <c r="W452" s="581"/>
      <c r="X452" s="581"/>
      <c r="Y452" s="581"/>
      <c r="Z452" s="581"/>
      <c r="AA452" s="114"/>
      <c r="AB452" s="562"/>
    </row>
    <row r="453" spans="2:28" ht="19.899999999999999" customHeight="1">
      <c r="B453" s="172"/>
      <c r="C453" s="155"/>
      <c r="D453" s="145"/>
      <c r="E453" s="170"/>
      <c r="F453" s="179"/>
      <c r="G453" s="135" t="s">
        <v>393</v>
      </c>
      <c r="H453" s="581" t="s">
        <v>1077</v>
      </c>
      <c r="I453" s="581"/>
      <c r="J453" s="581"/>
      <c r="K453" s="581"/>
      <c r="L453" s="581"/>
      <c r="M453" s="581"/>
      <c r="N453" s="581"/>
      <c r="O453" s="581"/>
      <c r="P453" s="581"/>
      <c r="Q453" s="581"/>
      <c r="R453" s="581"/>
      <c r="S453" s="581"/>
      <c r="T453" s="581"/>
      <c r="U453" s="581"/>
      <c r="V453" s="581"/>
      <c r="W453" s="581"/>
      <c r="X453" s="581"/>
      <c r="Y453" s="581"/>
      <c r="Z453" s="581"/>
      <c r="AA453" s="114"/>
      <c r="AB453" s="562"/>
    </row>
    <row r="454" spans="2:28" ht="19.899999999999999" customHeight="1">
      <c r="B454" s="172"/>
      <c r="C454" s="155"/>
      <c r="D454" s="145"/>
      <c r="E454" s="170"/>
      <c r="F454" s="179"/>
      <c r="G454" s="155"/>
      <c r="H454" s="581"/>
      <c r="I454" s="581"/>
      <c r="J454" s="581"/>
      <c r="K454" s="581"/>
      <c r="L454" s="581"/>
      <c r="M454" s="581"/>
      <c r="N454" s="581"/>
      <c r="O454" s="581"/>
      <c r="P454" s="581"/>
      <c r="Q454" s="581"/>
      <c r="R454" s="581"/>
      <c r="S454" s="581"/>
      <c r="T454" s="581"/>
      <c r="U454" s="581"/>
      <c r="V454" s="581"/>
      <c r="W454" s="581"/>
      <c r="X454" s="581"/>
      <c r="Y454" s="581"/>
      <c r="Z454" s="581"/>
      <c r="AA454" s="114"/>
      <c r="AB454" s="562"/>
    </row>
    <row r="455" spans="2:28" ht="19.899999999999999" customHeight="1">
      <c r="B455" s="172"/>
      <c r="C455" s="155"/>
      <c r="D455" s="145"/>
      <c r="E455" s="170"/>
      <c r="F455" s="179"/>
      <c r="G455" s="135" t="s">
        <v>393</v>
      </c>
      <c r="H455" s="665" t="s">
        <v>1078</v>
      </c>
      <c r="I455" s="630"/>
      <c r="J455" s="630"/>
      <c r="K455" s="630"/>
      <c r="L455" s="630"/>
      <c r="M455" s="630"/>
      <c r="N455" s="630"/>
      <c r="O455" s="630"/>
      <c r="P455" s="630"/>
      <c r="Q455" s="630"/>
      <c r="R455" s="630"/>
      <c r="S455" s="630"/>
      <c r="T455" s="630"/>
      <c r="U455" s="630"/>
      <c r="V455" s="630"/>
      <c r="W455" s="630"/>
      <c r="X455" s="630"/>
      <c r="Y455" s="630"/>
      <c r="Z455" s="630"/>
      <c r="AA455" s="114"/>
      <c r="AB455" s="562"/>
    </row>
    <row r="456" spans="2:28" ht="19.899999999999999" customHeight="1">
      <c r="B456" s="172"/>
      <c r="C456" s="155"/>
      <c r="D456" s="145"/>
      <c r="E456" s="170"/>
      <c r="F456" s="179"/>
      <c r="G456" s="135" t="s">
        <v>393</v>
      </c>
      <c r="H456" s="146"/>
      <c r="I456" s="630" t="s">
        <v>461</v>
      </c>
      <c r="J456" s="630"/>
      <c r="K456" s="630"/>
      <c r="L456" s="630"/>
      <c r="M456" s="630"/>
      <c r="N456" s="630"/>
      <c r="O456" s="630"/>
      <c r="P456" s="630"/>
      <c r="Q456" s="630"/>
      <c r="R456" s="630"/>
      <c r="S456" s="630"/>
      <c r="T456" s="630"/>
      <c r="U456" s="630"/>
      <c r="V456" s="630"/>
      <c r="W456" s="630"/>
      <c r="X456" s="630"/>
      <c r="Y456" s="630"/>
      <c r="Z456" s="630"/>
      <c r="AA456" s="114"/>
      <c r="AB456" s="232"/>
    </row>
    <row r="457" spans="2:28" ht="19.899999999999999" customHeight="1">
      <c r="B457" s="172"/>
      <c r="C457" s="155"/>
      <c r="D457" s="145"/>
      <c r="E457" s="170"/>
      <c r="F457" s="179"/>
      <c r="G457" s="135" t="s">
        <v>393</v>
      </c>
      <c r="H457" s="146"/>
      <c r="I457" s="630" t="s">
        <v>462</v>
      </c>
      <c r="J457" s="630"/>
      <c r="K457" s="630"/>
      <c r="L457" s="630"/>
      <c r="M457" s="630"/>
      <c r="N457" s="630"/>
      <c r="O457" s="630"/>
      <c r="P457" s="630"/>
      <c r="Q457" s="630"/>
      <c r="R457" s="630"/>
      <c r="S457" s="630"/>
      <c r="T457" s="630"/>
      <c r="U457" s="630"/>
      <c r="V457" s="630"/>
      <c r="W457" s="630"/>
      <c r="X457" s="630"/>
      <c r="Y457" s="630"/>
      <c r="Z457" s="630"/>
      <c r="AA457" s="114"/>
      <c r="AB457" s="232"/>
    </row>
    <row r="458" spans="2:28" ht="19.899999999999999" customHeight="1">
      <c r="B458" s="172"/>
      <c r="C458" s="155"/>
      <c r="D458" s="145"/>
      <c r="E458" s="170"/>
      <c r="F458" s="179"/>
      <c r="G458" s="135" t="s">
        <v>393</v>
      </c>
      <c r="H458" s="146"/>
      <c r="I458" s="630" t="s">
        <v>463</v>
      </c>
      <c r="J458" s="630"/>
      <c r="K458" s="630"/>
      <c r="L458" s="630"/>
      <c r="M458" s="630"/>
      <c r="N458" s="630"/>
      <c r="O458" s="630"/>
      <c r="P458" s="630"/>
      <c r="Q458" s="630"/>
      <c r="R458" s="630"/>
      <c r="S458" s="630"/>
      <c r="T458" s="630"/>
      <c r="U458" s="630"/>
      <c r="V458" s="630"/>
      <c r="W458" s="630"/>
      <c r="X458" s="630"/>
      <c r="Y458" s="630"/>
      <c r="Z458" s="630"/>
      <c r="AA458" s="114"/>
      <c r="AB458" s="232"/>
    </row>
    <row r="459" spans="2:28" ht="19.899999999999999" customHeight="1">
      <c r="B459" s="172"/>
      <c r="C459" s="155"/>
      <c r="D459" s="145"/>
      <c r="E459" s="170"/>
      <c r="F459" s="179"/>
      <c r="G459" s="135" t="s">
        <v>393</v>
      </c>
      <c r="H459" s="146"/>
      <c r="I459" s="630" t="s">
        <v>464</v>
      </c>
      <c r="J459" s="630"/>
      <c r="K459" s="630"/>
      <c r="L459" s="630"/>
      <c r="M459" s="630"/>
      <c r="N459" s="630"/>
      <c r="O459" s="630"/>
      <c r="P459" s="630"/>
      <c r="Q459" s="630"/>
      <c r="R459" s="630"/>
      <c r="S459" s="630"/>
      <c r="T459" s="630"/>
      <c r="U459" s="630"/>
      <c r="V459" s="630"/>
      <c r="W459" s="630"/>
      <c r="X459" s="630"/>
      <c r="Y459" s="630"/>
      <c r="Z459" s="630"/>
      <c r="AA459" s="114"/>
      <c r="AB459" s="232"/>
    </row>
    <row r="460" spans="2:28" ht="19.899999999999999" customHeight="1">
      <c r="B460" s="172"/>
      <c r="C460" s="155"/>
      <c r="D460" s="145"/>
      <c r="E460" s="170"/>
      <c r="F460" s="179"/>
      <c r="G460" s="135" t="s">
        <v>393</v>
      </c>
      <c r="H460" s="581" t="s">
        <v>1079</v>
      </c>
      <c r="I460" s="581"/>
      <c r="J460" s="581"/>
      <c r="K460" s="581"/>
      <c r="L460" s="581"/>
      <c r="M460" s="581"/>
      <c r="N460" s="581"/>
      <c r="O460" s="581"/>
      <c r="P460" s="581"/>
      <c r="Q460" s="581"/>
      <c r="R460" s="581"/>
      <c r="S460" s="581"/>
      <c r="T460" s="581"/>
      <c r="U460" s="581"/>
      <c r="V460" s="581"/>
      <c r="W460" s="581"/>
      <c r="X460" s="581"/>
      <c r="Y460" s="581"/>
      <c r="Z460" s="581"/>
      <c r="AA460" s="114"/>
      <c r="AB460" s="232"/>
    </row>
    <row r="461" spans="2:28" ht="19.899999999999999" customHeight="1">
      <c r="B461" s="172"/>
      <c r="C461" s="155"/>
      <c r="D461" s="145"/>
      <c r="E461" s="170"/>
      <c r="F461" s="179"/>
      <c r="G461" s="155"/>
      <c r="H461" s="581"/>
      <c r="I461" s="581"/>
      <c r="J461" s="581"/>
      <c r="K461" s="581"/>
      <c r="L461" s="581"/>
      <c r="M461" s="581"/>
      <c r="N461" s="581"/>
      <c r="O461" s="581"/>
      <c r="P461" s="581"/>
      <c r="Q461" s="581"/>
      <c r="R461" s="581"/>
      <c r="S461" s="581"/>
      <c r="T461" s="581"/>
      <c r="U461" s="581"/>
      <c r="V461" s="581"/>
      <c r="W461" s="581"/>
      <c r="X461" s="581"/>
      <c r="Y461" s="581"/>
      <c r="Z461" s="581"/>
      <c r="AA461" s="114"/>
      <c r="AB461" s="232"/>
    </row>
    <row r="462" spans="2:28" ht="19.899999999999999" customHeight="1">
      <c r="B462" s="172"/>
      <c r="C462" s="155"/>
      <c r="D462" s="145"/>
      <c r="E462" s="170"/>
      <c r="F462" s="179"/>
      <c r="G462" s="135" t="s">
        <v>393</v>
      </c>
      <c r="H462" s="581" t="s">
        <v>1080</v>
      </c>
      <c r="I462" s="581"/>
      <c r="J462" s="581"/>
      <c r="K462" s="581"/>
      <c r="L462" s="581"/>
      <c r="M462" s="581"/>
      <c r="N462" s="581"/>
      <c r="O462" s="581"/>
      <c r="P462" s="581"/>
      <c r="Q462" s="581"/>
      <c r="R462" s="581"/>
      <c r="S462" s="581"/>
      <c r="T462" s="581"/>
      <c r="U462" s="581"/>
      <c r="V462" s="581"/>
      <c r="W462" s="581"/>
      <c r="X462" s="581"/>
      <c r="Y462" s="581"/>
      <c r="Z462" s="581"/>
      <c r="AA462" s="114"/>
      <c r="AB462" s="232"/>
    </row>
    <row r="463" spans="2:28" ht="19.899999999999999" customHeight="1">
      <c r="B463" s="172"/>
      <c r="C463" s="155"/>
      <c r="D463" s="145"/>
      <c r="E463" s="170"/>
      <c r="F463" s="179"/>
      <c r="G463" s="135" t="s">
        <v>393</v>
      </c>
      <c r="H463" s="581" t="s">
        <v>1082</v>
      </c>
      <c r="I463" s="581"/>
      <c r="J463" s="581"/>
      <c r="K463" s="581"/>
      <c r="L463" s="581"/>
      <c r="M463" s="581"/>
      <c r="N463" s="581"/>
      <c r="O463" s="581"/>
      <c r="P463" s="581"/>
      <c r="Q463" s="581"/>
      <c r="R463" s="581"/>
      <c r="S463" s="581"/>
      <c r="T463" s="581"/>
      <c r="U463" s="581"/>
      <c r="V463" s="581"/>
      <c r="W463" s="581"/>
      <c r="X463" s="581"/>
      <c r="Y463" s="581"/>
      <c r="Z463" s="581"/>
      <c r="AA463" s="114"/>
      <c r="AB463" s="381"/>
    </row>
    <row r="464" spans="2:28" ht="19.899999999999999" customHeight="1">
      <c r="B464" s="172"/>
      <c r="C464" s="127"/>
      <c r="D464" s="145"/>
      <c r="E464" s="170"/>
      <c r="F464" s="179"/>
      <c r="G464" s="135" t="s">
        <v>393</v>
      </c>
      <c r="H464" s="581" t="s">
        <v>1083</v>
      </c>
      <c r="I464" s="581"/>
      <c r="J464" s="581"/>
      <c r="K464" s="581"/>
      <c r="L464" s="581"/>
      <c r="M464" s="581"/>
      <c r="N464" s="581"/>
      <c r="O464" s="581"/>
      <c r="P464" s="581"/>
      <c r="Q464" s="581"/>
      <c r="R464" s="581"/>
      <c r="S464" s="581"/>
      <c r="T464" s="581"/>
      <c r="U464" s="581"/>
      <c r="V464" s="581"/>
      <c r="W464" s="581"/>
      <c r="X464" s="581"/>
      <c r="Y464" s="581"/>
      <c r="Z464" s="581"/>
      <c r="AA464" s="114"/>
      <c r="AB464" s="144"/>
    </row>
    <row r="465" spans="1:28" ht="19.899999999999999" customHeight="1">
      <c r="B465" s="172"/>
      <c r="C465" s="127"/>
      <c r="D465" s="145"/>
      <c r="E465" s="170"/>
      <c r="F465" s="179"/>
      <c r="G465" s="135" t="s">
        <v>393</v>
      </c>
      <c r="H465" s="581" t="s">
        <v>1084</v>
      </c>
      <c r="I465" s="581"/>
      <c r="J465" s="581"/>
      <c r="K465" s="581"/>
      <c r="L465" s="581"/>
      <c r="M465" s="581"/>
      <c r="N465" s="581"/>
      <c r="O465" s="581"/>
      <c r="P465" s="581"/>
      <c r="Q465" s="581"/>
      <c r="R465" s="581"/>
      <c r="S465" s="581"/>
      <c r="T465" s="581"/>
      <c r="U465" s="581"/>
      <c r="V465" s="581"/>
      <c r="W465" s="581"/>
      <c r="X465" s="581"/>
      <c r="Y465" s="581"/>
      <c r="Z465" s="581"/>
      <c r="AA465" s="114"/>
      <c r="AB465" s="144"/>
    </row>
    <row r="466" spans="1:28" ht="19.899999999999999" customHeight="1">
      <c r="B466" s="172"/>
      <c r="C466" s="127"/>
      <c r="D466" s="145"/>
      <c r="E466" s="170"/>
      <c r="F466" s="179"/>
      <c r="G466" s="135" t="s">
        <v>393</v>
      </c>
      <c r="H466" s="581" t="s">
        <v>1085</v>
      </c>
      <c r="I466" s="581"/>
      <c r="J466" s="581"/>
      <c r="K466" s="581"/>
      <c r="L466" s="581"/>
      <c r="M466" s="581"/>
      <c r="N466" s="581"/>
      <c r="O466" s="581"/>
      <c r="P466" s="581"/>
      <c r="Q466" s="581"/>
      <c r="R466" s="581"/>
      <c r="S466" s="581"/>
      <c r="T466" s="581"/>
      <c r="U466" s="581"/>
      <c r="V466" s="581"/>
      <c r="W466" s="581"/>
      <c r="X466" s="581"/>
      <c r="Y466" s="581"/>
      <c r="Z466" s="581"/>
      <c r="AA466" s="114"/>
      <c r="AB466" s="144"/>
    </row>
    <row r="467" spans="1:28" ht="19.899999999999999" customHeight="1">
      <c r="B467" s="172"/>
      <c r="C467" s="127"/>
      <c r="D467" s="145"/>
      <c r="E467" s="170"/>
      <c r="F467" s="179"/>
      <c r="G467" s="135" t="s">
        <v>393</v>
      </c>
      <c r="H467" s="662" t="s">
        <v>1086</v>
      </c>
      <c r="I467" s="581"/>
      <c r="J467" s="581"/>
      <c r="K467" s="581"/>
      <c r="L467" s="581"/>
      <c r="M467" s="581"/>
      <c r="N467" s="581"/>
      <c r="O467" s="581"/>
      <c r="P467" s="581"/>
      <c r="Q467" s="581"/>
      <c r="R467" s="581"/>
      <c r="S467" s="581"/>
      <c r="T467" s="581"/>
      <c r="U467" s="581"/>
      <c r="V467" s="581"/>
      <c r="W467" s="581"/>
      <c r="X467" s="581"/>
      <c r="Y467" s="581"/>
      <c r="Z467" s="581"/>
      <c r="AA467" s="563"/>
      <c r="AB467" s="144"/>
    </row>
    <row r="468" spans="1:28" ht="13.5" customHeight="1">
      <c r="B468" s="172"/>
      <c r="C468" s="127"/>
      <c r="D468" s="145"/>
      <c r="E468" s="170"/>
      <c r="F468" s="179"/>
      <c r="G468" s="155"/>
      <c r="H468" s="155"/>
      <c r="I468" s="155"/>
      <c r="J468" s="155"/>
      <c r="K468" s="155"/>
      <c r="L468" s="155"/>
      <c r="M468" s="155"/>
      <c r="N468" s="155"/>
      <c r="O468" s="155"/>
      <c r="P468" s="155"/>
      <c r="Q468" s="155"/>
      <c r="R468" s="155"/>
      <c r="S468" s="155"/>
      <c r="T468" s="155"/>
      <c r="U468" s="155"/>
      <c r="V468" s="155"/>
      <c r="W468" s="155"/>
      <c r="X468" s="155"/>
      <c r="Y468" s="155"/>
      <c r="Z468" s="155"/>
      <c r="AA468" s="114"/>
      <c r="AB468" s="144"/>
    </row>
    <row r="469" spans="1:28" ht="19.899999999999999" customHeight="1">
      <c r="B469" s="172"/>
      <c r="C469" s="127"/>
      <c r="D469" s="145"/>
      <c r="E469" s="170"/>
      <c r="F469" s="634" t="s">
        <v>1188</v>
      </c>
      <c r="G469" s="581"/>
      <c r="H469" s="581"/>
      <c r="I469" s="581"/>
      <c r="J469" s="581"/>
      <c r="K469" s="581"/>
      <c r="L469" s="581"/>
      <c r="M469" s="581"/>
      <c r="N469" s="581"/>
      <c r="O469" s="581"/>
      <c r="P469" s="581"/>
      <c r="Q469" s="581"/>
      <c r="R469" s="581"/>
      <c r="S469" s="581"/>
      <c r="T469" s="581"/>
      <c r="U469" s="581"/>
      <c r="V469" s="581"/>
      <c r="W469" s="581"/>
      <c r="X469" s="581"/>
      <c r="Y469" s="581"/>
      <c r="Z469" s="581"/>
      <c r="AA469" s="563"/>
      <c r="AB469" s="144"/>
    </row>
    <row r="470" spans="1:28" ht="19.899999999999999" customHeight="1">
      <c r="B470" s="172"/>
      <c r="C470" s="127"/>
      <c r="D470" s="145"/>
      <c r="E470" s="170"/>
      <c r="F470" s="634"/>
      <c r="G470" s="581"/>
      <c r="H470" s="581"/>
      <c r="I470" s="581"/>
      <c r="J470" s="581"/>
      <c r="K470" s="581"/>
      <c r="L470" s="581"/>
      <c r="M470" s="581"/>
      <c r="N470" s="581"/>
      <c r="O470" s="581"/>
      <c r="P470" s="581"/>
      <c r="Q470" s="581"/>
      <c r="R470" s="581"/>
      <c r="S470" s="581"/>
      <c r="T470" s="581"/>
      <c r="U470" s="581"/>
      <c r="V470" s="581"/>
      <c r="W470" s="581"/>
      <c r="X470" s="581"/>
      <c r="Y470" s="581"/>
      <c r="Z470" s="581"/>
      <c r="AA470" s="563"/>
      <c r="AB470" s="144"/>
    </row>
    <row r="471" spans="1:28" ht="19.899999999999999" customHeight="1">
      <c r="B471" s="172"/>
      <c r="C471" s="127"/>
      <c r="D471" s="145"/>
      <c r="E471" s="170"/>
      <c r="F471" s="634"/>
      <c r="G471" s="581"/>
      <c r="H471" s="581"/>
      <c r="I471" s="581"/>
      <c r="J471" s="581"/>
      <c r="K471" s="581"/>
      <c r="L471" s="581"/>
      <c r="M471" s="581"/>
      <c r="N471" s="581"/>
      <c r="O471" s="581"/>
      <c r="P471" s="581"/>
      <c r="Q471" s="581"/>
      <c r="R471" s="581"/>
      <c r="S471" s="581"/>
      <c r="T471" s="581"/>
      <c r="U471" s="581"/>
      <c r="V471" s="581"/>
      <c r="W471" s="581"/>
      <c r="X471" s="581"/>
      <c r="Y471" s="581"/>
      <c r="Z471" s="581"/>
      <c r="AA471" s="563"/>
      <c r="AB471" s="144"/>
    </row>
    <row r="472" spans="1:28" ht="13.5" customHeight="1">
      <c r="B472" s="172"/>
      <c r="C472" s="127"/>
      <c r="D472" s="145"/>
      <c r="E472" s="170"/>
      <c r="F472" s="634"/>
      <c r="G472" s="581"/>
      <c r="H472" s="581"/>
      <c r="I472" s="581"/>
      <c r="J472" s="581"/>
      <c r="K472" s="581"/>
      <c r="L472" s="581"/>
      <c r="M472" s="581"/>
      <c r="N472" s="581"/>
      <c r="O472" s="581"/>
      <c r="P472" s="581"/>
      <c r="Q472" s="581"/>
      <c r="R472" s="581"/>
      <c r="S472" s="581"/>
      <c r="T472" s="581"/>
      <c r="U472" s="581"/>
      <c r="V472" s="581"/>
      <c r="W472" s="581"/>
      <c r="X472" s="581"/>
      <c r="Y472" s="581"/>
      <c r="Z472" s="581"/>
      <c r="AA472" s="563"/>
      <c r="AB472" s="144"/>
    </row>
    <row r="473" spans="1:28" ht="19.899999999999999" customHeight="1">
      <c r="A473" s="392">
        <f>IF(D473=0,"",D473)</f>
        <v>33</v>
      </c>
      <c r="B473" s="435" t="s">
        <v>528</v>
      </c>
      <c r="C473" s="563" t="s">
        <v>600</v>
      </c>
      <c r="D473" s="145">
        <v>33</v>
      </c>
      <c r="E473" s="373" t="s">
        <v>4</v>
      </c>
      <c r="F473" s="625" t="s">
        <v>601</v>
      </c>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143"/>
    </row>
    <row r="474" spans="1:28" ht="19.149999999999999" customHeight="1">
      <c r="B474" s="172"/>
      <c r="C474" s="563"/>
      <c r="D474" s="145"/>
      <c r="E474" s="170"/>
      <c r="F474" s="62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143"/>
    </row>
    <row r="475" spans="1:28" ht="19.149999999999999" customHeight="1">
      <c r="B475" s="172"/>
      <c r="C475" s="563"/>
      <c r="D475" s="145"/>
      <c r="E475" s="170"/>
      <c r="F475" s="62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143"/>
    </row>
    <row r="476" spans="1:28" ht="19.149999999999999" customHeight="1">
      <c r="B476" s="172"/>
      <c r="C476" s="563"/>
      <c r="D476" s="145"/>
      <c r="E476" s="170"/>
      <c r="F476" s="625" t="s">
        <v>602</v>
      </c>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143"/>
    </row>
    <row r="477" spans="1:28" ht="19.149999999999999" customHeight="1">
      <c r="B477" s="172"/>
      <c r="C477" s="563"/>
      <c r="D477" s="145"/>
      <c r="E477" s="170"/>
      <c r="F477" s="62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143"/>
    </row>
    <row r="478" spans="1:28" ht="19.149999999999999" customHeight="1">
      <c r="B478" s="172"/>
      <c r="C478" s="563"/>
      <c r="D478" s="145"/>
      <c r="E478" s="170"/>
      <c r="F478" s="610" t="s">
        <v>386</v>
      </c>
      <c r="G478" s="611"/>
      <c r="H478" s="611"/>
      <c r="I478" s="611"/>
      <c r="J478" s="611"/>
      <c r="K478" s="611"/>
      <c r="L478" s="611"/>
      <c r="M478" s="611"/>
      <c r="N478" s="611"/>
      <c r="O478" s="611"/>
      <c r="P478" s="611"/>
      <c r="Q478" s="611"/>
      <c r="R478" s="611"/>
      <c r="S478" s="611"/>
      <c r="T478" s="611"/>
      <c r="U478" s="611"/>
      <c r="V478" s="611"/>
      <c r="W478" s="611"/>
      <c r="X478" s="611"/>
      <c r="Y478" s="611"/>
      <c r="Z478" s="611"/>
      <c r="AA478" s="611"/>
      <c r="AB478" s="143"/>
    </row>
    <row r="479" spans="1:28" ht="19.149999999999999" customHeight="1">
      <c r="B479" s="172"/>
      <c r="C479" s="127"/>
      <c r="D479" s="145"/>
      <c r="E479" s="170"/>
      <c r="F479" s="625" t="s">
        <v>603</v>
      </c>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143"/>
    </row>
    <row r="480" spans="1:28" ht="19.149999999999999" customHeight="1">
      <c r="B480" s="172"/>
      <c r="C480" s="127"/>
      <c r="D480" s="145"/>
      <c r="E480" s="170"/>
      <c r="F480" s="62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143"/>
    </row>
    <row r="481" spans="1:28" ht="19.149999999999999" customHeight="1">
      <c r="B481" s="172"/>
      <c r="C481" s="127"/>
      <c r="D481" s="145"/>
      <c r="E481" s="170"/>
      <c r="F481" s="625" t="s">
        <v>244</v>
      </c>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143"/>
    </row>
    <row r="482" spans="1:28" ht="19.149999999999999" customHeight="1">
      <c r="B482" s="172"/>
      <c r="C482" s="127"/>
      <c r="D482" s="145"/>
      <c r="E482" s="170"/>
      <c r="F482" s="625" t="s">
        <v>604</v>
      </c>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143"/>
    </row>
    <row r="483" spans="1:28" ht="22.9" customHeight="1">
      <c r="B483" s="172"/>
      <c r="C483" s="127"/>
      <c r="D483" s="145"/>
      <c r="E483" s="170"/>
      <c r="F483" s="62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143"/>
    </row>
    <row r="484" spans="1:28" ht="19.899999999999999" customHeight="1">
      <c r="B484" s="172"/>
      <c r="C484" s="127"/>
      <c r="D484" s="145"/>
      <c r="E484" s="170"/>
      <c r="F484" s="625" t="s">
        <v>605</v>
      </c>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143"/>
    </row>
    <row r="485" spans="1:28" ht="19.899999999999999" customHeight="1">
      <c r="B485" s="172"/>
      <c r="C485" s="127"/>
      <c r="D485" s="145"/>
      <c r="E485" s="170"/>
      <c r="F485" s="62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143"/>
    </row>
    <row r="486" spans="1:28" ht="26.5" customHeight="1">
      <c r="B486" s="172"/>
      <c r="C486" s="127"/>
      <c r="D486" s="145"/>
      <c r="E486" s="170"/>
      <c r="F486" s="62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143"/>
    </row>
    <row r="487" spans="1:28" ht="19.899999999999999" customHeight="1">
      <c r="B487" s="172"/>
      <c r="C487" s="127"/>
      <c r="D487" s="145"/>
      <c r="E487" s="170"/>
      <c r="F487" s="625" t="s">
        <v>606</v>
      </c>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143"/>
    </row>
    <row r="488" spans="1:28" ht="26.5" customHeight="1">
      <c r="B488" s="172"/>
      <c r="C488" s="127"/>
      <c r="D488" s="145"/>
      <c r="E488" s="170"/>
      <c r="F488" s="62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143"/>
    </row>
    <row r="489" spans="1:28" ht="19.899999999999999" customHeight="1">
      <c r="B489" s="172"/>
      <c r="C489" s="127"/>
      <c r="D489" s="145"/>
      <c r="E489" s="170"/>
      <c r="F489" s="625" t="s">
        <v>607</v>
      </c>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143"/>
    </row>
    <row r="490" spans="1:28" ht="19.899999999999999" customHeight="1">
      <c r="B490" s="172"/>
      <c r="C490" s="127"/>
      <c r="D490" s="145"/>
      <c r="E490" s="170"/>
      <c r="F490" s="62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143"/>
    </row>
    <row r="491" spans="1:28" ht="10.15" customHeight="1">
      <c r="B491" s="172"/>
      <c r="C491" s="155"/>
      <c r="D491" s="145"/>
      <c r="E491" s="170"/>
      <c r="F491" s="62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143"/>
    </row>
    <row r="492" spans="1:28" s="443" customFormat="1" ht="22.15" customHeight="1">
      <c r="A492" s="441"/>
      <c r="B492" s="442"/>
      <c r="C492" s="3"/>
      <c r="D492" s="145"/>
      <c r="E492" s="170"/>
      <c r="F492" s="625" t="s">
        <v>608</v>
      </c>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143"/>
    </row>
    <row r="493" spans="1:28" s="443" customFormat="1" ht="22.15" customHeight="1">
      <c r="A493" s="441"/>
      <c r="B493" s="442"/>
      <c r="C493" s="3"/>
      <c r="D493" s="145"/>
      <c r="E493" s="170"/>
      <c r="F493" s="62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143"/>
    </row>
    <row r="494" spans="1:28" s="443" customFormat="1" ht="19.899999999999999" customHeight="1">
      <c r="A494" s="441"/>
      <c r="B494" s="442"/>
      <c r="C494" s="3"/>
      <c r="D494" s="145"/>
      <c r="E494" s="170"/>
      <c r="F494" s="625" t="s">
        <v>609</v>
      </c>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143"/>
    </row>
    <row r="495" spans="1:28" s="443" customFormat="1" ht="19.899999999999999" customHeight="1">
      <c r="A495" s="441"/>
      <c r="B495" s="442"/>
      <c r="C495" s="3"/>
      <c r="D495" s="145"/>
      <c r="E495" s="170"/>
      <c r="F495" s="625" t="s">
        <v>610</v>
      </c>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143"/>
    </row>
    <row r="496" spans="1:28" s="443" customFormat="1" ht="19.899999999999999" customHeight="1">
      <c r="A496" s="441"/>
      <c r="B496" s="442"/>
      <c r="C496" s="3"/>
      <c r="D496" s="145"/>
      <c r="E496" s="170"/>
      <c r="F496" s="625" t="s">
        <v>611</v>
      </c>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143"/>
    </row>
    <row r="497" spans="1:28" s="443" customFormat="1" ht="19.899999999999999" customHeight="1">
      <c r="A497" s="441"/>
      <c r="B497" s="442"/>
      <c r="C497" s="155"/>
      <c r="D497" s="145"/>
      <c r="E497" s="170"/>
      <c r="F497" s="625" t="s">
        <v>612</v>
      </c>
      <c r="G497" s="565"/>
      <c r="H497" s="565"/>
      <c r="I497" s="565"/>
      <c r="J497" s="565"/>
      <c r="K497" s="565"/>
      <c r="L497" s="565"/>
      <c r="M497" s="565"/>
      <c r="N497" s="565"/>
      <c r="O497" s="565"/>
      <c r="P497" s="565"/>
      <c r="Q497" s="565"/>
      <c r="R497" s="565"/>
      <c r="S497" s="565"/>
      <c r="T497" s="565"/>
      <c r="U497" s="565"/>
      <c r="V497" s="565"/>
      <c r="W497" s="565"/>
      <c r="X497" s="565"/>
      <c r="Y497" s="565"/>
      <c r="Z497" s="565"/>
      <c r="AA497" s="565"/>
      <c r="AB497" s="144"/>
    </row>
    <row r="498" spans="1:28" s="443" customFormat="1" ht="19.899999999999999" customHeight="1">
      <c r="A498" s="441"/>
      <c r="B498" s="442"/>
      <c r="C498" s="155"/>
      <c r="D498" s="145"/>
      <c r="E498" s="170"/>
      <c r="F498" s="625" t="s">
        <v>613</v>
      </c>
      <c r="G498" s="565"/>
      <c r="H498" s="565"/>
      <c r="I498" s="565"/>
      <c r="J498" s="565"/>
      <c r="K498" s="565"/>
      <c r="L498" s="565"/>
      <c r="M498" s="565"/>
      <c r="N498" s="565"/>
      <c r="O498" s="565"/>
      <c r="P498" s="565"/>
      <c r="Q498" s="565"/>
      <c r="R498" s="565"/>
      <c r="S498" s="565"/>
      <c r="T498" s="565"/>
      <c r="U498" s="565"/>
      <c r="V498" s="565"/>
      <c r="W498" s="565"/>
      <c r="X498" s="565"/>
      <c r="Y498" s="565"/>
      <c r="Z498" s="565"/>
      <c r="AA498" s="565"/>
      <c r="AB498" s="144"/>
    </row>
    <row r="499" spans="1:28" s="443" customFormat="1" ht="18.75" customHeight="1">
      <c r="A499" s="441"/>
      <c r="B499" s="442"/>
      <c r="C499" s="155"/>
      <c r="D499" s="145"/>
      <c r="E499" s="170"/>
      <c r="F499" s="179"/>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44"/>
    </row>
    <row r="500" spans="1:28" s="443" customFormat="1" ht="19.899999999999999" customHeight="1">
      <c r="A500" s="392">
        <f>IF(D500=0,"",D500)</f>
        <v>34</v>
      </c>
      <c r="B500" s="411" t="s">
        <v>530</v>
      </c>
      <c r="C500" s="563" t="s">
        <v>614</v>
      </c>
      <c r="D500" s="145">
        <v>34</v>
      </c>
      <c r="E500" s="373" t="s">
        <v>4</v>
      </c>
      <c r="F500" s="634" t="s">
        <v>615</v>
      </c>
      <c r="G500" s="581"/>
      <c r="H500" s="581"/>
      <c r="I500" s="581"/>
      <c r="J500" s="581"/>
      <c r="K500" s="581"/>
      <c r="L500" s="581"/>
      <c r="M500" s="581"/>
      <c r="N500" s="581"/>
      <c r="O500" s="581"/>
      <c r="P500" s="581"/>
      <c r="Q500" s="581"/>
      <c r="R500" s="581"/>
      <c r="S500" s="581"/>
      <c r="T500" s="581"/>
      <c r="U500" s="581"/>
      <c r="V500" s="581"/>
      <c r="W500" s="581"/>
      <c r="X500" s="581"/>
      <c r="Y500" s="581"/>
      <c r="Z500" s="581"/>
      <c r="AA500" s="563"/>
      <c r="AB500" s="120" t="s">
        <v>245</v>
      </c>
    </row>
    <row r="501" spans="1:28" s="443" customFormat="1" ht="19.899999999999999" customHeight="1">
      <c r="A501" s="441"/>
      <c r="B501" s="442"/>
      <c r="C501" s="563"/>
      <c r="D501" s="145"/>
      <c r="E501" s="231"/>
      <c r="F501" s="634" t="s">
        <v>617</v>
      </c>
      <c r="G501" s="581"/>
      <c r="H501" s="581"/>
      <c r="I501" s="581"/>
      <c r="J501" s="581"/>
      <c r="K501" s="581"/>
      <c r="L501" s="581"/>
      <c r="M501" s="581"/>
      <c r="N501" s="581"/>
      <c r="O501" s="581"/>
      <c r="P501" s="581"/>
      <c r="Q501" s="581"/>
      <c r="R501" s="581"/>
      <c r="S501" s="581"/>
      <c r="T501" s="581"/>
      <c r="U501" s="581"/>
      <c r="V501" s="581"/>
      <c r="W501" s="581"/>
      <c r="X501" s="581"/>
      <c r="Y501" s="581"/>
      <c r="Z501" s="581"/>
      <c r="AA501" s="563"/>
      <c r="AB501" s="120"/>
    </row>
    <row r="502" spans="1:28" s="443" customFormat="1" ht="23.5" customHeight="1">
      <c r="A502" s="441"/>
      <c r="B502" s="172"/>
      <c r="C502" s="563"/>
      <c r="D502" s="145"/>
      <c r="E502" s="231"/>
      <c r="F502" s="634"/>
      <c r="G502" s="581"/>
      <c r="H502" s="581"/>
      <c r="I502" s="581"/>
      <c r="J502" s="581"/>
      <c r="K502" s="581"/>
      <c r="L502" s="581"/>
      <c r="M502" s="581"/>
      <c r="N502" s="581"/>
      <c r="O502" s="581"/>
      <c r="P502" s="581"/>
      <c r="Q502" s="581"/>
      <c r="R502" s="581"/>
      <c r="S502" s="581"/>
      <c r="T502" s="581"/>
      <c r="U502" s="581"/>
      <c r="V502" s="581"/>
      <c r="W502" s="581"/>
      <c r="X502" s="581"/>
      <c r="Y502" s="581"/>
      <c r="Z502" s="581"/>
      <c r="AA502" s="563"/>
      <c r="AB502" s="120"/>
    </row>
    <row r="503" spans="1:28" s="443" customFormat="1" ht="19.899999999999999" customHeight="1">
      <c r="A503" s="441"/>
      <c r="B503" s="172"/>
      <c r="C503" s="563"/>
      <c r="D503" s="145"/>
      <c r="E503" s="231"/>
      <c r="F503" s="444"/>
      <c r="G503" s="227"/>
      <c r="H503" s="227"/>
      <c r="I503" s="227"/>
      <c r="J503" s="227"/>
      <c r="K503" s="227"/>
      <c r="L503" s="227"/>
      <c r="M503" s="227"/>
      <c r="N503" s="227"/>
      <c r="O503" s="227"/>
      <c r="P503" s="227"/>
      <c r="Q503" s="227"/>
      <c r="R503" s="227"/>
      <c r="S503" s="227"/>
      <c r="T503" s="227"/>
      <c r="U503" s="227"/>
      <c r="V503" s="227"/>
      <c r="W503" s="227"/>
      <c r="X503" s="227"/>
      <c r="Y503" s="227"/>
      <c r="Z503" s="227"/>
      <c r="AA503" s="231"/>
      <c r="AB503" s="120"/>
    </row>
    <row r="504" spans="1:28" s="443" customFormat="1" ht="19.899999999999999" customHeight="1">
      <c r="A504" s="441"/>
      <c r="B504" s="172"/>
      <c r="C504" s="563"/>
      <c r="D504" s="145"/>
      <c r="E504" s="231"/>
      <c r="F504" s="444"/>
      <c r="G504" s="227"/>
      <c r="H504" s="227"/>
      <c r="I504" s="227"/>
      <c r="J504" s="227"/>
      <c r="K504" s="227"/>
      <c r="L504" s="227"/>
      <c r="M504" s="227"/>
      <c r="N504" s="227"/>
      <c r="O504" s="227"/>
      <c r="P504" s="227"/>
      <c r="Q504" s="227"/>
      <c r="R504" s="227"/>
      <c r="S504" s="227"/>
      <c r="T504" s="227"/>
      <c r="U504" s="227"/>
      <c r="V504" s="227"/>
      <c r="W504" s="227"/>
      <c r="X504" s="227"/>
      <c r="Y504" s="227"/>
      <c r="Z504" s="227"/>
      <c r="AA504" s="231"/>
      <c r="AB504" s="120"/>
    </row>
    <row r="505" spans="1:28" s="443" customFormat="1" ht="21" customHeight="1">
      <c r="A505" s="441"/>
      <c r="B505" s="172"/>
      <c r="C505" s="427"/>
      <c r="D505" s="145"/>
      <c r="E505" s="231"/>
      <c r="F505" s="444"/>
      <c r="G505" s="227"/>
      <c r="H505" s="227"/>
      <c r="I505" s="227"/>
      <c r="J505" s="227"/>
      <c r="K505" s="227"/>
      <c r="L505" s="227"/>
      <c r="M505" s="227"/>
      <c r="N505" s="227"/>
      <c r="O505" s="227"/>
      <c r="P505" s="227"/>
      <c r="Q505" s="227"/>
      <c r="R505" s="227"/>
      <c r="S505" s="227"/>
      <c r="T505" s="227"/>
      <c r="U505" s="227"/>
      <c r="V505" s="227"/>
      <c r="W505" s="227"/>
      <c r="X505" s="227"/>
      <c r="Y505" s="227"/>
      <c r="Z505" s="227"/>
      <c r="AA505" s="231"/>
      <c r="AB505" s="181"/>
    </row>
    <row r="506" spans="1:28" s="443" customFormat="1" ht="20.5" customHeight="1">
      <c r="A506" s="392">
        <f>IF(D506=0,"",D506)</f>
        <v>35</v>
      </c>
      <c r="B506" s="411" t="s">
        <v>541</v>
      </c>
      <c r="C506" s="563" t="s">
        <v>616</v>
      </c>
      <c r="D506" s="145">
        <v>35</v>
      </c>
      <c r="E506" s="373" t="s">
        <v>4</v>
      </c>
      <c r="F506" s="634" t="s">
        <v>618</v>
      </c>
      <c r="G506" s="581"/>
      <c r="H506" s="581"/>
      <c r="I506" s="581"/>
      <c r="J506" s="581"/>
      <c r="K506" s="581"/>
      <c r="L506" s="581"/>
      <c r="M506" s="581"/>
      <c r="N506" s="581"/>
      <c r="O506" s="581"/>
      <c r="P506" s="581"/>
      <c r="Q506" s="581"/>
      <c r="R506" s="581"/>
      <c r="S506" s="581"/>
      <c r="T506" s="581"/>
      <c r="U506" s="581"/>
      <c r="V506" s="581"/>
      <c r="W506" s="581"/>
      <c r="X506" s="581"/>
      <c r="Y506" s="581"/>
      <c r="Z506" s="581"/>
      <c r="AA506" s="581"/>
      <c r="AB506" s="562" t="s">
        <v>369</v>
      </c>
    </row>
    <row r="507" spans="1:28" s="443" customFormat="1" ht="20.5" customHeight="1">
      <c r="A507" s="441"/>
      <c r="B507" s="172"/>
      <c r="C507" s="563"/>
      <c r="D507" s="145"/>
      <c r="E507" s="169"/>
      <c r="F507" s="634"/>
      <c r="G507" s="581"/>
      <c r="H507" s="581"/>
      <c r="I507" s="581"/>
      <c r="J507" s="581"/>
      <c r="K507" s="581"/>
      <c r="L507" s="581"/>
      <c r="M507" s="581"/>
      <c r="N507" s="581"/>
      <c r="O507" s="581"/>
      <c r="P507" s="581"/>
      <c r="Q507" s="581"/>
      <c r="R507" s="581"/>
      <c r="S507" s="581"/>
      <c r="T507" s="581"/>
      <c r="U507" s="581"/>
      <c r="V507" s="581"/>
      <c r="W507" s="581"/>
      <c r="X507" s="581"/>
      <c r="Y507" s="581"/>
      <c r="Z507" s="581"/>
      <c r="AA507" s="581"/>
      <c r="AB507" s="562"/>
    </row>
    <row r="508" spans="1:28" s="443" customFormat="1" ht="20.5" customHeight="1">
      <c r="A508" s="441"/>
      <c r="B508" s="172"/>
      <c r="C508" s="563"/>
      <c r="D508" s="145"/>
      <c r="E508" s="170"/>
      <c r="F508" s="634"/>
      <c r="G508" s="581"/>
      <c r="H508" s="581"/>
      <c r="I508" s="581"/>
      <c r="J508" s="581"/>
      <c r="K508" s="581"/>
      <c r="L508" s="581"/>
      <c r="M508" s="581"/>
      <c r="N508" s="581"/>
      <c r="O508" s="581"/>
      <c r="P508" s="581"/>
      <c r="Q508" s="581"/>
      <c r="R508" s="581"/>
      <c r="S508" s="581"/>
      <c r="T508" s="581"/>
      <c r="U508" s="581"/>
      <c r="V508" s="581"/>
      <c r="W508" s="581"/>
      <c r="X508" s="581"/>
      <c r="Y508" s="581"/>
      <c r="Z508" s="581"/>
      <c r="AA508" s="581"/>
      <c r="AB508" s="562"/>
    </row>
    <row r="509" spans="1:28" s="443" customFormat="1" ht="21.65" customHeight="1">
      <c r="A509" s="441"/>
      <c r="B509" s="172"/>
      <c r="C509" s="109"/>
      <c r="D509" s="145"/>
      <c r="E509" s="170"/>
      <c r="F509" s="625" t="s">
        <v>619</v>
      </c>
      <c r="G509" s="565"/>
      <c r="H509" s="565"/>
      <c r="I509" s="565"/>
      <c r="J509" s="565"/>
      <c r="K509" s="565"/>
      <c r="L509" s="565"/>
      <c r="M509" s="565"/>
      <c r="N509" s="565"/>
      <c r="O509" s="565"/>
      <c r="P509" s="565"/>
      <c r="Q509" s="565"/>
      <c r="R509" s="565"/>
      <c r="S509" s="565"/>
      <c r="T509" s="565"/>
      <c r="U509" s="565"/>
      <c r="V509" s="565"/>
      <c r="W509" s="565"/>
      <c r="X509" s="565"/>
      <c r="Y509" s="565"/>
      <c r="Z509" s="565"/>
      <c r="AA509" s="565"/>
      <c r="AB509" s="562"/>
    </row>
    <row r="510" spans="1:28" s="443" customFormat="1" ht="21.65" customHeight="1">
      <c r="A510" s="441"/>
      <c r="B510" s="172"/>
      <c r="C510" s="109"/>
      <c r="D510" s="145"/>
      <c r="E510" s="170"/>
      <c r="F510" s="625"/>
      <c r="G510" s="565"/>
      <c r="H510" s="565"/>
      <c r="I510" s="565"/>
      <c r="J510" s="565"/>
      <c r="K510" s="565"/>
      <c r="L510" s="565"/>
      <c r="M510" s="565"/>
      <c r="N510" s="565"/>
      <c r="O510" s="565"/>
      <c r="P510" s="565"/>
      <c r="Q510" s="565"/>
      <c r="R510" s="565"/>
      <c r="S510" s="565"/>
      <c r="T510" s="565"/>
      <c r="U510" s="565"/>
      <c r="V510" s="565"/>
      <c r="W510" s="565"/>
      <c r="X510" s="565"/>
      <c r="Y510" s="565"/>
      <c r="Z510" s="565"/>
      <c r="AA510" s="565"/>
      <c r="AB510" s="562"/>
    </row>
    <row r="511" spans="1:28" s="443" customFormat="1" ht="21.65" customHeight="1">
      <c r="A511" s="441"/>
      <c r="B511" s="172"/>
      <c r="C511" s="109"/>
      <c r="D511" s="145"/>
      <c r="E511" s="170"/>
      <c r="F511" s="625"/>
      <c r="G511" s="565"/>
      <c r="H511" s="565"/>
      <c r="I511" s="565"/>
      <c r="J511" s="565"/>
      <c r="K511" s="565"/>
      <c r="L511" s="565"/>
      <c r="M511" s="565"/>
      <c r="N511" s="565"/>
      <c r="O511" s="565"/>
      <c r="P511" s="565"/>
      <c r="Q511" s="565"/>
      <c r="R511" s="565"/>
      <c r="S511" s="565"/>
      <c r="T511" s="565"/>
      <c r="U511" s="565"/>
      <c r="V511" s="565"/>
      <c r="W511" s="565"/>
      <c r="X511" s="565"/>
      <c r="Y511" s="565"/>
      <c r="Z511" s="565"/>
      <c r="AA511" s="565"/>
      <c r="AB511" s="562"/>
    </row>
    <row r="512" spans="1:28" s="443" customFormat="1" ht="13.15" customHeight="1">
      <c r="A512" s="441"/>
      <c r="B512" s="172"/>
      <c r="C512" s="127"/>
      <c r="D512" s="145"/>
      <c r="E512" s="170"/>
      <c r="F512" s="171"/>
      <c r="G512" s="171"/>
      <c r="H512" s="171"/>
      <c r="I512" s="171"/>
      <c r="J512" s="171"/>
      <c r="K512" s="171"/>
      <c r="L512" s="171"/>
      <c r="M512" s="171"/>
      <c r="N512" s="171"/>
      <c r="O512" s="171"/>
      <c r="P512" s="171"/>
      <c r="Q512" s="171"/>
      <c r="R512" s="171"/>
      <c r="S512" s="171"/>
      <c r="T512" s="171"/>
      <c r="U512" s="171"/>
      <c r="V512" s="171"/>
      <c r="W512" s="171"/>
      <c r="X512" s="171"/>
      <c r="Y512" s="171"/>
      <c r="Z512" s="171"/>
      <c r="AA512" s="171"/>
      <c r="AB512" s="144"/>
    </row>
    <row r="513" spans="1:28" s="443" customFormat="1" ht="24.4" customHeight="1">
      <c r="A513" s="441"/>
      <c r="B513" s="351" t="s">
        <v>497</v>
      </c>
      <c r="C513" s="155" t="s">
        <v>620</v>
      </c>
      <c r="D513" s="145"/>
      <c r="E513" s="170"/>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44" t="s">
        <v>174</v>
      </c>
    </row>
    <row r="514" spans="1:28" s="443" customFormat="1" ht="19.149999999999999" customHeight="1">
      <c r="A514" s="441"/>
      <c r="B514" s="172"/>
      <c r="C514" s="155"/>
      <c r="D514" s="145"/>
      <c r="E514" s="170"/>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44"/>
    </row>
    <row r="515" spans="1:28" s="443" customFormat="1" ht="19.899999999999999" customHeight="1">
      <c r="A515" s="392">
        <f>IF(D515=0,"",D515)</f>
        <v>36</v>
      </c>
      <c r="B515" s="423" t="s">
        <v>524</v>
      </c>
      <c r="C515" s="563" t="s">
        <v>621</v>
      </c>
      <c r="D515" s="145">
        <v>36</v>
      </c>
      <c r="E515" s="373" t="s">
        <v>4</v>
      </c>
      <c r="F515" s="894" t="s">
        <v>622</v>
      </c>
      <c r="G515" s="640"/>
      <c r="H515" s="640"/>
      <c r="I515" s="640"/>
      <c r="J515" s="640"/>
      <c r="K515" s="640"/>
      <c r="L515" s="640"/>
      <c r="M515" s="640"/>
      <c r="N515" s="640"/>
      <c r="O515" s="640"/>
      <c r="P515" s="640"/>
      <c r="Q515" s="640"/>
      <c r="R515" s="640"/>
      <c r="S515" s="640"/>
      <c r="T515" s="640"/>
      <c r="U515" s="114"/>
      <c r="V515" s="895" t="s">
        <v>394</v>
      </c>
      <c r="W515" s="896"/>
      <c r="X515" s="897"/>
      <c r="Y515" s="114"/>
      <c r="Z515" s="114"/>
      <c r="AA515" s="114"/>
      <c r="AB515" s="144" t="s">
        <v>246</v>
      </c>
    </row>
    <row r="516" spans="1:28" s="443" customFormat="1" ht="19.899999999999999" customHeight="1">
      <c r="A516" s="441"/>
      <c r="B516" s="172"/>
      <c r="C516" s="563"/>
      <c r="D516" s="145"/>
      <c r="E516" s="170"/>
      <c r="F516" s="625" t="s">
        <v>247</v>
      </c>
      <c r="G516" s="565"/>
      <c r="H516" s="565"/>
      <c r="I516" s="565"/>
      <c r="J516" s="565"/>
      <c r="K516" s="565"/>
      <c r="L516" s="565"/>
      <c r="M516" s="565"/>
      <c r="N516" s="565"/>
      <c r="O516" s="565"/>
      <c r="P516" s="565"/>
      <c r="Q516" s="565"/>
      <c r="R516" s="565"/>
      <c r="S516" s="565"/>
      <c r="T516" s="565"/>
      <c r="U516" s="114"/>
      <c r="V516" s="898" t="s">
        <v>4</v>
      </c>
      <c r="W516" s="899"/>
      <c r="X516" s="900"/>
      <c r="Y516" s="114"/>
      <c r="Z516" s="114"/>
      <c r="AA516" s="114"/>
      <c r="AB516" s="437" t="s">
        <v>248</v>
      </c>
    </row>
    <row r="517" spans="1:28" s="443" customFormat="1" ht="23.25" customHeight="1">
      <c r="A517" s="441"/>
      <c r="B517" s="172"/>
      <c r="C517" s="563"/>
      <c r="D517" s="145"/>
      <c r="E517" s="170"/>
      <c r="F517" s="179"/>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44"/>
    </row>
    <row r="518" spans="1:28" s="443" customFormat="1" ht="23.25" customHeight="1">
      <c r="A518" s="441"/>
      <c r="B518" s="172"/>
      <c r="C518" s="563"/>
      <c r="D518" s="145"/>
      <c r="E518" s="170"/>
      <c r="F518" s="179"/>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44"/>
    </row>
    <row r="519" spans="1:28" s="443" customFormat="1" ht="23.25" customHeight="1">
      <c r="A519" s="441"/>
      <c r="B519" s="172"/>
      <c r="C519" s="563"/>
      <c r="D519" s="145"/>
      <c r="E519" s="170"/>
      <c r="F519" s="179"/>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44"/>
    </row>
    <row r="520" spans="1:28" s="443" customFormat="1" ht="23.25" customHeight="1">
      <c r="A520" s="441"/>
      <c r="B520" s="172"/>
      <c r="C520" s="127"/>
      <c r="D520" s="145"/>
      <c r="E520" s="170"/>
      <c r="F520" s="179"/>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44"/>
    </row>
    <row r="521" spans="1:28" s="443" customFormat="1" ht="23.25" customHeight="1">
      <c r="A521" s="441"/>
      <c r="B521" s="172"/>
      <c r="C521" s="127"/>
      <c r="D521" s="145"/>
      <c r="E521" s="170"/>
      <c r="F521" s="179"/>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44"/>
    </row>
    <row r="522" spans="1:28" s="443" customFormat="1" ht="23.25" customHeight="1">
      <c r="A522" s="441"/>
      <c r="B522" s="172"/>
      <c r="C522" s="127"/>
      <c r="D522" s="145"/>
      <c r="E522" s="170"/>
      <c r="F522" s="179"/>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44"/>
    </row>
    <row r="523" spans="1:28" s="443" customFormat="1" ht="23.25" customHeight="1">
      <c r="A523" s="441"/>
      <c r="B523" s="172"/>
      <c r="C523" s="127"/>
      <c r="D523" s="145"/>
      <c r="E523" s="170"/>
      <c r="F523" s="179"/>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44"/>
    </row>
    <row r="524" spans="1:28" s="443" customFormat="1" ht="23.25" customHeight="1">
      <c r="A524" s="441"/>
      <c r="B524" s="172"/>
      <c r="C524" s="127"/>
      <c r="D524" s="145"/>
      <c r="E524" s="170"/>
      <c r="F524" s="179"/>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44"/>
    </row>
    <row r="525" spans="1:28" s="443" customFormat="1" ht="23.25" customHeight="1">
      <c r="A525" s="441"/>
      <c r="B525" s="172"/>
      <c r="C525" s="127"/>
      <c r="D525" s="145"/>
      <c r="E525" s="170"/>
      <c r="F525" s="179"/>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44"/>
    </row>
    <row r="526" spans="1:28" s="443" customFormat="1" ht="23.25" customHeight="1">
      <c r="A526" s="441"/>
      <c r="B526" s="172"/>
      <c r="C526" s="127"/>
      <c r="D526" s="145"/>
      <c r="E526" s="170"/>
      <c r="F526" s="179"/>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44"/>
    </row>
    <row r="527" spans="1:28" s="443" customFormat="1" ht="23.25" customHeight="1">
      <c r="A527" s="441"/>
      <c r="B527" s="172"/>
      <c r="C527" s="127"/>
      <c r="D527" s="145"/>
      <c r="E527" s="170"/>
      <c r="F527" s="179"/>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44"/>
    </row>
    <row r="528" spans="1:28" s="443" customFormat="1" ht="23.25" customHeight="1">
      <c r="A528" s="441"/>
      <c r="B528" s="172"/>
      <c r="C528" s="127"/>
      <c r="D528" s="145"/>
      <c r="E528" s="170"/>
      <c r="F528" s="179"/>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44"/>
    </row>
    <row r="529" spans="1:28" s="443" customFormat="1" ht="23.25" customHeight="1">
      <c r="A529" s="441"/>
      <c r="B529" s="172"/>
      <c r="C529" s="127"/>
      <c r="D529" s="145"/>
      <c r="E529" s="170"/>
      <c r="F529" s="179"/>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44"/>
    </row>
    <row r="530" spans="1:28" s="443" customFormat="1" ht="23.25" customHeight="1">
      <c r="A530" s="441"/>
      <c r="B530" s="172"/>
      <c r="C530" s="127"/>
      <c r="D530" s="145"/>
      <c r="E530" s="170"/>
      <c r="F530" s="179"/>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44"/>
    </row>
    <row r="531" spans="1:28" s="443" customFormat="1" ht="23.25" customHeight="1">
      <c r="A531" s="441"/>
      <c r="B531" s="172"/>
      <c r="C531" s="127"/>
      <c r="D531" s="145"/>
      <c r="E531" s="170"/>
      <c r="F531" s="179"/>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44"/>
    </row>
    <row r="532" spans="1:28" s="443" customFormat="1" ht="19.899999999999999" customHeight="1">
      <c r="A532" s="392">
        <f>IF(D532=0,"",D532)</f>
        <v>37</v>
      </c>
      <c r="B532" s="445" t="s">
        <v>526</v>
      </c>
      <c r="C532" s="563" t="s">
        <v>623</v>
      </c>
      <c r="D532" s="145">
        <v>37</v>
      </c>
      <c r="E532" s="373" t="s">
        <v>4</v>
      </c>
      <c r="F532" s="625" t="s">
        <v>249</v>
      </c>
      <c r="G532" s="565"/>
      <c r="H532" s="565"/>
      <c r="I532" s="565"/>
      <c r="J532" s="565"/>
      <c r="K532" s="565"/>
      <c r="L532" s="565"/>
      <c r="M532" s="565"/>
      <c r="N532" s="565"/>
      <c r="O532" s="565"/>
      <c r="P532" s="565"/>
      <c r="Q532" s="565"/>
      <c r="R532" s="565"/>
      <c r="S532" s="565"/>
      <c r="T532" s="565"/>
      <c r="U532" s="565"/>
      <c r="V532" s="565"/>
      <c r="W532" s="565"/>
      <c r="X532" s="565"/>
      <c r="Y532" s="565"/>
      <c r="Z532" s="565"/>
      <c r="AA532" s="566"/>
      <c r="AB532" s="562" t="s">
        <v>250</v>
      </c>
    </row>
    <row r="533" spans="1:28" s="443" customFormat="1" ht="19.899999999999999" customHeight="1">
      <c r="A533" s="441"/>
      <c r="B533" s="172"/>
      <c r="C533" s="563"/>
      <c r="D533" s="145"/>
      <c r="E533" s="170"/>
      <c r="F533" s="625"/>
      <c r="G533" s="565"/>
      <c r="H533" s="565"/>
      <c r="I533" s="565"/>
      <c r="J533" s="565"/>
      <c r="K533" s="565"/>
      <c r="L533" s="565"/>
      <c r="M533" s="565"/>
      <c r="N533" s="565"/>
      <c r="O533" s="565"/>
      <c r="P533" s="565"/>
      <c r="Q533" s="565"/>
      <c r="R533" s="565"/>
      <c r="S533" s="565"/>
      <c r="T533" s="565"/>
      <c r="U533" s="565"/>
      <c r="V533" s="565"/>
      <c r="W533" s="565"/>
      <c r="X533" s="565"/>
      <c r="Y533" s="565"/>
      <c r="Z533" s="565"/>
      <c r="AA533" s="566"/>
      <c r="AB533" s="562"/>
    </row>
    <row r="534" spans="1:28" s="443" customFormat="1" ht="19.899999999999999" customHeight="1">
      <c r="A534" s="441"/>
      <c r="B534" s="172"/>
      <c r="C534" s="563"/>
      <c r="D534" s="145"/>
      <c r="E534" s="170"/>
      <c r="F534" s="625"/>
      <c r="G534" s="565"/>
      <c r="H534" s="565"/>
      <c r="I534" s="565"/>
      <c r="J534" s="565"/>
      <c r="K534" s="565"/>
      <c r="L534" s="565"/>
      <c r="M534" s="565"/>
      <c r="N534" s="565"/>
      <c r="O534" s="565"/>
      <c r="P534" s="565"/>
      <c r="Q534" s="565"/>
      <c r="R534" s="565"/>
      <c r="S534" s="565"/>
      <c r="T534" s="565"/>
      <c r="U534" s="565"/>
      <c r="V534" s="565"/>
      <c r="W534" s="565"/>
      <c r="X534" s="565"/>
      <c r="Y534" s="565"/>
      <c r="Z534" s="565"/>
      <c r="AA534" s="566"/>
      <c r="AB534" s="562"/>
    </row>
    <row r="535" spans="1:28" s="443" customFormat="1" ht="19.899999999999999" customHeight="1">
      <c r="A535" s="441"/>
      <c r="B535" s="172"/>
      <c r="C535" s="155"/>
      <c r="D535" s="145"/>
      <c r="E535" s="170"/>
      <c r="F535" s="179"/>
      <c r="G535" s="114"/>
      <c r="H535" s="114"/>
      <c r="I535" s="114"/>
      <c r="J535" s="114"/>
      <c r="K535" s="114"/>
      <c r="L535" s="114"/>
      <c r="M535" s="114"/>
      <c r="N535" s="114"/>
      <c r="O535" s="114"/>
      <c r="P535" s="114"/>
      <c r="Q535" s="114"/>
      <c r="R535" s="114"/>
      <c r="S535" s="114"/>
      <c r="T535" s="114"/>
      <c r="U535" s="114"/>
      <c r="V535" s="114"/>
      <c r="W535" s="114"/>
      <c r="X535" s="114"/>
      <c r="Y535" s="114"/>
      <c r="Z535" s="114"/>
      <c r="AA535" s="170"/>
      <c r="AB535" s="120"/>
    </row>
    <row r="536" spans="1:28" s="443" customFormat="1" ht="19.899999999999999" customHeight="1">
      <c r="A536" s="441"/>
      <c r="B536" s="172"/>
      <c r="C536" s="427"/>
      <c r="D536" s="145"/>
      <c r="E536" s="170"/>
      <c r="F536" s="625" t="s">
        <v>251</v>
      </c>
      <c r="G536" s="565"/>
      <c r="H536" s="565"/>
      <c r="I536" s="565"/>
      <c r="J536" s="565"/>
      <c r="K536" s="565"/>
      <c r="L536" s="565"/>
      <c r="M536" s="565"/>
      <c r="N536" s="565"/>
      <c r="O536" s="565"/>
      <c r="P536" s="565"/>
      <c r="Q536" s="565"/>
      <c r="R536" s="565"/>
      <c r="S536" s="565"/>
      <c r="T536" s="565"/>
      <c r="U536" s="565"/>
      <c r="V536" s="565"/>
      <c r="W536" s="565"/>
      <c r="X536" s="565"/>
      <c r="Y536" s="565"/>
      <c r="Z536" s="565"/>
      <c r="AA536" s="566"/>
      <c r="AB536" s="120"/>
    </row>
    <row r="537" spans="1:28" ht="19.899999999999999" customHeight="1">
      <c r="B537" s="172"/>
      <c r="D537" s="145"/>
      <c r="E537" s="170"/>
      <c r="F537" s="625"/>
      <c r="G537" s="565"/>
      <c r="H537" s="565"/>
      <c r="I537" s="565"/>
      <c r="J537" s="565"/>
      <c r="K537" s="565"/>
      <c r="L537" s="565"/>
      <c r="M537" s="565"/>
      <c r="N537" s="565"/>
      <c r="O537" s="565"/>
      <c r="P537" s="565"/>
      <c r="Q537" s="565"/>
      <c r="R537" s="565"/>
      <c r="S537" s="565"/>
      <c r="T537" s="565"/>
      <c r="U537" s="565"/>
      <c r="V537" s="565"/>
      <c r="W537" s="565"/>
      <c r="X537" s="565"/>
      <c r="Y537" s="565"/>
      <c r="Z537" s="565"/>
      <c r="AA537" s="566"/>
      <c r="AB537" s="181"/>
    </row>
    <row r="538" spans="1:28" ht="19.899999999999999" customHeight="1">
      <c r="B538" s="172"/>
      <c r="D538" s="145"/>
      <c r="E538" s="170"/>
      <c r="F538" s="179"/>
      <c r="G538" s="604"/>
      <c r="H538" s="605"/>
      <c r="I538" s="605"/>
      <c r="J538" s="605"/>
      <c r="K538" s="605"/>
      <c r="L538" s="605"/>
      <c r="M538" s="605"/>
      <c r="N538" s="605"/>
      <c r="O538" s="605"/>
      <c r="P538" s="605"/>
      <c r="Q538" s="605"/>
      <c r="R538" s="605"/>
      <c r="S538" s="605"/>
      <c r="T538" s="605"/>
      <c r="U538" s="605"/>
      <c r="V538" s="605"/>
      <c r="W538" s="605"/>
      <c r="X538" s="605"/>
      <c r="Y538" s="605"/>
      <c r="Z538" s="606"/>
      <c r="AA538" s="170"/>
      <c r="AB538" s="181"/>
    </row>
    <row r="539" spans="1:28" ht="19.899999999999999" customHeight="1">
      <c r="B539" s="172"/>
      <c r="D539" s="145"/>
      <c r="E539" s="170"/>
      <c r="F539" s="179"/>
      <c r="G539" s="626"/>
      <c r="H539" s="627"/>
      <c r="I539" s="627"/>
      <c r="J539" s="627"/>
      <c r="K539" s="627"/>
      <c r="L539" s="627"/>
      <c r="M539" s="627"/>
      <c r="N539" s="627"/>
      <c r="O539" s="627"/>
      <c r="P539" s="627"/>
      <c r="Q539" s="627"/>
      <c r="R539" s="627"/>
      <c r="S539" s="627"/>
      <c r="T539" s="627"/>
      <c r="U539" s="627"/>
      <c r="V539" s="627"/>
      <c r="W539" s="627"/>
      <c r="X539" s="627"/>
      <c r="Y539" s="627"/>
      <c r="Z539" s="628"/>
      <c r="AA539" s="170"/>
      <c r="AB539" s="181"/>
    </row>
    <row r="540" spans="1:28" ht="19.899999999999999" customHeight="1">
      <c r="B540" s="172"/>
      <c r="D540" s="145"/>
      <c r="E540" s="170"/>
      <c r="F540" s="179"/>
      <c r="G540" s="607"/>
      <c r="H540" s="608"/>
      <c r="I540" s="608"/>
      <c r="J540" s="608"/>
      <c r="K540" s="608"/>
      <c r="L540" s="608"/>
      <c r="M540" s="608"/>
      <c r="N540" s="608"/>
      <c r="O540" s="608"/>
      <c r="P540" s="608"/>
      <c r="Q540" s="608"/>
      <c r="R540" s="608"/>
      <c r="S540" s="608"/>
      <c r="T540" s="608"/>
      <c r="U540" s="608"/>
      <c r="V540" s="608"/>
      <c r="W540" s="608"/>
      <c r="X540" s="608"/>
      <c r="Y540" s="608"/>
      <c r="Z540" s="609"/>
      <c r="AA540" s="170"/>
      <c r="AB540" s="181"/>
    </row>
    <row r="541" spans="1:28" ht="18.75" customHeight="1">
      <c r="B541" s="172"/>
      <c r="C541" s="129"/>
      <c r="D541" s="145"/>
      <c r="E541" s="169"/>
      <c r="F541" s="208"/>
      <c r="G541" s="118"/>
      <c r="H541" s="118"/>
      <c r="I541" s="118"/>
      <c r="J541" s="118"/>
      <c r="K541" s="118"/>
      <c r="L541" s="118"/>
      <c r="M541" s="118"/>
      <c r="N541" s="118"/>
      <c r="O541" s="118"/>
      <c r="P541" s="118"/>
      <c r="Q541" s="118"/>
      <c r="R541" s="118"/>
      <c r="S541" s="118"/>
      <c r="T541" s="118"/>
      <c r="U541" s="118"/>
      <c r="V541" s="118"/>
      <c r="W541" s="118"/>
      <c r="X541" s="118"/>
      <c r="Y541" s="118"/>
      <c r="Z541" s="118"/>
      <c r="AA541" s="169"/>
      <c r="AB541" s="181"/>
    </row>
    <row r="542" spans="1:28" ht="21.75" customHeight="1">
      <c r="A542" s="392">
        <f>IF(D542=0,"",D542)</f>
        <v>38</v>
      </c>
      <c r="B542" s="423" t="s">
        <v>528</v>
      </c>
      <c r="C542" s="563" t="s">
        <v>1159</v>
      </c>
      <c r="D542" s="145">
        <v>38</v>
      </c>
      <c r="E542" s="373" t="s">
        <v>4</v>
      </c>
      <c r="F542" s="631" t="s">
        <v>624</v>
      </c>
      <c r="G542" s="632"/>
      <c r="H542" s="632"/>
      <c r="I542" s="632"/>
      <c r="J542" s="632"/>
      <c r="K542" s="632"/>
      <c r="L542" s="632"/>
      <c r="M542" s="632"/>
      <c r="N542" s="632"/>
      <c r="O542" s="632"/>
      <c r="P542" s="632"/>
      <c r="Q542" s="632"/>
      <c r="R542" s="632"/>
      <c r="S542" s="632"/>
      <c r="T542" s="632"/>
      <c r="U542" s="632"/>
      <c r="V542" s="632"/>
      <c r="W542" s="632"/>
      <c r="X542" s="632"/>
      <c r="Y542" s="632"/>
      <c r="Z542" s="632"/>
      <c r="AA542" s="674"/>
      <c r="AB542" s="823" t="s">
        <v>252</v>
      </c>
    </row>
    <row r="543" spans="1:28" ht="21.75" customHeight="1">
      <c r="B543" s="172"/>
      <c r="C543" s="563"/>
      <c r="D543" s="145"/>
      <c r="E543" s="169"/>
      <c r="F543" s="634" t="s">
        <v>625</v>
      </c>
      <c r="G543" s="581"/>
      <c r="H543" s="581"/>
      <c r="I543" s="581"/>
      <c r="J543" s="581"/>
      <c r="K543" s="581"/>
      <c r="L543" s="581"/>
      <c r="M543" s="581"/>
      <c r="N543" s="581"/>
      <c r="O543" s="581"/>
      <c r="P543" s="581"/>
      <c r="Q543" s="581"/>
      <c r="R543" s="581"/>
      <c r="S543" s="581"/>
      <c r="T543" s="581"/>
      <c r="U543" s="581"/>
      <c r="V543" s="581"/>
      <c r="W543" s="581"/>
      <c r="X543" s="581"/>
      <c r="Y543" s="581"/>
      <c r="Z543" s="581"/>
      <c r="AA543" s="563"/>
      <c r="AB543" s="717"/>
    </row>
    <row r="544" spans="1:28" ht="21.75" customHeight="1">
      <c r="B544" s="172"/>
      <c r="C544" s="563"/>
      <c r="D544" s="145"/>
      <c r="E544" s="169"/>
      <c r="F544" s="634"/>
      <c r="G544" s="581"/>
      <c r="H544" s="581"/>
      <c r="I544" s="581"/>
      <c r="J544" s="581"/>
      <c r="K544" s="581"/>
      <c r="L544" s="581"/>
      <c r="M544" s="581"/>
      <c r="N544" s="581"/>
      <c r="O544" s="581"/>
      <c r="P544" s="581"/>
      <c r="Q544" s="581"/>
      <c r="R544" s="581"/>
      <c r="S544" s="581"/>
      <c r="T544" s="581"/>
      <c r="U544" s="581"/>
      <c r="V544" s="581"/>
      <c r="W544" s="581"/>
      <c r="X544" s="581"/>
      <c r="Y544" s="581"/>
      <c r="Z544" s="581"/>
      <c r="AA544" s="563"/>
      <c r="AB544" s="120"/>
    </row>
    <row r="545" spans="2:28" ht="21.75" customHeight="1">
      <c r="B545" s="172"/>
      <c r="C545" s="563"/>
      <c r="D545" s="145"/>
      <c r="E545" s="169"/>
      <c r="F545" s="634"/>
      <c r="G545" s="581"/>
      <c r="H545" s="581"/>
      <c r="I545" s="581"/>
      <c r="J545" s="581"/>
      <c r="K545" s="581"/>
      <c r="L545" s="581"/>
      <c r="M545" s="581"/>
      <c r="N545" s="581"/>
      <c r="O545" s="581"/>
      <c r="P545" s="581"/>
      <c r="Q545" s="581"/>
      <c r="R545" s="581"/>
      <c r="S545" s="581"/>
      <c r="T545" s="581"/>
      <c r="U545" s="581"/>
      <c r="V545" s="581"/>
      <c r="W545" s="581"/>
      <c r="X545" s="581"/>
      <c r="Y545" s="581"/>
      <c r="Z545" s="581"/>
      <c r="AA545" s="563"/>
      <c r="AB545" s="120"/>
    </row>
    <row r="546" spans="2:28" ht="21.75" customHeight="1">
      <c r="B546" s="172"/>
      <c r="C546" s="109"/>
      <c r="D546" s="145"/>
      <c r="E546" s="169"/>
      <c r="F546" s="663" t="s">
        <v>626</v>
      </c>
      <c r="G546" s="664"/>
      <c r="H546" s="664"/>
      <c r="I546" s="664"/>
      <c r="J546" s="664"/>
      <c r="K546" s="664"/>
      <c r="L546" s="664"/>
      <c r="M546" s="664"/>
      <c r="N546" s="664"/>
      <c r="O546" s="122"/>
      <c r="P546" s="654" t="s">
        <v>432</v>
      </c>
      <c r="Q546" s="611"/>
      <c r="R546" s="611"/>
      <c r="S546" s="611"/>
      <c r="T546" s="611"/>
      <c r="U546" s="611"/>
      <c r="V546" s="611"/>
      <c r="W546" s="611"/>
      <c r="X546" s="611"/>
      <c r="Y546" s="611"/>
      <c r="Z546" s="611"/>
      <c r="AA546" s="685"/>
      <c r="AB546" s="120"/>
    </row>
    <row r="547" spans="2:28" ht="19.899999999999999" customHeight="1">
      <c r="B547" s="172"/>
      <c r="C547" s="109"/>
      <c r="D547" s="145"/>
      <c r="E547" s="169"/>
      <c r="F547" s="446"/>
      <c r="G547" s="135" t="s">
        <v>393</v>
      </c>
      <c r="H547" s="632" t="s">
        <v>628</v>
      </c>
      <c r="I547" s="632"/>
      <c r="J547" s="632"/>
      <c r="K547" s="632"/>
      <c r="L547" s="632"/>
      <c r="M547" s="632"/>
      <c r="N547" s="632"/>
      <c r="O547" s="632"/>
      <c r="P547" s="632"/>
      <c r="Q547" s="632"/>
      <c r="R547" s="632"/>
      <c r="S547" s="632"/>
      <c r="T547" s="632"/>
      <c r="U547" s="632"/>
      <c r="V547" s="632"/>
      <c r="W547" s="632"/>
      <c r="X547" s="632"/>
      <c r="Y547" s="632"/>
      <c r="Z547" s="632"/>
      <c r="AA547" s="674"/>
      <c r="AB547" s="120"/>
    </row>
    <row r="548" spans="2:28" ht="19.899999999999999" customHeight="1">
      <c r="B548" s="172"/>
      <c r="C548" s="115"/>
      <c r="D548" s="145"/>
      <c r="E548" s="169"/>
      <c r="F548" s="208"/>
      <c r="G548" s="118"/>
      <c r="H548" s="632"/>
      <c r="I548" s="632"/>
      <c r="J548" s="632"/>
      <c r="K548" s="632"/>
      <c r="L548" s="632"/>
      <c r="M548" s="632"/>
      <c r="N548" s="632"/>
      <c r="O548" s="632"/>
      <c r="P548" s="632"/>
      <c r="Q548" s="632"/>
      <c r="R548" s="632"/>
      <c r="S548" s="632"/>
      <c r="T548" s="632"/>
      <c r="U548" s="632"/>
      <c r="V548" s="632"/>
      <c r="W548" s="632"/>
      <c r="X548" s="632"/>
      <c r="Y548" s="632"/>
      <c r="Z548" s="632"/>
      <c r="AA548" s="674"/>
      <c r="AB548" s="120"/>
    </row>
    <row r="549" spans="2:28" ht="20.149999999999999" customHeight="1">
      <c r="B549" s="172"/>
      <c r="C549" s="109"/>
      <c r="D549" s="145"/>
      <c r="E549" s="169"/>
      <c r="F549" s="208"/>
      <c r="G549" s="135" t="s">
        <v>393</v>
      </c>
      <c r="H549" s="665" t="s">
        <v>627</v>
      </c>
      <c r="I549" s="630"/>
      <c r="J549" s="630"/>
      <c r="K549" s="630"/>
      <c r="L549" s="630"/>
      <c r="M549" s="630"/>
      <c r="N549" s="630"/>
      <c r="O549" s="630"/>
      <c r="P549" s="630"/>
      <c r="Q549" s="630"/>
      <c r="R549" s="630"/>
      <c r="S549" s="630"/>
      <c r="T549" s="630"/>
      <c r="U549" s="630"/>
      <c r="V549" s="630"/>
      <c r="W549" s="630"/>
      <c r="X549" s="630"/>
      <c r="Y549" s="630"/>
      <c r="Z549" s="630"/>
      <c r="AA549" s="668"/>
      <c r="AB549" s="120"/>
    </row>
    <row r="550" spans="2:28" ht="20.149999999999999" customHeight="1">
      <c r="B550" s="172"/>
      <c r="C550" s="109"/>
      <c r="D550" s="145"/>
      <c r="E550" s="169"/>
      <c r="F550" s="447"/>
      <c r="G550" s="146"/>
      <c r="H550" s="146"/>
      <c r="I550" s="146"/>
      <c r="J550" s="146"/>
      <c r="K550" s="146"/>
      <c r="L550" s="146"/>
      <c r="M550" s="146"/>
      <c r="N550" s="146"/>
      <c r="O550" s="146"/>
      <c r="P550" s="146"/>
      <c r="Q550" s="146"/>
      <c r="R550" s="146"/>
      <c r="S550" s="146"/>
      <c r="T550" s="146"/>
      <c r="U550" s="146"/>
      <c r="V550" s="146"/>
      <c r="W550" s="146"/>
      <c r="X550" s="146"/>
      <c r="Y550" s="146"/>
      <c r="Z550" s="146"/>
      <c r="AA550" s="384"/>
      <c r="AB550" s="120"/>
    </row>
    <row r="551" spans="2:28" ht="21.75" customHeight="1">
      <c r="B551" s="172"/>
      <c r="C551" s="109"/>
      <c r="D551" s="145"/>
      <c r="E551" s="169"/>
      <c r="F551" s="631" t="s">
        <v>629</v>
      </c>
      <c r="G551" s="632"/>
      <c r="H551" s="632"/>
      <c r="I551" s="632"/>
      <c r="J551" s="632"/>
      <c r="K551" s="632"/>
      <c r="L551" s="632"/>
      <c r="M551" s="632"/>
      <c r="N551" s="632"/>
      <c r="O551" s="632"/>
      <c r="P551" s="632"/>
      <c r="Q551" s="632"/>
      <c r="R551" s="632"/>
      <c r="S551" s="632"/>
      <c r="T551" s="632"/>
      <c r="U551" s="632"/>
      <c r="V551" s="632"/>
      <c r="W551" s="632"/>
      <c r="X551" s="632"/>
      <c r="Y551" s="632"/>
      <c r="Z551" s="632"/>
      <c r="AA551" s="674"/>
      <c r="AB551" s="120"/>
    </row>
    <row r="552" spans="2:28" ht="21.75" customHeight="1">
      <c r="B552" s="172"/>
      <c r="C552" s="109"/>
      <c r="D552" s="145"/>
      <c r="E552" s="169"/>
      <c r="F552" s="208"/>
      <c r="G552" s="604"/>
      <c r="H552" s="605"/>
      <c r="I552" s="605"/>
      <c r="J552" s="605"/>
      <c r="K552" s="605"/>
      <c r="L552" s="605"/>
      <c r="M552" s="605"/>
      <c r="N552" s="605"/>
      <c r="O552" s="605"/>
      <c r="P552" s="605"/>
      <c r="Q552" s="605"/>
      <c r="R552" s="605"/>
      <c r="S552" s="605"/>
      <c r="T552" s="605"/>
      <c r="U552" s="605"/>
      <c r="V552" s="605"/>
      <c r="W552" s="605"/>
      <c r="X552" s="605"/>
      <c r="Y552" s="605"/>
      <c r="Z552" s="606"/>
      <c r="AA552" s="169"/>
      <c r="AB552" s="120"/>
    </row>
    <row r="553" spans="2:28" ht="21.75" customHeight="1">
      <c r="B553" s="172"/>
      <c r="C553" s="109"/>
      <c r="D553" s="145"/>
      <c r="E553" s="169"/>
      <c r="F553" s="208"/>
      <c r="G553" s="626"/>
      <c r="H553" s="627"/>
      <c r="I553" s="627"/>
      <c r="J553" s="627"/>
      <c r="K553" s="627"/>
      <c r="L553" s="627"/>
      <c r="M553" s="627"/>
      <c r="N553" s="627"/>
      <c r="O553" s="627"/>
      <c r="P553" s="627"/>
      <c r="Q553" s="627"/>
      <c r="R553" s="627"/>
      <c r="S553" s="627"/>
      <c r="T553" s="627"/>
      <c r="U553" s="627"/>
      <c r="V553" s="627"/>
      <c r="W553" s="627"/>
      <c r="X553" s="627"/>
      <c r="Y553" s="627"/>
      <c r="Z553" s="628"/>
      <c r="AA553" s="169"/>
      <c r="AB553" s="120"/>
    </row>
    <row r="554" spans="2:28" ht="21.75" customHeight="1">
      <c r="B554" s="172"/>
      <c r="C554" s="109"/>
      <c r="D554" s="145"/>
      <c r="E554" s="169"/>
      <c r="F554" s="208"/>
      <c r="G554" s="626"/>
      <c r="H554" s="627"/>
      <c r="I554" s="627"/>
      <c r="J554" s="627"/>
      <c r="K554" s="627"/>
      <c r="L554" s="627"/>
      <c r="M554" s="627"/>
      <c r="N554" s="627"/>
      <c r="O554" s="627"/>
      <c r="P554" s="627"/>
      <c r="Q554" s="627"/>
      <c r="R554" s="627"/>
      <c r="S554" s="627"/>
      <c r="T554" s="627"/>
      <c r="U554" s="627"/>
      <c r="V554" s="627"/>
      <c r="W554" s="627"/>
      <c r="X554" s="627"/>
      <c r="Y554" s="627"/>
      <c r="Z554" s="628"/>
      <c r="AA554" s="169"/>
      <c r="AB554" s="120"/>
    </row>
    <row r="555" spans="2:28" ht="21.75" customHeight="1">
      <c r="B555" s="172"/>
      <c r="C555" s="109"/>
      <c r="D555" s="145"/>
      <c r="E555" s="169"/>
      <c r="F555" s="208"/>
      <c r="G555" s="607"/>
      <c r="H555" s="608"/>
      <c r="I555" s="608"/>
      <c r="J555" s="608"/>
      <c r="K555" s="608"/>
      <c r="L555" s="608"/>
      <c r="M555" s="608"/>
      <c r="N555" s="608"/>
      <c r="O555" s="608"/>
      <c r="P555" s="608"/>
      <c r="Q555" s="608"/>
      <c r="R555" s="608"/>
      <c r="S555" s="608"/>
      <c r="T555" s="608"/>
      <c r="U555" s="608"/>
      <c r="V555" s="608"/>
      <c r="W555" s="608"/>
      <c r="X555" s="608"/>
      <c r="Y555" s="608"/>
      <c r="Z555" s="609"/>
      <c r="AA555" s="169"/>
      <c r="AB555" s="120"/>
    </row>
    <row r="556" spans="2:28" ht="21.75" customHeight="1">
      <c r="B556" s="172"/>
      <c r="C556" s="109"/>
      <c r="D556" s="145"/>
      <c r="E556" s="169"/>
      <c r="F556" s="208"/>
      <c r="G556" s="118"/>
      <c r="H556" s="118"/>
      <c r="I556" s="118"/>
      <c r="J556" s="118"/>
      <c r="K556" s="118"/>
      <c r="L556" s="118"/>
      <c r="M556" s="118"/>
      <c r="N556" s="118"/>
      <c r="O556" s="118"/>
      <c r="P556" s="118"/>
      <c r="Q556" s="118"/>
      <c r="R556" s="118"/>
      <c r="S556" s="118"/>
      <c r="T556" s="118"/>
      <c r="U556" s="118"/>
      <c r="V556" s="118"/>
      <c r="W556" s="118"/>
      <c r="X556" s="118"/>
      <c r="Y556" s="118"/>
      <c r="Z556" s="118"/>
      <c r="AA556" s="169"/>
      <c r="AB556" s="120"/>
    </row>
    <row r="557" spans="2:28" ht="19.899999999999999" customHeight="1">
      <c r="B557" s="172"/>
      <c r="C557" s="109"/>
      <c r="D557" s="145"/>
      <c r="E557" s="169"/>
      <c r="F557" s="631" t="s">
        <v>1247</v>
      </c>
      <c r="G557" s="632"/>
      <c r="H557" s="632"/>
      <c r="I557" s="632"/>
      <c r="J557" s="632"/>
      <c r="K557" s="632"/>
      <c r="L557" s="632"/>
      <c r="M557" s="632"/>
      <c r="N557" s="632"/>
      <c r="O557" s="632"/>
      <c r="P557" s="632"/>
      <c r="Q557" s="632"/>
      <c r="R557" s="632"/>
      <c r="S557" s="632"/>
      <c r="T557" s="632"/>
      <c r="U557" s="632"/>
      <c r="V557" s="632"/>
      <c r="W557" s="632"/>
      <c r="X557" s="632"/>
      <c r="Y557" s="632"/>
      <c r="Z557" s="632"/>
      <c r="AA557" s="674"/>
      <c r="AB557" s="120"/>
    </row>
    <row r="558" spans="2:28" ht="19.899999999999999" customHeight="1">
      <c r="B558" s="172"/>
      <c r="C558" s="109"/>
      <c r="D558" s="145"/>
      <c r="E558" s="169"/>
      <c r="F558" s="631"/>
      <c r="G558" s="632"/>
      <c r="H558" s="632"/>
      <c r="I558" s="632"/>
      <c r="J558" s="632"/>
      <c r="K558" s="632"/>
      <c r="L558" s="632"/>
      <c r="M558" s="632"/>
      <c r="N558" s="632"/>
      <c r="O558" s="632"/>
      <c r="P558" s="632"/>
      <c r="Q558" s="632"/>
      <c r="R558" s="632"/>
      <c r="S558" s="632"/>
      <c r="T558" s="632"/>
      <c r="U558" s="632"/>
      <c r="V558" s="632"/>
      <c r="W558" s="632"/>
      <c r="X558" s="632"/>
      <c r="Y558" s="632"/>
      <c r="Z558" s="632"/>
      <c r="AA558" s="674"/>
      <c r="AB558" s="120"/>
    </row>
    <row r="559" spans="2:28" ht="21.75" customHeight="1">
      <c r="B559" s="172"/>
      <c r="C559" s="109"/>
      <c r="D559" s="145"/>
      <c r="E559" s="169"/>
      <c r="F559" s="208"/>
      <c r="G559" s="118"/>
      <c r="H559" s="630" t="s">
        <v>630</v>
      </c>
      <c r="I559" s="630"/>
      <c r="J559" s="630"/>
      <c r="K559" s="630"/>
      <c r="L559" s="630"/>
      <c r="M559" s="652"/>
      <c r="N559" s="669"/>
      <c r="O559" s="653"/>
      <c r="P559" s="632" t="s">
        <v>632</v>
      </c>
      <c r="Q559" s="632"/>
      <c r="R559" s="632"/>
      <c r="S559" s="632"/>
      <c r="T559" s="632"/>
      <c r="U559" s="118"/>
      <c r="V559" s="118"/>
      <c r="W559" s="118"/>
      <c r="X559" s="118"/>
      <c r="Y559" s="118"/>
      <c r="Z559" s="118"/>
      <c r="AA559" s="169"/>
      <c r="AB559" s="120"/>
    </row>
    <row r="560" spans="2:28" ht="21.75" customHeight="1">
      <c r="B560" s="172"/>
      <c r="C560" s="109"/>
      <c r="D560" s="145"/>
      <c r="E560" s="169"/>
      <c r="F560" s="208"/>
      <c r="G560" s="118"/>
      <c r="H560" s="581" t="s">
        <v>631</v>
      </c>
      <c r="I560" s="581"/>
      <c r="J560" s="581"/>
      <c r="K560" s="581"/>
      <c r="L560" s="581"/>
      <c r="M560" s="652"/>
      <c r="N560" s="669"/>
      <c r="O560" s="653"/>
      <c r="P560" s="632" t="s">
        <v>633</v>
      </c>
      <c r="Q560" s="632"/>
      <c r="R560" s="632"/>
      <c r="S560" s="632"/>
      <c r="T560" s="632"/>
      <c r="U560" s="118"/>
      <c r="V560" s="118"/>
      <c r="W560" s="118"/>
      <c r="X560" s="118"/>
      <c r="Y560" s="118"/>
      <c r="Z560" s="118"/>
      <c r="AA560" s="169"/>
      <c r="AB560" s="120"/>
    </row>
    <row r="561" spans="2:28" ht="21.75" customHeight="1">
      <c r="B561" s="172"/>
      <c r="C561" s="109"/>
      <c r="D561" s="145"/>
      <c r="E561" s="169"/>
      <c r="F561" s="208"/>
      <c r="G561" s="118"/>
      <c r="H561" s="632" t="s">
        <v>634</v>
      </c>
      <c r="I561" s="632"/>
      <c r="J561" s="632"/>
      <c r="K561" s="632"/>
      <c r="L561" s="632"/>
      <c r="M561" s="632"/>
      <c r="N561" s="632"/>
      <c r="O561" s="632"/>
      <c r="P561" s="902" t="e">
        <f>M560/M559*100</f>
        <v>#DIV/0!</v>
      </c>
      <c r="Q561" s="902"/>
      <c r="R561" s="902"/>
      <c r="S561" s="118" t="s">
        <v>582</v>
      </c>
      <c r="T561" s="448" t="s">
        <v>638</v>
      </c>
      <c r="U561" s="118"/>
      <c r="V561" s="118"/>
      <c r="W561" s="118"/>
      <c r="X561" s="118"/>
      <c r="Y561" s="118"/>
      <c r="Z561" s="118"/>
      <c r="AA561" s="169"/>
      <c r="AB561" s="120"/>
    </row>
    <row r="562" spans="2:28" ht="21.75" customHeight="1">
      <c r="B562" s="172"/>
      <c r="C562" s="109"/>
      <c r="D562" s="145"/>
      <c r="E562" s="169"/>
      <c r="F562" s="208"/>
      <c r="G562" s="118"/>
      <c r="H562" s="118"/>
      <c r="I562" s="118"/>
      <c r="J562" s="118"/>
      <c r="K562" s="118"/>
      <c r="L562" s="118"/>
      <c r="M562" s="118"/>
      <c r="N562" s="118"/>
      <c r="O562" s="118"/>
      <c r="P562" s="118"/>
      <c r="Q562" s="118"/>
      <c r="R562" s="118"/>
      <c r="S562" s="118"/>
      <c r="T562" s="118"/>
      <c r="U562" s="118"/>
      <c r="V562" s="118"/>
      <c r="W562" s="118"/>
      <c r="X562" s="118"/>
      <c r="Y562" s="118"/>
      <c r="Z562" s="118"/>
      <c r="AA562" s="169"/>
      <c r="AB562" s="120"/>
    </row>
    <row r="563" spans="2:28" ht="19.899999999999999" customHeight="1">
      <c r="B563" s="172"/>
      <c r="C563" s="109"/>
      <c r="D563" s="145"/>
      <c r="E563" s="169"/>
      <c r="F563" s="631" t="s">
        <v>1248</v>
      </c>
      <c r="G563" s="632"/>
      <c r="H563" s="632"/>
      <c r="I563" s="632"/>
      <c r="J563" s="632"/>
      <c r="K563" s="632"/>
      <c r="L563" s="632"/>
      <c r="M563" s="632"/>
      <c r="N563" s="632"/>
      <c r="O563" s="632"/>
      <c r="P563" s="632"/>
      <c r="Q563" s="632"/>
      <c r="R563" s="632"/>
      <c r="S563" s="632"/>
      <c r="T563" s="632"/>
      <c r="U563" s="632"/>
      <c r="V563" s="632"/>
      <c r="W563" s="632"/>
      <c r="X563" s="632"/>
      <c r="Y563" s="632"/>
      <c r="Z563" s="632"/>
      <c r="AA563" s="674"/>
      <c r="AB563" s="120"/>
    </row>
    <row r="564" spans="2:28" ht="19.899999999999999" customHeight="1">
      <c r="B564" s="172"/>
      <c r="C564" s="109"/>
      <c r="D564" s="145"/>
      <c r="E564" s="169"/>
      <c r="F564" s="631"/>
      <c r="G564" s="632"/>
      <c r="H564" s="632"/>
      <c r="I564" s="632"/>
      <c r="J564" s="632"/>
      <c r="K564" s="632"/>
      <c r="L564" s="632"/>
      <c r="M564" s="632"/>
      <c r="N564" s="632"/>
      <c r="O564" s="632"/>
      <c r="P564" s="632"/>
      <c r="Q564" s="632"/>
      <c r="R564" s="632"/>
      <c r="S564" s="632"/>
      <c r="T564" s="632"/>
      <c r="U564" s="632"/>
      <c r="V564" s="632"/>
      <c r="W564" s="632"/>
      <c r="X564" s="632"/>
      <c r="Y564" s="632"/>
      <c r="Z564" s="632"/>
      <c r="AA564" s="674"/>
      <c r="AB564" s="120"/>
    </row>
    <row r="565" spans="2:28" ht="21.75" customHeight="1">
      <c r="B565" s="172"/>
      <c r="C565" s="109"/>
      <c r="D565" s="145"/>
      <c r="E565" s="169"/>
      <c r="F565" s="208"/>
      <c r="G565" s="118"/>
      <c r="H565" s="630" t="s">
        <v>630</v>
      </c>
      <c r="I565" s="630"/>
      <c r="J565" s="630"/>
      <c r="K565" s="630"/>
      <c r="L565" s="630"/>
      <c r="M565" s="652"/>
      <c r="N565" s="669"/>
      <c r="O565" s="653"/>
      <c r="P565" s="632" t="s">
        <v>635</v>
      </c>
      <c r="Q565" s="632"/>
      <c r="R565" s="632"/>
      <c r="S565" s="632"/>
      <c r="T565" s="632"/>
      <c r="U565" s="118"/>
      <c r="V565" s="118"/>
      <c r="W565" s="118"/>
      <c r="X565" s="118"/>
      <c r="Y565" s="118"/>
      <c r="Z565" s="118"/>
      <c r="AA565" s="169"/>
      <c r="AB565" s="120"/>
    </row>
    <row r="566" spans="2:28" ht="21.75" customHeight="1">
      <c r="B566" s="172"/>
      <c r="C566" s="109"/>
      <c r="D566" s="145"/>
      <c r="E566" s="169"/>
      <c r="F566" s="208"/>
      <c r="G566" s="118"/>
      <c r="H566" s="581" t="s">
        <v>631</v>
      </c>
      <c r="I566" s="581"/>
      <c r="J566" s="581"/>
      <c r="K566" s="581"/>
      <c r="L566" s="581"/>
      <c r="M566" s="652"/>
      <c r="N566" s="669"/>
      <c r="O566" s="653"/>
      <c r="P566" s="632" t="s">
        <v>636</v>
      </c>
      <c r="Q566" s="632"/>
      <c r="R566" s="632"/>
      <c r="S566" s="632"/>
      <c r="T566" s="632"/>
      <c r="U566" s="118"/>
      <c r="V566" s="118"/>
      <c r="W566" s="118"/>
      <c r="X566" s="118"/>
      <c r="Y566" s="118"/>
      <c r="Z566" s="118"/>
      <c r="AA566" s="169"/>
      <c r="AB566" s="449"/>
    </row>
    <row r="567" spans="2:28" ht="21" customHeight="1">
      <c r="B567" s="172"/>
      <c r="C567" s="109"/>
      <c r="D567" s="145"/>
      <c r="E567" s="450"/>
      <c r="F567" s="451"/>
      <c r="G567" s="452"/>
      <c r="H567" s="632" t="s">
        <v>637</v>
      </c>
      <c r="I567" s="632"/>
      <c r="J567" s="632"/>
      <c r="K567" s="632"/>
      <c r="L567" s="632"/>
      <c r="M567" s="632"/>
      <c r="N567" s="632"/>
      <c r="O567" s="632"/>
      <c r="P567" s="902" t="e">
        <f>M566/M565*100</f>
        <v>#DIV/0!</v>
      </c>
      <c r="Q567" s="902"/>
      <c r="R567" s="902"/>
      <c r="S567" s="118" t="s">
        <v>582</v>
      </c>
      <c r="T567" s="448" t="s">
        <v>638</v>
      </c>
      <c r="U567" s="452"/>
      <c r="V567" s="452"/>
      <c r="W567" s="452"/>
      <c r="X567" s="452"/>
      <c r="Y567" s="452"/>
      <c r="Z567" s="452"/>
      <c r="AA567" s="450"/>
      <c r="AB567" s="453"/>
    </row>
    <row r="568" spans="2:28" ht="21" customHeight="1">
      <c r="B568" s="172"/>
      <c r="C568" s="109"/>
      <c r="D568" s="145"/>
      <c r="E568" s="450"/>
      <c r="F568" s="451"/>
      <c r="G568" s="452"/>
      <c r="H568" s="452"/>
      <c r="I568" s="452"/>
      <c r="J568" s="452"/>
      <c r="K568" s="452"/>
      <c r="L568" s="452"/>
      <c r="M568" s="452"/>
      <c r="N568" s="452"/>
      <c r="O568" s="452"/>
      <c r="P568" s="452"/>
      <c r="Q568" s="452"/>
      <c r="R568" s="452"/>
      <c r="S568" s="452"/>
      <c r="T568" s="452"/>
      <c r="U568" s="452"/>
      <c r="V568" s="452"/>
      <c r="W568" s="452"/>
      <c r="X568" s="452"/>
      <c r="Y568" s="452"/>
      <c r="Z568" s="452"/>
      <c r="AA568" s="450"/>
      <c r="AB568" s="453"/>
    </row>
    <row r="569" spans="2:28" ht="21" customHeight="1">
      <c r="B569" s="172"/>
      <c r="C569" s="109"/>
      <c r="D569" s="145"/>
      <c r="E569" s="450"/>
      <c r="F569" s="451"/>
      <c r="G569" s="452"/>
      <c r="H569" s="452"/>
      <c r="I569" s="452"/>
      <c r="J569" s="452"/>
      <c r="K569" s="452"/>
      <c r="L569" s="452"/>
      <c r="M569" s="452"/>
      <c r="N569" s="452"/>
      <c r="O569" s="452"/>
      <c r="P569" s="452"/>
      <c r="Q569" s="452"/>
      <c r="R569" s="452"/>
      <c r="S569" s="452"/>
      <c r="T569" s="452"/>
      <c r="U569" s="452"/>
      <c r="V569" s="452"/>
      <c r="W569" s="452"/>
      <c r="X569" s="452"/>
      <c r="Y569" s="452"/>
      <c r="Z569" s="452"/>
      <c r="AA569" s="450"/>
      <c r="AB569" s="453"/>
    </row>
    <row r="570" spans="2:28" ht="21" customHeight="1">
      <c r="B570" s="172"/>
      <c r="C570" s="109"/>
      <c r="D570" s="145"/>
      <c r="E570" s="450"/>
      <c r="F570" s="451"/>
      <c r="G570" s="452"/>
      <c r="H570" s="452"/>
      <c r="I570" s="452"/>
      <c r="J570" s="452"/>
      <c r="K570" s="452"/>
      <c r="L570" s="452"/>
      <c r="M570" s="452"/>
      <c r="N570" s="452"/>
      <c r="O570" s="452"/>
      <c r="P570" s="452"/>
      <c r="Q570" s="452"/>
      <c r="R570" s="452"/>
      <c r="S570" s="452"/>
      <c r="T570" s="452"/>
      <c r="U570" s="452"/>
      <c r="V570" s="452"/>
      <c r="W570" s="452"/>
      <c r="X570" s="452"/>
      <c r="Y570" s="452"/>
      <c r="Z570" s="452"/>
      <c r="AA570" s="450"/>
      <c r="AB570" s="453"/>
    </row>
    <row r="571" spans="2:28" ht="21" customHeight="1">
      <c r="B571" s="172"/>
      <c r="C571" s="109"/>
      <c r="D571" s="145"/>
      <c r="E571" s="450"/>
      <c r="F571" s="451"/>
      <c r="G571" s="452"/>
      <c r="H571" s="452"/>
      <c r="I571" s="452"/>
      <c r="J571" s="452"/>
      <c r="K571" s="452"/>
      <c r="L571" s="452"/>
      <c r="M571" s="452"/>
      <c r="N571" s="452"/>
      <c r="O571" s="452"/>
      <c r="P571" s="452"/>
      <c r="Q571" s="452"/>
      <c r="R571" s="452"/>
      <c r="S571" s="452"/>
      <c r="T571" s="452"/>
      <c r="U571" s="452"/>
      <c r="V571" s="452"/>
      <c r="W571" s="452"/>
      <c r="X571" s="452"/>
      <c r="Y571" s="452"/>
      <c r="Z571" s="452"/>
      <c r="AA571" s="450"/>
      <c r="AB571" s="453"/>
    </row>
    <row r="572" spans="2:28" ht="21" customHeight="1">
      <c r="B572" s="172"/>
      <c r="C572" s="109"/>
      <c r="D572" s="145"/>
      <c r="E572" s="450"/>
      <c r="F572" s="451"/>
      <c r="G572" s="452"/>
      <c r="H572" s="452"/>
      <c r="I572" s="452"/>
      <c r="J572" s="452"/>
      <c r="K572" s="452"/>
      <c r="L572" s="452"/>
      <c r="M572" s="452"/>
      <c r="N572" s="452"/>
      <c r="O572" s="452"/>
      <c r="P572" s="452"/>
      <c r="Q572" s="452"/>
      <c r="R572" s="452"/>
      <c r="S572" s="452"/>
      <c r="T572" s="452"/>
      <c r="U572" s="452"/>
      <c r="V572" s="452"/>
      <c r="W572" s="452"/>
      <c r="X572" s="452"/>
      <c r="Y572" s="452"/>
      <c r="Z572" s="452"/>
      <c r="AA572" s="450"/>
      <c r="AB572" s="453"/>
    </row>
    <row r="573" spans="2:28" ht="21" customHeight="1">
      <c r="B573" s="172"/>
      <c r="C573" s="109"/>
      <c r="D573" s="145"/>
      <c r="E573" s="450"/>
      <c r="F573" s="451"/>
      <c r="G573" s="452"/>
      <c r="H573" s="452"/>
      <c r="I573" s="452"/>
      <c r="J573" s="452"/>
      <c r="K573" s="452"/>
      <c r="L573" s="452"/>
      <c r="M573" s="452"/>
      <c r="N573" s="452"/>
      <c r="O573" s="452"/>
      <c r="P573" s="452"/>
      <c r="Q573" s="452"/>
      <c r="R573" s="452"/>
      <c r="S573" s="452"/>
      <c r="T573" s="452"/>
      <c r="U573" s="452"/>
      <c r="V573" s="452"/>
      <c r="W573" s="452"/>
      <c r="X573" s="452"/>
      <c r="Y573" s="452"/>
      <c r="Z573" s="452"/>
      <c r="AA573" s="450"/>
      <c r="AB573" s="453"/>
    </row>
    <row r="574" spans="2:28" ht="21" customHeight="1">
      <c r="B574" s="172"/>
      <c r="C574" s="109"/>
      <c r="D574" s="145"/>
      <c r="E574" s="450"/>
      <c r="F574" s="451"/>
      <c r="G574" s="452"/>
      <c r="H574" s="452"/>
      <c r="I574" s="452"/>
      <c r="J574" s="452"/>
      <c r="K574" s="452"/>
      <c r="L574" s="452"/>
      <c r="M574" s="452"/>
      <c r="N574" s="452"/>
      <c r="O574" s="452"/>
      <c r="P574" s="452"/>
      <c r="Q574" s="452"/>
      <c r="R574" s="452"/>
      <c r="S574" s="452"/>
      <c r="T574" s="452"/>
      <c r="U574" s="452"/>
      <c r="V574" s="452"/>
      <c r="W574" s="452"/>
      <c r="X574" s="452"/>
      <c r="Y574" s="452"/>
      <c r="Z574" s="452"/>
      <c r="AA574" s="450"/>
      <c r="AB574" s="453"/>
    </row>
    <row r="575" spans="2:28" ht="21" customHeight="1">
      <c r="B575" s="172"/>
      <c r="C575" s="109"/>
      <c r="D575" s="145"/>
      <c r="E575" s="450"/>
      <c r="F575" s="451"/>
      <c r="G575" s="452"/>
      <c r="H575" s="452"/>
      <c r="I575" s="452"/>
      <c r="J575" s="452"/>
      <c r="K575" s="452"/>
      <c r="L575" s="452"/>
      <c r="M575" s="452"/>
      <c r="N575" s="452"/>
      <c r="O575" s="452"/>
      <c r="P575" s="452"/>
      <c r="Q575" s="452"/>
      <c r="R575" s="452"/>
      <c r="S575" s="452"/>
      <c r="T575" s="452"/>
      <c r="U575" s="452"/>
      <c r="V575" s="452"/>
      <c r="W575" s="452"/>
      <c r="X575" s="452"/>
      <c r="Y575" s="452"/>
      <c r="Z575" s="452"/>
      <c r="AA575" s="450"/>
      <c r="AB575" s="453"/>
    </row>
    <row r="576" spans="2:28" ht="21" customHeight="1">
      <c r="B576" s="172"/>
      <c r="C576" s="109"/>
      <c r="D576" s="145"/>
      <c r="E576" s="450"/>
      <c r="F576" s="451"/>
      <c r="G576" s="452"/>
      <c r="H576" s="452"/>
      <c r="I576" s="452"/>
      <c r="J576" s="452"/>
      <c r="K576" s="452"/>
      <c r="L576" s="452"/>
      <c r="M576" s="452"/>
      <c r="N576" s="452"/>
      <c r="O576" s="452"/>
      <c r="P576" s="452"/>
      <c r="Q576" s="452"/>
      <c r="R576" s="452"/>
      <c r="S576" s="452"/>
      <c r="T576" s="452"/>
      <c r="U576" s="452"/>
      <c r="V576" s="452"/>
      <c r="W576" s="452"/>
      <c r="X576" s="452"/>
      <c r="Y576" s="452"/>
      <c r="Z576" s="452"/>
      <c r="AA576" s="450"/>
      <c r="AB576" s="453"/>
    </row>
    <row r="577" spans="1:28" ht="21" customHeight="1">
      <c r="B577" s="172"/>
      <c r="C577" s="109"/>
      <c r="D577" s="145"/>
      <c r="E577" s="450"/>
      <c r="F577" s="451"/>
      <c r="G577" s="452"/>
      <c r="H577" s="452"/>
      <c r="I577" s="452"/>
      <c r="J577" s="452"/>
      <c r="K577" s="452"/>
      <c r="L577" s="452"/>
      <c r="M577" s="452"/>
      <c r="N577" s="452"/>
      <c r="O577" s="452"/>
      <c r="P577" s="452"/>
      <c r="Q577" s="452"/>
      <c r="R577" s="452"/>
      <c r="S577" s="452"/>
      <c r="T577" s="452"/>
      <c r="U577" s="452"/>
      <c r="V577" s="452"/>
      <c r="W577" s="452"/>
      <c r="X577" s="452"/>
      <c r="Y577" s="452"/>
      <c r="Z577" s="452"/>
      <c r="AA577" s="450"/>
      <c r="AB577" s="453"/>
    </row>
    <row r="578" spans="1:28" s="455" customFormat="1">
      <c r="A578" s="454"/>
      <c r="B578" s="351" t="s">
        <v>639</v>
      </c>
      <c r="C578" s="730" t="s">
        <v>640</v>
      </c>
      <c r="D578" s="145"/>
      <c r="E578" s="170"/>
      <c r="F578" s="179"/>
      <c r="G578" s="114"/>
      <c r="H578" s="114"/>
      <c r="I578" s="114"/>
      <c r="J578" s="114"/>
      <c r="K578" s="114"/>
      <c r="L578" s="114"/>
      <c r="M578" s="114"/>
      <c r="N578" s="114"/>
      <c r="O578" s="114"/>
      <c r="P578" s="114"/>
      <c r="Q578" s="114"/>
      <c r="R578" s="114"/>
      <c r="S578" s="114"/>
      <c r="T578" s="114"/>
      <c r="U578" s="114"/>
      <c r="V578" s="114"/>
      <c r="W578" s="114"/>
      <c r="X578" s="114"/>
      <c r="Y578" s="114"/>
      <c r="Z578" s="114"/>
      <c r="AA578" s="170"/>
      <c r="AB578" s="181"/>
    </row>
    <row r="579" spans="1:28" s="455" customFormat="1" ht="24.75" customHeight="1">
      <c r="A579" s="454"/>
      <c r="B579" s="172"/>
      <c r="C579" s="735"/>
      <c r="D579" s="145"/>
      <c r="E579" s="170"/>
      <c r="F579" s="179"/>
      <c r="G579" s="114"/>
      <c r="H579" s="114"/>
      <c r="I579" s="114"/>
      <c r="J579" s="114"/>
      <c r="K579" s="114"/>
      <c r="L579" s="114"/>
      <c r="M579" s="114"/>
      <c r="N579" s="114"/>
      <c r="O579" s="114"/>
      <c r="P579" s="114"/>
      <c r="Q579" s="114"/>
      <c r="R579" s="114"/>
      <c r="S579" s="114"/>
      <c r="T579" s="114"/>
      <c r="U579" s="114"/>
      <c r="V579" s="114"/>
      <c r="W579" s="114"/>
      <c r="X579" s="114"/>
      <c r="Y579" s="114"/>
      <c r="Z579" s="114"/>
      <c r="AA579" s="170"/>
      <c r="AB579" s="181"/>
    </row>
    <row r="580" spans="1:28" s="455" customFormat="1" ht="19.899999999999999" customHeight="1">
      <c r="A580" s="392">
        <f>IF(D580=0,"",D580)</f>
        <v>39</v>
      </c>
      <c r="B580" s="423" t="s">
        <v>524</v>
      </c>
      <c r="C580" s="563" t="s">
        <v>641</v>
      </c>
      <c r="D580" s="145">
        <v>39</v>
      </c>
      <c r="E580" s="373" t="s">
        <v>4</v>
      </c>
      <c r="F580" s="613" t="s">
        <v>643</v>
      </c>
      <c r="G580" s="614"/>
      <c r="H580" s="614"/>
      <c r="I580" s="614"/>
      <c r="J580" s="614"/>
      <c r="K580" s="614"/>
      <c r="L580" s="614"/>
      <c r="M580" s="614"/>
      <c r="N580" s="614"/>
      <c r="O580" s="614"/>
      <c r="P580" s="614"/>
      <c r="Q580" s="614"/>
      <c r="R580" s="614"/>
      <c r="S580" s="614"/>
      <c r="T580" s="614"/>
      <c r="U580" s="614"/>
      <c r="V580" s="614"/>
      <c r="W580" s="614"/>
      <c r="X580" s="614"/>
      <c r="Y580" s="614"/>
      <c r="Z580" s="614"/>
      <c r="AA580" s="618"/>
      <c r="AB580" s="456"/>
    </row>
    <row r="581" spans="1:28" s="455" customFormat="1" ht="19.899999999999999" customHeight="1">
      <c r="A581" s="454"/>
      <c r="B581" s="172"/>
      <c r="C581" s="563"/>
      <c r="D581" s="145"/>
      <c r="E581" s="188"/>
      <c r="F581" s="612" t="s">
        <v>644</v>
      </c>
      <c r="G581" s="583"/>
      <c r="H581" s="583"/>
      <c r="I581" s="583"/>
      <c r="J581" s="583"/>
      <c r="K581" s="583"/>
      <c r="L581" s="583"/>
      <c r="M581" s="583"/>
      <c r="N581" s="583"/>
      <c r="O581" s="803"/>
      <c r="P581" s="804"/>
      <c r="Q581" s="804"/>
      <c r="R581" s="804"/>
      <c r="S581" s="804"/>
      <c r="T581" s="805"/>
      <c r="U581" s="457"/>
      <c r="V581" s="457"/>
      <c r="W581" s="457"/>
      <c r="X581" s="457"/>
      <c r="Y581" s="457"/>
      <c r="Z581" s="457"/>
      <c r="AA581" s="188"/>
      <c r="AB581" s="458"/>
    </row>
    <row r="582" spans="1:28" s="455" customFormat="1" ht="19.899999999999999" customHeight="1">
      <c r="A582" s="454"/>
      <c r="B582" s="172"/>
      <c r="C582" s="563"/>
      <c r="D582" s="145"/>
      <c r="E582" s="170"/>
      <c r="F582" s="610" t="s">
        <v>645</v>
      </c>
      <c r="G582" s="611"/>
      <c r="H582" s="611"/>
      <c r="I582" s="611"/>
      <c r="J582" s="611"/>
      <c r="K582" s="611"/>
      <c r="L582" s="611"/>
      <c r="M582" s="611"/>
      <c r="N582" s="611"/>
      <c r="O582" s="611"/>
      <c r="P582" s="611"/>
      <c r="Q582" s="611"/>
      <c r="R582" s="611"/>
      <c r="S582" s="611"/>
      <c r="T582" s="611"/>
      <c r="U582" s="611"/>
      <c r="V582" s="611"/>
      <c r="W582" s="611"/>
      <c r="X582" s="611"/>
      <c r="Y582" s="611"/>
      <c r="Z582" s="611"/>
      <c r="AA582" s="685"/>
      <c r="AB582" s="201"/>
    </row>
    <row r="583" spans="1:28" s="455" customFormat="1" ht="19.899999999999999" customHeight="1">
      <c r="A583" s="454"/>
      <c r="B583" s="172"/>
      <c r="C583" s="563"/>
      <c r="D583" s="145"/>
      <c r="E583" s="170"/>
      <c r="F583" s="179"/>
      <c r="G583" s="604"/>
      <c r="H583" s="605"/>
      <c r="I583" s="605"/>
      <c r="J583" s="605"/>
      <c r="K583" s="605"/>
      <c r="L583" s="605"/>
      <c r="M583" s="605"/>
      <c r="N583" s="605"/>
      <c r="O583" s="605"/>
      <c r="P583" s="605"/>
      <c r="Q583" s="605"/>
      <c r="R583" s="605"/>
      <c r="S583" s="605"/>
      <c r="T583" s="605"/>
      <c r="U583" s="605"/>
      <c r="V583" s="605"/>
      <c r="W583" s="605"/>
      <c r="X583" s="605"/>
      <c r="Y583" s="605"/>
      <c r="Z583" s="606"/>
      <c r="AA583" s="170"/>
      <c r="AB583" s="458"/>
    </row>
    <row r="584" spans="1:28" s="455" customFormat="1" ht="19.899999999999999" customHeight="1">
      <c r="A584" s="454"/>
      <c r="B584" s="172"/>
      <c r="C584" s="563"/>
      <c r="D584" s="145"/>
      <c r="E584" s="182"/>
      <c r="F584" s="187"/>
      <c r="G584" s="626"/>
      <c r="H584" s="627"/>
      <c r="I584" s="627"/>
      <c r="J584" s="627"/>
      <c r="K584" s="627"/>
      <c r="L584" s="627"/>
      <c r="M584" s="627"/>
      <c r="N584" s="627"/>
      <c r="O584" s="627"/>
      <c r="P584" s="627"/>
      <c r="Q584" s="627"/>
      <c r="R584" s="627"/>
      <c r="S584" s="627"/>
      <c r="T584" s="627"/>
      <c r="U584" s="627"/>
      <c r="V584" s="627"/>
      <c r="W584" s="627"/>
      <c r="X584" s="627"/>
      <c r="Y584" s="627"/>
      <c r="Z584" s="628"/>
      <c r="AA584" s="182"/>
      <c r="AB584" s="458"/>
    </row>
    <row r="585" spans="1:28" s="455" customFormat="1" ht="18.75" customHeight="1">
      <c r="A585" s="454"/>
      <c r="B585" s="172"/>
      <c r="C585" s="563"/>
      <c r="D585" s="145"/>
      <c r="E585" s="182"/>
      <c r="F585" s="187"/>
      <c r="G585" s="626"/>
      <c r="H585" s="627"/>
      <c r="I585" s="627"/>
      <c r="J585" s="627"/>
      <c r="K585" s="627"/>
      <c r="L585" s="627"/>
      <c r="M585" s="627"/>
      <c r="N585" s="627"/>
      <c r="O585" s="627"/>
      <c r="P585" s="627"/>
      <c r="Q585" s="627"/>
      <c r="R585" s="627"/>
      <c r="S585" s="627"/>
      <c r="T585" s="627"/>
      <c r="U585" s="627"/>
      <c r="V585" s="627"/>
      <c r="W585" s="627"/>
      <c r="X585" s="627"/>
      <c r="Y585" s="627"/>
      <c r="Z585" s="628"/>
      <c r="AA585" s="182"/>
      <c r="AB585" s="458"/>
    </row>
    <row r="586" spans="1:28" s="455" customFormat="1" ht="18.75" customHeight="1">
      <c r="A586" s="454"/>
      <c r="B586" s="172"/>
      <c r="C586" s="115"/>
      <c r="D586" s="145"/>
      <c r="E586" s="182"/>
      <c r="F586" s="187"/>
      <c r="G586" s="607"/>
      <c r="H586" s="608"/>
      <c r="I586" s="608"/>
      <c r="J586" s="608"/>
      <c r="K586" s="608"/>
      <c r="L586" s="608"/>
      <c r="M586" s="608"/>
      <c r="N586" s="608"/>
      <c r="O586" s="608"/>
      <c r="P586" s="608"/>
      <c r="Q586" s="608"/>
      <c r="R586" s="608"/>
      <c r="S586" s="608"/>
      <c r="T586" s="608"/>
      <c r="U586" s="608"/>
      <c r="V586" s="608"/>
      <c r="W586" s="608"/>
      <c r="X586" s="608"/>
      <c r="Y586" s="608"/>
      <c r="Z586" s="609"/>
      <c r="AA586" s="182"/>
      <c r="AB586" s="458"/>
    </row>
    <row r="587" spans="1:28" s="455" customFormat="1" ht="23.25" customHeight="1">
      <c r="A587" s="392">
        <f>IF(D587=0,"",D587)</f>
        <v>40</v>
      </c>
      <c r="B587" s="172"/>
      <c r="C587" s="563" t="s">
        <v>642</v>
      </c>
      <c r="D587" s="145">
        <v>40</v>
      </c>
      <c r="E587" s="373" t="s">
        <v>4</v>
      </c>
      <c r="F587" s="179"/>
      <c r="G587" s="114"/>
      <c r="H587" s="114"/>
      <c r="I587" s="114"/>
      <c r="J587" s="114"/>
      <c r="K587" s="114"/>
      <c r="L587" s="114"/>
      <c r="M587" s="114"/>
      <c r="N587" s="114"/>
      <c r="O587" s="114"/>
      <c r="P587" s="114"/>
      <c r="Q587" s="114"/>
      <c r="R587" s="114"/>
      <c r="S587" s="114"/>
      <c r="T587" s="114"/>
      <c r="U587" s="114"/>
      <c r="V587" s="114"/>
      <c r="W587" s="114"/>
      <c r="X587" s="114"/>
      <c r="Y587" s="114"/>
      <c r="Z587" s="114"/>
      <c r="AA587" s="170"/>
      <c r="AB587" s="458"/>
    </row>
    <row r="588" spans="1:28" s="455" customFormat="1" ht="19">
      <c r="A588" s="454"/>
      <c r="B588" s="172"/>
      <c r="C588" s="563"/>
      <c r="D588" s="145"/>
      <c r="E588" s="170"/>
      <c r="F588" s="198" t="s">
        <v>646</v>
      </c>
      <c r="G588" s="114"/>
      <c r="H588" s="114"/>
      <c r="I588" s="114"/>
      <c r="J588" s="114"/>
      <c r="K588" s="114"/>
      <c r="L588" s="114"/>
      <c r="M588" s="114"/>
      <c r="N588" s="114"/>
      <c r="O588" s="114"/>
      <c r="P588" s="114"/>
      <c r="Q588" s="114"/>
      <c r="R588" s="114"/>
      <c r="S588" s="114"/>
      <c r="T588" s="114"/>
      <c r="U588" s="114"/>
      <c r="V588" s="114"/>
      <c r="W588" s="114"/>
      <c r="X588" s="114"/>
      <c r="Y588" s="114"/>
      <c r="Z588" s="114"/>
      <c r="AA588" s="170"/>
      <c r="AB588" s="458"/>
    </row>
    <row r="589" spans="1:28" s="455" customFormat="1" ht="19.149999999999999" customHeight="1">
      <c r="A589" s="454"/>
      <c r="B589" s="172"/>
      <c r="C589" s="563"/>
      <c r="D589" s="145"/>
      <c r="E589" s="170"/>
      <c r="F589" s="610" t="s">
        <v>647</v>
      </c>
      <c r="G589" s="611"/>
      <c r="H589" s="611"/>
      <c r="I589" s="611"/>
      <c r="J589" s="611"/>
      <c r="K589" s="611"/>
      <c r="L589" s="803"/>
      <c r="M589" s="804"/>
      <c r="N589" s="804"/>
      <c r="O589" s="804"/>
      <c r="P589" s="804"/>
      <c r="Q589" s="805"/>
      <c r="R589" s="114"/>
      <c r="S589" s="114"/>
      <c r="T589" s="114"/>
      <c r="U589" s="114"/>
      <c r="V589" s="114"/>
      <c r="W589" s="114"/>
      <c r="X589" s="114"/>
      <c r="Y589" s="114"/>
      <c r="Z589" s="114"/>
      <c r="AA589" s="170"/>
      <c r="AB589" s="458"/>
    </row>
    <row r="590" spans="1:28" s="455" customFormat="1" ht="22.5" customHeight="1">
      <c r="A590" s="454"/>
      <c r="B590" s="172"/>
      <c r="C590" s="563"/>
      <c r="D590" s="145"/>
      <c r="E590" s="170"/>
      <c r="F590" s="179"/>
      <c r="G590" s="114"/>
      <c r="H590" s="114"/>
      <c r="I590" s="114"/>
      <c r="J590" s="114"/>
      <c r="K590" s="114"/>
      <c r="L590" s="114"/>
      <c r="M590" s="114"/>
      <c r="N590" s="114"/>
      <c r="O590" s="114"/>
      <c r="P590" s="114"/>
      <c r="Q590" s="114"/>
      <c r="R590" s="114"/>
      <c r="S590" s="114"/>
      <c r="T590" s="114"/>
      <c r="U590" s="114"/>
      <c r="V590" s="114"/>
      <c r="W590" s="114"/>
      <c r="X590" s="114"/>
      <c r="Y590" s="114"/>
      <c r="Z590" s="114"/>
      <c r="AA590" s="170"/>
      <c r="AB590" s="458"/>
    </row>
    <row r="591" spans="1:28" s="455" customFormat="1" ht="22.5" customHeight="1">
      <c r="A591" s="454"/>
      <c r="B591" s="172"/>
      <c r="C591" s="115"/>
      <c r="D591" s="145"/>
      <c r="E591" s="170"/>
      <c r="F591" s="179"/>
      <c r="G591" s="114"/>
      <c r="H591" s="114"/>
      <c r="I591" s="114"/>
      <c r="J591" s="114"/>
      <c r="K591" s="114"/>
      <c r="L591" s="114"/>
      <c r="M591" s="114"/>
      <c r="N591" s="114"/>
      <c r="O591" s="114"/>
      <c r="P591" s="114"/>
      <c r="Q591" s="114"/>
      <c r="R591" s="114"/>
      <c r="S591" s="114"/>
      <c r="T591" s="114"/>
      <c r="U591" s="114"/>
      <c r="V591" s="114"/>
      <c r="W591" s="114"/>
      <c r="X591" s="114"/>
      <c r="Y591" s="114"/>
      <c r="Z591" s="114"/>
      <c r="AA591" s="170"/>
      <c r="AB591" s="458"/>
    </row>
    <row r="592" spans="1:28" s="455" customFormat="1" ht="11.15" customHeight="1">
      <c r="A592" s="454"/>
      <c r="B592" s="172"/>
      <c r="C592" s="385"/>
      <c r="D592" s="145"/>
      <c r="E592" s="170"/>
      <c r="F592" s="179"/>
      <c r="G592" s="114"/>
      <c r="H592" s="114"/>
      <c r="I592" s="114"/>
      <c r="J592" s="114"/>
      <c r="K592" s="114"/>
      <c r="L592" s="114"/>
      <c r="M592" s="114"/>
      <c r="N592" s="114"/>
      <c r="O592" s="114"/>
      <c r="P592" s="114"/>
      <c r="Q592" s="114"/>
      <c r="R592" s="114"/>
      <c r="S592" s="114"/>
      <c r="T592" s="114"/>
      <c r="U592" s="114"/>
      <c r="V592" s="114"/>
      <c r="W592" s="114"/>
      <c r="X592" s="114"/>
      <c r="Y592" s="114"/>
      <c r="Z592" s="114"/>
      <c r="AA592" s="170"/>
      <c r="AB592" s="458"/>
    </row>
    <row r="593" spans="1:36" s="455" customFormat="1" ht="18" customHeight="1">
      <c r="A593" s="454"/>
      <c r="B593" s="172"/>
      <c r="C593" s="110"/>
      <c r="D593" s="145"/>
      <c r="E593" s="170"/>
      <c r="F593" s="179"/>
      <c r="G593" s="114"/>
      <c r="H593" s="114"/>
      <c r="I593" s="114"/>
      <c r="J593" s="114"/>
      <c r="K593" s="114"/>
      <c r="L593" s="114"/>
      <c r="M593" s="114"/>
      <c r="N593" s="114"/>
      <c r="O593" s="114"/>
      <c r="P593" s="370"/>
      <c r="Q593" s="114"/>
      <c r="R593" s="114"/>
      <c r="S593" s="114"/>
      <c r="T593" s="114"/>
      <c r="U593" s="114"/>
      <c r="V593" s="114"/>
      <c r="W593" s="114"/>
      <c r="X593" s="114"/>
      <c r="Y593" s="114"/>
      <c r="Z593" s="114"/>
      <c r="AA593" s="170"/>
      <c r="AB593" s="458"/>
    </row>
    <row r="594" spans="1:36" s="455" customFormat="1" ht="21" customHeight="1">
      <c r="A594" s="392">
        <f>IF(D594=0,"",D594)</f>
        <v>41</v>
      </c>
      <c r="B594" s="423" t="s">
        <v>526</v>
      </c>
      <c r="C594" s="730" t="s">
        <v>654</v>
      </c>
      <c r="D594" s="145">
        <v>41</v>
      </c>
      <c r="E594" s="373" t="s">
        <v>4</v>
      </c>
      <c r="F594" s="149" t="s">
        <v>648</v>
      </c>
      <c r="G594" s="581" t="s">
        <v>649</v>
      </c>
      <c r="H594" s="581"/>
      <c r="I594" s="581"/>
      <c r="J594" s="581"/>
      <c r="K594" s="581"/>
      <c r="L594" s="581"/>
      <c r="M594" s="581"/>
      <c r="N594" s="581"/>
      <c r="O594" s="581"/>
      <c r="P594" s="592" t="s">
        <v>394</v>
      </c>
      <c r="Q594" s="593"/>
      <c r="R594" s="594"/>
      <c r="S594" s="114"/>
      <c r="T594" s="114"/>
      <c r="U594" s="114"/>
      <c r="V594" s="114"/>
      <c r="W594" s="114"/>
      <c r="X594" s="114"/>
      <c r="Y594" s="114"/>
      <c r="Z594" s="114"/>
      <c r="AA594" s="170"/>
      <c r="AB594" s="459" t="s">
        <v>113</v>
      </c>
    </row>
    <row r="595" spans="1:36" s="455" customFormat="1" ht="21" customHeight="1">
      <c r="A595" s="454"/>
      <c r="B595" s="172"/>
      <c r="C595" s="730"/>
      <c r="D595" s="145"/>
      <c r="E595" s="188"/>
      <c r="F595" s="172"/>
      <c r="G595" s="581" t="s">
        <v>650</v>
      </c>
      <c r="H595" s="581"/>
      <c r="I595" s="581"/>
      <c r="J595" s="581"/>
      <c r="K595" s="581"/>
      <c r="L595" s="581"/>
      <c r="M595" s="581"/>
      <c r="N595" s="581"/>
      <c r="O595" s="581"/>
      <c r="P595" s="592" t="s">
        <v>394</v>
      </c>
      <c r="Q595" s="593"/>
      <c r="R595" s="594"/>
      <c r="S595" s="114"/>
      <c r="T595" s="114"/>
      <c r="U595" s="114"/>
      <c r="V595" s="114"/>
      <c r="W595" s="114"/>
      <c r="X595" s="114"/>
      <c r="Y595" s="114"/>
      <c r="Z595" s="114"/>
      <c r="AA595" s="170"/>
      <c r="AB595" s="120"/>
    </row>
    <row r="596" spans="1:36" s="455" customFormat="1" ht="21" customHeight="1">
      <c r="A596" s="454"/>
      <c r="B596" s="172"/>
      <c r="C596" s="730"/>
      <c r="D596" s="145"/>
      <c r="E596" s="170"/>
      <c r="F596" s="172"/>
      <c r="G596" s="581" t="s">
        <v>651</v>
      </c>
      <c r="H596" s="581"/>
      <c r="I596" s="581"/>
      <c r="J596" s="581"/>
      <c r="K596" s="581"/>
      <c r="L596" s="581"/>
      <c r="M596" s="581"/>
      <c r="N596" s="581"/>
      <c r="O596" s="581"/>
      <c r="P596" s="592" t="s">
        <v>394</v>
      </c>
      <c r="Q596" s="593"/>
      <c r="R596" s="594"/>
      <c r="S596" s="114"/>
      <c r="T596" s="114"/>
      <c r="U596" s="114"/>
      <c r="V596" s="114"/>
      <c r="W596" s="114"/>
      <c r="X596" s="114"/>
      <c r="Y596" s="114"/>
      <c r="Z596" s="114"/>
      <c r="AA596" s="170"/>
      <c r="AB596" s="459" t="s">
        <v>131</v>
      </c>
    </row>
    <row r="597" spans="1:36" s="455" customFormat="1" ht="19.149999999999999" customHeight="1">
      <c r="A597" s="454"/>
      <c r="B597" s="172"/>
      <c r="C597" s="111"/>
      <c r="D597" s="145"/>
      <c r="E597" s="170"/>
      <c r="F597" s="172"/>
      <c r="G597" s="581" t="s">
        <v>652</v>
      </c>
      <c r="H597" s="581"/>
      <c r="I597" s="581"/>
      <c r="J597" s="581"/>
      <c r="K597" s="581"/>
      <c r="L597" s="581"/>
      <c r="M597" s="581"/>
      <c r="N597" s="581"/>
      <c r="O597" s="581"/>
      <c r="P597" s="592" t="s">
        <v>394</v>
      </c>
      <c r="Q597" s="593"/>
      <c r="R597" s="594"/>
      <c r="S597" s="114"/>
      <c r="T597" s="114"/>
      <c r="U597" s="114"/>
      <c r="V597" s="114"/>
      <c r="W597" s="114"/>
      <c r="X597" s="114"/>
      <c r="Y597" s="114"/>
      <c r="Z597" s="114"/>
      <c r="AA597" s="170"/>
      <c r="AB597" s="459"/>
    </row>
    <row r="598" spans="1:36" s="455" customFormat="1" ht="18.75" customHeight="1">
      <c r="A598" s="454"/>
      <c r="B598" s="172"/>
      <c r="C598" s="111"/>
      <c r="D598" s="145"/>
      <c r="E598" s="170"/>
      <c r="F598" s="625" t="s">
        <v>653</v>
      </c>
      <c r="G598" s="565"/>
      <c r="H598" s="565"/>
      <c r="I598" s="565"/>
      <c r="J598" s="565"/>
      <c r="K598" s="565"/>
      <c r="L598" s="565"/>
      <c r="M598" s="565"/>
      <c r="N598" s="565"/>
      <c r="O598" s="565"/>
      <c r="P598" s="565"/>
      <c r="Q598" s="565"/>
      <c r="R598" s="565"/>
      <c r="S598" s="565"/>
      <c r="T598" s="565"/>
      <c r="U598" s="565"/>
      <c r="V598" s="565"/>
      <c r="W598" s="565"/>
      <c r="X598" s="565"/>
      <c r="Y598" s="565"/>
      <c r="Z598" s="565"/>
      <c r="AA598" s="566"/>
      <c r="AB598" s="120"/>
    </row>
    <row r="599" spans="1:36" s="455" customFormat="1" ht="25.15" customHeight="1">
      <c r="A599" s="454"/>
      <c r="B599" s="172"/>
      <c r="C599" s="111"/>
      <c r="D599" s="145"/>
      <c r="E599" s="170"/>
      <c r="F599" s="625"/>
      <c r="G599" s="565"/>
      <c r="H599" s="565"/>
      <c r="I599" s="565"/>
      <c r="J599" s="565"/>
      <c r="K599" s="565"/>
      <c r="L599" s="565"/>
      <c r="M599" s="565"/>
      <c r="N599" s="565"/>
      <c r="O599" s="565"/>
      <c r="P599" s="565"/>
      <c r="Q599" s="565"/>
      <c r="R599" s="565"/>
      <c r="S599" s="565"/>
      <c r="T599" s="565"/>
      <c r="U599" s="565"/>
      <c r="V599" s="565"/>
      <c r="W599" s="565"/>
      <c r="X599" s="565"/>
      <c r="Y599" s="565"/>
      <c r="Z599" s="565"/>
      <c r="AA599" s="566"/>
      <c r="AB599" s="120"/>
    </row>
    <row r="600" spans="1:36" s="455" customFormat="1" ht="18.75" customHeight="1">
      <c r="A600" s="454"/>
      <c r="B600" s="172"/>
      <c r="C600" s="111"/>
      <c r="D600" s="145"/>
      <c r="E600" s="170"/>
      <c r="F600" s="179"/>
      <c r="G600" s="114"/>
      <c r="H600" s="114"/>
      <c r="I600" s="114"/>
      <c r="J600" s="114"/>
      <c r="K600" s="114"/>
      <c r="L600" s="114"/>
      <c r="M600" s="114"/>
      <c r="N600" s="114"/>
      <c r="O600" s="114"/>
      <c r="P600" s="114"/>
      <c r="Q600" s="114"/>
      <c r="R600" s="114"/>
      <c r="S600" s="114"/>
      <c r="T600" s="114"/>
      <c r="U600" s="114"/>
      <c r="V600" s="114"/>
      <c r="W600" s="114"/>
      <c r="X600" s="114"/>
      <c r="Y600" s="114"/>
      <c r="Z600" s="114"/>
      <c r="AA600" s="170"/>
      <c r="AB600" s="120"/>
    </row>
    <row r="601" spans="1:36" s="455" customFormat="1" ht="18.75" customHeight="1">
      <c r="A601" s="392">
        <f>IF(D601=0,"",D601)</f>
        <v>42</v>
      </c>
      <c r="B601" s="423" t="s">
        <v>528</v>
      </c>
      <c r="C601" s="563" t="s">
        <v>1249</v>
      </c>
      <c r="D601" s="145">
        <v>42</v>
      </c>
      <c r="E601" s="373" t="s">
        <v>4</v>
      </c>
      <c r="F601" s="149" t="s">
        <v>967</v>
      </c>
      <c r="G601" s="150"/>
      <c r="H601" s="150"/>
      <c r="I601" s="150"/>
      <c r="J601" s="150"/>
      <c r="K601" s="150"/>
      <c r="L601" s="150"/>
      <c r="M601" s="114"/>
      <c r="N601" s="150"/>
      <c r="O601" s="150"/>
      <c r="P601" s="150"/>
      <c r="Q601" s="150"/>
      <c r="R601" s="150"/>
      <c r="S601" s="150"/>
      <c r="T601" s="150"/>
      <c r="U601" s="150"/>
      <c r="V601" s="150"/>
      <c r="W601" s="150"/>
      <c r="X601" s="150"/>
      <c r="Y601" s="150"/>
      <c r="Z601" s="150"/>
      <c r="AA601" s="132"/>
      <c r="AB601" s="181"/>
      <c r="AH601" s="150"/>
      <c r="AI601" s="150"/>
      <c r="AJ601" s="150"/>
    </row>
    <row r="602" spans="1:36" s="455" customFormat="1" ht="22.5" customHeight="1">
      <c r="A602" s="454"/>
      <c r="B602" s="172"/>
      <c r="C602" s="563"/>
      <c r="D602" s="145"/>
      <c r="E602" s="188"/>
      <c r="F602" s="173"/>
      <c r="G602" s="922" t="s">
        <v>655</v>
      </c>
      <c r="H602" s="922"/>
      <c r="I602" s="922"/>
      <c r="J602" s="922"/>
      <c r="K602" s="922"/>
      <c r="N602" s="592" t="s">
        <v>394</v>
      </c>
      <c r="O602" s="593"/>
      <c r="P602" s="594"/>
      <c r="Q602" s="174"/>
      <c r="R602" s="174"/>
      <c r="S602" s="174"/>
      <c r="T602" s="174"/>
      <c r="U602" s="175"/>
      <c r="V602" s="175"/>
      <c r="W602" s="175"/>
      <c r="X602" s="175"/>
      <c r="Y602" s="175"/>
      <c r="Z602" s="175"/>
      <c r="AA602" s="176"/>
      <c r="AB602" s="181"/>
      <c r="AH602" s="150"/>
      <c r="AI602" s="150"/>
      <c r="AJ602" s="150"/>
    </row>
    <row r="603" spans="1:36" s="455" customFormat="1" ht="22.5" customHeight="1">
      <c r="A603" s="454"/>
      <c r="B603" s="172"/>
      <c r="C603" s="563"/>
      <c r="D603" s="145"/>
      <c r="E603" s="170"/>
      <c r="F603" s="173"/>
      <c r="G603" s="922" t="s">
        <v>656</v>
      </c>
      <c r="H603" s="922"/>
      <c r="I603" s="922"/>
      <c r="J603" s="922"/>
      <c r="K603" s="922"/>
      <c r="N603" s="592" t="s">
        <v>394</v>
      </c>
      <c r="O603" s="593"/>
      <c r="P603" s="594"/>
      <c r="Q603" s="174"/>
      <c r="R603" s="174"/>
      <c r="S603" s="174"/>
      <c r="T603" s="174"/>
      <c r="U603" s="175"/>
      <c r="V603" s="175"/>
      <c r="W603" s="175"/>
      <c r="X603" s="175"/>
      <c r="Y603" s="175"/>
      <c r="Z603" s="175"/>
      <c r="AA603" s="176"/>
      <c r="AB603" s="181"/>
      <c r="AH603" s="150"/>
      <c r="AI603" s="150"/>
      <c r="AJ603" s="150"/>
    </row>
    <row r="604" spans="1:36" s="455" customFormat="1" ht="22.5" customHeight="1">
      <c r="A604" s="454"/>
      <c r="B604" s="172"/>
      <c r="C604" s="109"/>
      <c r="D604" s="145"/>
      <c r="E604" s="170"/>
      <c r="F604" s="173"/>
      <c r="G604" s="922" t="s">
        <v>657</v>
      </c>
      <c r="H604" s="922"/>
      <c r="I604" s="922"/>
      <c r="J604" s="922"/>
      <c r="K604" s="922"/>
      <c r="N604" s="592" t="s">
        <v>394</v>
      </c>
      <c r="O604" s="593"/>
      <c r="P604" s="594"/>
      <c r="Q604" s="174"/>
      <c r="R604" s="174"/>
      <c r="S604" s="174"/>
      <c r="T604" s="174"/>
      <c r="U604" s="175"/>
      <c r="V604" s="175"/>
      <c r="W604" s="175"/>
      <c r="X604" s="175"/>
      <c r="Y604" s="175"/>
      <c r="Z604" s="175"/>
      <c r="AA604" s="176"/>
      <c r="AB604" s="181"/>
      <c r="AH604" s="150"/>
      <c r="AI604" s="150"/>
      <c r="AJ604" s="150"/>
    </row>
    <row r="605" spans="1:36" s="455" customFormat="1" ht="22.5" customHeight="1">
      <c r="A605" s="454"/>
      <c r="B605" s="172"/>
      <c r="C605" s="109"/>
      <c r="D605" s="145"/>
      <c r="E605" s="170"/>
      <c r="F605" s="173"/>
      <c r="G605" s="922" t="s">
        <v>658</v>
      </c>
      <c r="H605" s="922"/>
      <c r="I605" s="922"/>
      <c r="J605" s="922"/>
      <c r="K605" s="922"/>
      <c r="N605" s="592" t="s">
        <v>394</v>
      </c>
      <c r="O605" s="593"/>
      <c r="P605" s="594"/>
      <c r="Q605" s="174"/>
      <c r="R605" s="174"/>
      <c r="S605" s="174"/>
      <c r="T605" s="174"/>
      <c r="U605" s="175"/>
      <c r="V605" s="175"/>
      <c r="W605" s="175"/>
      <c r="X605" s="175"/>
      <c r="Y605" s="175"/>
      <c r="Z605" s="175"/>
      <c r="AA605" s="176"/>
      <c r="AB605" s="181"/>
      <c r="AH605" s="150"/>
      <c r="AI605" s="150"/>
      <c r="AJ605" s="150"/>
    </row>
    <row r="606" spans="1:36" s="455" customFormat="1" ht="22.5" customHeight="1">
      <c r="A606" s="454"/>
      <c r="B606" s="172"/>
      <c r="C606" s="384"/>
      <c r="D606" s="145"/>
      <c r="E606" s="170"/>
      <c r="F606" s="173"/>
      <c r="G606" s="922" t="s">
        <v>659</v>
      </c>
      <c r="H606" s="922"/>
      <c r="I606" s="922"/>
      <c r="J606" s="922"/>
      <c r="K606" s="922"/>
      <c r="N606" s="592" t="s">
        <v>394</v>
      </c>
      <c r="O606" s="593"/>
      <c r="P606" s="594"/>
      <c r="Q606" s="174"/>
      <c r="R606" s="174"/>
      <c r="S606" s="174"/>
      <c r="T606" s="174"/>
      <c r="U606" s="175"/>
      <c r="V606" s="175"/>
      <c r="W606" s="175"/>
      <c r="X606" s="175"/>
      <c r="Y606" s="175"/>
      <c r="Z606" s="175"/>
      <c r="AA606" s="176"/>
      <c r="AB606" s="181"/>
      <c r="AH606" s="150"/>
      <c r="AI606" s="150"/>
      <c r="AJ606" s="150"/>
    </row>
    <row r="607" spans="1:36" ht="22.5" customHeight="1">
      <c r="B607" s="172"/>
      <c r="C607" s="438"/>
      <c r="D607" s="145"/>
      <c r="E607" s="170"/>
      <c r="F607" s="173"/>
      <c r="G607" s="922" t="s">
        <v>660</v>
      </c>
      <c r="H607" s="922"/>
      <c r="I607" s="922"/>
      <c r="J607" s="922"/>
      <c r="K607" s="922"/>
      <c r="N607" s="592" t="s">
        <v>394</v>
      </c>
      <c r="O607" s="593"/>
      <c r="P607" s="594"/>
      <c r="Q607" s="174"/>
      <c r="R607" s="174"/>
      <c r="S607" s="174"/>
      <c r="T607" s="174"/>
      <c r="U607" s="175"/>
      <c r="V607" s="175"/>
      <c r="W607" s="175"/>
      <c r="X607" s="175"/>
      <c r="Y607" s="175"/>
      <c r="Z607" s="175"/>
      <c r="AA607" s="176"/>
      <c r="AB607" s="181"/>
      <c r="AD607" s="150"/>
      <c r="AE607" s="150"/>
      <c r="AF607" s="150"/>
      <c r="AG607" s="150"/>
      <c r="AH607" s="150"/>
      <c r="AI607" s="150"/>
      <c r="AJ607" s="150"/>
    </row>
    <row r="608" spans="1:36" ht="22.5" customHeight="1">
      <c r="B608" s="172"/>
      <c r="C608" s="438"/>
      <c r="D608" s="145"/>
      <c r="E608" s="170"/>
      <c r="F608" s="179"/>
      <c r="G608" s="150" t="s">
        <v>661</v>
      </c>
      <c r="N608" s="592" t="s">
        <v>394</v>
      </c>
      <c r="O608" s="593"/>
      <c r="P608" s="594"/>
      <c r="Q608" s="630" t="s">
        <v>1250</v>
      </c>
      <c r="R608" s="630"/>
      <c r="S608" s="630"/>
      <c r="T608" s="630"/>
      <c r="U608" s="630"/>
      <c r="V608" s="733"/>
      <c r="W608" s="734"/>
      <c r="X608" s="630" t="s">
        <v>662</v>
      </c>
      <c r="Y608" s="630"/>
      <c r="Z608" s="630"/>
      <c r="AA608" s="170"/>
      <c r="AB608" s="458"/>
    </row>
    <row r="609" spans="1:28" ht="22.5" customHeight="1">
      <c r="B609" s="172"/>
      <c r="C609" s="438"/>
      <c r="D609" s="145"/>
      <c r="E609" s="170"/>
      <c r="F609" s="179"/>
      <c r="G609" s="581" t="s">
        <v>663</v>
      </c>
      <c r="H609" s="581"/>
      <c r="I609" s="581"/>
      <c r="J609" s="581"/>
      <c r="L609" s="177"/>
      <c r="M609" s="604"/>
      <c r="N609" s="605"/>
      <c r="O609" s="605"/>
      <c r="P609" s="605"/>
      <c r="Q609" s="605"/>
      <c r="R609" s="605"/>
      <c r="S609" s="605"/>
      <c r="T609" s="605"/>
      <c r="U609" s="605"/>
      <c r="V609" s="605"/>
      <c r="W609" s="605"/>
      <c r="X609" s="605"/>
      <c r="Y609" s="605"/>
      <c r="Z609" s="606"/>
      <c r="AA609" s="170"/>
      <c r="AB609" s="458"/>
    </row>
    <row r="610" spans="1:28" ht="22.5" customHeight="1">
      <c r="B610" s="172"/>
      <c r="C610" s="460"/>
      <c r="D610" s="178"/>
      <c r="E610" s="170"/>
      <c r="F610" s="179"/>
      <c r="G610" s="114"/>
      <c r="H610" s="114"/>
      <c r="I610" s="114"/>
      <c r="J610" s="114"/>
      <c r="K610" s="114"/>
      <c r="L610" s="114"/>
      <c r="M610" s="607"/>
      <c r="N610" s="608"/>
      <c r="O610" s="608"/>
      <c r="P610" s="608"/>
      <c r="Q610" s="608"/>
      <c r="R610" s="608"/>
      <c r="S610" s="608"/>
      <c r="T610" s="608"/>
      <c r="U610" s="608"/>
      <c r="V610" s="608"/>
      <c r="W610" s="608"/>
      <c r="X610" s="608"/>
      <c r="Y610" s="608"/>
      <c r="Z610" s="609"/>
      <c r="AA610" s="170"/>
      <c r="AB610" s="181"/>
    </row>
    <row r="611" spans="1:28" ht="21.75" customHeight="1">
      <c r="B611" s="172"/>
      <c r="C611" s="460"/>
      <c r="D611" s="178"/>
      <c r="E611" s="170"/>
      <c r="F611" s="625" t="s">
        <v>1251</v>
      </c>
      <c r="G611" s="565"/>
      <c r="H611" s="565"/>
      <c r="I611" s="565"/>
      <c r="J611" s="565"/>
      <c r="K611" s="565"/>
      <c r="L611" s="565"/>
      <c r="M611" s="565"/>
      <c r="N611" s="565"/>
      <c r="O611" s="565"/>
      <c r="P611" s="565"/>
      <c r="Q611" s="565"/>
      <c r="R611" s="565"/>
      <c r="S611" s="565"/>
      <c r="T611" s="565"/>
      <c r="U611" s="565"/>
      <c r="V611" s="565"/>
      <c r="W611" s="565"/>
      <c r="X611" s="565"/>
      <c r="Y611" s="565"/>
      <c r="Z611" s="565"/>
      <c r="AA611" s="566"/>
      <c r="AB611" s="181"/>
    </row>
    <row r="612" spans="1:28" ht="21.75" customHeight="1">
      <c r="B612" s="172"/>
      <c r="C612" s="460"/>
      <c r="D612" s="178"/>
      <c r="E612" s="170"/>
      <c r="F612" s="625"/>
      <c r="G612" s="565"/>
      <c r="H612" s="565"/>
      <c r="I612" s="565"/>
      <c r="J612" s="565"/>
      <c r="K612" s="565"/>
      <c r="L612" s="565"/>
      <c r="M612" s="565"/>
      <c r="N612" s="565"/>
      <c r="O612" s="565"/>
      <c r="P612" s="565"/>
      <c r="Q612" s="565"/>
      <c r="R612" s="565"/>
      <c r="S612" s="565"/>
      <c r="T612" s="565"/>
      <c r="U612" s="565"/>
      <c r="V612" s="565"/>
      <c r="W612" s="565"/>
      <c r="X612" s="565"/>
      <c r="Y612" s="565"/>
      <c r="Z612" s="565"/>
      <c r="AA612" s="566"/>
      <c r="AB612" s="181"/>
    </row>
    <row r="613" spans="1:28" ht="15.65" customHeight="1">
      <c r="B613" s="172"/>
      <c r="C613" s="460"/>
      <c r="D613" s="178"/>
      <c r="E613" s="170"/>
      <c r="F613" s="179"/>
      <c r="G613" s="114"/>
      <c r="H613" s="114"/>
      <c r="I613" s="114"/>
      <c r="J613" s="114"/>
      <c r="K613" s="114"/>
      <c r="L613" s="114"/>
      <c r="M613" s="114"/>
      <c r="N613" s="114"/>
      <c r="O613" s="114"/>
      <c r="P613" s="114"/>
      <c r="Q613" s="114"/>
      <c r="R613" s="114"/>
      <c r="S613" s="114"/>
      <c r="T613" s="114"/>
      <c r="U613" s="114"/>
      <c r="V613" s="114"/>
      <c r="W613" s="114"/>
      <c r="X613" s="114"/>
      <c r="Y613" s="114"/>
      <c r="Z613" s="114"/>
      <c r="AA613" s="170"/>
      <c r="AB613" s="181"/>
    </row>
    <row r="614" spans="1:28" ht="24.75" customHeight="1">
      <c r="A614" s="392">
        <f>IF(D614=0,"",D614)</f>
        <v>43</v>
      </c>
      <c r="B614" s="423" t="s">
        <v>530</v>
      </c>
      <c r="C614" s="730" t="s">
        <v>1252</v>
      </c>
      <c r="D614" s="145">
        <v>43</v>
      </c>
      <c r="E614" s="373" t="s">
        <v>4</v>
      </c>
      <c r="F614" s="610" t="s">
        <v>665</v>
      </c>
      <c r="G614" s="611"/>
      <c r="H614" s="611"/>
      <c r="I614" s="611"/>
      <c r="J614" s="690"/>
      <c r="K614" s="592" t="s">
        <v>394</v>
      </c>
      <c r="L614" s="593"/>
      <c r="M614" s="594"/>
      <c r="N614" s="114"/>
      <c r="O614" s="114"/>
      <c r="P614" s="114"/>
      <c r="Q614" s="114"/>
      <c r="R614" s="114"/>
      <c r="S614" s="114"/>
      <c r="T614" s="114"/>
      <c r="U614" s="114"/>
      <c r="V614" s="114"/>
      <c r="W614" s="114"/>
      <c r="X614" s="114"/>
      <c r="Y614" s="114"/>
      <c r="Z614" s="114"/>
      <c r="AA614" s="170"/>
      <c r="AB614" s="181"/>
    </row>
    <row r="615" spans="1:28" ht="22.15" customHeight="1">
      <c r="B615" s="172"/>
      <c r="C615" s="824"/>
      <c r="D615" s="145"/>
      <c r="E615" s="188"/>
      <c r="F615" s="612" t="s">
        <v>666</v>
      </c>
      <c r="G615" s="583"/>
      <c r="H615" s="583"/>
      <c r="I615" s="583"/>
      <c r="J615" s="583"/>
      <c r="K615" s="583"/>
      <c r="L615" s="583"/>
      <c r="M615" s="583"/>
      <c r="N615" s="122"/>
      <c r="O615" s="660" t="s">
        <v>664</v>
      </c>
      <c r="P615" s="583"/>
      <c r="Q615" s="583"/>
      <c r="R615" s="583"/>
      <c r="S615" s="583"/>
      <c r="T615" s="583"/>
      <c r="U615" s="583"/>
      <c r="V615" s="583"/>
      <c r="W615" s="583"/>
      <c r="X615" s="583"/>
      <c r="Y615" s="583"/>
      <c r="Z615" s="583"/>
      <c r="AA615" s="584"/>
      <c r="AB615" s="181"/>
    </row>
    <row r="616" spans="1:28" ht="20.149999999999999" customHeight="1">
      <c r="B616" s="172"/>
      <c r="C616" s="824"/>
      <c r="D616" s="145"/>
      <c r="E616" s="170"/>
      <c r="F616" s="179"/>
      <c r="G616" s="135" t="s">
        <v>393</v>
      </c>
      <c r="H616" s="662" t="s">
        <v>667</v>
      </c>
      <c r="I616" s="581"/>
      <c r="J616" s="581"/>
      <c r="K616" s="581"/>
      <c r="L616" s="581"/>
      <c r="M616" s="581"/>
      <c r="N616" s="581"/>
      <c r="O616" s="581"/>
      <c r="P616" s="581"/>
      <c r="Q616" s="581"/>
      <c r="R616" s="581"/>
      <c r="S616" s="581"/>
      <c r="T616" s="581"/>
      <c r="U616" s="581"/>
      <c r="V616" s="581"/>
      <c r="W616" s="581"/>
      <c r="X616" s="581"/>
      <c r="Y616" s="581"/>
      <c r="Z616" s="581"/>
      <c r="AA616" s="563"/>
      <c r="AB616" s="181"/>
    </row>
    <row r="617" spans="1:28" ht="20.149999999999999" customHeight="1">
      <c r="B617" s="172"/>
      <c r="C617" s="438"/>
      <c r="D617" s="145"/>
      <c r="E617" s="170"/>
      <c r="F617" s="179"/>
      <c r="G617" s="135" t="s">
        <v>393</v>
      </c>
      <c r="H617" s="662" t="s">
        <v>668</v>
      </c>
      <c r="I617" s="581"/>
      <c r="J617" s="581"/>
      <c r="K617" s="581"/>
      <c r="L617" s="581"/>
      <c r="M617" s="581"/>
      <c r="N617" s="581"/>
      <c r="O617" s="581"/>
      <c r="P617" s="581"/>
      <c r="Q617" s="581"/>
      <c r="R617" s="581"/>
      <c r="S617" s="581"/>
      <c r="T617" s="581"/>
      <c r="U617" s="581"/>
      <c r="V617" s="581"/>
      <c r="W617" s="581"/>
      <c r="X617" s="581"/>
      <c r="Y617" s="581"/>
      <c r="Z617" s="581"/>
      <c r="AA617" s="563"/>
      <c r="AB617" s="181"/>
    </row>
    <row r="618" spans="1:28" ht="20.149999999999999" customHeight="1">
      <c r="B618" s="172"/>
      <c r="C618" s="438"/>
      <c r="D618" s="145"/>
      <c r="E618" s="170"/>
      <c r="F618" s="179"/>
      <c r="G618" s="135"/>
      <c r="H618" s="581" t="s">
        <v>32</v>
      </c>
      <c r="I618" s="581"/>
      <c r="J618" s="581"/>
      <c r="K618" s="114"/>
      <c r="L618" s="604"/>
      <c r="M618" s="605"/>
      <c r="N618" s="605"/>
      <c r="O618" s="605"/>
      <c r="P618" s="605"/>
      <c r="Q618" s="605"/>
      <c r="R618" s="605"/>
      <c r="S618" s="605"/>
      <c r="T618" s="605"/>
      <c r="U618" s="605"/>
      <c r="V618" s="605"/>
      <c r="W618" s="605"/>
      <c r="X618" s="605"/>
      <c r="Y618" s="605"/>
      <c r="Z618" s="606"/>
      <c r="AA618" s="170"/>
      <c r="AB618" s="181"/>
    </row>
    <row r="619" spans="1:28" ht="20.149999999999999" customHeight="1">
      <c r="B619" s="172"/>
      <c r="C619" s="438"/>
      <c r="D619" s="145"/>
      <c r="E619" s="170"/>
      <c r="F619" s="179"/>
      <c r="G619" s="114"/>
      <c r="H619" s="114"/>
      <c r="I619" s="114"/>
      <c r="J619" s="114"/>
      <c r="K619" s="114"/>
      <c r="L619" s="607"/>
      <c r="M619" s="608"/>
      <c r="N619" s="608"/>
      <c r="O619" s="608"/>
      <c r="P619" s="608"/>
      <c r="Q619" s="608"/>
      <c r="R619" s="608"/>
      <c r="S619" s="608"/>
      <c r="T619" s="608"/>
      <c r="U619" s="608"/>
      <c r="V619" s="608"/>
      <c r="W619" s="608"/>
      <c r="X619" s="608"/>
      <c r="Y619" s="608"/>
      <c r="Z619" s="609"/>
      <c r="AA619" s="170"/>
      <c r="AB619" s="181"/>
    </row>
    <row r="620" spans="1:28" ht="16.149999999999999" customHeight="1">
      <c r="B620" s="172"/>
      <c r="C620" s="438"/>
      <c r="D620" s="145"/>
      <c r="E620" s="170"/>
      <c r="F620" s="179"/>
      <c r="G620" s="114"/>
      <c r="H620" s="114"/>
      <c r="I620" s="114"/>
      <c r="J620" s="114"/>
      <c r="K620" s="114"/>
      <c r="L620" s="229"/>
      <c r="M620" s="229"/>
      <c r="N620" s="229"/>
      <c r="O620" s="229"/>
      <c r="P620" s="229"/>
      <c r="Q620" s="229"/>
      <c r="R620" s="229"/>
      <c r="S620" s="229"/>
      <c r="T620" s="229"/>
      <c r="U620" s="229"/>
      <c r="V620" s="229"/>
      <c r="W620" s="229"/>
      <c r="X620" s="229"/>
      <c r="Y620" s="229"/>
      <c r="Z620" s="229"/>
      <c r="AA620" s="170"/>
      <c r="AB620" s="181"/>
    </row>
    <row r="621" spans="1:28" ht="26.25" customHeight="1">
      <c r="A621" s="392">
        <f>IF(D621=0,"",D621)</f>
        <v>44</v>
      </c>
      <c r="B621" s="423" t="s">
        <v>541</v>
      </c>
      <c r="C621" s="563" t="s">
        <v>1253</v>
      </c>
      <c r="D621" s="145">
        <v>44</v>
      </c>
      <c r="E621" s="373" t="s">
        <v>4</v>
      </c>
      <c r="F621" s="612" t="s">
        <v>669</v>
      </c>
      <c r="G621" s="583"/>
      <c r="H621" s="583"/>
      <c r="I621" s="583"/>
      <c r="J621" s="583"/>
      <c r="K621" s="583"/>
      <c r="L621" s="583"/>
      <c r="M621" s="583"/>
      <c r="N621" s="583"/>
      <c r="O621" s="583"/>
      <c r="P621" s="583"/>
      <c r="Q621" s="583"/>
      <c r="R621" s="583"/>
      <c r="S621" s="583"/>
      <c r="T621" s="583"/>
      <c r="U621" s="583"/>
      <c r="V621" s="583"/>
      <c r="W621" s="583"/>
      <c r="X621" s="583"/>
      <c r="Y621" s="583"/>
      <c r="Z621" s="583"/>
      <c r="AA621" s="584"/>
      <c r="AB621" s="120" t="s">
        <v>112</v>
      </c>
    </row>
    <row r="622" spans="1:28" ht="26.25" customHeight="1">
      <c r="B622" s="172"/>
      <c r="C622" s="702"/>
      <c r="D622" s="145"/>
      <c r="E622" s="188"/>
      <c r="F622" s="704" t="s">
        <v>670</v>
      </c>
      <c r="G622" s="699"/>
      <c r="H622" s="699"/>
      <c r="I622" s="699"/>
      <c r="J622" s="699"/>
      <c r="K622" s="699"/>
      <c r="L622" s="699"/>
      <c r="M622" s="699"/>
      <c r="N622" s="719"/>
      <c r="O622" s="890"/>
      <c r="P622" s="890"/>
      <c r="Q622" s="890"/>
      <c r="R622" s="890"/>
      <c r="S622" s="890"/>
      <c r="T622" s="114"/>
      <c r="U622" s="114"/>
      <c r="V622" s="114"/>
      <c r="W622" s="114"/>
      <c r="X622" s="114"/>
      <c r="Y622" s="114"/>
      <c r="Z622" s="114"/>
      <c r="AA622" s="170"/>
      <c r="AB622" s="120" t="s">
        <v>11</v>
      </c>
    </row>
    <row r="623" spans="1:28" ht="26.25" customHeight="1">
      <c r="B623" s="172"/>
      <c r="C623" s="702"/>
      <c r="D623" s="145"/>
      <c r="E623" s="170"/>
      <c r="F623" s="704" t="s">
        <v>671</v>
      </c>
      <c r="G623" s="699"/>
      <c r="H623" s="699"/>
      <c r="I623" s="699"/>
      <c r="J623" s="699"/>
      <c r="K623" s="699"/>
      <c r="L623" s="699"/>
      <c r="M623" s="699"/>
      <c r="N623" s="114"/>
      <c r="O623" s="604"/>
      <c r="P623" s="605"/>
      <c r="Q623" s="605"/>
      <c r="R623" s="605"/>
      <c r="S623" s="605"/>
      <c r="T623" s="605"/>
      <c r="U623" s="605"/>
      <c r="V623" s="605"/>
      <c r="W623" s="605"/>
      <c r="X623" s="605"/>
      <c r="Y623" s="605"/>
      <c r="Z623" s="606"/>
      <c r="AA623" s="170"/>
      <c r="AB623" s="181"/>
    </row>
    <row r="624" spans="1:28" ht="26.25" customHeight="1">
      <c r="B624" s="172"/>
      <c r="C624" s="110"/>
      <c r="D624" s="145"/>
      <c r="E624" s="170"/>
      <c r="F624" s="179"/>
      <c r="G624" s="114"/>
      <c r="H624" s="114"/>
      <c r="I624" s="114"/>
      <c r="J624" s="114"/>
      <c r="K624" s="114"/>
      <c r="L624" s="114"/>
      <c r="M624" s="114"/>
      <c r="N624" s="114"/>
      <c r="O624" s="607"/>
      <c r="P624" s="608"/>
      <c r="Q624" s="608"/>
      <c r="R624" s="608"/>
      <c r="S624" s="608"/>
      <c r="T624" s="608"/>
      <c r="U624" s="608"/>
      <c r="V624" s="608"/>
      <c r="W624" s="608"/>
      <c r="X624" s="608"/>
      <c r="Y624" s="608"/>
      <c r="Z624" s="609"/>
      <c r="AA624" s="170"/>
      <c r="AB624" s="181"/>
    </row>
    <row r="625" spans="1:28" ht="16.149999999999999" customHeight="1">
      <c r="B625" s="172"/>
      <c r="C625" s="110"/>
      <c r="D625" s="145"/>
      <c r="E625" s="170"/>
      <c r="F625" s="179"/>
      <c r="G625" s="114"/>
      <c r="H625" s="114"/>
      <c r="I625" s="114"/>
      <c r="J625" s="114"/>
      <c r="K625" s="114"/>
      <c r="L625" s="114"/>
      <c r="M625" s="114"/>
      <c r="N625" s="114"/>
      <c r="O625" s="114"/>
      <c r="P625" s="114"/>
      <c r="Q625" s="114"/>
      <c r="R625" s="114"/>
      <c r="S625" s="114"/>
      <c r="T625" s="114"/>
      <c r="U625" s="114"/>
      <c r="V625" s="114"/>
      <c r="W625" s="114"/>
      <c r="X625" s="114"/>
      <c r="Y625" s="114"/>
      <c r="Z625" s="114"/>
      <c r="AA625" s="170"/>
      <c r="AB625" s="181"/>
    </row>
    <row r="626" spans="1:28" ht="26.25" customHeight="1">
      <c r="B626" s="172"/>
      <c r="C626" s="563" t="s">
        <v>672</v>
      </c>
      <c r="D626" s="145"/>
      <c r="E626" s="170"/>
      <c r="F626" s="625" t="s">
        <v>673</v>
      </c>
      <c r="G626" s="565"/>
      <c r="H626" s="565"/>
      <c r="I626" s="565"/>
      <c r="J626" s="565"/>
      <c r="K626" s="565"/>
      <c r="L626" s="565"/>
      <c r="M626" s="565"/>
      <c r="N626" s="565"/>
      <c r="O626" s="565"/>
      <c r="P626" s="565"/>
      <c r="Q626" s="565"/>
      <c r="R626" s="565"/>
      <c r="S626" s="565"/>
      <c r="T626" s="565"/>
      <c r="U626" s="565"/>
      <c r="V626" s="565"/>
      <c r="W626" s="565"/>
      <c r="X626" s="565"/>
      <c r="Y626" s="565"/>
      <c r="Z626" s="565"/>
      <c r="AA626" s="566"/>
      <c r="AB626" s="181" t="s">
        <v>253</v>
      </c>
    </row>
    <row r="627" spans="1:28" ht="26.25" customHeight="1">
      <c r="B627" s="172"/>
      <c r="C627" s="563"/>
      <c r="D627" s="145"/>
      <c r="E627" s="170"/>
      <c r="F627" s="625"/>
      <c r="G627" s="565"/>
      <c r="H627" s="565"/>
      <c r="I627" s="565"/>
      <c r="J627" s="565"/>
      <c r="K627" s="565"/>
      <c r="L627" s="565"/>
      <c r="M627" s="565"/>
      <c r="N627" s="565"/>
      <c r="O627" s="565"/>
      <c r="P627" s="565"/>
      <c r="Q627" s="565"/>
      <c r="R627" s="565"/>
      <c r="S627" s="565"/>
      <c r="T627" s="565"/>
      <c r="U627" s="565"/>
      <c r="V627" s="565"/>
      <c r="W627" s="565"/>
      <c r="X627" s="565"/>
      <c r="Y627" s="565"/>
      <c r="Z627" s="565"/>
      <c r="AA627" s="566"/>
      <c r="AB627" s="181"/>
    </row>
    <row r="628" spans="1:28" ht="26.25" customHeight="1">
      <c r="B628" s="172"/>
      <c r="C628" s="563"/>
      <c r="D628" s="145"/>
      <c r="E628" s="170"/>
      <c r="F628" s="625"/>
      <c r="G628" s="565"/>
      <c r="H628" s="565"/>
      <c r="I628" s="565"/>
      <c r="J628" s="565"/>
      <c r="K628" s="565"/>
      <c r="L628" s="565"/>
      <c r="M628" s="565"/>
      <c r="N628" s="565"/>
      <c r="O628" s="565"/>
      <c r="P628" s="565"/>
      <c r="Q628" s="565"/>
      <c r="R628" s="565"/>
      <c r="S628" s="565"/>
      <c r="T628" s="565"/>
      <c r="U628" s="565"/>
      <c r="V628" s="565"/>
      <c r="W628" s="565"/>
      <c r="X628" s="565"/>
      <c r="Y628" s="565"/>
      <c r="Z628" s="565"/>
      <c r="AA628" s="566"/>
      <c r="AB628" s="181"/>
    </row>
    <row r="629" spans="1:28" ht="26.25" customHeight="1">
      <c r="B629" s="172"/>
      <c r="C629" s="109"/>
      <c r="D629" s="145"/>
      <c r="E629" s="170"/>
      <c r="F629" s="625"/>
      <c r="G629" s="565"/>
      <c r="H629" s="565"/>
      <c r="I629" s="565"/>
      <c r="J629" s="565"/>
      <c r="K629" s="565"/>
      <c r="L629" s="565"/>
      <c r="M629" s="565"/>
      <c r="N629" s="565"/>
      <c r="O629" s="565"/>
      <c r="P629" s="565"/>
      <c r="Q629" s="565"/>
      <c r="R629" s="565"/>
      <c r="S629" s="565"/>
      <c r="T629" s="565"/>
      <c r="U629" s="565"/>
      <c r="V629" s="565"/>
      <c r="W629" s="565"/>
      <c r="X629" s="565"/>
      <c r="Y629" s="565"/>
      <c r="Z629" s="565"/>
      <c r="AA629" s="566"/>
      <c r="AB629" s="181"/>
    </row>
    <row r="630" spans="1:28" ht="16.149999999999999" customHeight="1">
      <c r="B630" s="172"/>
      <c r="C630" s="110"/>
      <c r="D630" s="145"/>
      <c r="E630" s="170"/>
      <c r="F630" s="179"/>
      <c r="G630" s="114"/>
      <c r="H630" s="114"/>
      <c r="I630" s="114"/>
      <c r="J630" s="114"/>
      <c r="K630" s="114"/>
      <c r="L630" s="114"/>
      <c r="M630" s="114"/>
      <c r="N630" s="114"/>
      <c r="O630" s="114"/>
      <c r="P630" s="114"/>
      <c r="Q630" s="114"/>
      <c r="R630" s="114"/>
      <c r="S630" s="114"/>
      <c r="T630" s="114"/>
      <c r="U630" s="114"/>
      <c r="V630" s="114"/>
      <c r="W630" s="114"/>
      <c r="X630" s="114"/>
      <c r="Y630" s="114"/>
      <c r="Z630" s="114"/>
      <c r="AA630" s="170"/>
      <c r="AB630" s="181"/>
    </row>
    <row r="631" spans="1:28" ht="21.65" customHeight="1">
      <c r="A631" s="392">
        <f>IF(D631=0,"",D631)</f>
        <v>45</v>
      </c>
      <c r="B631" s="423" t="s">
        <v>544</v>
      </c>
      <c r="C631" s="730" t="s">
        <v>674</v>
      </c>
      <c r="D631" s="145">
        <v>45</v>
      </c>
      <c r="E631" s="352" t="s">
        <v>981</v>
      </c>
      <c r="F631" s="636" t="s">
        <v>1113</v>
      </c>
      <c r="G631" s="636"/>
      <c r="H631" s="636"/>
      <c r="I631" s="636"/>
      <c r="J631" s="636"/>
      <c r="K631" s="636"/>
      <c r="L631" s="636"/>
      <c r="M631" s="636"/>
      <c r="N631" s="636"/>
      <c r="O631" s="636"/>
      <c r="P631" s="636"/>
      <c r="Q631" s="636"/>
      <c r="R631" s="636"/>
      <c r="S631" s="636"/>
      <c r="T631" s="636"/>
      <c r="U631" s="636"/>
      <c r="V631" s="636"/>
      <c r="W631" s="636"/>
      <c r="X631" s="636"/>
      <c r="Y631" s="636"/>
      <c r="Z631" s="636"/>
      <c r="AA631" s="701"/>
      <c r="AB631" s="670" t="s">
        <v>311</v>
      </c>
    </row>
    <row r="632" spans="1:28" ht="21.65" customHeight="1">
      <c r="B632" s="172"/>
      <c r="C632" s="732"/>
      <c r="D632" s="145"/>
      <c r="E632" s="170"/>
      <c r="F632" s="636"/>
      <c r="G632" s="636"/>
      <c r="H632" s="636"/>
      <c r="I632" s="636"/>
      <c r="J632" s="636"/>
      <c r="K632" s="636"/>
      <c r="L632" s="636"/>
      <c r="M632" s="636"/>
      <c r="N632" s="636"/>
      <c r="O632" s="636"/>
      <c r="P632" s="636"/>
      <c r="Q632" s="636"/>
      <c r="R632" s="636"/>
      <c r="S632" s="636"/>
      <c r="T632" s="636"/>
      <c r="U632" s="636"/>
      <c r="V632" s="636"/>
      <c r="W632" s="636"/>
      <c r="X632" s="636"/>
      <c r="Y632" s="636"/>
      <c r="Z632" s="636"/>
      <c r="AA632" s="701"/>
      <c r="AB632" s="718"/>
    </row>
    <row r="633" spans="1:28" ht="19" customHeight="1">
      <c r="B633" s="172"/>
      <c r="C633" s="732"/>
      <c r="D633" s="145"/>
      <c r="E633" s="170"/>
      <c r="F633" s="625" t="s">
        <v>675</v>
      </c>
      <c r="G633" s="565"/>
      <c r="H633" s="565"/>
      <c r="I633" s="565"/>
      <c r="J633" s="565"/>
      <c r="K633" s="565"/>
      <c r="L633" s="565"/>
      <c r="M633" s="565"/>
      <c r="N633" s="565"/>
      <c r="O633" s="565"/>
      <c r="P633" s="565"/>
      <c r="Q633" s="565"/>
      <c r="R633" s="565"/>
      <c r="S633" s="565"/>
      <c r="T633" s="565"/>
      <c r="U633" s="565"/>
      <c r="V633" s="565"/>
      <c r="W633" s="565"/>
      <c r="X633" s="565"/>
      <c r="Y633" s="565"/>
      <c r="Z633" s="565"/>
      <c r="AA633" s="566"/>
      <c r="AB633" s="718"/>
    </row>
    <row r="634" spans="1:28" ht="19" customHeight="1">
      <c r="B634" s="172"/>
      <c r="C634" s="732"/>
      <c r="D634" s="145"/>
      <c r="E634" s="170"/>
      <c r="F634" s="625"/>
      <c r="G634" s="565"/>
      <c r="H634" s="565"/>
      <c r="I634" s="565"/>
      <c r="J634" s="565"/>
      <c r="K634" s="565"/>
      <c r="L634" s="565"/>
      <c r="M634" s="565"/>
      <c r="N634" s="565"/>
      <c r="O634" s="565"/>
      <c r="P634" s="565"/>
      <c r="Q634" s="565"/>
      <c r="R634" s="565"/>
      <c r="S634" s="565"/>
      <c r="T634" s="565"/>
      <c r="U634" s="565"/>
      <c r="V634" s="565"/>
      <c r="W634" s="565"/>
      <c r="X634" s="565"/>
      <c r="Y634" s="565"/>
      <c r="Z634" s="565"/>
      <c r="AA634" s="566"/>
      <c r="AB634" s="718"/>
    </row>
    <row r="635" spans="1:28" ht="19" customHeight="1">
      <c r="B635" s="172"/>
      <c r="C635" s="732"/>
      <c r="D635" s="145"/>
      <c r="E635" s="170"/>
      <c r="F635" s="625"/>
      <c r="G635" s="565"/>
      <c r="H635" s="565"/>
      <c r="I635" s="565"/>
      <c r="J635" s="565"/>
      <c r="K635" s="565"/>
      <c r="L635" s="565"/>
      <c r="M635" s="565"/>
      <c r="N635" s="565"/>
      <c r="O635" s="565"/>
      <c r="P635" s="565"/>
      <c r="Q635" s="565"/>
      <c r="R635" s="565"/>
      <c r="S635" s="565"/>
      <c r="T635" s="565"/>
      <c r="U635" s="565"/>
      <c r="V635" s="565"/>
      <c r="W635" s="565"/>
      <c r="X635" s="565"/>
      <c r="Y635" s="565"/>
      <c r="Z635" s="565"/>
      <c r="AA635" s="566"/>
      <c r="AB635" s="718"/>
    </row>
    <row r="636" spans="1:28" ht="19" customHeight="1">
      <c r="B636" s="172"/>
      <c r="C636" s="115"/>
      <c r="D636" s="145"/>
      <c r="E636" s="170"/>
      <c r="F636" s="179"/>
      <c r="G636" s="114"/>
      <c r="H636" s="114"/>
      <c r="I636" s="114"/>
      <c r="J636" s="114"/>
      <c r="K636" s="114"/>
      <c r="L636" s="114"/>
      <c r="M636" s="114"/>
      <c r="N636" s="114"/>
      <c r="O636" s="114"/>
      <c r="P636" s="114"/>
      <c r="Q636" s="114"/>
      <c r="R636" s="114"/>
      <c r="S636" s="114"/>
      <c r="T636" s="114"/>
      <c r="U636" s="114"/>
      <c r="V636" s="114"/>
      <c r="W636" s="114"/>
      <c r="X636" s="114"/>
      <c r="Y636" s="114"/>
      <c r="Z636" s="114"/>
      <c r="AA636" s="170"/>
      <c r="AB636" s="718"/>
    </row>
    <row r="637" spans="1:28" ht="19" customHeight="1">
      <c r="B637" s="172"/>
      <c r="C637" s="115"/>
      <c r="D637" s="145"/>
      <c r="E637" s="170"/>
      <c r="F637" s="179"/>
      <c r="G637" s="114"/>
      <c r="H637" s="114"/>
      <c r="I637" s="114"/>
      <c r="J637" s="114"/>
      <c r="K637" s="114"/>
      <c r="L637" s="114"/>
      <c r="M637" s="114"/>
      <c r="N637" s="114"/>
      <c r="O637" s="114"/>
      <c r="P637" s="114"/>
      <c r="Q637" s="114"/>
      <c r="R637" s="114"/>
      <c r="S637" s="114"/>
      <c r="T637" s="114"/>
      <c r="U637" s="114"/>
      <c r="V637" s="114"/>
      <c r="W637" s="114"/>
      <c r="X637" s="114"/>
      <c r="Y637" s="114"/>
      <c r="Z637" s="114"/>
      <c r="AA637" s="170"/>
      <c r="AB637" s="718"/>
    </row>
    <row r="638" spans="1:28" ht="19" customHeight="1">
      <c r="B638" s="172"/>
      <c r="C638" s="115"/>
      <c r="D638" s="145"/>
      <c r="E638" s="170"/>
      <c r="F638" s="179"/>
      <c r="G638" s="114"/>
      <c r="H638" s="114"/>
      <c r="I638" s="114"/>
      <c r="J638" s="114"/>
      <c r="K638" s="114"/>
      <c r="L638" s="114"/>
      <c r="M638" s="114"/>
      <c r="N638" s="114"/>
      <c r="O638" s="114"/>
      <c r="P638" s="114"/>
      <c r="Q638" s="114"/>
      <c r="R638" s="114"/>
      <c r="S638" s="114"/>
      <c r="T638" s="114"/>
      <c r="U638" s="114"/>
      <c r="V638" s="114"/>
      <c r="W638" s="114"/>
      <c r="X638" s="114"/>
      <c r="Y638" s="114"/>
      <c r="Z638" s="114"/>
      <c r="AA638" s="170"/>
      <c r="AB638" s="718"/>
    </row>
    <row r="639" spans="1:28" ht="19" customHeight="1">
      <c r="B639" s="172"/>
      <c r="C639" s="115"/>
      <c r="D639" s="145"/>
      <c r="E639" s="170"/>
      <c r="F639" s="179"/>
      <c r="G639" s="114"/>
      <c r="H639" s="114"/>
      <c r="I639" s="114"/>
      <c r="J639" s="114"/>
      <c r="K639" s="114"/>
      <c r="L639" s="114"/>
      <c r="M639" s="114"/>
      <c r="N639" s="114"/>
      <c r="O639" s="114"/>
      <c r="P639" s="114"/>
      <c r="Q639" s="114"/>
      <c r="R639" s="114"/>
      <c r="S639" s="114"/>
      <c r="T639" s="114"/>
      <c r="U639" s="114"/>
      <c r="V639" s="114"/>
      <c r="W639" s="114"/>
      <c r="X639" s="114"/>
      <c r="Y639" s="114"/>
      <c r="Z639" s="114"/>
      <c r="AA639" s="170"/>
      <c r="AB639" s="718"/>
    </row>
    <row r="640" spans="1:28" ht="19" customHeight="1">
      <c r="B640" s="172"/>
      <c r="C640" s="115"/>
      <c r="D640" s="145"/>
      <c r="E640" s="170"/>
      <c r="F640" s="179"/>
      <c r="G640" s="114"/>
      <c r="H640" s="114"/>
      <c r="I640" s="114"/>
      <c r="J640" s="114"/>
      <c r="K640" s="114"/>
      <c r="L640" s="114"/>
      <c r="M640" s="114"/>
      <c r="N640" s="114"/>
      <c r="O640" s="114"/>
      <c r="P640" s="114"/>
      <c r="Q640" s="114"/>
      <c r="R640" s="114"/>
      <c r="S640" s="114"/>
      <c r="T640" s="114"/>
      <c r="U640" s="114"/>
      <c r="V640" s="114"/>
      <c r="W640" s="114"/>
      <c r="X640" s="114"/>
      <c r="Y640" s="114"/>
      <c r="Z640" s="114"/>
      <c r="AA640" s="170"/>
      <c r="AB640" s="718"/>
    </row>
    <row r="641" spans="1:28" ht="19" customHeight="1">
      <c r="B641" s="172"/>
      <c r="C641" s="115"/>
      <c r="D641" s="145"/>
      <c r="E641" s="170"/>
      <c r="F641" s="179"/>
      <c r="G641" s="114"/>
      <c r="H641" s="114"/>
      <c r="I641" s="114"/>
      <c r="J641" s="114"/>
      <c r="K641" s="114"/>
      <c r="L641" s="114"/>
      <c r="M641" s="114"/>
      <c r="N641" s="114"/>
      <c r="O641" s="114"/>
      <c r="P641" s="114"/>
      <c r="Q641" s="114"/>
      <c r="R641" s="114"/>
      <c r="S641" s="114"/>
      <c r="T641" s="114"/>
      <c r="U641" s="114"/>
      <c r="V641" s="114"/>
      <c r="W641" s="114"/>
      <c r="X641" s="114"/>
      <c r="Y641" s="114"/>
      <c r="Z641" s="114"/>
      <c r="AA641" s="170"/>
      <c r="AB641" s="718"/>
    </row>
    <row r="642" spans="1:28" ht="19" customHeight="1">
      <c r="B642" s="172"/>
      <c r="C642" s="115"/>
      <c r="D642" s="145"/>
      <c r="E642" s="170"/>
      <c r="F642" s="179"/>
      <c r="G642" s="114"/>
      <c r="H642" s="114"/>
      <c r="I642" s="114"/>
      <c r="J642" s="114"/>
      <c r="K642" s="114"/>
      <c r="L642" s="114"/>
      <c r="M642" s="114"/>
      <c r="N642" s="114"/>
      <c r="O642" s="114"/>
      <c r="P642" s="114"/>
      <c r="Q642" s="114"/>
      <c r="R642" s="114"/>
      <c r="S642" s="114"/>
      <c r="T642" s="114"/>
      <c r="U642" s="114"/>
      <c r="V642" s="114"/>
      <c r="W642" s="114"/>
      <c r="X642" s="114"/>
      <c r="Y642" s="114"/>
      <c r="Z642" s="114"/>
      <c r="AA642" s="170"/>
      <c r="AB642" s="718"/>
    </row>
    <row r="643" spans="1:28" ht="19" customHeight="1">
      <c r="B643" s="172"/>
      <c r="C643" s="115"/>
      <c r="D643" s="145"/>
      <c r="E643" s="170"/>
      <c r="F643" s="179"/>
      <c r="G643" s="114"/>
      <c r="H643" s="114"/>
      <c r="I643" s="114"/>
      <c r="J643" s="114"/>
      <c r="K643" s="114"/>
      <c r="L643" s="114"/>
      <c r="M643" s="114"/>
      <c r="N643" s="114"/>
      <c r="O643" s="114"/>
      <c r="P643" s="114"/>
      <c r="Q643" s="114"/>
      <c r="R643" s="114"/>
      <c r="S643" s="114"/>
      <c r="T643" s="114"/>
      <c r="U643" s="114"/>
      <c r="V643" s="114"/>
      <c r="W643" s="114"/>
      <c r="X643" s="114"/>
      <c r="Y643" s="114"/>
      <c r="Z643" s="114"/>
      <c r="AA643" s="170"/>
      <c r="AB643" s="718"/>
    </row>
    <row r="644" spans="1:28" ht="19" customHeight="1">
      <c r="B644" s="172"/>
      <c r="C644" s="115"/>
      <c r="D644" s="145"/>
      <c r="E644" s="170"/>
      <c r="F644" s="179"/>
      <c r="G644" s="114"/>
      <c r="H644" s="114"/>
      <c r="I644" s="114"/>
      <c r="J644" s="114"/>
      <c r="K644" s="114"/>
      <c r="L644" s="114"/>
      <c r="M644" s="114"/>
      <c r="N644" s="114"/>
      <c r="O644" s="114"/>
      <c r="P644" s="114"/>
      <c r="Q644" s="114"/>
      <c r="R644" s="114"/>
      <c r="S644" s="114"/>
      <c r="T644" s="114"/>
      <c r="U644" s="114"/>
      <c r="V644" s="114"/>
      <c r="W644" s="114"/>
      <c r="X644" s="114"/>
      <c r="Y644" s="114"/>
      <c r="Z644" s="114"/>
      <c r="AA644" s="170"/>
      <c r="AB644" s="718"/>
    </row>
    <row r="645" spans="1:28" ht="18.649999999999999" customHeight="1">
      <c r="B645" s="172"/>
      <c r="C645" s="115"/>
      <c r="D645" s="145"/>
      <c r="E645" s="170"/>
      <c r="F645" s="179"/>
      <c r="G645" s="114"/>
      <c r="H645" s="114"/>
      <c r="I645" s="114"/>
      <c r="J645" s="114"/>
      <c r="K645" s="114"/>
      <c r="L645" s="114"/>
      <c r="M645" s="114"/>
      <c r="N645" s="114"/>
      <c r="O645" s="114"/>
      <c r="P645" s="114"/>
      <c r="Q645" s="114"/>
      <c r="R645" s="114"/>
      <c r="S645" s="114"/>
      <c r="T645" s="114"/>
      <c r="U645" s="114"/>
      <c r="V645" s="114"/>
      <c r="W645" s="114"/>
      <c r="X645" s="114"/>
      <c r="Y645" s="114"/>
      <c r="Z645" s="114"/>
      <c r="AA645" s="170"/>
      <c r="AB645" s="718"/>
    </row>
    <row r="646" spans="1:28" ht="19" customHeight="1">
      <c r="B646" s="172"/>
      <c r="C646" s="115"/>
      <c r="D646" s="145"/>
      <c r="E646" s="170"/>
      <c r="F646" s="179"/>
      <c r="G646" s="114"/>
      <c r="H646" s="114"/>
      <c r="I646" s="114"/>
      <c r="J646" s="114"/>
      <c r="K646" s="114"/>
      <c r="L646" s="114"/>
      <c r="M646" s="114"/>
      <c r="N646" s="114"/>
      <c r="O646" s="114"/>
      <c r="P646" s="114"/>
      <c r="Q646" s="114"/>
      <c r="R646" s="114"/>
      <c r="S646" s="114"/>
      <c r="T646" s="114"/>
      <c r="U646" s="114"/>
      <c r="V646" s="114"/>
      <c r="W646" s="114"/>
      <c r="X646" s="114"/>
      <c r="Y646" s="114"/>
      <c r="Z646" s="114"/>
      <c r="AA646" s="170"/>
      <c r="AB646" s="718"/>
    </row>
    <row r="647" spans="1:28" ht="12.65" customHeight="1">
      <c r="B647" s="172"/>
      <c r="C647" s="368"/>
      <c r="D647" s="145"/>
      <c r="E647" s="170"/>
      <c r="F647" s="179"/>
      <c r="G647" s="114"/>
      <c r="H647" s="114"/>
      <c r="I647" s="114"/>
      <c r="J647" s="114"/>
      <c r="K647" s="114"/>
      <c r="L647" s="114"/>
      <c r="M647" s="114"/>
      <c r="N647" s="114"/>
      <c r="O647" s="114"/>
      <c r="P647" s="114"/>
      <c r="Q647" s="114"/>
      <c r="R647" s="114"/>
      <c r="S647" s="114"/>
      <c r="T647" s="114"/>
      <c r="U647" s="114"/>
      <c r="V647" s="114"/>
      <c r="W647" s="114"/>
      <c r="X647" s="114"/>
      <c r="Y647" s="114"/>
      <c r="Z647" s="114"/>
      <c r="AA647" s="170"/>
      <c r="AB647" s="209"/>
    </row>
    <row r="648" spans="1:28" ht="24" customHeight="1">
      <c r="B648" s="351" t="s">
        <v>676</v>
      </c>
      <c r="C648" s="379" t="s">
        <v>677</v>
      </c>
      <c r="D648" s="145"/>
      <c r="E648" s="188"/>
      <c r="F648" s="461"/>
      <c r="G648" s="457"/>
      <c r="H648" s="457"/>
      <c r="I648" s="457"/>
      <c r="J648" s="457"/>
      <c r="K648" s="457"/>
      <c r="L648" s="457"/>
      <c r="M648" s="457"/>
      <c r="N648" s="457"/>
      <c r="O648" s="457"/>
      <c r="P648" s="457"/>
      <c r="Q648" s="457"/>
      <c r="R648" s="457"/>
      <c r="S648" s="457"/>
      <c r="T648" s="457"/>
      <c r="U648" s="457"/>
      <c r="V648" s="457"/>
      <c r="W648" s="457"/>
      <c r="X648" s="457"/>
      <c r="Y648" s="457"/>
      <c r="Z648" s="457"/>
      <c r="AA648" s="188"/>
      <c r="AB648" s="186"/>
    </row>
    <row r="649" spans="1:28" ht="19.899999999999999" customHeight="1">
      <c r="A649" s="392">
        <f>IF(D649=0,"",D649)</f>
        <v>46</v>
      </c>
      <c r="B649" s="423" t="s">
        <v>524</v>
      </c>
      <c r="C649" s="730" t="s">
        <v>678</v>
      </c>
      <c r="D649" s="145">
        <v>46</v>
      </c>
      <c r="E649" s="373" t="s">
        <v>4</v>
      </c>
      <c r="F649" s="625" t="s">
        <v>984</v>
      </c>
      <c r="G649" s="565"/>
      <c r="H649" s="565"/>
      <c r="I649" s="565"/>
      <c r="J649" s="565"/>
      <c r="K649" s="565"/>
      <c r="L649" s="565"/>
      <c r="M649" s="565"/>
      <c r="N649" s="565"/>
      <c r="O649" s="565"/>
      <c r="P649" s="565"/>
      <c r="Q649" s="565"/>
      <c r="R649" s="565"/>
      <c r="S649" s="565"/>
      <c r="T649" s="565"/>
      <c r="U649" s="565"/>
      <c r="V649" s="565"/>
      <c r="W649" s="565"/>
      <c r="X649" s="565"/>
      <c r="Y649" s="565"/>
      <c r="Z649" s="565"/>
      <c r="AA649" s="566"/>
      <c r="AB649" s="670" t="s">
        <v>12</v>
      </c>
    </row>
    <row r="650" spans="1:28" ht="19.899999999999999" customHeight="1">
      <c r="B650" s="172"/>
      <c r="C650" s="730"/>
      <c r="D650" s="145"/>
      <c r="E650" s="170"/>
      <c r="F650" s="625"/>
      <c r="G650" s="565"/>
      <c r="H650" s="565"/>
      <c r="I650" s="565"/>
      <c r="J650" s="565"/>
      <c r="K650" s="565"/>
      <c r="L650" s="565"/>
      <c r="M650" s="565"/>
      <c r="N650" s="565"/>
      <c r="O650" s="565"/>
      <c r="P650" s="565"/>
      <c r="Q650" s="565"/>
      <c r="R650" s="565"/>
      <c r="S650" s="565"/>
      <c r="T650" s="565"/>
      <c r="U650" s="565"/>
      <c r="V650" s="565"/>
      <c r="W650" s="565"/>
      <c r="X650" s="565"/>
      <c r="Y650" s="565"/>
      <c r="Z650" s="565"/>
      <c r="AA650" s="566"/>
      <c r="AB650" s="670"/>
    </row>
    <row r="651" spans="1:28" ht="19.899999999999999" customHeight="1">
      <c r="B651" s="172"/>
      <c r="C651" s="730"/>
      <c r="D651" s="145"/>
      <c r="E651" s="170"/>
      <c r="F651" s="179"/>
      <c r="G651" s="114"/>
      <c r="H651" s="114"/>
      <c r="I651" s="114"/>
      <c r="J651" s="114"/>
      <c r="K651" s="114"/>
      <c r="L651" s="114"/>
      <c r="M651" s="114"/>
      <c r="N651" s="114"/>
      <c r="O651" s="114"/>
      <c r="P651" s="114"/>
      <c r="Q651" s="114"/>
      <c r="R651" s="114"/>
      <c r="S651" s="114"/>
      <c r="T651" s="114"/>
      <c r="U651" s="114"/>
      <c r="V651" s="114"/>
      <c r="W651" s="114"/>
      <c r="X651" s="114"/>
      <c r="Y651" s="114"/>
      <c r="Z651" s="114"/>
      <c r="AA651" s="170"/>
      <c r="AB651" s="670"/>
    </row>
    <row r="652" spans="1:28" ht="19.899999999999999" customHeight="1">
      <c r="B652" s="172"/>
      <c r="C652" s="731"/>
      <c r="D652" s="145"/>
      <c r="E652" s="170"/>
      <c r="F652" s="610" t="s">
        <v>679</v>
      </c>
      <c r="G652" s="611"/>
      <c r="H652" s="611"/>
      <c r="I652" s="611"/>
      <c r="J652" s="611"/>
      <c r="K652" s="611"/>
      <c r="L652" s="611"/>
      <c r="M652" s="611"/>
      <c r="N652" s="611"/>
      <c r="O652" s="611"/>
      <c r="P652" s="611"/>
      <c r="Q652" s="611"/>
      <c r="R652" s="611"/>
      <c r="S652" s="611"/>
      <c r="T652" s="611"/>
      <c r="U652" s="611"/>
      <c r="V652" s="611"/>
      <c r="W652" s="611"/>
      <c r="X652" s="611"/>
      <c r="Y652" s="611"/>
      <c r="Z652" s="611"/>
      <c r="AA652" s="685"/>
      <c r="AB652" s="670"/>
    </row>
    <row r="653" spans="1:28" ht="19.899999999999999" customHeight="1">
      <c r="B653" s="172"/>
      <c r="C653" s="731"/>
      <c r="D653" s="145"/>
      <c r="E653" s="462"/>
      <c r="F653" s="463"/>
      <c r="G653" s="464"/>
      <c r="H653" s="464"/>
      <c r="I653" s="464"/>
      <c r="J653" s="464"/>
      <c r="K653" s="464"/>
      <c r="L653" s="464"/>
      <c r="M653" s="464"/>
      <c r="N653" s="464"/>
      <c r="O653" s="464"/>
      <c r="P653" s="464"/>
      <c r="Q653" s="464"/>
      <c r="R653" s="464"/>
      <c r="S653" s="464"/>
      <c r="T653" s="464"/>
      <c r="U653" s="464"/>
      <c r="V653" s="464"/>
      <c r="W653" s="464"/>
      <c r="X653" s="464"/>
      <c r="Y653" s="464"/>
      <c r="Z653" s="464"/>
      <c r="AA653" s="462"/>
      <c r="AB653" s="120"/>
    </row>
    <row r="654" spans="1:28" ht="19.899999999999999" customHeight="1">
      <c r="B654" s="172"/>
      <c r="C654" s="731"/>
      <c r="D654" s="145"/>
      <c r="E654" s="188"/>
      <c r="F654" s="461"/>
      <c r="G654" s="457"/>
      <c r="H654" s="457"/>
      <c r="I654" s="457"/>
      <c r="J654" s="457"/>
      <c r="K654" s="457"/>
      <c r="L654" s="457"/>
      <c r="M654" s="457"/>
      <c r="N654" s="457"/>
      <c r="O654" s="457"/>
      <c r="P654" s="457"/>
      <c r="Q654" s="457"/>
      <c r="R654" s="457"/>
      <c r="S654" s="457"/>
      <c r="T654" s="457"/>
      <c r="U654" s="457"/>
      <c r="V654" s="457"/>
      <c r="W654" s="457"/>
      <c r="X654" s="457"/>
      <c r="Y654" s="457"/>
      <c r="Z654" s="457"/>
      <c r="AA654" s="188"/>
      <c r="AB654" s="181"/>
    </row>
    <row r="655" spans="1:28" ht="19.899999999999999" customHeight="1">
      <c r="A655" s="392">
        <f>IF(D655=0,"",D655)</f>
        <v>47</v>
      </c>
      <c r="B655" s="423" t="s">
        <v>526</v>
      </c>
      <c r="C655" s="563" t="s">
        <v>680</v>
      </c>
      <c r="D655" s="145">
        <v>47</v>
      </c>
      <c r="E655" s="373" t="s">
        <v>4</v>
      </c>
      <c r="F655" s="612" t="s">
        <v>681</v>
      </c>
      <c r="G655" s="583"/>
      <c r="H655" s="583"/>
      <c r="I655" s="583"/>
      <c r="J655" s="583"/>
      <c r="K655" s="583"/>
      <c r="L655" s="583"/>
      <c r="M655" s="583"/>
      <c r="N655" s="583"/>
      <c r="O655" s="583"/>
      <c r="P655" s="583"/>
      <c r="Q655" s="583"/>
      <c r="R655" s="583"/>
      <c r="S655" s="583"/>
      <c r="T655" s="583"/>
      <c r="U655" s="583"/>
      <c r="V655" s="583"/>
      <c r="W655" s="583"/>
      <c r="X655" s="583"/>
      <c r="Y655" s="583"/>
      <c r="Z655" s="583"/>
      <c r="AA655" s="584"/>
      <c r="AB655" s="181" t="s">
        <v>278</v>
      </c>
    </row>
    <row r="656" spans="1:28" ht="18" customHeight="1">
      <c r="B656" s="172"/>
      <c r="C656" s="563"/>
      <c r="D656" s="145"/>
      <c r="E656" s="182"/>
      <c r="F656" s="183" t="s">
        <v>682</v>
      </c>
      <c r="G656" s="184"/>
      <c r="H656" s="184"/>
      <c r="I656" s="184"/>
      <c r="J656" s="184"/>
      <c r="K656" s="184"/>
      <c r="L656" s="184"/>
      <c r="M656" s="184"/>
      <c r="N656" s="184"/>
      <c r="O656" s="185" t="s">
        <v>683</v>
      </c>
      <c r="P656" s="891"/>
      <c r="Q656" s="892"/>
      <c r="R656" s="893"/>
      <c r="S656" s="710" t="s">
        <v>690</v>
      </c>
      <c r="T656" s="614"/>
      <c r="U656" s="614"/>
      <c r="V656" s="614"/>
      <c r="W656" s="614"/>
      <c r="X656" s="614"/>
      <c r="Y656" s="614"/>
      <c r="Z656" s="614"/>
      <c r="AA656" s="618"/>
      <c r="AB656" s="670" t="s">
        <v>279</v>
      </c>
    </row>
    <row r="657" spans="1:28" ht="18" customHeight="1">
      <c r="B657" s="172"/>
      <c r="C657" s="563"/>
      <c r="D657" s="145"/>
      <c r="E657" s="182"/>
      <c r="F657" s="183" t="s">
        <v>684</v>
      </c>
      <c r="G657" s="184"/>
      <c r="H657" s="184"/>
      <c r="I657" s="184"/>
      <c r="J657" s="184"/>
      <c r="K657" s="184"/>
      <c r="L657" s="184"/>
      <c r="M657" s="184"/>
      <c r="N657" s="184"/>
      <c r="O657" s="185" t="s">
        <v>683</v>
      </c>
      <c r="P657" s="891"/>
      <c r="Q657" s="892"/>
      <c r="R657" s="893"/>
      <c r="S657" s="710" t="s">
        <v>690</v>
      </c>
      <c r="T657" s="614"/>
      <c r="U657" s="614"/>
      <c r="V657" s="614"/>
      <c r="W657" s="614"/>
      <c r="X657" s="614"/>
      <c r="Y657" s="614"/>
      <c r="Z657" s="614"/>
      <c r="AA657" s="618"/>
      <c r="AB657" s="670"/>
    </row>
    <row r="658" spans="1:28" ht="18" customHeight="1">
      <c r="B658" s="172"/>
      <c r="C658" s="109"/>
      <c r="D658" s="145"/>
      <c r="E658" s="182"/>
      <c r="F658" s="183" t="s">
        <v>685</v>
      </c>
      <c r="G658" s="184"/>
      <c r="H658" s="184"/>
      <c r="I658" s="184"/>
      <c r="J658" s="184"/>
      <c r="K658" s="184"/>
      <c r="L658" s="185" t="s">
        <v>683</v>
      </c>
      <c r="M658" s="891"/>
      <c r="N658" s="892"/>
      <c r="O658" s="893"/>
      <c r="P658" s="710" t="s">
        <v>690</v>
      </c>
      <c r="Q658" s="614"/>
      <c r="R658" s="614"/>
      <c r="S658" s="614"/>
      <c r="T658" s="614"/>
      <c r="U658" s="614"/>
      <c r="V658" s="614"/>
      <c r="W658" s="614"/>
      <c r="X658" s="614"/>
      <c r="Y658" s="614"/>
      <c r="Z658" s="614"/>
      <c r="AA658" s="618"/>
      <c r="AB658" s="186"/>
    </row>
    <row r="659" spans="1:28" ht="18" customHeight="1">
      <c r="B659" s="172"/>
      <c r="C659" s="109"/>
      <c r="D659" s="145"/>
      <c r="E659" s="182"/>
      <c r="F659" s="183" t="s">
        <v>686</v>
      </c>
      <c r="G659" s="184"/>
      <c r="H659" s="184"/>
      <c r="I659" s="184"/>
      <c r="J659" s="184"/>
      <c r="K659" s="184"/>
      <c r="L659" s="185" t="s">
        <v>683</v>
      </c>
      <c r="M659" s="891"/>
      <c r="N659" s="892"/>
      <c r="O659" s="893"/>
      <c r="P659" s="710" t="s">
        <v>689</v>
      </c>
      <c r="Q659" s="614"/>
      <c r="R659" s="614"/>
      <c r="S659" s="614"/>
      <c r="T659" s="614"/>
      <c r="U659" s="614"/>
      <c r="V659" s="614"/>
      <c r="W659" s="614"/>
      <c r="X659" s="614"/>
      <c r="Y659" s="614"/>
      <c r="Z659" s="614"/>
      <c r="AA659" s="618"/>
      <c r="AB659" s="120"/>
    </row>
    <row r="660" spans="1:28" ht="18" customHeight="1">
      <c r="B660" s="172"/>
      <c r="C660" s="109"/>
      <c r="D660" s="145"/>
      <c r="E660" s="182"/>
      <c r="F660" s="183" t="s">
        <v>190</v>
      </c>
      <c r="G660" s="184"/>
      <c r="H660" s="184"/>
      <c r="I660" s="184"/>
      <c r="J660" s="184"/>
      <c r="K660" s="184"/>
      <c r="L660" s="184"/>
      <c r="M660" s="184"/>
      <c r="N660" s="184"/>
      <c r="O660" s="184"/>
      <c r="P660" s="184"/>
      <c r="Q660" s="184"/>
      <c r="R660" s="184"/>
      <c r="S660" s="184"/>
      <c r="T660" s="184"/>
      <c r="U660" s="184"/>
      <c r="V660" s="184"/>
      <c r="W660" s="184"/>
      <c r="X660" s="184"/>
      <c r="Y660" s="184"/>
      <c r="Z660" s="184"/>
      <c r="AA660" s="182"/>
      <c r="AB660" s="120"/>
    </row>
    <row r="661" spans="1:28" ht="18" customHeight="1">
      <c r="B661" s="172"/>
      <c r="C661" s="109"/>
      <c r="D661" s="145"/>
      <c r="E661" s="182"/>
      <c r="F661" s="183" t="s">
        <v>687</v>
      </c>
      <c r="G661" s="184"/>
      <c r="H661" s="184"/>
      <c r="I661" s="184"/>
      <c r="J661" s="184"/>
      <c r="K661" s="184"/>
      <c r="L661" s="185" t="s">
        <v>683</v>
      </c>
      <c r="M661" s="891"/>
      <c r="N661" s="892"/>
      <c r="O661" s="893"/>
      <c r="P661" s="710" t="s">
        <v>689</v>
      </c>
      <c r="Q661" s="614"/>
      <c r="R661" s="614"/>
      <c r="S661" s="614"/>
      <c r="T661" s="614"/>
      <c r="U661" s="614"/>
      <c r="V661" s="614"/>
      <c r="W661" s="614"/>
      <c r="X661" s="614"/>
      <c r="Y661" s="614"/>
      <c r="Z661" s="614"/>
      <c r="AA661" s="618"/>
      <c r="AB661" s="120"/>
    </row>
    <row r="662" spans="1:28" ht="18" customHeight="1">
      <c r="B662" s="172"/>
      <c r="C662" s="109"/>
      <c r="D662" s="145"/>
      <c r="E662" s="182"/>
      <c r="F662" s="183" t="s">
        <v>688</v>
      </c>
      <c r="G662" s="184"/>
      <c r="H662" s="184"/>
      <c r="I662" s="184"/>
      <c r="J662" s="184"/>
      <c r="K662" s="184"/>
      <c r="L662" s="185" t="s">
        <v>683</v>
      </c>
      <c r="M662" s="891"/>
      <c r="N662" s="892"/>
      <c r="O662" s="893"/>
      <c r="P662" s="710" t="s">
        <v>690</v>
      </c>
      <c r="Q662" s="614"/>
      <c r="R662" s="614"/>
      <c r="S662" s="614"/>
      <c r="T662" s="614"/>
      <c r="U662" s="614"/>
      <c r="V662" s="614"/>
      <c r="W662" s="614"/>
      <c r="X662" s="614"/>
      <c r="Y662" s="614"/>
      <c r="Z662" s="614"/>
      <c r="AA662" s="618"/>
      <c r="AB662" s="120"/>
    </row>
    <row r="663" spans="1:28" ht="18" customHeight="1">
      <c r="B663" s="172"/>
      <c r="C663" s="109"/>
      <c r="D663" s="145"/>
      <c r="E663" s="182"/>
      <c r="F663" s="187"/>
      <c r="G663" s="184"/>
      <c r="H663" s="184"/>
      <c r="I663" s="184"/>
      <c r="J663" s="184"/>
      <c r="K663" s="184"/>
      <c r="L663" s="184"/>
      <c r="M663" s="184"/>
      <c r="N663" s="184"/>
      <c r="O663" s="184"/>
      <c r="P663" s="184"/>
      <c r="Q663" s="184"/>
      <c r="R663" s="184"/>
      <c r="S663" s="184"/>
      <c r="T663" s="184"/>
      <c r="U663" s="184"/>
      <c r="V663" s="184"/>
      <c r="W663" s="184"/>
      <c r="X663" s="184"/>
      <c r="Y663" s="184"/>
      <c r="Z663" s="184"/>
      <c r="AA663" s="182"/>
      <c r="AB663" s="120"/>
    </row>
    <row r="664" spans="1:28" ht="18" customHeight="1">
      <c r="B664" s="172"/>
      <c r="C664" s="109"/>
      <c r="D664" s="145"/>
      <c r="E664" s="182"/>
      <c r="F664" s="612" t="s">
        <v>114</v>
      </c>
      <c r="G664" s="583"/>
      <c r="H664" s="583"/>
      <c r="I664" s="583"/>
      <c r="J664" s="583"/>
      <c r="K664" s="583"/>
      <c r="L664" s="583"/>
      <c r="M664" s="583"/>
      <c r="N664" s="583"/>
      <c r="O664" s="583"/>
      <c r="P664" s="583"/>
      <c r="Q664" s="583"/>
      <c r="R664" s="583"/>
      <c r="S664" s="583"/>
      <c r="T664" s="583"/>
      <c r="U664" s="583"/>
      <c r="V664" s="583"/>
      <c r="W664" s="583"/>
      <c r="X664" s="583"/>
      <c r="Y664" s="583"/>
      <c r="Z664" s="583"/>
      <c r="AA664" s="584"/>
      <c r="AB664" s="120"/>
    </row>
    <row r="665" spans="1:28" ht="18" customHeight="1">
      <c r="B665" s="172"/>
      <c r="C665" s="109"/>
      <c r="D665" s="145"/>
      <c r="E665" s="182"/>
      <c r="F665" s="612" t="s">
        <v>691</v>
      </c>
      <c r="G665" s="583"/>
      <c r="H665" s="583"/>
      <c r="I665" s="583"/>
      <c r="J665" s="583"/>
      <c r="K665" s="583"/>
      <c r="L665" s="583"/>
      <c r="M665" s="583"/>
      <c r="N665" s="583"/>
      <c r="O665" s="583"/>
      <c r="P665" s="583"/>
      <c r="Q665" s="583"/>
      <c r="R665" s="583"/>
      <c r="S665" s="583"/>
      <c r="T665" s="583"/>
      <c r="U665" s="583"/>
      <c r="V665" s="583"/>
      <c r="W665" s="583"/>
      <c r="X665" s="583"/>
      <c r="Y665" s="583"/>
      <c r="Z665" s="583"/>
      <c r="AA665" s="584"/>
      <c r="AB665" s="120"/>
    </row>
    <row r="666" spans="1:28" ht="18" customHeight="1">
      <c r="B666" s="172"/>
      <c r="C666" s="109"/>
      <c r="D666" s="145"/>
      <c r="E666" s="182"/>
      <c r="F666" s="612" t="s">
        <v>692</v>
      </c>
      <c r="G666" s="583"/>
      <c r="H666" s="583"/>
      <c r="I666" s="583"/>
      <c r="J666" s="583"/>
      <c r="K666" s="583"/>
      <c r="L666" s="583"/>
      <c r="M666" s="583"/>
      <c r="N666" s="583"/>
      <c r="O666" s="583"/>
      <c r="P666" s="583"/>
      <c r="Q666" s="583"/>
      <c r="R666" s="583"/>
      <c r="S666" s="583"/>
      <c r="T666" s="583"/>
      <c r="U666" s="583"/>
      <c r="V666" s="583"/>
      <c r="W666" s="583"/>
      <c r="X666" s="583"/>
      <c r="Y666" s="583"/>
      <c r="Z666" s="583"/>
      <c r="AA666" s="584"/>
      <c r="AB666" s="120"/>
    </row>
    <row r="667" spans="1:28" ht="18" customHeight="1">
      <c r="B667" s="172"/>
      <c r="C667" s="109"/>
      <c r="D667" s="145"/>
      <c r="E667" s="182"/>
      <c r="F667" s="612" t="s">
        <v>693</v>
      </c>
      <c r="G667" s="583"/>
      <c r="H667" s="583"/>
      <c r="I667" s="583"/>
      <c r="J667" s="583"/>
      <c r="K667" s="583"/>
      <c r="L667" s="583"/>
      <c r="M667" s="583"/>
      <c r="N667" s="583"/>
      <c r="O667" s="583"/>
      <c r="P667" s="583"/>
      <c r="Q667" s="583"/>
      <c r="R667" s="583"/>
      <c r="S667" s="583"/>
      <c r="T667" s="583"/>
      <c r="U667" s="583"/>
      <c r="V667" s="583"/>
      <c r="W667" s="583"/>
      <c r="X667" s="583"/>
      <c r="Y667" s="583"/>
      <c r="Z667" s="583"/>
      <c r="AA667" s="584"/>
      <c r="AB667" s="120"/>
    </row>
    <row r="668" spans="1:28" ht="18" customHeight="1">
      <c r="B668" s="172"/>
      <c r="C668" s="115"/>
      <c r="D668" s="145"/>
      <c r="E668" s="188"/>
      <c r="F668" s="612" t="s">
        <v>694</v>
      </c>
      <c r="G668" s="583"/>
      <c r="H668" s="583"/>
      <c r="I668" s="583"/>
      <c r="J668" s="583"/>
      <c r="K668" s="583"/>
      <c r="L668" s="583"/>
      <c r="M668" s="583"/>
      <c r="N668" s="583"/>
      <c r="O668" s="583"/>
      <c r="P668" s="583"/>
      <c r="Q668" s="583"/>
      <c r="R668" s="583"/>
      <c r="S668" s="583"/>
      <c r="T668" s="583"/>
      <c r="U668" s="583"/>
      <c r="V668" s="583"/>
      <c r="W668" s="583"/>
      <c r="X668" s="583"/>
      <c r="Y668" s="583"/>
      <c r="Z668" s="583"/>
      <c r="AA668" s="584"/>
      <c r="AB668" s="120"/>
    </row>
    <row r="669" spans="1:28" ht="18" customHeight="1">
      <c r="B669" s="172"/>
      <c r="C669" s="189"/>
      <c r="D669" s="190"/>
      <c r="E669" s="188"/>
      <c r="F669" s="612" t="s">
        <v>695</v>
      </c>
      <c r="G669" s="583"/>
      <c r="H669" s="583"/>
      <c r="I669" s="583"/>
      <c r="J669" s="583"/>
      <c r="K669" s="583"/>
      <c r="L669" s="583"/>
      <c r="M669" s="583"/>
      <c r="N669" s="583"/>
      <c r="O669" s="583"/>
      <c r="P669" s="583"/>
      <c r="Q669" s="583"/>
      <c r="R669" s="583"/>
      <c r="S669" s="583"/>
      <c r="T669" s="583"/>
      <c r="U669" s="583"/>
      <c r="V669" s="583"/>
      <c r="W669" s="583"/>
      <c r="X669" s="583"/>
      <c r="Y669" s="583"/>
      <c r="Z669" s="583"/>
      <c r="AA669" s="584"/>
      <c r="AB669" s="120"/>
    </row>
    <row r="670" spans="1:28" ht="18" customHeight="1">
      <c r="B670" s="172"/>
      <c r="C670" s="189"/>
      <c r="D670" s="190"/>
      <c r="E670" s="188"/>
      <c r="F670" s="612" t="s">
        <v>696</v>
      </c>
      <c r="G670" s="583"/>
      <c r="H670" s="583"/>
      <c r="I670" s="583"/>
      <c r="J670" s="583"/>
      <c r="K670" s="583"/>
      <c r="L670" s="583"/>
      <c r="M670" s="583"/>
      <c r="N670" s="583"/>
      <c r="O670" s="583"/>
      <c r="P670" s="583"/>
      <c r="Q670" s="583"/>
      <c r="R670" s="583"/>
      <c r="S670" s="583"/>
      <c r="T670" s="583"/>
      <c r="U670" s="583"/>
      <c r="V670" s="583"/>
      <c r="W670" s="583"/>
      <c r="X670" s="583"/>
      <c r="Y670" s="583"/>
      <c r="Z670" s="583"/>
      <c r="AA670" s="584"/>
      <c r="AB670" s="120"/>
    </row>
    <row r="671" spans="1:28" ht="15" customHeight="1">
      <c r="B671" s="172"/>
      <c r="C671" s="189"/>
      <c r="D671" s="190"/>
      <c r="E671" s="188"/>
      <c r="F671" s="461"/>
      <c r="G671" s="457"/>
      <c r="H671" s="457"/>
      <c r="I671" s="457"/>
      <c r="J671" s="457"/>
      <c r="K671" s="457"/>
      <c r="L671" s="457"/>
      <c r="M671" s="457"/>
      <c r="N671" s="457"/>
      <c r="O671" s="457"/>
      <c r="P671" s="457"/>
      <c r="Q671" s="457"/>
      <c r="R671" s="457"/>
      <c r="S671" s="457"/>
      <c r="T671" s="457"/>
      <c r="U671" s="457"/>
      <c r="V671" s="457"/>
      <c r="W671" s="457"/>
      <c r="X671" s="457"/>
      <c r="Y671" s="457"/>
      <c r="Z671" s="457"/>
      <c r="AA671" s="188"/>
      <c r="AB671" s="120"/>
    </row>
    <row r="672" spans="1:28" ht="19.899999999999999" customHeight="1">
      <c r="A672" s="392">
        <f>IF(D672=0,"",D672)</f>
        <v>48</v>
      </c>
      <c r="B672" s="423" t="s">
        <v>528</v>
      </c>
      <c r="C672" s="730" t="s">
        <v>697</v>
      </c>
      <c r="D672" s="145">
        <v>48</v>
      </c>
      <c r="E672" s="373" t="s">
        <v>4</v>
      </c>
      <c r="F672" s="634" t="s">
        <v>699</v>
      </c>
      <c r="G672" s="581"/>
      <c r="H672" s="581"/>
      <c r="I672" s="581"/>
      <c r="J672" s="581"/>
      <c r="K672" s="581"/>
      <c r="L672" s="581"/>
      <c r="M672" s="581"/>
      <c r="N672" s="581"/>
      <c r="O672" s="581"/>
      <c r="P672" s="581"/>
      <c r="Q672" s="581"/>
      <c r="R672" s="581"/>
      <c r="S672" s="581"/>
      <c r="T672" s="581"/>
      <c r="U672" s="581"/>
      <c r="V672" s="581"/>
      <c r="W672" s="581"/>
      <c r="X672" s="581"/>
      <c r="Y672" s="581"/>
      <c r="Z672" s="581"/>
      <c r="AA672" s="563"/>
      <c r="AB672" s="120" t="s">
        <v>111</v>
      </c>
    </row>
    <row r="673" spans="1:28" ht="19.899999999999999" customHeight="1">
      <c r="B673" s="172"/>
      <c r="C673" s="732"/>
      <c r="D673" s="145"/>
      <c r="E673" s="465"/>
      <c r="F673" s="634"/>
      <c r="G673" s="581"/>
      <c r="H673" s="581"/>
      <c r="I673" s="581"/>
      <c r="J673" s="581"/>
      <c r="K673" s="581"/>
      <c r="L673" s="581"/>
      <c r="M673" s="581"/>
      <c r="N673" s="581"/>
      <c r="O673" s="581"/>
      <c r="P673" s="581"/>
      <c r="Q673" s="581"/>
      <c r="R673" s="581"/>
      <c r="S673" s="581"/>
      <c r="T673" s="581"/>
      <c r="U673" s="581"/>
      <c r="V673" s="581"/>
      <c r="W673" s="581"/>
      <c r="X673" s="581"/>
      <c r="Y673" s="581"/>
      <c r="Z673" s="581"/>
      <c r="AA673" s="563"/>
      <c r="AB673" s="670" t="s">
        <v>312</v>
      </c>
    </row>
    <row r="674" spans="1:28" ht="19.899999999999999" customHeight="1">
      <c r="B674" s="172"/>
      <c r="C674" s="732"/>
      <c r="D674" s="145"/>
      <c r="E674" s="465"/>
      <c r="F674" s="634" t="s">
        <v>700</v>
      </c>
      <c r="G674" s="581"/>
      <c r="H674" s="581"/>
      <c r="I674" s="581"/>
      <c r="J674" s="581"/>
      <c r="K674" s="581"/>
      <c r="L674" s="581"/>
      <c r="M674" s="581"/>
      <c r="N674" s="581"/>
      <c r="O674" s="581"/>
      <c r="P674" s="581"/>
      <c r="Q674" s="581"/>
      <c r="R674" s="581"/>
      <c r="S674" s="581"/>
      <c r="T674" s="581"/>
      <c r="U674" s="581"/>
      <c r="V674" s="581"/>
      <c r="W674" s="581"/>
      <c r="X674" s="581"/>
      <c r="Y674" s="581"/>
      <c r="Z674" s="581"/>
      <c r="AA674" s="563"/>
      <c r="AB674" s="670"/>
    </row>
    <row r="675" spans="1:28" ht="19.899999999999999" customHeight="1">
      <c r="B675" s="172"/>
      <c r="C675" s="732"/>
      <c r="D675" s="145"/>
      <c r="E675" s="465"/>
      <c r="F675" s="634"/>
      <c r="G675" s="581"/>
      <c r="H675" s="581"/>
      <c r="I675" s="581"/>
      <c r="J675" s="581"/>
      <c r="K675" s="581"/>
      <c r="L675" s="581"/>
      <c r="M675" s="581"/>
      <c r="N675" s="581"/>
      <c r="O675" s="581"/>
      <c r="P675" s="581"/>
      <c r="Q675" s="581"/>
      <c r="R675" s="581"/>
      <c r="S675" s="581"/>
      <c r="T675" s="581"/>
      <c r="U675" s="581"/>
      <c r="V675" s="581"/>
      <c r="W675" s="581"/>
      <c r="X675" s="581"/>
      <c r="Y675" s="581"/>
      <c r="Z675" s="581"/>
      <c r="AA675" s="563"/>
      <c r="AB675" s="670"/>
    </row>
    <row r="676" spans="1:28" ht="19.899999999999999" customHeight="1">
      <c r="B676" s="172"/>
      <c r="C676" s="732"/>
      <c r="D676" s="145"/>
      <c r="E676" s="465"/>
      <c r="F676" s="634"/>
      <c r="G676" s="581"/>
      <c r="H676" s="581"/>
      <c r="I676" s="581"/>
      <c r="J676" s="581"/>
      <c r="K676" s="581"/>
      <c r="L676" s="581"/>
      <c r="M676" s="581"/>
      <c r="N676" s="581"/>
      <c r="O676" s="581"/>
      <c r="P676" s="581"/>
      <c r="Q676" s="581"/>
      <c r="R676" s="581"/>
      <c r="S676" s="581"/>
      <c r="T676" s="581"/>
      <c r="U676" s="581"/>
      <c r="V676" s="581"/>
      <c r="W676" s="581"/>
      <c r="X676" s="581"/>
      <c r="Y676" s="581"/>
      <c r="Z676" s="581"/>
      <c r="AA676" s="563"/>
      <c r="AB676" s="670" t="s">
        <v>701</v>
      </c>
    </row>
    <row r="677" spans="1:28" ht="19.899999999999999" customHeight="1">
      <c r="B677" s="172"/>
      <c r="C677" s="111"/>
      <c r="D677" s="145"/>
      <c r="E677" s="465"/>
      <c r="F677" s="466"/>
      <c r="G677" s="467"/>
      <c r="H677" s="467"/>
      <c r="I677" s="467"/>
      <c r="J677" s="467"/>
      <c r="K677" s="467"/>
      <c r="L677" s="467"/>
      <c r="M677" s="467"/>
      <c r="N677" s="467"/>
      <c r="O677" s="467"/>
      <c r="P677" s="467"/>
      <c r="Q677" s="467"/>
      <c r="R677" s="467"/>
      <c r="S677" s="467"/>
      <c r="T677" s="467"/>
      <c r="U677" s="467"/>
      <c r="V677" s="467"/>
      <c r="W677" s="467"/>
      <c r="X677" s="467"/>
      <c r="Y677" s="467"/>
      <c r="Z677" s="467"/>
      <c r="AA677" s="465"/>
      <c r="AB677" s="670"/>
    </row>
    <row r="678" spans="1:28" ht="19.899999999999999" customHeight="1">
      <c r="B678" s="423" t="s">
        <v>530</v>
      </c>
      <c r="C678" s="563" t="s">
        <v>698</v>
      </c>
      <c r="D678" s="145">
        <v>49</v>
      </c>
      <c r="E678" s="373" t="s">
        <v>4</v>
      </c>
      <c r="F678" s="929" t="s">
        <v>702</v>
      </c>
      <c r="G678" s="930"/>
      <c r="H678" s="930"/>
      <c r="I678" s="930"/>
      <c r="J678" s="930"/>
      <c r="K678" s="930"/>
      <c r="L678" s="590"/>
      <c r="M678" s="590"/>
      <c r="N678" s="590"/>
      <c r="O678" s="590"/>
      <c r="P678" s="590"/>
      <c r="Q678" s="590"/>
      <c r="R678" s="467"/>
      <c r="S678" s="467"/>
      <c r="T678" s="467"/>
      <c r="U678" s="467"/>
      <c r="V678" s="467"/>
      <c r="W678" s="467"/>
      <c r="X678" s="467"/>
      <c r="Y678" s="467"/>
      <c r="Z678" s="467"/>
      <c r="AA678" s="465"/>
      <c r="AB678" s="670"/>
    </row>
    <row r="679" spans="1:28" ht="19.899999999999999" customHeight="1">
      <c r="B679" s="172"/>
      <c r="C679" s="563"/>
      <c r="D679" s="145"/>
      <c r="E679" s="465"/>
      <c r="F679" s="681" t="s">
        <v>703</v>
      </c>
      <c r="G679" s="585"/>
      <c r="H679" s="585"/>
      <c r="I679" s="585"/>
      <c r="J679" s="585"/>
      <c r="K679" s="585"/>
      <c r="L679" s="924"/>
      <c r="M679" s="924"/>
      <c r="N679" s="924"/>
      <c r="O679" s="924"/>
      <c r="P679" s="924"/>
      <c r="Q679" s="924"/>
      <c r="R679" s="467"/>
      <c r="S679" s="467"/>
      <c r="T679" s="467"/>
      <c r="U679" s="467"/>
      <c r="V679" s="467"/>
      <c r="W679" s="467"/>
      <c r="X679" s="467"/>
      <c r="Y679" s="467"/>
      <c r="Z679" s="467"/>
      <c r="AA679" s="465"/>
      <c r="AB679" s="670"/>
    </row>
    <row r="680" spans="1:28" ht="19.899999999999999" customHeight="1">
      <c r="B680" s="172"/>
      <c r="C680" s="563"/>
      <c r="D680" s="145"/>
      <c r="E680" s="465"/>
      <c r="F680" s="681" t="s">
        <v>704</v>
      </c>
      <c r="G680" s="585"/>
      <c r="H680" s="585"/>
      <c r="I680" s="585"/>
      <c r="J680" s="585"/>
      <c r="K680" s="585"/>
      <c r="L680" s="596"/>
      <c r="M680" s="596"/>
      <c r="N680" s="596"/>
      <c r="O680" s="596"/>
      <c r="P680" s="596"/>
      <c r="Q680" s="596"/>
      <c r="S680" s="127" t="s">
        <v>556</v>
      </c>
      <c r="T680" s="467"/>
      <c r="U680" s="719"/>
      <c r="V680" s="719"/>
      <c r="W680" s="719"/>
      <c r="X680" s="719"/>
      <c r="Y680" s="719"/>
      <c r="Z680" s="719"/>
      <c r="AA680" s="465"/>
      <c r="AB680" s="670"/>
    </row>
    <row r="681" spans="1:28" ht="19.899999999999999" customHeight="1">
      <c r="B681" s="172"/>
      <c r="C681" s="563"/>
      <c r="D681" s="145"/>
      <c r="E681" s="465"/>
      <c r="F681" s="634" t="s">
        <v>705</v>
      </c>
      <c r="G681" s="581"/>
      <c r="H681" s="581"/>
      <c r="I681" s="581"/>
      <c r="J681" s="581"/>
      <c r="K681" s="581"/>
      <c r="L681" s="581"/>
      <c r="M681" s="581"/>
      <c r="N681" s="581"/>
      <c r="O681" s="581"/>
      <c r="P681" s="581"/>
      <c r="Q681" s="581"/>
      <c r="R681" s="581"/>
      <c r="S681" s="581"/>
      <c r="T681" s="581"/>
      <c r="U681" s="581"/>
      <c r="V681" s="581"/>
      <c r="W681" s="581"/>
      <c r="X681" s="581"/>
      <c r="Y681" s="581"/>
      <c r="Z681" s="581"/>
      <c r="AA681" s="563"/>
      <c r="AB681" s="468"/>
    </row>
    <row r="682" spans="1:28" ht="19.899999999999999" customHeight="1">
      <c r="B682" s="172"/>
      <c r="C682" s="110"/>
      <c r="D682" s="145"/>
      <c r="E682" s="465"/>
      <c r="F682" s="634"/>
      <c r="G682" s="581"/>
      <c r="H682" s="581"/>
      <c r="I682" s="581"/>
      <c r="J682" s="581"/>
      <c r="K682" s="581"/>
      <c r="L682" s="581"/>
      <c r="M682" s="581"/>
      <c r="N682" s="581"/>
      <c r="O682" s="581"/>
      <c r="P682" s="581"/>
      <c r="Q682" s="581"/>
      <c r="R682" s="581"/>
      <c r="S682" s="581"/>
      <c r="T682" s="581"/>
      <c r="U682" s="581"/>
      <c r="V682" s="581"/>
      <c r="W682" s="581"/>
      <c r="X682" s="581"/>
      <c r="Y682" s="581"/>
      <c r="Z682" s="581"/>
      <c r="AA682" s="563"/>
      <c r="AB682" s="468"/>
    </row>
    <row r="683" spans="1:28" ht="19.899999999999999" customHeight="1">
      <c r="B683" s="172"/>
      <c r="C683" s="115"/>
      <c r="D683" s="145"/>
      <c r="E683" s="465"/>
      <c r="F683" s="634"/>
      <c r="G683" s="581"/>
      <c r="H683" s="581"/>
      <c r="I683" s="581"/>
      <c r="J683" s="581"/>
      <c r="K683" s="581"/>
      <c r="L683" s="581"/>
      <c r="M683" s="581"/>
      <c r="N683" s="581"/>
      <c r="O683" s="581"/>
      <c r="P683" s="581"/>
      <c r="Q683" s="581"/>
      <c r="R683" s="581"/>
      <c r="S683" s="581"/>
      <c r="T683" s="581"/>
      <c r="U683" s="581"/>
      <c r="V683" s="581"/>
      <c r="W683" s="581"/>
      <c r="X683" s="581"/>
      <c r="Y683" s="581"/>
      <c r="Z683" s="581"/>
      <c r="AA683" s="563"/>
      <c r="AB683" s="468"/>
    </row>
    <row r="684" spans="1:28" ht="21" customHeight="1">
      <c r="B684" s="351" t="s">
        <v>789</v>
      </c>
      <c r="C684" s="110" t="s">
        <v>790</v>
      </c>
      <c r="D684" s="104"/>
      <c r="E684" s="170"/>
      <c r="F684" s="179"/>
      <c r="G684" s="114"/>
      <c r="H684" s="114"/>
      <c r="I684" s="114"/>
      <c r="J684" s="114"/>
      <c r="K684" s="114"/>
      <c r="L684" s="114"/>
      <c r="M684" s="114"/>
      <c r="N684" s="114"/>
      <c r="O684" s="114"/>
      <c r="P684" s="114"/>
      <c r="Q684" s="114"/>
      <c r="R684" s="114"/>
      <c r="S684" s="114"/>
      <c r="T684" s="114"/>
      <c r="U684" s="114"/>
      <c r="V684" s="114"/>
      <c r="W684" s="114"/>
      <c r="X684" s="114"/>
      <c r="Y684" s="114"/>
      <c r="Z684" s="114"/>
      <c r="AA684" s="170"/>
      <c r="AB684" s="181"/>
    </row>
    <row r="685" spans="1:28" ht="13.15" customHeight="1">
      <c r="B685" s="172"/>
      <c r="C685" s="110"/>
      <c r="D685" s="104"/>
      <c r="E685" s="170"/>
      <c r="F685" s="179"/>
      <c r="G685" s="114"/>
      <c r="H685" s="114"/>
      <c r="I685" s="114"/>
      <c r="J685" s="114"/>
      <c r="K685" s="114"/>
      <c r="L685" s="114"/>
      <c r="M685" s="114"/>
      <c r="N685" s="114"/>
      <c r="O685" s="114"/>
      <c r="P685" s="114"/>
      <c r="Q685" s="114"/>
      <c r="R685" s="114"/>
      <c r="S685" s="114"/>
      <c r="T685" s="114"/>
      <c r="U685" s="114"/>
      <c r="V685" s="114"/>
      <c r="W685" s="114"/>
      <c r="X685" s="114"/>
      <c r="Y685" s="114"/>
      <c r="Z685" s="114"/>
      <c r="AA685" s="170"/>
      <c r="AB685" s="181"/>
    </row>
    <row r="686" spans="1:28" ht="19.149999999999999" customHeight="1">
      <c r="A686" s="392">
        <f>IF(D686=0,"",D686)</f>
        <v>50</v>
      </c>
      <c r="B686" s="423" t="s">
        <v>706</v>
      </c>
      <c r="C686" s="730" t="s">
        <v>707</v>
      </c>
      <c r="D686" s="145">
        <v>50</v>
      </c>
      <c r="E686" s="469" t="s">
        <v>985</v>
      </c>
      <c r="F686" s="187"/>
      <c r="G686" s="184"/>
      <c r="H686" s="184"/>
      <c r="I686" s="184"/>
      <c r="J686" s="184"/>
      <c r="K686" s="184"/>
      <c r="L686" s="184"/>
      <c r="M686" s="184"/>
      <c r="N686" s="184"/>
      <c r="O686" s="184"/>
      <c r="P686" s="184"/>
      <c r="Q686" s="184"/>
      <c r="R686" s="184"/>
      <c r="S686" s="184"/>
      <c r="T686" s="184"/>
      <c r="U686" s="184"/>
      <c r="V686" s="184"/>
      <c r="W686" s="184"/>
      <c r="X686" s="184"/>
      <c r="Y686" s="184"/>
      <c r="Z686" s="184"/>
      <c r="AA686" s="182"/>
      <c r="AB686" s="181"/>
    </row>
    <row r="687" spans="1:28" ht="19.149999999999999" customHeight="1">
      <c r="B687" s="172"/>
      <c r="C687" s="732"/>
      <c r="D687" s="145"/>
      <c r="E687" s="170"/>
      <c r="F687" s="179"/>
      <c r="G687" s="114"/>
      <c r="H687" s="114"/>
      <c r="I687" s="114"/>
      <c r="J687" s="114"/>
      <c r="K687" s="114"/>
      <c r="L687" s="114"/>
      <c r="M687" s="114"/>
      <c r="N687" s="114"/>
      <c r="O687" s="114"/>
      <c r="P687" s="114"/>
      <c r="Q687" s="114"/>
      <c r="R687" s="114"/>
      <c r="S687" s="114"/>
      <c r="T687" s="114"/>
      <c r="U687" s="114"/>
      <c r="V687" s="114"/>
      <c r="W687" s="114"/>
      <c r="X687" s="114"/>
      <c r="Y687" s="114"/>
      <c r="Z687" s="114"/>
      <c r="AA687" s="170"/>
      <c r="AB687" s="181"/>
    </row>
    <row r="688" spans="1:28" ht="13.15" customHeight="1">
      <c r="B688" s="172"/>
      <c r="C688" s="109"/>
      <c r="D688" s="145"/>
      <c r="E688" s="170"/>
      <c r="F688" s="179"/>
      <c r="G688" s="114"/>
      <c r="H688" s="114"/>
      <c r="I688" s="114"/>
      <c r="J688" s="114"/>
      <c r="K688" s="114"/>
      <c r="L688" s="114"/>
      <c r="M688" s="114"/>
      <c r="N688" s="114"/>
      <c r="O688" s="114"/>
      <c r="P688" s="114"/>
      <c r="Q688" s="114"/>
      <c r="R688" s="114"/>
      <c r="S688" s="114"/>
      <c r="T688" s="114"/>
      <c r="U688" s="114"/>
      <c r="V688" s="114"/>
      <c r="W688" s="114"/>
      <c r="X688" s="114"/>
      <c r="Y688" s="114"/>
      <c r="Z688" s="114"/>
      <c r="AA688" s="170"/>
      <c r="AB688" s="181"/>
    </row>
    <row r="689" spans="1:28" ht="19.899999999999999" customHeight="1">
      <c r="A689" s="392">
        <f>IF(D689=0,"",D689)</f>
        <v>51</v>
      </c>
      <c r="B689" s="423" t="s">
        <v>524</v>
      </c>
      <c r="C689" s="730" t="s">
        <v>708</v>
      </c>
      <c r="D689" s="145">
        <v>51</v>
      </c>
      <c r="E689" s="373" t="s">
        <v>4</v>
      </c>
      <c r="F689" s="612" t="s">
        <v>710</v>
      </c>
      <c r="G689" s="583"/>
      <c r="H689" s="583"/>
      <c r="I689" s="583"/>
      <c r="J689" s="583"/>
      <c r="K689" s="713"/>
      <c r="L689" s="586"/>
      <c r="M689" s="587"/>
      <c r="N689" s="588"/>
      <c r="O689" s="195" t="s">
        <v>709</v>
      </c>
      <c r="P689" s="709" t="s">
        <v>711</v>
      </c>
      <c r="Q689" s="709"/>
      <c r="R689" s="586"/>
      <c r="S689" s="587"/>
      <c r="T689" s="587"/>
      <c r="U689" s="587"/>
      <c r="V689" s="587"/>
      <c r="W689" s="587"/>
      <c r="X689" s="587"/>
      <c r="Y689" s="588"/>
      <c r="Z689" s="614" t="s">
        <v>427</v>
      </c>
      <c r="AA689" s="618"/>
      <c r="AB689" s="670" t="s">
        <v>313</v>
      </c>
    </row>
    <row r="690" spans="1:28" ht="19.899999999999999" customHeight="1">
      <c r="B690" s="172"/>
      <c r="C690" s="730"/>
      <c r="D690" s="145"/>
      <c r="E690" s="182"/>
      <c r="F690" s="625" t="s">
        <v>712</v>
      </c>
      <c r="G690" s="565"/>
      <c r="H690" s="565"/>
      <c r="I690" s="565"/>
      <c r="J690" s="565"/>
      <c r="K690" s="565"/>
      <c r="L690" s="565"/>
      <c r="M690" s="565"/>
      <c r="N690" s="565"/>
      <c r="O690" s="565"/>
      <c r="P690" s="565"/>
      <c r="Q690" s="565"/>
      <c r="R690" s="565"/>
      <c r="S690" s="565"/>
      <c r="T690" s="565"/>
      <c r="U690" s="565"/>
      <c r="V690" s="565"/>
      <c r="W690" s="565"/>
      <c r="X690" s="565"/>
      <c r="Y690" s="565"/>
      <c r="Z690" s="565"/>
      <c r="AA690" s="566"/>
      <c r="AB690" s="670"/>
    </row>
    <row r="691" spans="1:28" ht="19.899999999999999" customHeight="1">
      <c r="B691" s="172"/>
      <c r="C691" s="732"/>
      <c r="D691" s="145"/>
      <c r="E691" s="170"/>
      <c r="F691" s="625"/>
      <c r="G691" s="565"/>
      <c r="H691" s="565"/>
      <c r="I691" s="565"/>
      <c r="J691" s="565"/>
      <c r="K691" s="565"/>
      <c r="L691" s="565"/>
      <c r="M691" s="565"/>
      <c r="N691" s="565"/>
      <c r="O691" s="565"/>
      <c r="P691" s="565"/>
      <c r="Q691" s="565"/>
      <c r="R691" s="565"/>
      <c r="S691" s="565"/>
      <c r="T691" s="565"/>
      <c r="U691" s="565"/>
      <c r="V691" s="565"/>
      <c r="W691" s="565"/>
      <c r="X691" s="565"/>
      <c r="Y691" s="565"/>
      <c r="Z691" s="565"/>
      <c r="AA691" s="566"/>
      <c r="AB691" s="718"/>
    </row>
    <row r="692" spans="1:28" ht="19.899999999999999" customHeight="1">
      <c r="B692" s="172"/>
      <c r="C692" s="109"/>
      <c r="D692" s="145"/>
      <c r="E692" s="188"/>
      <c r="F692" s="625"/>
      <c r="G692" s="565"/>
      <c r="H692" s="565"/>
      <c r="I692" s="565"/>
      <c r="J692" s="565"/>
      <c r="K692" s="565"/>
      <c r="L692" s="565"/>
      <c r="M692" s="565"/>
      <c r="N692" s="565"/>
      <c r="O692" s="565"/>
      <c r="P692" s="565"/>
      <c r="Q692" s="565"/>
      <c r="R692" s="565"/>
      <c r="S692" s="565"/>
      <c r="T692" s="565"/>
      <c r="U692" s="565"/>
      <c r="V692" s="565"/>
      <c r="W692" s="565"/>
      <c r="X692" s="565"/>
      <c r="Y692" s="565"/>
      <c r="Z692" s="565"/>
      <c r="AA692" s="566"/>
      <c r="AB692" s="468"/>
    </row>
    <row r="693" spans="1:28" ht="21.75" customHeight="1">
      <c r="B693" s="172"/>
      <c r="C693" s="155"/>
      <c r="D693" s="145"/>
      <c r="E693" s="170"/>
      <c r="F693" s="625"/>
      <c r="G693" s="565"/>
      <c r="H693" s="565"/>
      <c r="I693" s="565"/>
      <c r="J693" s="565"/>
      <c r="K693" s="565"/>
      <c r="L693" s="565"/>
      <c r="M693" s="565"/>
      <c r="N693" s="565"/>
      <c r="O693" s="565"/>
      <c r="P693" s="565"/>
      <c r="Q693" s="565"/>
      <c r="R693" s="565"/>
      <c r="S693" s="565"/>
      <c r="T693" s="565"/>
      <c r="U693" s="565"/>
      <c r="V693" s="565"/>
      <c r="W693" s="565"/>
      <c r="X693" s="565"/>
      <c r="Y693" s="565"/>
      <c r="Z693" s="565"/>
      <c r="AA693" s="566"/>
      <c r="AB693" s="120"/>
    </row>
    <row r="694" spans="1:28" ht="21.75" customHeight="1">
      <c r="B694" s="172"/>
      <c r="C694" s="155"/>
      <c r="D694" s="145"/>
      <c r="E694" s="170"/>
      <c r="F694" s="203"/>
      <c r="G694" s="171"/>
      <c r="H694" s="171"/>
      <c r="I694" s="171"/>
      <c r="J694" s="171"/>
      <c r="K694" s="171"/>
      <c r="L694" s="171"/>
      <c r="M694" s="171"/>
      <c r="N694" s="171"/>
      <c r="O694" s="171"/>
      <c r="P694" s="171"/>
      <c r="Q694" s="171"/>
      <c r="R694" s="171"/>
      <c r="S694" s="171"/>
      <c r="T694" s="171"/>
      <c r="U694" s="171"/>
      <c r="V694" s="171"/>
      <c r="W694" s="171"/>
      <c r="X694" s="171"/>
      <c r="Y694" s="171"/>
      <c r="Z694" s="171"/>
      <c r="AA694" s="204"/>
      <c r="AB694" s="120"/>
    </row>
    <row r="695" spans="1:28" ht="21.75" customHeight="1">
      <c r="B695" s="172"/>
      <c r="C695" s="155"/>
      <c r="D695" s="145"/>
      <c r="E695" s="170"/>
      <c r="F695" s="203"/>
      <c r="G695" s="171"/>
      <c r="H695" s="171"/>
      <c r="I695" s="171"/>
      <c r="J695" s="171"/>
      <c r="K695" s="171"/>
      <c r="L695" s="171"/>
      <c r="M695" s="171"/>
      <c r="N695" s="171"/>
      <c r="O695" s="171"/>
      <c r="P695" s="171"/>
      <c r="Q695" s="171"/>
      <c r="R695" s="171"/>
      <c r="S695" s="171"/>
      <c r="T695" s="171"/>
      <c r="U695" s="171"/>
      <c r="V695" s="171"/>
      <c r="W695" s="171"/>
      <c r="X695" s="171"/>
      <c r="Y695" s="171"/>
      <c r="Z695" s="171"/>
      <c r="AA695" s="204"/>
      <c r="AB695" s="120"/>
    </row>
    <row r="696" spans="1:28" ht="21.75" customHeight="1">
      <c r="B696" s="172"/>
      <c r="C696" s="155"/>
      <c r="D696" s="145"/>
      <c r="E696" s="170"/>
      <c r="F696" s="203"/>
      <c r="G696" s="171"/>
      <c r="H696" s="171"/>
      <c r="I696" s="171"/>
      <c r="J696" s="171"/>
      <c r="K696" s="171"/>
      <c r="L696" s="171"/>
      <c r="M696" s="171"/>
      <c r="N696" s="171"/>
      <c r="O696" s="171"/>
      <c r="P696" s="171"/>
      <c r="Q696" s="171"/>
      <c r="R696" s="171"/>
      <c r="S696" s="171"/>
      <c r="T696" s="171"/>
      <c r="U696" s="171"/>
      <c r="V696" s="171"/>
      <c r="W696" s="171"/>
      <c r="X696" s="171"/>
      <c r="Y696" s="171"/>
      <c r="Z696" s="171"/>
      <c r="AA696" s="204"/>
      <c r="AB696" s="120"/>
    </row>
    <row r="697" spans="1:28" ht="21.75" customHeight="1">
      <c r="B697" s="172"/>
      <c r="C697" s="155"/>
      <c r="D697" s="145"/>
      <c r="E697" s="170"/>
      <c r="F697" s="203"/>
      <c r="G697" s="171"/>
      <c r="H697" s="171"/>
      <c r="I697" s="171"/>
      <c r="J697" s="171"/>
      <c r="K697" s="171"/>
      <c r="L697" s="171"/>
      <c r="M697" s="171"/>
      <c r="N697" s="171"/>
      <c r="O697" s="171"/>
      <c r="P697" s="171"/>
      <c r="Q697" s="171"/>
      <c r="R697" s="171"/>
      <c r="S697" s="171"/>
      <c r="T697" s="171"/>
      <c r="U697" s="171"/>
      <c r="V697" s="171"/>
      <c r="W697" s="171"/>
      <c r="X697" s="171"/>
      <c r="Y697" s="171"/>
      <c r="Z697" s="171"/>
      <c r="AA697" s="204"/>
      <c r="AB697" s="120"/>
    </row>
    <row r="698" spans="1:28" ht="21.75" customHeight="1">
      <c r="B698" s="172"/>
      <c r="C698" s="155"/>
      <c r="D698" s="145"/>
      <c r="E698" s="170"/>
      <c r="F698" s="203"/>
      <c r="G698" s="171"/>
      <c r="H698" s="171"/>
      <c r="I698" s="171"/>
      <c r="J698" s="171"/>
      <c r="K698" s="171"/>
      <c r="L698" s="171"/>
      <c r="M698" s="171"/>
      <c r="N698" s="171"/>
      <c r="O698" s="171"/>
      <c r="P698" s="171"/>
      <c r="Q698" s="171"/>
      <c r="R698" s="171"/>
      <c r="S698" s="171"/>
      <c r="T698" s="171"/>
      <c r="U698" s="171"/>
      <c r="V698" s="171"/>
      <c r="W698" s="171"/>
      <c r="X698" s="171"/>
      <c r="Y698" s="171"/>
      <c r="Z698" s="171"/>
      <c r="AA698" s="204"/>
      <c r="AB698" s="120"/>
    </row>
    <row r="699" spans="1:28" ht="21.75" customHeight="1">
      <c r="B699" s="172"/>
      <c r="C699" s="155"/>
      <c r="D699" s="145"/>
      <c r="E699" s="170"/>
      <c r="F699" s="203"/>
      <c r="G699" s="171"/>
      <c r="H699" s="171"/>
      <c r="I699" s="171"/>
      <c r="J699" s="171"/>
      <c r="K699" s="171"/>
      <c r="L699" s="171"/>
      <c r="M699" s="171"/>
      <c r="N699" s="171"/>
      <c r="O699" s="171"/>
      <c r="P699" s="171"/>
      <c r="Q699" s="171"/>
      <c r="R699" s="171"/>
      <c r="S699" s="171"/>
      <c r="T699" s="171"/>
      <c r="U699" s="171"/>
      <c r="V699" s="171"/>
      <c r="W699" s="171"/>
      <c r="X699" s="171"/>
      <c r="Y699" s="171"/>
      <c r="Z699" s="171"/>
      <c r="AA699" s="204"/>
      <c r="AB699" s="120"/>
    </row>
    <row r="700" spans="1:28" ht="21.75" customHeight="1">
      <c r="B700" s="172"/>
      <c r="C700" s="155"/>
      <c r="D700" s="145"/>
      <c r="E700" s="170"/>
      <c r="F700" s="203"/>
      <c r="G700" s="171"/>
      <c r="H700" s="171"/>
      <c r="I700" s="171"/>
      <c r="J700" s="171"/>
      <c r="K700" s="171"/>
      <c r="L700" s="171"/>
      <c r="M700" s="171"/>
      <c r="N700" s="171"/>
      <c r="O700" s="171"/>
      <c r="P700" s="171"/>
      <c r="Q700" s="171"/>
      <c r="R700" s="171"/>
      <c r="S700" s="171"/>
      <c r="T700" s="171"/>
      <c r="U700" s="171"/>
      <c r="V700" s="171"/>
      <c r="W700" s="171"/>
      <c r="X700" s="171"/>
      <c r="Y700" s="171"/>
      <c r="Z700" s="171"/>
      <c r="AA700" s="204"/>
      <c r="AB700" s="120"/>
    </row>
    <row r="701" spans="1:28" ht="21" customHeight="1">
      <c r="B701" s="172"/>
      <c r="C701" s="192"/>
      <c r="D701" s="145"/>
      <c r="E701" s="170"/>
      <c r="F701" s="179"/>
      <c r="G701" s="114"/>
      <c r="H701" s="114"/>
      <c r="I701" s="114"/>
      <c r="J701" s="114"/>
      <c r="K701" s="114"/>
      <c r="L701" s="114"/>
      <c r="M701" s="114"/>
      <c r="N701" s="114"/>
      <c r="O701" s="114"/>
      <c r="P701" s="114"/>
      <c r="Q701" s="114"/>
      <c r="R701" s="114"/>
      <c r="S701" s="114"/>
      <c r="T701" s="114"/>
      <c r="U701" s="114"/>
      <c r="V701" s="114"/>
      <c r="W701" s="114"/>
      <c r="X701" s="114"/>
      <c r="Y701" s="114"/>
      <c r="Z701" s="114"/>
      <c r="AA701" s="170"/>
      <c r="AB701" s="186"/>
    </row>
    <row r="702" spans="1:28" ht="19.149999999999999" customHeight="1">
      <c r="A702" s="392">
        <f>IF(D702=0,"",D702)</f>
        <v>52</v>
      </c>
      <c r="B702" s="423" t="s">
        <v>526</v>
      </c>
      <c r="C702" s="563" t="s">
        <v>713</v>
      </c>
      <c r="D702" s="145">
        <v>52</v>
      </c>
      <c r="E702" s="373" t="s">
        <v>4</v>
      </c>
      <c r="F702" s="704" t="s">
        <v>1254</v>
      </c>
      <c r="G702" s="699"/>
      <c r="H702" s="699"/>
      <c r="I702" s="699"/>
      <c r="J702" s="699"/>
      <c r="K702" s="699"/>
      <c r="L702" s="699"/>
      <c r="M702" s="699"/>
      <c r="N702" s="699"/>
      <c r="O702" s="688"/>
      <c r="P702" s="689"/>
      <c r="Q702" s="358" t="s">
        <v>714</v>
      </c>
      <c r="R702" s="184"/>
      <c r="S702" s="184"/>
      <c r="T702" s="184"/>
      <c r="U702" s="184"/>
      <c r="V702" s="184"/>
      <c r="W702" s="184"/>
      <c r="X702" s="184"/>
      <c r="Y702" s="184"/>
      <c r="Z702" s="184"/>
      <c r="AA702" s="182"/>
      <c r="AB702" s="120"/>
    </row>
    <row r="703" spans="1:28" ht="18.75" customHeight="1">
      <c r="B703" s="172"/>
      <c r="C703" s="702"/>
      <c r="D703" s="145"/>
      <c r="E703" s="170"/>
      <c r="F703" s="656" t="s">
        <v>1255</v>
      </c>
      <c r="G703" s="655"/>
      <c r="H703" s="655"/>
      <c r="I703" s="655"/>
      <c r="J703" s="655"/>
      <c r="K703" s="655"/>
      <c r="L703" s="655"/>
      <c r="M703" s="655"/>
      <c r="N703" s="655"/>
      <c r="O703" s="714"/>
      <c r="P703" s="715"/>
      <c r="Q703" s="359" t="s">
        <v>714</v>
      </c>
      <c r="R703" s="114"/>
      <c r="S703" s="114"/>
      <c r="T703" s="114"/>
      <c r="U703" s="114"/>
      <c r="V703" s="114"/>
      <c r="W703" s="114"/>
      <c r="X703" s="114"/>
      <c r="Y703" s="114"/>
      <c r="Z703" s="114"/>
      <c r="AA703" s="170"/>
      <c r="AB703" s="186"/>
    </row>
    <row r="704" spans="1:28" ht="19.149999999999999" customHeight="1">
      <c r="B704" s="172"/>
      <c r="C704" s="702"/>
      <c r="D704" s="145"/>
      <c r="E704" s="170"/>
      <c r="F704" s="179"/>
      <c r="G704" s="114"/>
      <c r="H704" s="114"/>
      <c r="I704" s="114"/>
      <c r="J704" s="114"/>
      <c r="K704" s="114"/>
      <c r="L704" s="114"/>
      <c r="M704" s="114"/>
      <c r="N704" s="114"/>
      <c r="O704" s="114"/>
      <c r="P704" s="114"/>
      <c r="Q704" s="114"/>
      <c r="R704" s="114"/>
      <c r="S704" s="114"/>
      <c r="T704" s="114"/>
      <c r="U704" s="114"/>
      <c r="V704" s="114"/>
      <c r="W704" s="114"/>
      <c r="X704" s="114"/>
      <c r="Y704" s="114"/>
      <c r="Z704" s="114"/>
      <c r="AA704" s="170"/>
      <c r="AB704" s="120"/>
    </row>
    <row r="705" spans="1:28" ht="19.149999999999999" customHeight="1">
      <c r="B705" s="172"/>
      <c r="C705" s="192"/>
      <c r="D705" s="145"/>
      <c r="E705" s="170"/>
      <c r="F705" s="625" t="s">
        <v>715</v>
      </c>
      <c r="G705" s="565"/>
      <c r="H705" s="565"/>
      <c r="I705" s="565"/>
      <c r="J705" s="565"/>
      <c r="K705" s="565"/>
      <c r="L705" s="565"/>
      <c r="M705" s="565"/>
      <c r="N705" s="565"/>
      <c r="O705" s="565"/>
      <c r="P705" s="565"/>
      <c r="Q705" s="565"/>
      <c r="R705" s="565"/>
      <c r="S705" s="565"/>
      <c r="T705" s="565"/>
      <c r="U705" s="565"/>
      <c r="V705" s="565"/>
      <c r="W705" s="565"/>
      <c r="X705" s="565"/>
      <c r="Y705" s="565"/>
      <c r="Z705" s="565"/>
      <c r="AA705" s="566"/>
      <c r="AB705" s="823" t="s">
        <v>256</v>
      </c>
    </row>
    <row r="706" spans="1:28" ht="19.149999999999999" customHeight="1">
      <c r="B706" s="172"/>
      <c r="C706" s="192"/>
      <c r="D706" s="145"/>
      <c r="E706" s="170"/>
      <c r="F706" s="625"/>
      <c r="G706" s="565"/>
      <c r="H706" s="565"/>
      <c r="I706" s="565"/>
      <c r="J706" s="565"/>
      <c r="K706" s="565"/>
      <c r="L706" s="565"/>
      <c r="M706" s="565"/>
      <c r="N706" s="565"/>
      <c r="O706" s="565"/>
      <c r="P706" s="565"/>
      <c r="Q706" s="565"/>
      <c r="R706" s="565"/>
      <c r="S706" s="565"/>
      <c r="T706" s="565"/>
      <c r="U706" s="565"/>
      <c r="V706" s="565"/>
      <c r="W706" s="565"/>
      <c r="X706" s="565"/>
      <c r="Y706" s="565"/>
      <c r="Z706" s="565"/>
      <c r="AA706" s="566"/>
      <c r="AB706" s="717"/>
    </row>
    <row r="707" spans="1:28" ht="19.149999999999999" customHeight="1">
      <c r="B707" s="172"/>
      <c r="C707" s="192"/>
      <c r="D707" s="145"/>
      <c r="E707" s="170"/>
      <c r="F707" s="179"/>
      <c r="G707" s="114"/>
      <c r="H707" s="114"/>
      <c r="I707" s="114"/>
      <c r="J707" s="114"/>
      <c r="K707" s="114"/>
      <c r="L707" s="114"/>
      <c r="M707" s="114"/>
      <c r="N707" s="114"/>
      <c r="O707" s="114"/>
      <c r="P707" s="114"/>
      <c r="Q707" s="114"/>
      <c r="R707" s="114"/>
      <c r="S707" s="114"/>
      <c r="T707" s="114"/>
      <c r="U707" s="114"/>
      <c r="V707" s="114"/>
      <c r="W707" s="114"/>
      <c r="X707" s="114"/>
      <c r="Y707" s="114"/>
      <c r="Z707" s="114"/>
      <c r="AA707" s="170"/>
      <c r="AB707" s="186"/>
    </row>
    <row r="708" spans="1:28" ht="19.149999999999999" customHeight="1">
      <c r="B708" s="172"/>
      <c r="C708" s="192"/>
      <c r="D708" s="145"/>
      <c r="E708" s="170"/>
      <c r="F708" s="625" t="s">
        <v>716</v>
      </c>
      <c r="G708" s="565"/>
      <c r="H708" s="565"/>
      <c r="I708" s="565"/>
      <c r="J708" s="565"/>
      <c r="K708" s="565"/>
      <c r="L708" s="565"/>
      <c r="M708" s="565"/>
      <c r="N708" s="565"/>
      <c r="O708" s="565"/>
      <c r="P708" s="565"/>
      <c r="Q708" s="565"/>
      <c r="R708" s="565"/>
      <c r="S708" s="565"/>
      <c r="T708" s="565"/>
      <c r="U708" s="565"/>
      <c r="V708" s="565"/>
      <c r="W708" s="565"/>
      <c r="X708" s="565"/>
      <c r="Y708" s="565"/>
      <c r="Z708" s="565"/>
      <c r="AA708" s="566"/>
      <c r="AB708" s="186"/>
    </row>
    <row r="709" spans="1:28" ht="19.149999999999999" customHeight="1">
      <c r="B709" s="172"/>
      <c r="C709" s="192"/>
      <c r="D709" s="145"/>
      <c r="E709" s="170"/>
      <c r="F709" s="625"/>
      <c r="G709" s="565"/>
      <c r="H709" s="565"/>
      <c r="I709" s="565"/>
      <c r="J709" s="565"/>
      <c r="K709" s="565"/>
      <c r="L709" s="565"/>
      <c r="M709" s="565"/>
      <c r="N709" s="565"/>
      <c r="O709" s="565"/>
      <c r="P709" s="565"/>
      <c r="Q709" s="565"/>
      <c r="R709" s="565"/>
      <c r="S709" s="565"/>
      <c r="T709" s="565"/>
      <c r="U709" s="565"/>
      <c r="V709" s="565"/>
      <c r="W709" s="565"/>
      <c r="X709" s="565"/>
      <c r="Y709" s="565"/>
      <c r="Z709" s="565"/>
      <c r="AA709" s="566"/>
      <c r="AB709" s="186"/>
    </row>
    <row r="710" spans="1:28" ht="19.149999999999999" customHeight="1">
      <c r="B710" s="172"/>
      <c r="C710" s="192"/>
      <c r="D710" s="145"/>
      <c r="E710" s="170"/>
      <c r="F710" s="179"/>
      <c r="G710" s="114"/>
      <c r="H710" s="114"/>
      <c r="I710" s="114"/>
      <c r="J710" s="114"/>
      <c r="K710" s="114"/>
      <c r="L710" s="114"/>
      <c r="M710" s="114"/>
      <c r="N710" s="114"/>
      <c r="O710" s="114"/>
      <c r="P710" s="114"/>
      <c r="Q710" s="114"/>
      <c r="R710" s="114"/>
      <c r="S710" s="114"/>
      <c r="T710" s="114"/>
      <c r="U710" s="114"/>
      <c r="V710" s="114"/>
      <c r="W710" s="114"/>
      <c r="X710" s="114"/>
      <c r="Y710" s="114"/>
      <c r="Z710" s="114"/>
      <c r="AA710" s="170"/>
      <c r="AB710" s="186"/>
    </row>
    <row r="711" spans="1:28" ht="19.149999999999999" customHeight="1">
      <c r="B711" s="172"/>
      <c r="C711" s="192"/>
      <c r="D711" s="145"/>
      <c r="E711" s="170"/>
      <c r="F711" s="635" t="s">
        <v>1256</v>
      </c>
      <c r="G711" s="565"/>
      <c r="H711" s="565"/>
      <c r="I711" s="565"/>
      <c r="J711" s="565"/>
      <c r="K711" s="565"/>
      <c r="L711" s="565"/>
      <c r="M711" s="565"/>
      <c r="N711" s="565"/>
      <c r="O711" s="565"/>
      <c r="P711" s="565"/>
      <c r="Q711" s="565"/>
      <c r="R711" s="565"/>
      <c r="S711" s="565"/>
      <c r="T711" s="565"/>
      <c r="U711" s="565"/>
      <c r="V711" s="565"/>
      <c r="W711" s="565"/>
      <c r="X711" s="565"/>
      <c r="Y711" s="565"/>
      <c r="Z711" s="565"/>
      <c r="AA711" s="566"/>
      <c r="AB711" s="186"/>
    </row>
    <row r="712" spans="1:28" ht="19.149999999999999" customHeight="1">
      <c r="B712" s="172"/>
      <c r="C712" s="192"/>
      <c r="D712" s="145"/>
      <c r="E712" s="170"/>
      <c r="F712" s="625"/>
      <c r="G712" s="565"/>
      <c r="H712" s="565"/>
      <c r="I712" s="565"/>
      <c r="J712" s="565"/>
      <c r="K712" s="565"/>
      <c r="L712" s="565"/>
      <c r="M712" s="565"/>
      <c r="N712" s="565"/>
      <c r="O712" s="565"/>
      <c r="P712" s="565"/>
      <c r="Q712" s="565"/>
      <c r="R712" s="565"/>
      <c r="S712" s="565"/>
      <c r="T712" s="565"/>
      <c r="U712" s="565"/>
      <c r="V712" s="565"/>
      <c r="W712" s="565"/>
      <c r="X712" s="565"/>
      <c r="Y712" s="565"/>
      <c r="Z712" s="565"/>
      <c r="AA712" s="566"/>
      <c r="AB712" s="186"/>
    </row>
    <row r="713" spans="1:28" ht="19.149999999999999" customHeight="1">
      <c r="B713" s="172"/>
      <c r="C713" s="192"/>
      <c r="D713" s="145"/>
      <c r="E713" s="170"/>
      <c r="F713" s="179"/>
      <c r="G713" s="114"/>
      <c r="H713" s="114"/>
      <c r="I713" s="114"/>
      <c r="J713" s="114"/>
      <c r="K713" s="114"/>
      <c r="L713" s="114"/>
      <c r="M713" s="114"/>
      <c r="N713" s="114"/>
      <c r="O713" s="114"/>
      <c r="P713" s="114"/>
      <c r="Q713" s="114"/>
      <c r="R713" s="114"/>
      <c r="S713" s="114"/>
      <c r="T713" s="114"/>
      <c r="U713" s="114"/>
      <c r="V713" s="114"/>
      <c r="W713" s="114"/>
      <c r="X713" s="114"/>
      <c r="Y713" s="114"/>
      <c r="Z713" s="114"/>
      <c r="AA713" s="170"/>
      <c r="AB713" s="186"/>
    </row>
    <row r="714" spans="1:28" ht="21" customHeight="1">
      <c r="A714" s="392">
        <f>IF(D714=0,"",D714)</f>
        <v>53</v>
      </c>
      <c r="B714" s="423" t="s">
        <v>528</v>
      </c>
      <c r="C714" s="581" t="s">
        <v>717</v>
      </c>
      <c r="D714" s="145">
        <v>53</v>
      </c>
      <c r="E714" s="373" t="s">
        <v>4</v>
      </c>
      <c r="F714" s="625" t="s">
        <v>718</v>
      </c>
      <c r="G714" s="565"/>
      <c r="H714" s="565"/>
      <c r="I714" s="565"/>
      <c r="J714" s="565"/>
      <c r="K714" s="565"/>
      <c r="L714" s="565"/>
      <c r="M714" s="565"/>
      <c r="N714" s="565"/>
      <c r="O714" s="565"/>
      <c r="P714" s="565"/>
      <c r="Q714" s="565"/>
      <c r="R714" s="565"/>
      <c r="S714" s="565"/>
      <c r="T714" s="565"/>
      <c r="U714" s="565"/>
      <c r="V714" s="565"/>
      <c r="W714" s="565"/>
      <c r="X714" s="565"/>
      <c r="Y714" s="565"/>
      <c r="Z714" s="565"/>
      <c r="AA714" s="566"/>
      <c r="AB714" s="670" t="s">
        <v>10</v>
      </c>
    </row>
    <row r="715" spans="1:28" ht="21" customHeight="1">
      <c r="B715" s="172"/>
      <c r="C715" s="581"/>
      <c r="D715" s="145"/>
      <c r="E715" s="188"/>
      <c r="F715" s="179"/>
      <c r="G715" s="655" t="s">
        <v>719</v>
      </c>
      <c r="H715" s="655"/>
      <c r="I715" s="655"/>
      <c r="J715" s="719"/>
      <c r="K715" s="719"/>
      <c r="L715" s="719"/>
      <c r="M715" s="719"/>
      <c r="N715" s="719"/>
      <c r="O715" s="719"/>
      <c r="P715" s="114"/>
      <c r="Q715" s="114"/>
      <c r="R715" s="114"/>
      <c r="S715" s="114"/>
      <c r="T715" s="114"/>
      <c r="U715" s="114"/>
      <c r="V715" s="114"/>
      <c r="W715" s="114"/>
      <c r="X715" s="114"/>
      <c r="Y715" s="114"/>
      <c r="Z715" s="114"/>
      <c r="AA715" s="170"/>
      <c r="AB715" s="670"/>
    </row>
    <row r="716" spans="1:28" ht="21" customHeight="1">
      <c r="B716" s="172"/>
      <c r="C716" s="581"/>
      <c r="D716" s="145"/>
      <c r="E716" s="170"/>
      <c r="F716" s="179"/>
      <c r="G716" s="655" t="s">
        <v>719</v>
      </c>
      <c r="H716" s="655"/>
      <c r="I716" s="655"/>
      <c r="J716" s="719"/>
      <c r="K716" s="719"/>
      <c r="L716" s="719"/>
      <c r="M716" s="719"/>
      <c r="N716" s="719"/>
      <c r="O716" s="719"/>
      <c r="P716" s="114"/>
      <c r="Q716" s="114"/>
      <c r="R716" s="114"/>
      <c r="S716" s="114"/>
      <c r="T716" s="114"/>
      <c r="U716" s="114"/>
      <c r="V716" s="114"/>
      <c r="W716" s="114"/>
      <c r="X716" s="114"/>
      <c r="Y716" s="114"/>
      <c r="Z716" s="114"/>
      <c r="AA716" s="170"/>
      <c r="AB716" s="458"/>
    </row>
    <row r="717" spans="1:28" ht="21" customHeight="1">
      <c r="B717" s="172"/>
      <c r="C717" s="155"/>
      <c r="D717" s="145"/>
      <c r="E717" s="170"/>
      <c r="F717" s="179"/>
      <c r="G717" s="114"/>
      <c r="H717" s="114"/>
      <c r="I717" s="114"/>
      <c r="J717" s="114"/>
      <c r="K717" s="114"/>
      <c r="L717" s="114"/>
      <c r="M717" s="114"/>
      <c r="N717" s="114"/>
      <c r="O717" s="114"/>
      <c r="P717" s="114"/>
      <c r="Q717" s="114"/>
      <c r="R717" s="114"/>
      <c r="S717" s="114"/>
      <c r="T717" s="114"/>
      <c r="U717" s="114"/>
      <c r="V717" s="114"/>
      <c r="W717" s="114"/>
      <c r="X717" s="114"/>
      <c r="Y717" s="114"/>
      <c r="Z717" s="114"/>
      <c r="AA717" s="170"/>
      <c r="AB717" s="120"/>
    </row>
    <row r="718" spans="1:28" ht="13.15" customHeight="1">
      <c r="B718" s="172"/>
      <c r="C718" s="155"/>
      <c r="D718" s="145"/>
      <c r="E718" s="170"/>
      <c r="F718" s="179"/>
      <c r="G718" s="114"/>
      <c r="H718" s="114"/>
      <c r="I718" s="114"/>
      <c r="J718" s="114"/>
      <c r="K718" s="114"/>
      <c r="L718" s="114"/>
      <c r="M718" s="114"/>
      <c r="N718" s="114"/>
      <c r="O718" s="114"/>
      <c r="P718" s="114"/>
      <c r="Q718" s="114"/>
      <c r="R718" s="114"/>
      <c r="S718" s="114"/>
      <c r="T718" s="114"/>
      <c r="U718" s="114"/>
      <c r="V718" s="114"/>
      <c r="W718" s="114"/>
      <c r="X718" s="114"/>
      <c r="Y718" s="114"/>
      <c r="Z718" s="114"/>
      <c r="AA718" s="170"/>
      <c r="AB718" s="120"/>
    </row>
    <row r="719" spans="1:28" ht="19.899999999999999" customHeight="1">
      <c r="A719" s="392">
        <f>IF(D719=0,"",D719)</f>
        <v>54</v>
      </c>
      <c r="B719" s="423" t="s">
        <v>530</v>
      </c>
      <c r="C719" s="563" t="s">
        <v>720</v>
      </c>
      <c r="D719" s="145">
        <v>54</v>
      </c>
      <c r="E719" s="373" t="s">
        <v>4</v>
      </c>
      <c r="F719" s="625" t="s">
        <v>721</v>
      </c>
      <c r="G719" s="565"/>
      <c r="H719" s="565"/>
      <c r="I719" s="565"/>
      <c r="J719" s="565"/>
      <c r="K719" s="565"/>
      <c r="L719" s="565"/>
      <c r="M719" s="565"/>
      <c r="N719" s="565"/>
      <c r="O719" s="565"/>
      <c r="P719" s="565"/>
      <c r="Q719" s="565"/>
      <c r="R719" s="565"/>
      <c r="S719" s="565"/>
      <c r="T719" s="565"/>
      <c r="U719" s="565"/>
      <c r="V719" s="565"/>
      <c r="W719" s="565"/>
      <c r="X719" s="565"/>
      <c r="Y719" s="565"/>
      <c r="Z719" s="565"/>
      <c r="AA719" s="566"/>
      <c r="AB719" s="670" t="s">
        <v>257</v>
      </c>
    </row>
    <row r="720" spans="1:28" ht="19.899999999999999" customHeight="1">
      <c r="B720" s="172"/>
      <c r="C720" s="563"/>
      <c r="D720" s="145"/>
      <c r="E720" s="170"/>
      <c r="F720" s="625"/>
      <c r="G720" s="565"/>
      <c r="H720" s="565"/>
      <c r="I720" s="565"/>
      <c r="J720" s="565"/>
      <c r="K720" s="565"/>
      <c r="L720" s="565"/>
      <c r="M720" s="565"/>
      <c r="N720" s="565"/>
      <c r="O720" s="565"/>
      <c r="P720" s="565"/>
      <c r="Q720" s="565"/>
      <c r="R720" s="565"/>
      <c r="S720" s="565"/>
      <c r="T720" s="565"/>
      <c r="U720" s="565"/>
      <c r="V720" s="565"/>
      <c r="W720" s="565"/>
      <c r="X720" s="565"/>
      <c r="Y720" s="565"/>
      <c r="Z720" s="565"/>
      <c r="AA720" s="566"/>
      <c r="AB720" s="670"/>
    </row>
    <row r="721" spans="1:28" ht="19.899999999999999" customHeight="1">
      <c r="B721" s="172"/>
      <c r="C721" s="563"/>
      <c r="D721" s="145"/>
      <c r="E721" s="170"/>
      <c r="F721" s="625"/>
      <c r="G721" s="565"/>
      <c r="H721" s="565"/>
      <c r="I721" s="565"/>
      <c r="J721" s="565"/>
      <c r="K721" s="565"/>
      <c r="L721" s="565"/>
      <c r="M721" s="565"/>
      <c r="N721" s="565"/>
      <c r="O721" s="565"/>
      <c r="P721" s="565"/>
      <c r="Q721" s="565"/>
      <c r="R721" s="565"/>
      <c r="S721" s="565"/>
      <c r="T721" s="565"/>
      <c r="U721" s="565"/>
      <c r="V721" s="565"/>
      <c r="W721" s="565"/>
      <c r="X721" s="565"/>
      <c r="Y721" s="565"/>
      <c r="Z721" s="565"/>
      <c r="AA721" s="566"/>
      <c r="AB721" s="670"/>
    </row>
    <row r="722" spans="1:28" ht="19.899999999999999" customHeight="1">
      <c r="B722" s="172"/>
      <c r="C722" s="563"/>
      <c r="D722" s="145"/>
      <c r="E722" s="170"/>
      <c r="F722" s="625"/>
      <c r="G722" s="565"/>
      <c r="H722" s="565"/>
      <c r="I722" s="565"/>
      <c r="J722" s="565"/>
      <c r="K722" s="565"/>
      <c r="L722" s="565"/>
      <c r="M722" s="565"/>
      <c r="N722" s="565"/>
      <c r="O722" s="565"/>
      <c r="P722" s="565"/>
      <c r="Q722" s="565"/>
      <c r="R722" s="565"/>
      <c r="S722" s="565"/>
      <c r="T722" s="565"/>
      <c r="U722" s="565"/>
      <c r="V722" s="565"/>
      <c r="W722" s="565"/>
      <c r="X722" s="565"/>
      <c r="Y722" s="565"/>
      <c r="Z722" s="565"/>
      <c r="AA722" s="566"/>
      <c r="AB722" s="670"/>
    </row>
    <row r="723" spans="1:28" ht="19.899999999999999" customHeight="1">
      <c r="B723" s="172"/>
      <c r="C723" s="563"/>
      <c r="D723" s="145"/>
      <c r="E723" s="170"/>
      <c r="F723" s="625"/>
      <c r="G723" s="565"/>
      <c r="H723" s="565"/>
      <c r="I723" s="565"/>
      <c r="J723" s="565"/>
      <c r="K723" s="565"/>
      <c r="L723" s="565"/>
      <c r="M723" s="565"/>
      <c r="N723" s="565"/>
      <c r="O723" s="565"/>
      <c r="P723" s="565"/>
      <c r="Q723" s="565"/>
      <c r="R723" s="565"/>
      <c r="S723" s="565"/>
      <c r="T723" s="565"/>
      <c r="U723" s="565"/>
      <c r="V723" s="565"/>
      <c r="W723" s="565"/>
      <c r="X723" s="565"/>
      <c r="Y723" s="565"/>
      <c r="Z723" s="565"/>
      <c r="AA723" s="566"/>
      <c r="AB723" s="670"/>
    </row>
    <row r="724" spans="1:28" ht="19.899999999999999" customHeight="1">
      <c r="B724" s="172"/>
      <c r="C724" s="225"/>
      <c r="D724" s="145"/>
      <c r="E724" s="170"/>
      <c r="F724" s="179"/>
      <c r="G724" s="114"/>
      <c r="H724" s="114"/>
      <c r="I724" s="114"/>
      <c r="J724" s="114"/>
      <c r="K724" s="114"/>
      <c r="L724" s="114"/>
      <c r="M724" s="114"/>
      <c r="N724" s="114"/>
      <c r="O724" s="114"/>
      <c r="P724" s="114"/>
      <c r="Q724" s="114"/>
      <c r="R724" s="114"/>
      <c r="S724" s="114"/>
      <c r="T724" s="114"/>
      <c r="U724" s="114"/>
      <c r="V724" s="114"/>
      <c r="W724" s="114"/>
      <c r="X724" s="114"/>
      <c r="Y724" s="114"/>
      <c r="Z724" s="114"/>
      <c r="AA724" s="170"/>
      <c r="AB724" s="670"/>
    </row>
    <row r="725" spans="1:28" ht="19.899999999999999" customHeight="1">
      <c r="B725" s="172"/>
      <c r="C725" s="225"/>
      <c r="D725" s="145"/>
      <c r="E725" s="170"/>
      <c r="F725" s="179"/>
      <c r="G725" s="114"/>
      <c r="H725" s="114"/>
      <c r="I725" s="114"/>
      <c r="J725" s="114"/>
      <c r="K725" s="114"/>
      <c r="L725" s="114"/>
      <c r="M725" s="114"/>
      <c r="N725" s="114"/>
      <c r="O725" s="114"/>
      <c r="P725" s="114"/>
      <c r="Q725" s="114"/>
      <c r="R725" s="114"/>
      <c r="S725" s="114"/>
      <c r="T725" s="114"/>
      <c r="U725" s="114"/>
      <c r="V725" s="114"/>
      <c r="W725" s="114"/>
      <c r="X725" s="114"/>
      <c r="Y725" s="114"/>
      <c r="Z725" s="114"/>
      <c r="AA725" s="170"/>
      <c r="AB725" s="716"/>
    </row>
    <row r="726" spans="1:28" ht="19.899999999999999" customHeight="1">
      <c r="B726" s="172"/>
      <c r="C726" s="225"/>
      <c r="D726" s="145"/>
      <c r="E726" s="170"/>
      <c r="F726" s="179"/>
      <c r="G726" s="114"/>
      <c r="H726" s="114"/>
      <c r="I726" s="114"/>
      <c r="J726" s="114"/>
      <c r="K726" s="114"/>
      <c r="L726" s="114"/>
      <c r="M726" s="114"/>
      <c r="N726" s="114"/>
      <c r="O726" s="114"/>
      <c r="P726" s="114"/>
      <c r="Q726" s="114"/>
      <c r="R726" s="114"/>
      <c r="S726" s="114"/>
      <c r="T726" s="114"/>
      <c r="U726" s="114"/>
      <c r="V726" s="114"/>
      <c r="W726" s="114"/>
      <c r="X726" s="114"/>
      <c r="Y726" s="114"/>
      <c r="Z726" s="114"/>
      <c r="AA726" s="170"/>
      <c r="AB726" s="716"/>
    </row>
    <row r="727" spans="1:28" ht="14.5" customHeight="1">
      <c r="B727" s="172"/>
      <c r="C727" s="225"/>
      <c r="D727" s="145"/>
      <c r="E727" s="170"/>
      <c r="F727" s="179"/>
      <c r="G727" s="114"/>
      <c r="H727" s="114"/>
      <c r="I727" s="114"/>
      <c r="J727" s="114"/>
      <c r="K727" s="114"/>
      <c r="L727" s="114"/>
      <c r="M727" s="114"/>
      <c r="N727" s="114"/>
      <c r="O727" s="114"/>
      <c r="P727" s="114"/>
      <c r="Q727" s="114"/>
      <c r="R727" s="114"/>
      <c r="S727" s="114"/>
      <c r="T727" s="114"/>
      <c r="U727" s="114"/>
      <c r="V727" s="114"/>
      <c r="W727" s="114"/>
      <c r="X727" s="114"/>
      <c r="Y727" s="114"/>
      <c r="Z727" s="114"/>
      <c r="AA727" s="170"/>
      <c r="AB727" s="470"/>
    </row>
    <row r="728" spans="1:28" ht="19.899999999999999" customHeight="1">
      <c r="A728" s="392">
        <f>IF(D728=0,"",D728)</f>
        <v>55</v>
      </c>
      <c r="B728" s="445" t="s">
        <v>706</v>
      </c>
      <c r="C728" s="563" t="s">
        <v>722</v>
      </c>
      <c r="D728" s="145">
        <v>55</v>
      </c>
      <c r="E728" s="469" t="s">
        <v>985</v>
      </c>
      <c r="F728" s="179"/>
      <c r="G728" s="114"/>
      <c r="H728" s="114"/>
      <c r="I728" s="114"/>
      <c r="J728" s="114"/>
      <c r="K728" s="114"/>
      <c r="L728" s="114"/>
      <c r="M728" s="114"/>
      <c r="N728" s="114"/>
      <c r="O728" s="114"/>
      <c r="P728" s="114"/>
      <c r="Q728" s="114"/>
      <c r="R728" s="114"/>
      <c r="S728" s="114"/>
      <c r="T728" s="114"/>
      <c r="U728" s="114"/>
      <c r="V728" s="114"/>
      <c r="W728" s="114"/>
      <c r="X728" s="114"/>
      <c r="Y728" s="114"/>
      <c r="Z728" s="114"/>
      <c r="AA728" s="170"/>
      <c r="AB728" s="670" t="s">
        <v>270</v>
      </c>
    </row>
    <row r="729" spans="1:28" ht="19.899999999999999" customHeight="1">
      <c r="B729" s="445"/>
      <c r="C729" s="563"/>
      <c r="D729" s="145"/>
      <c r="E729" s="170"/>
      <c r="F729" s="179"/>
      <c r="G729" s="114"/>
      <c r="H729" s="114"/>
      <c r="I729" s="114"/>
      <c r="J729" s="114"/>
      <c r="K729" s="114"/>
      <c r="L729" s="114"/>
      <c r="M729" s="114"/>
      <c r="N729" s="114"/>
      <c r="O729" s="114"/>
      <c r="P729" s="114"/>
      <c r="Q729" s="114"/>
      <c r="R729" s="114"/>
      <c r="S729" s="114"/>
      <c r="T729" s="114"/>
      <c r="U729" s="114"/>
      <c r="V729" s="114"/>
      <c r="W729" s="114"/>
      <c r="X729" s="114"/>
      <c r="Y729" s="114"/>
      <c r="Z729" s="114"/>
      <c r="AA729" s="170"/>
      <c r="AB729" s="670"/>
    </row>
    <row r="730" spans="1:28" ht="19.899999999999999" customHeight="1">
      <c r="B730" s="445"/>
      <c r="C730" s="563" t="s">
        <v>1194</v>
      </c>
      <c r="D730" s="145"/>
      <c r="E730" s="170"/>
      <c r="F730" s="179"/>
      <c r="G730" s="114"/>
      <c r="H730" s="114"/>
      <c r="I730" s="114"/>
      <c r="J730" s="114"/>
      <c r="K730" s="114"/>
      <c r="L730" s="114"/>
      <c r="M730" s="114"/>
      <c r="N730" s="114"/>
      <c r="O730" s="114"/>
      <c r="X730" s="114"/>
      <c r="Y730" s="114"/>
      <c r="Z730" s="114"/>
      <c r="AA730" s="170"/>
      <c r="AB730" s="670"/>
    </row>
    <row r="731" spans="1:28" ht="19.899999999999999" customHeight="1">
      <c r="B731" s="445"/>
      <c r="C731" s="563"/>
      <c r="D731" s="145"/>
      <c r="E731" s="170"/>
      <c r="F731" s="179"/>
      <c r="G731" s="114"/>
      <c r="H731" s="114"/>
      <c r="I731" s="114"/>
      <c r="J731" s="114"/>
      <c r="K731" s="114"/>
      <c r="L731" s="114"/>
      <c r="M731" s="114"/>
      <c r="N731" s="114"/>
      <c r="O731" s="114"/>
      <c r="P731" s="114"/>
      <c r="Q731" s="114"/>
      <c r="R731" s="114"/>
      <c r="S731" s="114"/>
      <c r="T731" s="114"/>
      <c r="U731" s="114"/>
      <c r="V731" s="114"/>
      <c r="W731" s="114"/>
      <c r="X731" s="114"/>
      <c r="Y731" s="114"/>
      <c r="Z731" s="114"/>
      <c r="AA731" s="170"/>
      <c r="AB731" s="670"/>
    </row>
    <row r="732" spans="1:28" ht="19.899999999999999" customHeight="1">
      <c r="B732" s="445"/>
      <c r="C732" s="563"/>
      <c r="D732" s="145"/>
      <c r="E732" s="170"/>
      <c r="F732" s="179"/>
      <c r="G732" s="114"/>
      <c r="H732" s="114"/>
      <c r="I732" s="114"/>
      <c r="J732" s="114"/>
      <c r="K732" s="114"/>
      <c r="L732" s="114"/>
      <c r="M732" s="114"/>
      <c r="N732" s="114"/>
      <c r="O732" s="114"/>
      <c r="P732" s="114"/>
      <c r="Q732" s="114"/>
      <c r="R732" s="114"/>
      <c r="S732" s="114"/>
      <c r="T732" s="114"/>
      <c r="U732" s="114"/>
      <c r="V732" s="114"/>
      <c r="W732" s="114"/>
      <c r="X732" s="114"/>
      <c r="Y732" s="114"/>
      <c r="Z732" s="114"/>
      <c r="AA732" s="170"/>
      <c r="AB732" s="670"/>
    </row>
    <row r="733" spans="1:28" ht="18.75" customHeight="1">
      <c r="B733" s="172"/>
      <c r="C733" s="109"/>
      <c r="D733" s="145"/>
      <c r="E733" s="170"/>
      <c r="F733" s="179"/>
      <c r="G733" s="114"/>
      <c r="H733" s="114"/>
      <c r="I733" s="114"/>
      <c r="J733" s="114"/>
      <c r="K733" s="114"/>
      <c r="L733" s="114"/>
      <c r="M733" s="114"/>
      <c r="N733" s="114"/>
      <c r="O733" s="114"/>
      <c r="P733" s="114"/>
      <c r="Q733" s="114"/>
      <c r="R733" s="114"/>
      <c r="S733" s="114"/>
      <c r="T733" s="114"/>
      <c r="U733" s="114"/>
      <c r="V733" s="114"/>
      <c r="W733" s="114"/>
      <c r="X733" s="114"/>
      <c r="Y733" s="114"/>
      <c r="Z733" s="114"/>
      <c r="AA733" s="170"/>
      <c r="AB733" s="186"/>
    </row>
    <row r="734" spans="1:28" ht="18.75" customHeight="1">
      <c r="A734" s="392">
        <f>IF(D734=0,"",D734)</f>
        <v>56</v>
      </c>
      <c r="B734" s="423" t="s">
        <v>524</v>
      </c>
      <c r="C734" s="563" t="s">
        <v>723</v>
      </c>
      <c r="D734" s="145">
        <v>56</v>
      </c>
      <c r="E734" s="373" t="s">
        <v>4</v>
      </c>
      <c r="F734" s="610" t="s">
        <v>724</v>
      </c>
      <c r="G734" s="611"/>
      <c r="H734" s="611"/>
      <c r="I734" s="611"/>
      <c r="J734" s="611"/>
      <c r="K734" s="690"/>
      <c r="L734" s="706"/>
      <c r="M734" s="707"/>
      <c r="N734" s="708"/>
      <c r="O734" s="195" t="s">
        <v>709</v>
      </c>
      <c r="P734" s="709" t="s">
        <v>711</v>
      </c>
      <c r="Q734" s="709"/>
      <c r="R734" s="706"/>
      <c r="S734" s="707"/>
      <c r="T734" s="707"/>
      <c r="U734" s="707"/>
      <c r="V734" s="707"/>
      <c r="W734" s="707"/>
      <c r="X734" s="707"/>
      <c r="Y734" s="708"/>
      <c r="Z734" s="614" t="s">
        <v>427</v>
      </c>
      <c r="AA734" s="618"/>
      <c r="AB734" s="186"/>
    </row>
    <row r="735" spans="1:28" ht="18.75" customHeight="1">
      <c r="B735" s="172"/>
      <c r="C735" s="563"/>
      <c r="D735" s="145"/>
      <c r="E735" s="170"/>
      <c r="F735" s="193" t="s">
        <v>725</v>
      </c>
      <c r="G735" s="194"/>
      <c r="H735" s="194"/>
      <c r="I735" s="194"/>
      <c r="J735" s="194"/>
      <c r="L735" s="706"/>
      <c r="M735" s="707"/>
      <c r="N735" s="707"/>
      <c r="O735" s="707"/>
      <c r="P735" s="707"/>
      <c r="Q735" s="707"/>
      <c r="R735" s="707"/>
      <c r="S735" s="708"/>
      <c r="T735" s="710" t="s">
        <v>427</v>
      </c>
      <c r="U735" s="614"/>
      <c r="V735" s="614"/>
      <c r="W735" s="614"/>
      <c r="X735" s="614"/>
      <c r="Y735" s="614"/>
      <c r="Z735" s="614"/>
      <c r="AA735" s="618"/>
      <c r="AB735" s="186"/>
    </row>
    <row r="736" spans="1:28" ht="19.899999999999999" customHeight="1">
      <c r="B736" s="172"/>
      <c r="C736" s="563"/>
      <c r="D736" s="145"/>
      <c r="E736" s="170"/>
      <c r="F736" s="625" t="s">
        <v>726</v>
      </c>
      <c r="G736" s="565"/>
      <c r="H736" s="565"/>
      <c r="I736" s="565"/>
      <c r="J736" s="565"/>
      <c r="K736" s="565"/>
      <c r="L736" s="565"/>
      <c r="M736" s="565"/>
      <c r="N736" s="565"/>
      <c r="O736" s="565"/>
      <c r="P736" s="565"/>
      <c r="Q736" s="565"/>
      <c r="R736" s="565"/>
      <c r="S736" s="565"/>
      <c r="T736" s="565"/>
      <c r="U736" s="565"/>
      <c r="V736" s="565"/>
      <c r="W736" s="565"/>
      <c r="X736" s="565"/>
      <c r="Y736" s="565"/>
      <c r="Z736" s="565"/>
      <c r="AA736" s="566"/>
      <c r="AB736" s="186"/>
    </row>
    <row r="737" spans="1:28" ht="19.899999999999999" customHeight="1">
      <c r="B737" s="172"/>
      <c r="C737" s="127"/>
      <c r="D737" s="145"/>
      <c r="E737" s="170"/>
      <c r="F737" s="625"/>
      <c r="G737" s="565"/>
      <c r="H737" s="565"/>
      <c r="I737" s="565"/>
      <c r="J737" s="565"/>
      <c r="K737" s="565"/>
      <c r="L737" s="565"/>
      <c r="M737" s="565"/>
      <c r="N737" s="565"/>
      <c r="O737" s="565"/>
      <c r="P737" s="565"/>
      <c r="Q737" s="565"/>
      <c r="R737" s="565"/>
      <c r="S737" s="565"/>
      <c r="T737" s="565"/>
      <c r="U737" s="565"/>
      <c r="V737" s="565"/>
      <c r="W737" s="565"/>
      <c r="X737" s="565"/>
      <c r="Y737" s="565"/>
      <c r="Z737" s="565"/>
      <c r="AA737" s="566"/>
      <c r="AB737" s="186"/>
    </row>
    <row r="738" spans="1:28" ht="19.899999999999999" customHeight="1">
      <c r="B738" s="172"/>
      <c r="C738" s="127"/>
      <c r="D738" s="145"/>
      <c r="E738" s="170"/>
      <c r="F738" s="625"/>
      <c r="G738" s="565"/>
      <c r="H738" s="565"/>
      <c r="I738" s="565"/>
      <c r="J738" s="565"/>
      <c r="K738" s="565"/>
      <c r="L738" s="565"/>
      <c r="M738" s="565"/>
      <c r="N738" s="565"/>
      <c r="O738" s="565"/>
      <c r="P738" s="565"/>
      <c r="Q738" s="565"/>
      <c r="R738" s="565"/>
      <c r="S738" s="565"/>
      <c r="T738" s="565"/>
      <c r="U738" s="565"/>
      <c r="V738" s="565"/>
      <c r="W738" s="565"/>
      <c r="X738" s="565"/>
      <c r="Y738" s="565"/>
      <c r="Z738" s="565"/>
      <c r="AA738" s="566"/>
      <c r="AB738" s="186"/>
    </row>
    <row r="739" spans="1:28" ht="14.5" customHeight="1">
      <c r="B739" s="172"/>
      <c r="D739" s="145"/>
      <c r="E739" s="170"/>
      <c r="F739" s="625"/>
      <c r="G739" s="565"/>
      <c r="H739" s="565"/>
      <c r="I739" s="565"/>
      <c r="J739" s="565"/>
      <c r="K739" s="565"/>
      <c r="L739" s="565"/>
      <c r="M739" s="565"/>
      <c r="N739" s="565"/>
      <c r="O739" s="565"/>
      <c r="P739" s="565"/>
      <c r="Q739" s="565"/>
      <c r="R739" s="565"/>
      <c r="S739" s="565"/>
      <c r="T739" s="565"/>
      <c r="U739" s="565"/>
      <c r="V739" s="565"/>
      <c r="W739" s="565"/>
      <c r="X739" s="565"/>
      <c r="Y739" s="565"/>
      <c r="Z739" s="565"/>
      <c r="AA739" s="566"/>
      <c r="AB739" s="120"/>
    </row>
    <row r="740" spans="1:28" ht="19.899999999999999" customHeight="1">
      <c r="B740" s="172"/>
      <c r="D740" s="145"/>
      <c r="E740" s="170"/>
      <c r="F740" s="625" t="s">
        <v>727</v>
      </c>
      <c r="G740" s="565"/>
      <c r="H740" s="565"/>
      <c r="I740" s="565"/>
      <c r="J740" s="565"/>
      <c r="K740" s="565"/>
      <c r="L740" s="565"/>
      <c r="M740" s="565"/>
      <c r="N740" s="565"/>
      <c r="O740" s="565"/>
      <c r="P740" s="565"/>
      <c r="Q740" s="565"/>
      <c r="R740" s="565"/>
      <c r="S740" s="565"/>
      <c r="T740" s="565"/>
      <c r="U740" s="565"/>
      <c r="V740" s="565"/>
      <c r="W740" s="565"/>
      <c r="X740" s="565"/>
      <c r="Y740" s="565"/>
      <c r="Z740" s="565"/>
      <c r="AA740" s="566"/>
      <c r="AB740" s="120"/>
    </row>
    <row r="741" spans="1:28" ht="19.899999999999999" customHeight="1">
      <c r="B741" s="172"/>
      <c r="D741" s="145"/>
      <c r="E741" s="170"/>
      <c r="F741" s="625"/>
      <c r="G741" s="565"/>
      <c r="H741" s="565"/>
      <c r="I741" s="565"/>
      <c r="J741" s="565"/>
      <c r="K741" s="565"/>
      <c r="L741" s="565"/>
      <c r="M741" s="565"/>
      <c r="N741" s="565"/>
      <c r="O741" s="565"/>
      <c r="P741" s="565"/>
      <c r="Q741" s="565"/>
      <c r="R741" s="565"/>
      <c r="S741" s="565"/>
      <c r="T741" s="565"/>
      <c r="U741" s="565"/>
      <c r="V741" s="565"/>
      <c r="W741" s="565"/>
      <c r="X741" s="565"/>
      <c r="Y741" s="565"/>
      <c r="Z741" s="565"/>
      <c r="AA741" s="566"/>
      <c r="AB741" s="120"/>
    </row>
    <row r="742" spans="1:28" ht="14.5" customHeight="1">
      <c r="B742" s="172"/>
      <c r="D742" s="145"/>
      <c r="E742" s="170"/>
      <c r="F742" s="625"/>
      <c r="G742" s="565"/>
      <c r="H742" s="565"/>
      <c r="I742" s="565"/>
      <c r="J742" s="565"/>
      <c r="K742" s="565"/>
      <c r="L742" s="565"/>
      <c r="M742" s="565"/>
      <c r="N742" s="565"/>
      <c r="O742" s="565"/>
      <c r="P742" s="565"/>
      <c r="Q742" s="565"/>
      <c r="R742" s="565"/>
      <c r="S742" s="565"/>
      <c r="T742" s="565"/>
      <c r="U742" s="565"/>
      <c r="V742" s="565"/>
      <c r="W742" s="565"/>
      <c r="X742" s="565"/>
      <c r="Y742" s="565"/>
      <c r="Z742" s="565"/>
      <c r="AA742" s="566"/>
      <c r="AB742" s="120"/>
    </row>
    <row r="743" spans="1:28" ht="18.75" customHeight="1">
      <c r="B743" s="172"/>
      <c r="D743" s="145"/>
      <c r="E743" s="170"/>
      <c r="F743" s="179"/>
      <c r="G743" s="114"/>
      <c r="H743" s="114"/>
      <c r="I743" s="114"/>
      <c r="J743" s="114"/>
      <c r="K743" s="114"/>
      <c r="L743" s="114"/>
      <c r="M743" s="114"/>
      <c r="N743" s="114"/>
      <c r="O743" s="114"/>
      <c r="P743" s="114"/>
      <c r="Q743" s="114"/>
      <c r="R743" s="114"/>
      <c r="S743" s="114"/>
      <c r="T743" s="114"/>
      <c r="U743" s="114"/>
      <c r="V743" s="114"/>
      <c r="W743" s="114"/>
      <c r="X743" s="114"/>
      <c r="Y743" s="114"/>
      <c r="Z743" s="114"/>
      <c r="AA743" s="170"/>
      <c r="AB743" s="120"/>
    </row>
    <row r="744" spans="1:28" ht="22.5" customHeight="1">
      <c r="A744" s="392">
        <f>IF(D744=0,"",D744)</f>
        <v>57</v>
      </c>
      <c r="B744" s="423" t="s">
        <v>526</v>
      </c>
      <c r="C744" s="563" t="s">
        <v>728</v>
      </c>
      <c r="D744" s="145">
        <v>57</v>
      </c>
      <c r="E744" s="373" t="s">
        <v>4</v>
      </c>
      <c r="F744" s="612" t="s">
        <v>729</v>
      </c>
      <c r="G744" s="583"/>
      <c r="H744" s="583"/>
      <c r="I744" s="583"/>
      <c r="J744" s="583"/>
      <c r="K744" s="583"/>
      <c r="L744" s="583"/>
      <c r="M744" s="195" t="s">
        <v>730</v>
      </c>
      <c r="N744" s="123"/>
      <c r="O744" s="123"/>
      <c r="P744" s="123"/>
      <c r="Q744" s="123"/>
      <c r="R744" s="705"/>
      <c r="S744" s="705"/>
      <c r="T744" s="705"/>
      <c r="U744" s="705"/>
      <c r="V744" s="705"/>
      <c r="W744" s="705"/>
      <c r="X744" s="184"/>
      <c r="Y744" s="184"/>
      <c r="Z744" s="184"/>
      <c r="AA744" s="182"/>
      <c r="AB744" s="120"/>
    </row>
    <row r="745" spans="1:28" ht="19.149999999999999" customHeight="1">
      <c r="B745" s="172"/>
      <c r="C745" s="563"/>
      <c r="D745" s="145"/>
      <c r="E745" s="182"/>
      <c r="F745" s="187"/>
      <c r="G745" s="184"/>
      <c r="H745" s="184"/>
      <c r="I745" s="184"/>
      <c r="J745" s="184"/>
      <c r="K745" s="184"/>
      <c r="L745" s="184"/>
      <c r="M745" s="195" t="s">
        <v>731</v>
      </c>
      <c r="N745" s="123"/>
      <c r="O745" s="123"/>
      <c r="P745" s="123"/>
      <c r="Q745" s="123"/>
      <c r="R745" s="705"/>
      <c r="S745" s="705"/>
      <c r="T745" s="705"/>
      <c r="U745" s="705"/>
      <c r="V745" s="705"/>
      <c r="W745" s="705"/>
      <c r="X745" s="184"/>
      <c r="Y745" s="184"/>
      <c r="Z745" s="184"/>
      <c r="AA745" s="182"/>
      <c r="AB745" s="181"/>
    </row>
    <row r="746" spans="1:28" ht="19.149999999999999" customHeight="1">
      <c r="B746" s="172"/>
      <c r="C746" s="563"/>
      <c r="D746" s="145"/>
      <c r="E746" s="182"/>
      <c r="F746" s="187"/>
      <c r="G746" s="184"/>
      <c r="H746" s="184"/>
      <c r="I746" s="184"/>
      <c r="J746" s="184"/>
      <c r="K746" s="184"/>
      <c r="L746" s="184"/>
      <c r="M746" s="184"/>
      <c r="N746" s="184"/>
      <c r="O746" s="184"/>
      <c r="P746" s="184"/>
      <c r="Q746" s="184"/>
      <c r="R746" s="184"/>
      <c r="S746" s="184"/>
      <c r="T746" s="184"/>
      <c r="U746" s="184"/>
      <c r="V746" s="184"/>
      <c r="W746" s="184"/>
      <c r="X746" s="184"/>
      <c r="Y746" s="184"/>
      <c r="Z746" s="184"/>
      <c r="AA746" s="182"/>
      <c r="AB746" s="181"/>
    </row>
    <row r="747" spans="1:28" ht="19.149999999999999" customHeight="1">
      <c r="B747" s="172"/>
      <c r="C747" s="155"/>
      <c r="D747" s="145"/>
      <c r="E747" s="182"/>
      <c r="F747" s="187"/>
      <c r="G747" s="184"/>
      <c r="H747" s="184"/>
      <c r="I747" s="184"/>
      <c r="J747" s="184"/>
      <c r="K747" s="184"/>
      <c r="L747" s="184"/>
      <c r="M747" s="184"/>
      <c r="N747" s="184"/>
      <c r="O747" s="184"/>
      <c r="P747" s="184"/>
      <c r="Q747" s="184"/>
      <c r="R747" s="184"/>
      <c r="S747" s="184"/>
      <c r="T747" s="184"/>
      <c r="U747" s="184"/>
      <c r="V747" s="184"/>
      <c r="W747" s="184"/>
      <c r="X747" s="184"/>
      <c r="Y747" s="184"/>
      <c r="Z747" s="184"/>
      <c r="AA747" s="182"/>
      <c r="AB747" s="181"/>
    </row>
    <row r="748" spans="1:28" ht="21.75" customHeight="1">
      <c r="A748" s="392">
        <f>IF(D748=0,"",D748)</f>
        <v>58</v>
      </c>
      <c r="B748" s="423" t="s">
        <v>528</v>
      </c>
      <c r="C748" s="563" t="s">
        <v>735</v>
      </c>
      <c r="D748" s="145">
        <v>58</v>
      </c>
      <c r="E748" s="373" t="s">
        <v>4</v>
      </c>
      <c r="F748" s="183" t="s">
        <v>732</v>
      </c>
      <c r="G748" s="185"/>
      <c r="H748" s="185"/>
      <c r="I748" s="185"/>
      <c r="J748" s="185"/>
      <c r="K748" s="185"/>
      <c r="L748" s="185"/>
      <c r="M748" s="185"/>
      <c r="N748" s="185"/>
      <c r="O748" s="185"/>
      <c r="P748" s="185"/>
      <c r="Q748" s="185"/>
      <c r="R748" s="185"/>
      <c r="S748" s="185"/>
      <c r="T748" s="185"/>
      <c r="U748" s="185"/>
      <c r="V748" s="185"/>
      <c r="W748" s="185"/>
      <c r="X748" s="185"/>
      <c r="Y748" s="185"/>
      <c r="Z748" s="185"/>
      <c r="AA748" s="196"/>
      <c r="AB748" s="720" t="s">
        <v>254</v>
      </c>
    </row>
    <row r="749" spans="1:28" ht="19.149999999999999" customHeight="1">
      <c r="B749" s="172"/>
      <c r="C749" s="563"/>
      <c r="D749" s="145"/>
      <c r="E749" s="170"/>
      <c r="F749" s="121"/>
      <c r="G749" s="581" t="s">
        <v>733</v>
      </c>
      <c r="H749" s="581"/>
      <c r="I749" s="581"/>
      <c r="J749" s="581"/>
      <c r="K749" s="581"/>
      <c r="L749" s="581"/>
      <c r="M749" s="581"/>
      <c r="N749" s="652" t="s">
        <v>393</v>
      </c>
      <c r="O749" s="669"/>
      <c r="P749" s="653"/>
      <c r="Q749" s="127"/>
      <c r="R749" s="127" t="s">
        <v>392</v>
      </c>
      <c r="S749" s="127"/>
      <c r="T749" s="127"/>
      <c r="U749" s="127"/>
      <c r="V749" s="127"/>
      <c r="W749" s="127"/>
      <c r="X749" s="127"/>
      <c r="Y749" s="127"/>
      <c r="Z749" s="127"/>
      <c r="AA749" s="109"/>
      <c r="AB749" s="720"/>
    </row>
    <row r="750" spans="1:28" ht="19.149999999999999" customHeight="1">
      <c r="B750" s="172"/>
      <c r="C750" s="563"/>
      <c r="D750" s="145"/>
      <c r="E750" s="170"/>
      <c r="F750" s="121"/>
      <c r="G750" s="581" t="s">
        <v>411</v>
      </c>
      <c r="H750" s="581"/>
      <c r="I750" s="581"/>
      <c r="J750" s="581"/>
      <c r="K750" s="581"/>
      <c r="L750" s="581"/>
      <c r="M750" s="581"/>
      <c r="N750" s="592" t="s">
        <v>394</v>
      </c>
      <c r="O750" s="593"/>
      <c r="P750" s="594"/>
      <c r="Q750" s="127"/>
      <c r="R750" s="127"/>
      <c r="S750" s="127"/>
      <c r="T750" s="127"/>
      <c r="U750" s="127"/>
      <c r="V750" s="127"/>
      <c r="W750" s="127"/>
      <c r="X750" s="127"/>
      <c r="Y750" s="127"/>
      <c r="Z750" s="127"/>
      <c r="AA750" s="109"/>
      <c r="AB750" s="720"/>
    </row>
    <row r="751" spans="1:28" ht="19.149999999999999" customHeight="1">
      <c r="B751" s="172"/>
      <c r="C751" s="110"/>
      <c r="D751" s="145"/>
      <c r="E751" s="170"/>
      <c r="F751" s="121"/>
      <c r="G751" s="155"/>
      <c r="H751" s="155"/>
      <c r="I751" s="155"/>
      <c r="J751" s="155"/>
      <c r="K751" s="155"/>
      <c r="L751" s="155"/>
      <c r="M751" s="155"/>
      <c r="N751" s="197"/>
      <c r="O751" s="197"/>
      <c r="P751" s="197"/>
      <c r="Q751" s="127"/>
      <c r="R751" s="127"/>
      <c r="S751" s="127"/>
      <c r="T751" s="127"/>
      <c r="U751" s="127"/>
      <c r="V751" s="127"/>
      <c r="W751" s="127"/>
      <c r="X751" s="127"/>
      <c r="Y751" s="127"/>
      <c r="Z751" s="127"/>
      <c r="AA751" s="109"/>
      <c r="AB751" s="720"/>
    </row>
    <row r="752" spans="1:28" ht="19.149999999999999" customHeight="1">
      <c r="B752" s="172"/>
      <c r="C752" s="109"/>
      <c r="D752" s="145"/>
      <c r="E752" s="170"/>
      <c r="F752" s="198" t="s">
        <v>734</v>
      </c>
      <c r="G752" s="114"/>
      <c r="H752" s="114"/>
      <c r="I752" s="114"/>
      <c r="J752" s="114"/>
      <c r="K752" s="114"/>
      <c r="L752" s="114"/>
      <c r="M752" s="114"/>
      <c r="N752" s="114"/>
      <c r="O752" s="114"/>
      <c r="P752" s="114"/>
      <c r="Q752" s="114"/>
      <c r="R752" s="114"/>
      <c r="S752" s="114"/>
      <c r="T752" s="114"/>
      <c r="U752" s="114"/>
      <c r="V752" s="114"/>
      <c r="W752" s="114"/>
      <c r="X752" s="114"/>
      <c r="Y752" s="114"/>
      <c r="Z752" s="114"/>
      <c r="AA752" s="170"/>
      <c r="AB752" s="720"/>
    </row>
    <row r="753" spans="1:28" ht="21.75" customHeight="1">
      <c r="B753" s="172"/>
      <c r="C753" s="109"/>
      <c r="D753" s="145"/>
      <c r="E753" s="170"/>
      <c r="F753" s="610" t="s">
        <v>736</v>
      </c>
      <c r="G753" s="611"/>
      <c r="H753" s="611"/>
      <c r="I753" s="611"/>
      <c r="J753" s="611"/>
      <c r="K753" s="611"/>
      <c r="L753" s="611"/>
      <c r="M753" s="611"/>
      <c r="N753" s="611"/>
      <c r="O753" s="611"/>
      <c r="P753" s="611"/>
      <c r="Q753" s="611"/>
      <c r="R753" s="611"/>
      <c r="S753" s="611"/>
      <c r="T753" s="611"/>
      <c r="U753" s="611"/>
      <c r="V753" s="611"/>
      <c r="W753" s="611"/>
      <c r="X753" s="611"/>
      <c r="Y753" s="611"/>
      <c r="Z753" s="611"/>
      <c r="AA753" s="685"/>
      <c r="AB753" s="199"/>
    </row>
    <row r="754" spans="1:28" ht="19.899999999999999" customHeight="1">
      <c r="B754" s="172"/>
      <c r="C754" s="109"/>
      <c r="D754" s="145"/>
      <c r="E754" s="170"/>
      <c r="F754" s="625" t="s">
        <v>737</v>
      </c>
      <c r="G754" s="565"/>
      <c r="H754" s="565"/>
      <c r="I754" s="565"/>
      <c r="J754" s="565"/>
      <c r="K754" s="565"/>
      <c r="L754" s="565"/>
      <c r="M754" s="565"/>
      <c r="N754" s="565"/>
      <c r="O754" s="565"/>
      <c r="P754" s="565"/>
      <c r="Q754" s="565"/>
      <c r="R754" s="565"/>
      <c r="S754" s="565"/>
      <c r="T754" s="565"/>
      <c r="U754" s="565"/>
      <c r="V754" s="565"/>
      <c r="W754" s="565"/>
      <c r="X754" s="565"/>
      <c r="Y754" s="565"/>
      <c r="Z754" s="565"/>
      <c r="AA754" s="566"/>
      <c r="AB754" s="199"/>
    </row>
    <row r="755" spans="1:28" ht="19.899999999999999" customHeight="1">
      <c r="B755" s="172"/>
      <c r="C755" s="155"/>
      <c r="D755" s="145"/>
      <c r="E755" s="170"/>
      <c r="F755" s="625"/>
      <c r="G755" s="565"/>
      <c r="H755" s="565"/>
      <c r="I755" s="565"/>
      <c r="J755" s="565"/>
      <c r="K755" s="565"/>
      <c r="L755" s="565"/>
      <c r="M755" s="565"/>
      <c r="N755" s="565"/>
      <c r="O755" s="565"/>
      <c r="P755" s="565"/>
      <c r="Q755" s="565"/>
      <c r="R755" s="565"/>
      <c r="S755" s="565"/>
      <c r="T755" s="565"/>
      <c r="U755" s="565"/>
      <c r="V755" s="565"/>
      <c r="W755" s="565"/>
      <c r="X755" s="565"/>
      <c r="Y755" s="565"/>
      <c r="Z755" s="565"/>
      <c r="AA755" s="566"/>
      <c r="AB755" s="200"/>
    </row>
    <row r="756" spans="1:28" ht="19.899999999999999" customHeight="1">
      <c r="B756" s="172"/>
      <c r="D756" s="145"/>
      <c r="E756" s="170"/>
      <c r="F756" s="625" t="s">
        <v>738</v>
      </c>
      <c r="G756" s="565"/>
      <c r="H756" s="565"/>
      <c r="I756" s="565"/>
      <c r="J756" s="565"/>
      <c r="K756" s="565"/>
      <c r="L756" s="565"/>
      <c r="M756" s="565"/>
      <c r="N756" s="565"/>
      <c r="O756" s="565"/>
      <c r="P756" s="565"/>
      <c r="Q756" s="565"/>
      <c r="R756" s="565"/>
      <c r="S756" s="565"/>
      <c r="T756" s="565"/>
      <c r="U756" s="565"/>
      <c r="V756" s="565"/>
      <c r="W756" s="565"/>
      <c r="X756" s="565"/>
      <c r="Y756" s="565"/>
      <c r="Z756" s="565"/>
      <c r="AA756" s="566"/>
      <c r="AB756" s="201"/>
    </row>
    <row r="757" spans="1:28" ht="19.899999999999999" customHeight="1">
      <c r="B757" s="172"/>
      <c r="D757" s="145"/>
      <c r="E757" s="170"/>
      <c r="F757" s="625"/>
      <c r="G757" s="565"/>
      <c r="H757" s="565"/>
      <c r="I757" s="565"/>
      <c r="J757" s="565"/>
      <c r="K757" s="565"/>
      <c r="L757" s="565"/>
      <c r="M757" s="565"/>
      <c r="N757" s="565"/>
      <c r="O757" s="565"/>
      <c r="P757" s="565"/>
      <c r="Q757" s="565"/>
      <c r="R757" s="565"/>
      <c r="S757" s="565"/>
      <c r="T757" s="565"/>
      <c r="U757" s="565"/>
      <c r="V757" s="565"/>
      <c r="W757" s="565"/>
      <c r="X757" s="565"/>
      <c r="Y757" s="565"/>
      <c r="Z757" s="565"/>
      <c r="AA757" s="566"/>
      <c r="AB757" s="201"/>
    </row>
    <row r="758" spans="1:28" ht="19.149999999999999" customHeight="1">
      <c r="B758" s="172"/>
      <c r="D758" s="145"/>
      <c r="E758" s="170"/>
      <c r="F758" s="610" t="s">
        <v>739</v>
      </c>
      <c r="G758" s="611"/>
      <c r="H758" s="611"/>
      <c r="I758" s="611"/>
      <c r="J758" s="611"/>
      <c r="K758" s="611"/>
      <c r="L758" s="611"/>
      <c r="M758" s="611"/>
      <c r="N758" s="611"/>
      <c r="O758" s="611"/>
      <c r="P758" s="611"/>
      <c r="Q758" s="611"/>
      <c r="R758" s="611"/>
      <c r="S758" s="611"/>
      <c r="T758" s="611"/>
      <c r="U758" s="611"/>
      <c r="V758" s="611"/>
      <c r="W758" s="611"/>
      <c r="X758" s="611"/>
      <c r="Y758" s="611"/>
      <c r="Z758" s="611"/>
      <c r="AA758" s="685"/>
      <c r="AB758" s="201"/>
    </row>
    <row r="759" spans="1:28" ht="19.5" customHeight="1">
      <c r="B759" s="172"/>
      <c r="D759" s="145"/>
      <c r="E759" s="170"/>
      <c r="F759" s="179"/>
      <c r="G759" s="114"/>
      <c r="H759" s="114"/>
      <c r="I759" s="114"/>
      <c r="J759" s="114"/>
      <c r="K759" s="114"/>
      <c r="L759" s="114"/>
      <c r="M759" s="114"/>
      <c r="N759" s="114"/>
      <c r="O759" s="114"/>
      <c r="P759" s="114"/>
      <c r="Q759" s="114"/>
      <c r="R759" s="114"/>
      <c r="S759" s="114"/>
      <c r="T759" s="114"/>
      <c r="U759" s="114"/>
      <c r="V759" s="114"/>
      <c r="W759" s="114"/>
      <c r="X759" s="114"/>
      <c r="Y759" s="114"/>
      <c r="Z759" s="114"/>
      <c r="AA759" s="170"/>
      <c r="AB759" s="201"/>
    </row>
    <row r="760" spans="1:28" ht="19.899999999999999" customHeight="1">
      <c r="A760" s="392">
        <f>IF(D760=0,"",D760)</f>
        <v>59</v>
      </c>
      <c r="B760" s="445" t="s">
        <v>530</v>
      </c>
      <c r="C760" s="563" t="s">
        <v>740</v>
      </c>
      <c r="D760" s="145">
        <v>59</v>
      </c>
      <c r="E760" s="373" t="s">
        <v>4</v>
      </c>
      <c r="F760" s="187"/>
      <c r="G760" s="184"/>
      <c r="H760" s="184"/>
      <c r="I760" s="184"/>
      <c r="J760" s="184"/>
      <c r="K760" s="184"/>
      <c r="L760" s="184"/>
      <c r="M760" s="184"/>
      <c r="N760" s="184"/>
      <c r="O760" s="184"/>
      <c r="P760" s="184"/>
      <c r="Q760" s="184"/>
      <c r="R760" s="184"/>
      <c r="S760" s="184"/>
      <c r="T760" s="184"/>
      <c r="U760" s="184"/>
      <c r="V760" s="184"/>
      <c r="W760" s="184"/>
      <c r="X760" s="184"/>
      <c r="Y760" s="184"/>
      <c r="Z760" s="184"/>
      <c r="AA760" s="182"/>
      <c r="AB760" s="201"/>
    </row>
    <row r="761" spans="1:28" ht="19.899999999999999" customHeight="1">
      <c r="B761" s="445"/>
      <c r="C761" s="563"/>
      <c r="D761" s="145"/>
      <c r="E761" s="182"/>
      <c r="F761" s="187"/>
      <c r="G761" s="184"/>
      <c r="H761" s="184"/>
      <c r="I761" s="184"/>
      <c r="J761" s="184"/>
      <c r="K761" s="184"/>
      <c r="L761" s="184"/>
      <c r="M761" s="184"/>
      <c r="N761" s="184"/>
      <c r="O761" s="184"/>
      <c r="P761" s="184"/>
      <c r="Q761" s="184"/>
      <c r="R761" s="184"/>
      <c r="S761" s="184"/>
      <c r="T761" s="184"/>
      <c r="U761" s="184"/>
      <c r="V761" s="184"/>
      <c r="W761" s="184"/>
      <c r="X761" s="184"/>
      <c r="Y761" s="184"/>
      <c r="Z761" s="184"/>
      <c r="AA761" s="182"/>
      <c r="AB761" s="201"/>
    </row>
    <row r="762" spans="1:28" ht="21" customHeight="1">
      <c r="B762" s="172"/>
      <c r="C762" s="155"/>
      <c r="D762" s="145"/>
      <c r="E762" s="170"/>
      <c r="F762" s="179"/>
      <c r="G762" s="114"/>
      <c r="H762" s="114"/>
      <c r="I762" s="114"/>
      <c r="J762" s="114"/>
      <c r="K762" s="114"/>
      <c r="L762" s="114"/>
      <c r="M762" s="114"/>
      <c r="N762" s="114"/>
      <c r="O762" s="114"/>
      <c r="P762" s="114"/>
      <c r="Q762" s="114"/>
      <c r="R762" s="114"/>
      <c r="S762" s="114"/>
      <c r="T762" s="114"/>
      <c r="U762" s="114"/>
      <c r="V762" s="114"/>
      <c r="W762" s="114"/>
      <c r="X762" s="114"/>
      <c r="Y762" s="114"/>
      <c r="Z762" s="114"/>
      <c r="AA762" s="170"/>
      <c r="AB762" s="201"/>
    </row>
    <row r="763" spans="1:28" ht="19.899999999999999" customHeight="1">
      <c r="A763" s="392">
        <f>IF(D763=0,"",D763)</f>
        <v>60</v>
      </c>
      <c r="B763" s="423" t="s">
        <v>541</v>
      </c>
      <c r="C763" s="563" t="s">
        <v>741</v>
      </c>
      <c r="D763" s="145">
        <v>60</v>
      </c>
      <c r="E763" s="373" t="s">
        <v>4</v>
      </c>
      <c r="F763" s="625" t="s">
        <v>742</v>
      </c>
      <c r="G763" s="565"/>
      <c r="H763" s="565"/>
      <c r="I763" s="565"/>
      <c r="J763" s="565"/>
      <c r="K763" s="565"/>
      <c r="L763" s="565"/>
      <c r="M763" s="565"/>
      <c r="N763" s="565"/>
      <c r="O763" s="565"/>
      <c r="P763" s="565"/>
      <c r="Q763" s="565"/>
      <c r="R763" s="565"/>
      <c r="S763" s="565"/>
      <c r="T763" s="565"/>
      <c r="U763" s="565"/>
      <c r="V763" s="565"/>
      <c r="W763" s="565"/>
      <c r="X763" s="565"/>
      <c r="Y763" s="565"/>
      <c r="Z763" s="565"/>
      <c r="AA763" s="566"/>
      <c r="AB763" s="703" t="s">
        <v>743</v>
      </c>
    </row>
    <row r="764" spans="1:28" ht="19.899999999999999" customHeight="1">
      <c r="B764" s="172"/>
      <c r="C764" s="563"/>
      <c r="D764" s="145"/>
      <c r="E764" s="170"/>
      <c r="F764" s="625"/>
      <c r="G764" s="565"/>
      <c r="H764" s="565"/>
      <c r="I764" s="565"/>
      <c r="J764" s="565"/>
      <c r="K764" s="565"/>
      <c r="L764" s="565"/>
      <c r="M764" s="565"/>
      <c r="N764" s="565"/>
      <c r="O764" s="565"/>
      <c r="P764" s="565"/>
      <c r="Q764" s="565"/>
      <c r="R764" s="565"/>
      <c r="S764" s="565"/>
      <c r="T764" s="565"/>
      <c r="U764" s="565"/>
      <c r="V764" s="565"/>
      <c r="W764" s="565"/>
      <c r="X764" s="565"/>
      <c r="Y764" s="565"/>
      <c r="Z764" s="565"/>
      <c r="AA764" s="566"/>
      <c r="AB764" s="703"/>
    </row>
    <row r="765" spans="1:28" ht="19.899999999999999" customHeight="1">
      <c r="B765" s="172"/>
      <c r="C765" s="563"/>
      <c r="D765" s="145"/>
      <c r="E765" s="170"/>
      <c r="F765" s="625"/>
      <c r="G765" s="565"/>
      <c r="H765" s="565"/>
      <c r="I765" s="565"/>
      <c r="J765" s="565"/>
      <c r="K765" s="565"/>
      <c r="L765" s="565"/>
      <c r="M765" s="565"/>
      <c r="N765" s="565"/>
      <c r="O765" s="565"/>
      <c r="P765" s="565"/>
      <c r="Q765" s="565"/>
      <c r="R765" s="565"/>
      <c r="S765" s="565"/>
      <c r="T765" s="565"/>
      <c r="U765" s="565"/>
      <c r="V765" s="565"/>
      <c r="W765" s="565"/>
      <c r="X765" s="565"/>
      <c r="Y765" s="565"/>
      <c r="Z765" s="565"/>
      <c r="AA765" s="566"/>
      <c r="AB765" s="202"/>
    </row>
    <row r="766" spans="1:28" ht="19.899999999999999" customHeight="1">
      <c r="B766" s="172"/>
      <c r="C766" s="155"/>
      <c r="D766" s="145"/>
      <c r="E766" s="170"/>
      <c r="F766" s="179"/>
      <c r="G766" s="114"/>
      <c r="H766" s="114"/>
      <c r="I766" s="114"/>
      <c r="J766" s="114"/>
      <c r="K766" s="114"/>
      <c r="L766" s="114"/>
      <c r="M766" s="114"/>
      <c r="N766" s="114"/>
      <c r="O766" s="114"/>
      <c r="P766" s="114"/>
      <c r="Q766" s="114"/>
      <c r="R766" s="114"/>
      <c r="S766" s="114"/>
      <c r="T766" s="114"/>
      <c r="U766" s="114"/>
      <c r="V766" s="114"/>
      <c r="W766" s="114"/>
      <c r="X766" s="114"/>
      <c r="Y766" s="114"/>
      <c r="Z766" s="114"/>
      <c r="AA766" s="170"/>
      <c r="AB766" s="202"/>
    </row>
    <row r="767" spans="1:28" ht="19.899999999999999" customHeight="1">
      <c r="A767" s="392">
        <f>IF(D767=0,"",D767)</f>
        <v>61</v>
      </c>
      <c r="B767" s="423" t="s">
        <v>544</v>
      </c>
      <c r="C767" s="563" t="s">
        <v>744</v>
      </c>
      <c r="D767" s="145">
        <v>61</v>
      </c>
      <c r="E767" s="373" t="s">
        <v>4</v>
      </c>
      <c r="F767" s="704" t="s">
        <v>745</v>
      </c>
      <c r="G767" s="699"/>
      <c r="H767" s="699"/>
      <c r="I767" s="699"/>
      <c r="J767" s="590"/>
      <c r="K767" s="590"/>
      <c r="L767" s="590"/>
      <c r="M767" s="590"/>
      <c r="N767" s="590"/>
      <c r="O767" s="590"/>
      <c r="P767" s="184"/>
      <c r="Q767" s="184"/>
      <c r="R767" s="184"/>
      <c r="S767" s="184"/>
      <c r="T767" s="184"/>
      <c r="U767" s="184"/>
      <c r="V767" s="184"/>
      <c r="W767" s="184"/>
      <c r="X767" s="184"/>
      <c r="Y767" s="184"/>
      <c r="Z767" s="184"/>
      <c r="AA767" s="182"/>
      <c r="AB767" s="823" t="s">
        <v>255</v>
      </c>
    </row>
    <row r="768" spans="1:28" ht="19.899999999999999" customHeight="1">
      <c r="B768" s="172"/>
      <c r="C768" s="702"/>
      <c r="D768" s="145"/>
      <c r="E768" s="170"/>
      <c r="F768" s="625" t="s">
        <v>746</v>
      </c>
      <c r="G768" s="565"/>
      <c r="H768" s="565"/>
      <c r="I768" s="565"/>
      <c r="J768" s="565"/>
      <c r="K768" s="565"/>
      <c r="L768" s="565"/>
      <c r="M768" s="565"/>
      <c r="N768" s="565"/>
      <c r="O768" s="565"/>
      <c r="P768" s="565"/>
      <c r="Q768" s="565"/>
      <c r="R768" s="565"/>
      <c r="S768" s="565"/>
      <c r="T768" s="565"/>
      <c r="U768" s="565"/>
      <c r="V768" s="565"/>
      <c r="W768" s="565"/>
      <c r="X768" s="565"/>
      <c r="Y768" s="565"/>
      <c r="Z768" s="565"/>
      <c r="AA768" s="566"/>
      <c r="AB768" s="717"/>
    </row>
    <row r="769" spans="1:28" ht="19.899999999999999" customHeight="1">
      <c r="B769" s="172"/>
      <c r="C769" s="155"/>
      <c r="D769" s="145"/>
      <c r="E769" s="170"/>
      <c r="F769" s="625"/>
      <c r="G769" s="565"/>
      <c r="H769" s="565"/>
      <c r="I769" s="565"/>
      <c r="J769" s="565"/>
      <c r="K769" s="565"/>
      <c r="L769" s="565"/>
      <c r="M769" s="565"/>
      <c r="N769" s="565"/>
      <c r="O769" s="565"/>
      <c r="P769" s="565"/>
      <c r="Q769" s="565"/>
      <c r="R769" s="565"/>
      <c r="S769" s="565"/>
      <c r="T769" s="565"/>
      <c r="U769" s="565"/>
      <c r="V769" s="565"/>
      <c r="W769" s="565"/>
      <c r="X769" s="565"/>
      <c r="Y769" s="565"/>
      <c r="Z769" s="565"/>
      <c r="AA769" s="566"/>
      <c r="AB769" s="120"/>
    </row>
    <row r="770" spans="1:28" ht="19.899999999999999" customHeight="1">
      <c r="B770" s="172"/>
      <c r="C770" s="155"/>
      <c r="D770" s="145"/>
      <c r="E770" s="170"/>
      <c r="F770" s="203"/>
      <c r="G770" s="171"/>
      <c r="H770" s="171"/>
      <c r="I770" s="171"/>
      <c r="J770" s="171"/>
      <c r="K770" s="171"/>
      <c r="L770" s="171"/>
      <c r="M770" s="171"/>
      <c r="N770" s="171"/>
      <c r="O770" s="171"/>
      <c r="P770" s="171"/>
      <c r="Q770" s="171"/>
      <c r="R770" s="171"/>
      <c r="S770" s="171"/>
      <c r="T770" s="171"/>
      <c r="U770" s="171"/>
      <c r="V770" s="171"/>
      <c r="W770" s="171"/>
      <c r="X770" s="171"/>
      <c r="Y770" s="171"/>
      <c r="Z770" s="171"/>
      <c r="AA770" s="204"/>
      <c r="AB770" s="120"/>
    </row>
    <row r="771" spans="1:28" ht="22.5" customHeight="1">
      <c r="A771" s="392">
        <f>IF(D771=0,"",D771)</f>
        <v>62</v>
      </c>
      <c r="B771" s="423" t="s">
        <v>561</v>
      </c>
      <c r="C771" s="563" t="s">
        <v>713</v>
      </c>
      <c r="D771" s="145">
        <v>62</v>
      </c>
      <c r="E771" s="373" t="s">
        <v>4</v>
      </c>
      <c r="F771" s="704" t="s">
        <v>1254</v>
      </c>
      <c r="G771" s="699"/>
      <c r="H771" s="699"/>
      <c r="I771" s="699"/>
      <c r="J771" s="699"/>
      <c r="K771" s="699"/>
      <c r="L771" s="699"/>
      <c r="M771" s="699"/>
      <c r="N771" s="699"/>
      <c r="O771" s="688"/>
      <c r="P771" s="689"/>
      <c r="Q771" s="358" t="s">
        <v>714</v>
      </c>
      <c r="R771" s="184"/>
      <c r="S771" s="114"/>
      <c r="T771" s="114"/>
      <c r="U771" s="114"/>
      <c r="V771" s="114"/>
      <c r="W771" s="114"/>
      <c r="X771" s="114"/>
      <c r="Y771" s="114"/>
      <c r="Z771" s="114"/>
      <c r="AA771" s="170"/>
      <c r="AB771" s="670" t="s">
        <v>314</v>
      </c>
    </row>
    <row r="772" spans="1:28" ht="22.5" customHeight="1">
      <c r="B772" s="172"/>
      <c r="C772" s="563"/>
      <c r="D772" s="145"/>
      <c r="E772" s="170"/>
      <c r="F772" s="656" t="s">
        <v>1255</v>
      </c>
      <c r="G772" s="655"/>
      <c r="H772" s="655"/>
      <c r="I772" s="655"/>
      <c r="J772" s="655"/>
      <c r="K772" s="655"/>
      <c r="L772" s="655"/>
      <c r="M772" s="655"/>
      <c r="N772" s="655"/>
      <c r="O772" s="714"/>
      <c r="P772" s="715"/>
      <c r="Q772" s="359" t="s">
        <v>714</v>
      </c>
      <c r="R772" s="114"/>
      <c r="S772" s="114"/>
      <c r="T772" s="114"/>
      <c r="U772" s="114"/>
      <c r="V772" s="114"/>
      <c r="W772" s="114"/>
      <c r="X772" s="114"/>
      <c r="Y772" s="114"/>
      <c r="Z772" s="114"/>
      <c r="AA772" s="170"/>
      <c r="AB772" s="670"/>
    </row>
    <row r="773" spans="1:28" ht="21" customHeight="1">
      <c r="B773" s="172"/>
      <c r="C773" s="563"/>
      <c r="D773" s="145"/>
      <c r="E773" s="170"/>
      <c r="F773" s="625" t="s">
        <v>747</v>
      </c>
      <c r="G773" s="565"/>
      <c r="H773" s="565"/>
      <c r="I773" s="565"/>
      <c r="J773" s="565"/>
      <c r="K773" s="565"/>
      <c r="L773" s="565"/>
      <c r="M773" s="565"/>
      <c r="N773" s="565"/>
      <c r="O773" s="565"/>
      <c r="P773" s="565"/>
      <c r="Q773" s="565"/>
      <c r="R773" s="565"/>
      <c r="S773" s="565"/>
      <c r="T773" s="565"/>
      <c r="U773" s="565"/>
      <c r="V773" s="565"/>
      <c r="W773" s="565"/>
      <c r="X773" s="565"/>
      <c r="Y773" s="565"/>
      <c r="Z773" s="565"/>
      <c r="AA773" s="566"/>
      <c r="AB773" s="670"/>
    </row>
    <row r="774" spans="1:28" ht="21" customHeight="1">
      <c r="B774" s="172"/>
      <c r="C774" s="155"/>
      <c r="D774" s="145"/>
      <c r="E774" s="170"/>
      <c r="F774" s="625"/>
      <c r="G774" s="565"/>
      <c r="H774" s="565"/>
      <c r="I774" s="565"/>
      <c r="J774" s="565"/>
      <c r="K774" s="565"/>
      <c r="L774" s="565"/>
      <c r="M774" s="565"/>
      <c r="N774" s="565"/>
      <c r="O774" s="565"/>
      <c r="P774" s="565"/>
      <c r="Q774" s="565"/>
      <c r="R774" s="565"/>
      <c r="S774" s="565"/>
      <c r="T774" s="565"/>
      <c r="U774" s="565"/>
      <c r="V774" s="565"/>
      <c r="W774" s="565"/>
      <c r="X774" s="565"/>
      <c r="Y774" s="565"/>
      <c r="Z774" s="565"/>
      <c r="AA774" s="566"/>
      <c r="AB774" s="181"/>
    </row>
    <row r="775" spans="1:28" ht="21" customHeight="1">
      <c r="B775" s="172"/>
      <c r="C775" s="155"/>
      <c r="D775" s="145"/>
      <c r="E775" s="170"/>
      <c r="F775" s="179"/>
      <c r="G775" s="114"/>
      <c r="H775" s="114"/>
      <c r="I775" s="114"/>
      <c r="J775" s="114"/>
      <c r="K775" s="114"/>
      <c r="L775" s="114"/>
      <c r="M775" s="114"/>
      <c r="N775" s="114"/>
      <c r="O775" s="114"/>
      <c r="P775" s="114"/>
      <c r="Q775" s="114"/>
      <c r="R775" s="114"/>
      <c r="S775" s="114"/>
      <c r="T775" s="114"/>
      <c r="U775" s="114"/>
      <c r="V775" s="114"/>
      <c r="W775" s="114"/>
      <c r="X775" s="114"/>
      <c r="Y775" s="114"/>
      <c r="Z775" s="114"/>
      <c r="AA775" s="170"/>
      <c r="AB775" s="181"/>
    </row>
    <row r="776" spans="1:28" ht="21" customHeight="1">
      <c r="B776" s="172"/>
      <c r="C776" s="155"/>
      <c r="D776" s="145"/>
      <c r="E776" s="170"/>
      <c r="F776" s="625" t="s">
        <v>716</v>
      </c>
      <c r="G776" s="565"/>
      <c r="H776" s="565"/>
      <c r="I776" s="565"/>
      <c r="J776" s="565"/>
      <c r="K776" s="565"/>
      <c r="L776" s="565"/>
      <c r="M776" s="565"/>
      <c r="N776" s="565"/>
      <c r="O776" s="565"/>
      <c r="P776" s="565"/>
      <c r="Q776" s="565"/>
      <c r="R776" s="565"/>
      <c r="S776" s="565"/>
      <c r="T776" s="565"/>
      <c r="U776" s="565"/>
      <c r="V776" s="565"/>
      <c r="W776" s="565"/>
      <c r="X776" s="565"/>
      <c r="Y776" s="565"/>
      <c r="Z776" s="565"/>
      <c r="AA776" s="566"/>
      <c r="AB776" s="181"/>
    </row>
    <row r="777" spans="1:28" ht="21" customHeight="1">
      <c r="B777" s="172"/>
      <c r="C777" s="155"/>
      <c r="D777" s="145"/>
      <c r="E777" s="170"/>
      <c r="F777" s="625"/>
      <c r="G777" s="565"/>
      <c r="H777" s="565"/>
      <c r="I777" s="565"/>
      <c r="J777" s="565"/>
      <c r="K777" s="565"/>
      <c r="L777" s="565"/>
      <c r="M777" s="565"/>
      <c r="N777" s="565"/>
      <c r="O777" s="565"/>
      <c r="P777" s="565"/>
      <c r="Q777" s="565"/>
      <c r="R777" s="565"/>
      <c r="S777" s="565"/>
      <c r="T777" s="565"/>
      <c r="U777" s="565"/>
      <c r="V777" s="565"/>
      <c r="W777" s="565"/>
      <c r="X777" s="565"/>
      <c r="Y777" s="565"/>
      <c r="Z777" s="565"/>
      <c r="AA777" s="566"/>
      <c r="AB777" s="181"/>
    </row>
    <row r="778" spans="1:28" ht="21" customHeight="1">
      <c r="B778" s="172"/>
      <c r="C778" s="155"/>
      <c r="D778" s="145"/>
      <c r="E778" s="170"/>
      <c r="F778" s="179"/>
      <c r="G778" s="114"/>
      <c r="H778" s="114"/>
      <c r="I778" s="114"/>
      <c r="J778" s="114"/>
      <c r="K778" s="114"/>
      <c r="L778" s="114"/>
      <c r="M778" s="114"/>
      <c r="N778" s="114"/>
      <c r="O778" s="114"/>
      <c r="P778" s="114"/>
      <c r="Q778" s="114"/>
      <c r="R778" s="114"/>
      <c r="S778" s="114"/>
      <c r="T778" s="114"/>
      <c r="U778" s="114"/>
      <c r="V778" s="114"/>
      <c r="W778" s="114"/>
      <c r="X778" s="114"/>
      <c r="Y778" s="114"/>
      <c r="Z778" s="114"/>
      <c r="AA778" s="170"/>
      <c r="AB778" s="181"/>
    </row>
    <row r="779" spans="1:28" ht="19.5" customHeight="1">
      <c r="B779" s="172"/>
      <c r="C779" s="155"/>
      <c r="D779" s="145"/>
      <c r="E779" s="170"/>
      <c r="F779" s="635" t="s">
        <v>1256</v>
      </c>
      <c r="G779" s="636"/>
      <c r="H779" s="636"/>
      <c r="I779" s="636"/>
      <c r="J779" s="636"/>
      <c r="K779" s="636"/>
      <c r="L779" s="636"/>
      <c r="M779" s="636"/>
      <c r="N779" s="636"/>
      <c r="O779" s="636"/>
      <c r="P779" s="636"/>
      <c r="Q779" s="636"/>
      <c r="R779" s="636"/>
      <c r="S779" s="636"/>
      <c r="T779" s="636"/>
      <c r="U779" s="636"/>
      <c r="V779" s="636"/>
      <c r="W779" s="636"/>
      <c r="X779" s="636"/>
      <c r="Y779" s="636"/>
      <c r="Z779" s="636"/>
      <c r="AA779" s="701"/>
      <c r="AB779" s="181"/>
    </row>
    <row r="780" spans="1:28" ht="19.5" customHeight="1">
      <c r="B780" s="172"/>
      <c r="C780" s="155"/>
      <c r="D780" s="145"/>
      <c r="E780" s="170"/>
      <c r="F780" s="635"/>
      <c r="G780" s="636"/>
      <c r="H780" s="636"/>
      <c r="I780" s="636"/>
      <c r="J780" s="636"/>
      <c r="K780" s="636"/>
      <c r="L780" s="636"/>
      <c r="M780" s="636"/>
      <c r="N780" s="636"/>
      <c r="O780" s="636"/>
      <c r="P780" s="636"/>
      <c r="Q780" s="636"/>
      <c r="R780" s="636"/>
      <c r="S780" s="636"/>
      <c r="T780" s="636"/>
      <c r="U780" s="636"/>
      <c r="V780" s="636"/>
      <c r="W780" s="636"/>
      <c r="X780" s="636"/>
      <c r="Y780" s="636"/>
      <c r="Z780" s="636"/>
      <c r="AA780" s="701"/>
      <c r="AB780" s="181"/>
    </row>
    <row r="781" spans="1:28" ht="21" customHeight="1">
      <c r="B781" s="172"/>
      <c r="C781" s="155"/>
      <c r="D781" s="145"/>
      <c r="E781" s="170"/>
      <c r="F781" s="179"/>
      <c r="G781" s="114"/>
      <c r="H781" s="114"/>
      <c r="I781" s="114"/>
      <c r="J781" s="114"/>
      <c r="K781" s="114"/>
      <c r="L781" s="114"/>
      <c r="M781" s="114"/>
      <c r="N781" s="114"/>
      <c r="O781" s="114"/>
      <c r="P781" s="114"/>
      <c r="Q781" s="114"/>
      <c r="R781" s="114"/>
      <c r="S781" s="114"/>
      <c r="T781" s="114"/>
      <c r="U781" s="114"/>
      <c r="V781" s="114"/>
      <c r="W781" s="114"/>
      <c r="X781" s="114"/>
      <c r="Y781" s="114"/>
      <c r="Z781" s="114"/>
      <c r="AA781" s="170"/>
      <c r="AB781" s="181"/>
    </row>
    <row r="782" spans="1:28" ht="21.75" customHeight="1">
      <c r="A782" s="392">
        <f>IF(D782=0,"",D782)</f>
        <v>63</v>
      </c>
      <c r="B782" s="423" t="s">
        <v>568</v>
      </c>
      <c r="C782" s="563" t="s">
        <v>717</v>
      </c>
      <c r="D782" s="145">
        <v>63</v>
      </c>
      <c r="E782" s="373" t="s">
        <v>4</v>
      </c>
      <c r="F782" s="625" t="s">
        <v>718</v>
      </c>
      <c r="G782" s="565"/>
      <c r="H782" s="565"/>
      <c r="I782" s="565"/>
      <c r="J782" s="565"/>
      <c r="K782" s="565"/>
      <c r="L782" s="565"/>
      <c r="M782" s="565"/>
      <c r="N782" s="565"/>
      <c r="O782" s="565"/>
      <c r="P782" s="565"/>
      <c r="Q782" s="565"/>
      <c r="R782" s="565"/>
      <c r="S782" s="565"/>
      <c r="T782" s="565"/>
      <c r="U782" s="565"/>
      <c r="V782" s="565"/>
      <c r="W782" s="565"/>
      <c r="X782" s="565"/>
      <c r="Y782" s="565"/>
      <c r="Z782" s="565"/>
      <c r="AA782" s="566"/>
      <c r="AB782" s="700" t="s">
        <v>96</v>
      </c>
    </row>
    <row r="783" spans="1:28" ht="19.149999999999999" customHeight="1">
      <c r="B783" s="172"/>
      <c r="C783" s="702"/>
      <c r="D783" s="145"/>
      <c r="E783" s="170"/>
      <c r="F783" s="179"/>
      <c r="G783" s="655" t="s">
        <v>719</v>
      </c>
      <c r="H783" s="655"/>
      <c r="I783" s="655"/>
      <c r="J783" s="590"/>
      <c r="K783" s="590"/>
      <c r="L783" s="590"/>
      <c r="M783" s="590"/>
      <c r="N783" s="590"/>
      <c r="O783" s="590"/>
      <c r="P783" s="114"/>
      <c r="Q783" s="114"/>
      <c r="R783" s="114"/>
      <c r="S783" s="114"/>
      <c r="T783" s="114"/>
      <c r="U783" s="114"/>
      <c r="V783" s="114"/>
      <c r="W783" s="114"/>
      <c r="X783" s="114"/>
      <c r="Y783" s="114"/>
      <c r="Z783" s="114"/>
      <c r="AA783" s="170"/>
      <c r="AB783" s="700"/>
    </row>
    <row r="784" spans="1:28" ht="19.149999999999999" customHeight="1">
      <c r="B784" s="172"/>
      <c r="C784" s="702"/>
      <c r="D784" s="145"/>
      <c r="E784" s="170"/>
      <c r="F784" s="179"/>
      <c r="G784" s="655" t="s">
        <v>719</v>
      </c>
      <c r="H784" s="655"/>
      <c r="I784" s="655"/>
      <c r="J784" s="590"/>
      <c r="K784" s="590"/>
      <c r="L784" s="590"/>
      <c r="M784" s="590"/>
      <c r="N784" s="590"/>
      <c r="O784" s="590"/>
      <c r="P784" s="114"/>
      <c r="Q784" s="114"/>
      <c r="R784" s="114"/>
      <c r="S784" s="114"/>
      <c r="T784" s="114"/>
      <c r="U784" s="114"/>
      <c r="V784" s="114"/>
      <c r="W784" s="114"/>
      <c r="X784" s="114"/>
      <c r="Y784" s="114"/>
      <c r="Z784" s="114"/>
      <c r="AA784" s="170"/>
      <c r="AB784" s="700"/>
    </row>
    <row r="785" spans="1:28" ht="19.149999999999999" customHeight="1">
      <c r="B785" s="172"/>
      <c r="C785" s="155"/>
      <c r="D785" s="145"/>
      <c r="E785" s="170"/>
      <c r="F785" s="179"/>
      <c r="G785" s="114"/>
      <c r="H785" s="114"/>
      <c r="I785" s="114"/>
      <c r="J785" s="114"/>
      <c r="K785" s="114"/>
      <c r="L785" s="114"/>
      <c r="M785" s="114"/>
      <c r="N785" s="114"/>
      <c r="O785" s="114"/>
      <c r="P785" s="114"/>
      <c r="Q785" s="114"/>
      <c r="R785" s="114"/>
      <c r="S785" s="114"/>
      <c r="T785" s="114"/>
      <c r="U785" s="114"/>
      <c r="V785" s="114"/>
      <c r="W785" s="114"/>
      <c r="X785" s="114"/>
      <c r="Y785" s="114"/>
      <c r="Z785" s="114"/>
      <c r="AA785" s="170"/>
      <c r="AB785" s="700"/>
    </row>
    <row r="786" spans="1:28" ht="19.149999999999999" customHeight="1">
      <c r="B786" s="172"/>
      <c r="C786" s="155"/>
      <c r="D786" s="145"/>
      <c r="E786" s="170"/>
      <c r="F786" s="179"/>
      <c r="G786" s="114"/>
      <c r="H786" s="114"/>
      <c r="I786" s="114"/>
      <c r="J786" s="114"/>
      <c r="K786" s="114"/>
      <c r="L786" s="114"/>
      <c r="M786" s="114"/>
      <c r="N786" s="114"/>
      <c r="O786" s="114"/>
      <c r="P786" s="114"/>
      <c r="Q786" s="114"/>
      <c r="R786" s="114"/>
      <c r="S786" s="114"/>
      <c r="T786" s="114"/>
      <c r="U786" s="114"/>
      <c r="V786" s="114"/>
      <c r="W786" s="114"/>
      <c r="X786" s="114"/>
      <c r="Y786" s="114"/>
      <c r="Z786" s="114"/>
      <c r="AA786" s="170"/>
      <c r="AB786" s="700"/>
    </row>
    <row r="787" spans="1:28" ht="19.149999999999999" customHeight="1">
      <c r="A787" s="392">
        <f>IF(D787=0,"",D787)</f>
        <v>64</v>
      </c>
      <c r="B787" s="423" t="s">
        <v>577</v>
      </c>
      <c r="C787" s="563" t="s">
        <v>748</v>
      </c>
      <c r="D787" s="145">
        <v>64</v>
      </c>
      <c r="E787" s="373" t="s">
        <v>4</v>
      </c>
      <c r="F787" s="625" t="s">
        <v>718</v>
      </c>
      <c r="G787" s="565"/>
      <c r="H787" s="565"/>
      <c r="I787" s="565"/>
      <c r="J787" s="565"/>
      <c r="K787" s="565"/>
      <c r="L787" s="565"/>
      <c r="M787" s="565"/>
      <c r="N787" s="565"/>
      <c r="O787" s="565"/>
      <c r="P787" s="565"/>
      <c r="Q787" s="565"/>
      <c r="R787" s="565"/>
      <c r="S787" s="565"/>
      <c r="T787" s="565"/>
      <c r="U787" s="565"/>
      <c r="V787" s="565"/>
      <c r="W787" s="565"/>
      <c r="X787" s="565"/>
      <c r="Y787" s="565"/>
      <c r="Z787" s="565"/>
      <c r="AA787" s="566"/>
      <c r="AB787" s="700"/>
    </row>
    <row r="788" spans="1:28" ht="19.149999999999999" customHeight="1">
      <c r="B788" s="172"/>
      <c r="C788" s="702"/>
      <c r="D788" s="145"/>
      <c r="E788" s="182"/>
      <c r="F788" s="179"/>
      <c r="G788" s="655" t="s">
        <v>719</v>
      </c>
      <c r="H788" s="655"/>
      <c r="I788" s="655"/>
      <c r="J788" s="590"/>
      <c r="K788" s="590"/>
      <c r="L788" s="590"/>
      <c r="M788" s="590"/>
      <c r="N788" s="590"/>
      <c r="O788" s="590"/>
      <c r="P788" s="114"/>
      <c r="Q788" s="114"/>
      <c r="R788" s="114"/>
      <c r="S788" s="114"/>
      <c r="T788" s="114"/>
      <c r="U788" s="114"/>
      <c r="V788" s="114"/>
      <c r="W788" s="114"/>
      <c r="X788" s="114"/>
      <c r="Y788" s="114"/>
      <c r="Z788" s="114"/>
      <c r="AA788" s="170"/>
      <c r="AB788" s="205"/>
    </row>
    <row r="789" spans="1:28" ht="19.149999999999999" customHeight="1">
      <c r="B789" s="172"/>
      <c r="C789" s="702"/>
      <c r="D789" s="145"/>
      <c r="E789" s="182"/>
      <c r="F789" s="179"/>
      <c r="G789" s="655" t="s">
        <v>719</v>
      </c>
      <c r="H789" s="655"/>
      <c r="I789" s="655"/>
      <c r="J789" s="590"/>
      <c r="K789" s="590"/>
      <c r="L789" s="590"/>
      <c r="M789" s="590"/>
      <c r="N789" s="590"/>
      <c r="O789" s="590"/>
      <c r="P789" s="114"/>
      <c r="Q789" s="114"/>
      <c r="R789" s="114"/>
      <c r="S789" s="114"/>
      <c r="T789" s="114"/>
      <c r="U789" s="114"/>
      <c r="V789" s="114"/>
      <c r="W789" s="114"/>
      <c r="X789" s="114"/>
      <c r="Y789" s="114"/>
      <c r="Z789" s="114"/>
      <c r="AA789" s="170"/>
      <c r="AB789" s="206"/>
    </row>
    <row r="790" spans="1:28" ht="19.149999999999999" customHeight="1">
      <c r="B790" s="172"/>
      <c r="C790" s="155"/>
      <c r="D790" s="145"/>
      <c r="E790" s="182"/>
      <c r="F790" s="187"/>
      <c r="G790" s="184"/>
      <c r="H790" s="184"/>
      <c r="I790" s="184"/>
      <c r="J790" s="184"/>
      <c r="K790" s="184"/>
      <c r="L790" s="184"/>
      <c r="M790" s="184"/>
      <c r="N790" s="184"/>
      <c r="O790" s="184"/>
      <c r="P790" s="184"/>
      <c r="Q790" s="184"/>
      <c r="R790" s="184"/>
      <c r="S790" s="184"/>
      <c r="T790" s="184"/>
      <c r="U790" s="184"/>
      <c r="V790" s="184"/>
      <c r="W790" s="184"/>
      <c r="X790" s="184"/>
      <c r="Y790" s="184"/>
      <c r="Z790" s="184"/>
      <c r="AA790" s="182"/>
      <c r="AB790" s="207"/>
    </row>
    <row r="791" spans="1:28" ht="13.15" customHeight="1">
      <c r="B791" s="172"/>
      <c r="C791" s="155"/>
      <c r="D791" s="145"/>
      <c r="E791" s="182"/>
      <c r="F791" s="187"/>
      <c r="G791" s="184"/>
      <c r="H791" s="184"/>
      <c r="I791" s="184"/>
      <c r="J791" s="184"/>
      <c r="K791" s="184"/>
      <c r="L791" s="184"/>
      <c r="M791" s="184"/>
      <c r="N791" s="184"/>
      <c r="O791" s="184"/>
      <c r="P791" s="184"/>
      <c r="Q791" s="184"/>
      <c r="R791" s="184"/>
      <c r="S791" s="184"/>
      <c r="T791" s="184"/>
      <c r="U791" s="184"/>
      <c r="V791" s="184"/>
      <c r="W791" s="184"/>
      <c r="X791" s="184"/>
      <c r="Y791" s="184"/>
      <c r="Z791" s="184"/>
      <c r="AA791" s="182"/>
      <c r="AB791" s="207"/>
    </row>
    <row r="792" spans="1:28" ht="19.149999999999999" customHeight="1">
      <c r="A792" s="392">
        <f>IF(D792=0,"",D792)</f>
        <v>65</v>
      </c>
      <c r="B792" s="423" t="s">
        <v>749</v>
      </c>
      <c r="C792" s="563" t="s">
        <v>750</v>
      </c>
      <c r="D792" s="145">
        <v>65</v>
      </c>
      <c r="E792" s="373" t="s">
        <v>4</v>
      </c>
      <c r="F792" s="187"/>
      <c r="G792" s="184"/>
      <c r="H792" s="184"/>
      <c r="I792" s="184"/>
      <c r="J792" s="184"/>
      <c r="K792" s="184"/>
      <c r="L792" s="184"/>
      <c r="M792" s="184"/>
      <c r="N792" s="184"/>
      <c r="O792" s="184"/>
      <c r="P792" s="184"/>
      <c r="Q792" s="184"/>
      <c r="R792" s="184"/>
      <c r="S792" s="184"/>
      <c r="T792" s="184"/>
      <c r="U792" s="184"/>
      <c r="V792" s="184"/>
      <c r="W792" s="184"/>
      <c r="X792" s="184"/>
      <c r="Y792" s="184"/>
      <c r="Z792" s="184"/>
      <c r="AA792" s="182"/>
      <c r="AB792" s="700" t="s">
        <v>315</v>
      </c>
    </row>
    <row r="793" spans="1:28" ht="19.149999999999999" customHeight="1">
      <c r="B793" s="172"/>
      <c r="C793" s="563"/>
      <c r="D793" s="145"/>
      <c r="E793" s="182"/>
      <c r="F793" s="187"/>
      <c r="G793" s="184"/>
      <c r="H793" s="184"/>
      <c r="I793" s="184"/>
      <c r="J793" s="184"/>
      <c r="K793" s="184"/>
      <c r="L793" s="184"/>
      <c r="M793" s="184"/>
      <c r="N793" s="184"/>
      <c r="O793" s="184"/>
      <c r="P793" s="184"/>
      <c r="Q793" s="184"/>
      <c r="R793" s="184"/>
      <c r="S793" s="184"/>
      <c r="T793" s="184"/>
      <c r="U793" s="184"/>
      <c r="V793" s="184"/>
      <c r="W793" s="184"/>
      <c r="X793" s="184"/>
      <c r="Y793" s="184"/>
      <c r="Z793" s="184"/>
      <c r="AA793" s="182"/>
      <c r="AB793" s="700"/>
    </row>
    <row r="794" spans="1:28" ht="19.149999999999999" customHeight="1">
      <c r="B794" s="172"/>
      <c r="C794" s="563"/>
      <c r="D794" s="145"/>
      <c r="E794" s="170"/>
      <c r="F794" s="179"/>
      <c r="G794" s="114"/>
      <c r="H794" s="114"/>
      <c r="I794" s="114"/>
      <c r="J794" s="114"/>
      <c r="K794" s="114"/>
      <c r="L794" s="114"/>
      <c r="M794" s="114"/>
      <c r="N794" s="114"/>
      <c r="O794" s="114"/>
      <c r="P794" s="114"/>
      <c r="Q794" s="114"/>
      <c r="R794" s="114"/>
      <c r="S794" s="114"/>
      <c r="T794" s="114"/>
      <c r="U794" s="114"/>
      <c r="V794" s="114"/>
      <c r="W794" s="114"/>
      <c r="X794" s="114"/>
      <c r="Y794" s="114"/>
      <c r="Z794" s="114"/>
      <c r="AA794" s="170"/>
      <c r="AB794" s="700"/>
    </row>
    <row r="795" spans="1:28" ht="19.149999999999999" customHeight="1">
      <c r="B795" s="172"/>
      <c r="C795" s="563"/>
      <c r="D795" s="145"/>
      <c r="E795" s="170"/>
      <c r="F795" s="179"/>
      <c r="G795" s="114"/>
      <c r="H795" s="114"/>
      <c r="I795" s="114"/>
      <c r="J795" s="114"/>
      <c r="K795" s="114"/>
      <c r="L795" s="114"/>
      <c r="M795" s="114"/>
      <c r="N795" s="114"/>
      <c r="O795" s="114"/>
      <c r="P795" s="114"/>
      <c r="Q795" s="114"/>
      <c r="R795" s="114"/>
      <c r="S795" s="114"/>
      <c r="T795" s="114"/>
      <c r="U795" s="114"/>
      <c r="V795" s="114"/>
      <c r="W795" s="114"/>
      <c r="X795" s="114"/>
      <c r="Y795" s="114"/>
      <c r="Z795" s="114"/>
      <c r="AA795" s="170"/>
      <c r="AB795" s="700"/>
    </row>
    <row r="796" spans="1:28" ht="19.149999999999999" customHeight="1">
      <c r="B796" s="172"/>
      <c r="C796" s="109"/>
      <c r="D796" s="145"/>
      <c r="E796" s="170"/>
      <c r="F796" s="179"/>
      <c r="G796" s="114"/>
      <c r="H796" s="114"/>
      <c r="I796" s="114"/>
      <c r="J796" s="114"/>
      <c r="K796" s="114"/>
      <c r="L796" s="114"/>
      <c r="M796" s="114"/>
      <c r="N796" s="114"/>
      <c r="O796" s="114"/>
      <c r="P796" s="114"/>
      <c r="Q796" s="114"/>
      <c r="R796" s="114"/>
      <c r="S796" s="114"/>
      <c r="T796" s="114"/>
      <c r="U796" s="114"/>
      <c r="V796" s="114"/>
      <c r="W796" s="114"/>
      <c r="X796" s="114"/>
      <c r="Y796" s="114"/>
      <c r="Z796" s="114"/>
      <c r="AA796" s="170"/>
      <c r="AB796" s="700"/>
    </row>
    <row r="797" spans="1:28" ht="19.149999999999999" customHeight="1">
      <c r="B797" s="172"/>
      <c r="C797" s="109"/>
      <c r="D797" s="145"/>
      <c r="E797" s="170"/>
      <c r="F797" s="179"/>
      <c r="G797" s="114"/>
      <c r="H797" s="114"/>
      <c r="I797" s="114"/>
      <c r="J797" s="114"/>
      <c r="K797" s="114"/>
      <c r="L797" s="114"/>
      <c r="M797" s="114"/>
      <c r="N797" s="114"/>
      <c r="O797" s="114"/>
      <c r="P797" s="114"/>
      <c r="Q797" s="114"/>
      <c r="R797" s="114"/>
      <c r="S797" s="114"/>
      <c r="T797" s="114"/>
      <c r="U797" s="114"/>
      <c r="V797" s="114"/>
      <c r="W797" s="114"/>
      <c r="X797" s="114"/>
      <c r="Y797" s="114"/>
      <c r="Z797" s="114"/>
      <c r="AA797" s="170"/>
      <c r="AB797" s="700"/>
    </row>
    <row r="798" spans="1:28" ht="19.899999999999999" customHeight="1">
      <c r="B798" s="172"/>
      <c r="C798" s="115"/>
      <c r="D798" s="145"/>
      <c r="E798" s="170"/>
      <c r="F798" s="179"/>
      <c r="G798" s="114"/>
      <c r="H798" s="114"/>
      <c r="I798" s="114"/>
      <c r="J798" s="114"/>
      <c r="K798" s="114"/>
      <c r="L798" s="114"/>
      <c r="M798" s="114"/>
      <c r="N798" s="114"/>
      <c r="O798" s="114"/>
      <c r="P798" s="114"/>
      <c r="Q798" s="114"/>
      <c r="R798" s="114"/>
      <c r="S798" s="114"/>
      <c r="T798" s="114"/>
      <c r="U798" s="114"/>
      <c r="V798" s="114"/>
      <c r="W798" s="114"/>
      <c r="X798" s="114"/>
      <c r="Y798" s="114"/>
      <c r="Z798" s="114"/>
      <c r="AA798" s="170"/>
      <c r="AB798" s="700"/>
    </row>
    <row r="799" spans="1:28" ht="21" customHeight="1">
      <c r="B799" s="172"/>
      <c r="C799" s="385"/>
      <c r="D799" s="145"/>
      <c r="E799" s="170"/>
      <c r="F799" s="179"/>
      <c r="G799" s="114"/>
      <c r="H799" s="114"/>
      <c r="I799" s="114"/>
      <c r="J799" s="114"/>
      <c r="K799" s="114"/>
      <c r="L799" s="114"/>
      <c r="M799" s="114"/>
      <c r="N799" s="114"/>
      <c r="O799" s="114"/>
      <c r="P799" s="114"/>
      <c r="Q799" s="114"/>
      <c r="R799" s="114"/>
      <c r="S799" s="114"/>
      <c r="T799" s="114"/>
      <c r="U799" s="114"/>
      <c r="V799" s="114"/>
      <c r="W799" s="114"/>
      <c r="X799" s="114"/>
      <c r="Y799" s="114"/>
      <c r="Z799" s="114"/>
      <c r="AA799" s="170"/>
      <c r="AB799" s="186"/>
    </row>
    <row r="800" spans="1:28" ht="21" customHeight="1">
      <c r="A800" s="392">
        <f>IF(D800=0,"",D800)</f>
        <v>66</v>
      </c>
      <c r="B800" s="423" t="s">
        <v>751</v>
      </c>
      <c r="C800" s="563" t="s">
        <v>720</v>
      </c>
      <c r="D800" s="145">
        <v>66</v>
      </c>
      <c r="E800" s="373" t="s">
        <v>4</v>
      </c>
      <c r="F800" s="625" t="s">
        <v>721</v>
      </c>
      <c r="G800" s="565"/>
      <c r="H800" s="565"/>
      <c r="I800" s="565"/>
      <c r="J800" s="565"/>
      <c r="K800" s="565"/>
      <c r="L800" s="565"/>
      <c r="M800" s="565"/>
      <c r="N800" s="565"/>
      <c r="O800" s="565"/>
      <c r="P800" s="565"/>
      <c r="Q800" s="565"/>
      <c r="R800" s="565"/>
      <c r="S800" s="565"/>
      <c r="T800" s="565"/>
      <c r="U800" s="565"/>
      <c r="V800" s="565"/>
      <c r="W800" s="565"/>
      <c r="X800" s="565"/>
      <c r="Y800" s="565"/>
      <c r="Z800" s="565"/>
      <c r="AA800" s="566"/>
      <c r="AB800" s="670" t="s">
        <v>316</v>
      </c>
    </row>
    <row r="801" spans="1:28" ht="21" customHeight="1">
      <c r="B801" s="172"/>
      <c r="C801" s="563"/>
      <c r="D801" s="145"/>
      <c r="E801" s="170"/>
      <c r="F801" s="625"/>
      <c r="G801" s="565"/>
      <c r="H801" s="565"/>
      <c r="I801" s="565"/>
      <c r="J801" s="565"/>
      <c r="K801" s="565"/>
      <c r="L801" s="565"/>
      <c r="M801" s="565"/>
      <c r="N801" s="565"/>
      <c r="O801" s="565"/>
      <c r="P801" s="565"/>
      <c r="Q801" s="565"/>
      <c r="R801" s="565"/>
      <c r="S801" s="565"/>
      <c r="T801" s="565"/>
      <c r="U801" s="565"/>
      <c r="V801" s="565"/>
      <c r="W801" s="565"/>
      <c r="X801" s="565"/>
      <c r="Y801" s="565"/>
      <c r="Z801" s="565"/>
      <c r="AA801" s="566"/>
      <c r="AB801" s="718"/>
    </row>
    <row r="802" spans="1:28" ht="21" customHeight="1">
      <c r="B802" s="172"/>
      <c r="C802" s="563"/>
      <c r="D802" s="145"/>
      <c r="E802" s="170"/>
      <c r="F802" s="625"/>
      <c r="G802" s="565"/>
      <c r="H802" s="565"/>
      <c r="I802" s="565"/>
      <c r="J802" s="565"/>
      <c r="K802" s="565"/>
      <c r="L802" s="565"/>
      <c r="M802" s="565"/>
      <c r="N802" s="565"/>
      <c r="O802" s="565"/>
      <c r="P802" s="565"/>
      <c r="Q802" s="565"/>
      <c r="R802" s="565"/>
      <c r="S802" s="565"/>
      <c r="T802" s="565"/>
      <c r="U802" s="565"/>
      <c r="V802" s="565"/>
      <c r="W802" s="565"/>
      <c r="X802" s="565"/>
      <c r="Y802" s="565"/>
      <c r="Z802" s="565"/>
      <c r="AA802" s="566"/>
      <c r="AB802" s="718"/>
    </row>
    <row r="803" spans="1:28" ht="21" customHeight="1">
      <c r="B803" s="172"/>
      <c r="C803" s="563"/>
      <c r="D803" s="145"/>
      <c r="E803" s="170"/>
      <c r="F803" s="625"/>
      <c r="G803" s="565"/>
      <c r="H803" s="565"/>
      <c r="I803" s="565"/>
      <c r="J803" s="565"/>
      <c r="K803" s="565"/>
      <c r="L803" s="565"/>
      <c r="M803" s="565"/>
      <c r="N803" s="565"/>
      <c r="O803" s="565"/>
      <c r="P803" s="565"/>
      <c r="Q803" s="565"/>
      <c r="R803" s="565"/>
      <c r="S803" s="565"/>
      <c r="T803" s="565"/>
      <c r="U803" s="565"/>
      <c r="V803" s="565"/>
      <c r="W803" s="565"/>
      <c r="X803" s="565"/>
      <c r="Y803" s="565"/>
      <c r="Z803" s="565"/>
      <c r="AA803" s="566"/>
      <c r="AB803" s="718"/>
    </row>
    <row r="804" spans="1:28" ht="21" customHeight="1">
      <c r="B804" s="172"/>
      <c r="C804" s="563"/>
      <c r="D804" s="145"/>
      <c r="E804" s="170"/>
      <c r="F804" s="179"/>
      <c r="G804" s="114"/>
      <c r="H804" s="114"/>
      <c r="I804" s="114"/>
      <c r="J804" s="114"/>
      <c r="K804" s="114"/>
      <c r="L804" s="114"/>
      <c r="M804" s="114"/>
      <c r="N804" s="114"/>
      <c r="O804" s="114"/>
      <c r="P804" s="114"/>
      <c r="Q804" s="114"/>
      <c r="R804" s="114"/>
      <c r="S804" s="114"/>
      <c r="T804" s="114"/>
      <c r="U804" s="114"/>
      <c r="V804" s="114"/>
      <c r="W804" s="114"/>
      <c r="X804" s="114"/>
      <c r="Y804" s="114"/>
      <c r="Z804" s="114"/>
      <c r="AA804" s="170"/>
      <c r="AB804" s="718"/>
    </row>
    <row r="805" spans="1:28" ht="21" customHeight="1">
      <c r="B805" s="172"/>
      <c r="C805" s="115"/>
      <c r="D805" s="145"/>
      <c r="E805" s="170"/>
      <c r="F805" s="179"/>
      <c r="G805" s="114"/>
      <c r="H805" s="114"/>
      <c r="I805" s="114"/>
      <c r="J805" s="114"/>
      <c r="K805" s="114"/>
      <c r="L805" s="114"/>
      <c r="M805" s="114"/>
      <c r="N805" s="114"/>
      <c r="O805" s="114"/>
      <c r="P805" s="114"/>
      <c r="Q805" s="114"/>
      <c r="R805" s="114"/>
      <c r="S805" s="114"/>
      <c r="T805" s="114"/>
      <c r="U805" s="114"/>
      <c r="V805" s="114"/>
      <c r="W805" s="114"/>
      <c r="X805" s="114"/>
      <c r="Y805" s="114"/>
      <c r="Z805" s="114"/>
      <c r="AA805" s="170"/>
      <c r="AB805" s="718"/>
    </row>
    <row r="806" spans="1:28" ht="21" customHeight="1">
      <c r="B806" s="172"/>
      <c r="C806" s="115"/>
      <c r="D806" s="145"/>
      <c r="E806" s="170"/>
      <c r="F806" s="179"/>
      <c r="G806" s="114"/>
      <c r="H806" s="114"/>
      <c r="I806" s="114"/>
      <c r="J806" s="114"/>
      <c r="K806" s="114"/>
      <c r="L806" s="114"/>
      <c r="M806" s="114"/>
      <c r="N806" s="114"/>
      <c r="O806" s="114"/>
      <c r="P806" s="114"/>
      <c r="Q806" s="114"/>
      <c r="R806" s="114"/>
      <c r="S806" s="114"/>
      <c r="T806" s="114"/>
      <c r="U806" s="114"/>
      <c r="V806" s="114"/>
      <c r="W806" s="114"/>
      <c r="X806" s="114"/>
      <c r="Y806" s="114"/>
      <c r="Z806" s="114"/>
      <c r="AA806" s="170"/>
      <c r="AB806" s="718"/>
    </row>
    <row r="807" spans="1:28" ht="21" customHeight="1">
      <c r="B807" s="172"/>
      <c r="C807" s="115"/>
      <c r="D807" s="145"/>
      <c r="E807" s="170"/>
      <c r="F807" s="179"/>
      <c r="G807" s="114"/>
      <c r="H807" s="114"/>
      <c r="I807" s="114"/>
      <c r="J807" s="114"/>
      <c r="K807" s="114"/>
      <c r="L807" s="114"/>
      <c r="M807" s="114"/>
      <c r="N807" s="114"/>
      <c r="O807" s="114"/>
      <c r="P807" s="114"/>
      <c r="Q807" s="114"/>
      <c r="R807" s="114"/>
      <c r="S807" s="114"/>
      <c r="T807" s="114"/>
      <c r="U807" s="114"/>
      <c r="V807" s="114"/>
      <c r="W807" s="114"/>
      <c r="X807" s="114"/>
      <c r="Y807" s="114"/>
      <c r="Z807" s="114"/>
      <c r="AA807" s="170"/>
      <c r="AB807" s="718"/>
    </row>
    <row r="808" spans="1:28" ht="21" customHeight="1">
      <c r="B808" s="172"/>
      <c r="C808" s="155"/>
      <c r="D808" s="145"/>
      <c r="E808" s="170"/>
      <c r="F808" s="179"/>
      <c r="G808" s="114"/>
      <c r="H808" s="114"/>
      <c r="I808" s="114"/>
      <c r="J808" s="114"/>
      <c r="K808" s="114"/>
      <c r="L808" s="114"/>
      <c r="M808" s="114"/>
      <c r="N808" s="114"/>
      <c r="O808" s="114"/>
      <c r="P808" s="114"/>
      <c r="Q808" s="114"/>
      <c r="R808" s="114"/>
      <c r="S808" s="114"/>
      <c r="T808" s="114"/>
      <c r="U808" s="114"/>
      <c r="V808" s="114"/>
      <c r="W808" s="114"/>
      <c r="X808" s="114"/>
      <c r="Y808" s="114"/>
      <c r="Z808" s="114"/>
      <c r="AA808" s="170"/>
      <c r="AB808" s="181"/>
    </row>
    <row r="809" spans="1:28" ht="21" customHeight="1">
      <c r="A809" s="392">
        <f>IF(D809=0,"",D809)</f>
        <v>67</v>
      </c>
      <c r="B809" s="351" t="s">
        <v>752</v>
      </c>
      <c r="C809" s="110" t="s">
        <v>753</v>
      </c>
      <c r="D809" s="145">
        <v>67</v>
      </c>
      <c r="E809" s="373" t="s">
        <v>4</v>
      </c>
      <c r="F809" s="208"/>
      <c r="G809" s="118"/>
      <c r="H809" s="118"/>
      <c r="I809" s="118"/>
      <c r="J809" s="118"/>
      <c r="K809" s="118"/>
      <c r="L809" s="118"/>
      <c r="M809" s="118"/>
      <c r="N809" s="118"/>
      <c r="O809" s="118"/>
      <c r="P809" s="118"/>
      <c r="Q809" s="118"/>
      <c r="R809" s="118"/>
      <c r="S809" s="118"/>
      <c r="T809" s="118"/>
      <c r="U809" s="118"/>
      <c r="V809" s="118"/>
      <c r="W809" s="118"/>
      <c r="X809" s="118"/>
      <c r="Y809" s="118"/>
      <c r="Z809" s="118"/>
      <c r="AA809" s="169"/>
      <c r="AB809" s="186"/>
    </row>
    <row r="810" spans="1:28" ht="21" customHeight="1">
      <c r="B810" s="172"/>
      <c r="C810" s="563" t="s">
        <v>754</v>
      </c>
      <c r="D810" s="145"/>
      <c r="E810" s="182"/>
      <c r="F810" s="187"/>
      <c r="G810" s="184"/>
      <c r="H810" s="184"/>
      <c r="I810" s="184"/>
      <c r="J810" s="184"/>
      <c r="K810" s="184"/>
      <c r="L810" s="184"/>
      <c r="M810" s="184"/>
      <c r="N810" s="184"/>
      <c r="O810" s="184"/>
      <c r="P810" s="184"/>
      <c r="Q810" s="184"/>
      <c r="R810" s="184"/>
      <c r="S810" s="184"/>
      <c r="T810" s="184"/>
      <c r="U810" s="184"/>
      <c r="V810" s="184"/>
      <c r="W810" s="184"/>
      <c r="X810" s="184"/>
      <c r="Y810" s="184"/>
      <c r="Z810" s="184"/>
      <c r="AA810" s="182"/>
      <c r="AB810" s="186"/>
    </row>
    <row r="811" spans="1:28" ht="21" customHeight="1">
      <c r="B811" s="172"/>
      <c r="C811" s="563"/>
      <c r="D811" s="145"/>
      <c r="E811" s="182"/>
      <c r="F811" s="184"/>
      <c r="G811" s="184"/>
      <c r="H811" s="184"/>
      <c r="I811" s="184"/>
      <c r="J811" s="184"/>
      <c r="K811" s="184"/>
      <c r="L811" s="184"/>
      <c r="M811" s="184"/>
      <c r="N811" s="184"/>
      <c r="O811" s="184"/>
      <c r="P811" s="184"/>
      <c r="Q811" s="184"/>
      <c r="R811" s="184"/>
      <c r="S811" s="184"/>
      <c r="T811" s="184"/>
      <c r="U811" s="184"/>
      <c r="V811" s="184"/>
      <c r="W811" s="184"/>
      <c r="X811" s="184"/>
      <c r="Y811" s="184"/>
      <c r="Z811" s="184"/>
      <c r="AA811" s="182"/>
      <c r="AB811" s="186"/>
    </row>
    <row r="812" spans="1:28" ht="21" customHeight="1">
      <c r="B812" s="172"/>
      <c r="C812" s="563"/>
      <c r="D812" s="145"/>
      <c r="E812" s="182"/>
      <c r="F812" s="184"/>
      <c r="G812" s="184"/>
      <c r="H812" s="184"/>
      <c r="I812" s="184"/>
      <c r="J812" s="184"/>
      <c r="K812" s="184"/>
      <c r="L812" s="184"/>
      <c r="M812" s="184"/>
      <c r="N812" s="184"/>
      <c r="O812" s="184"/>
      <c r="P812" s="184"/>
      <c r="Q812" s="184"/>
      <c r="R812" s="184"/>
      <c r="S812" s="184"/>
      <c r="T812" s="184"/>
      <c r="U812" s="184"/>
      <c r="V812" s="184"/>
      <c r="W812" s="184"/>
      <c r="X812" s="184"/>
      <c r="Y812" s="184"/>
      <c r="Z812" s="184"/>
      <c r="AA812" s="182"/>
      <c r="AB812" s="186"/>
    </row>
    <row r="813" spans="1:28" ht="21" customHeight="1">
      <c r="B813" s="172"/>
      <c r="C813" s="192"/>
      <c r="D813" s="145"/>
      <c r="E813" s="170"/>
      <c r="F813" s="179"/>
      <c r="G813" s="114"/>
      <c r="H813" s="114"/>
      <c r="I813" s="114"/>
      <c r="J813" s="114"/>
      <c r="K813" s="114"/>
      <c r="L813" s="114"/>
      <c r="M813" s="114"/>
      <c r="N813" s="114"/>
      <c r="O813" s="114"/>
      <c r="P813" s="114"/>
      <c r="Q813" s="114"/>
      <c r="R813" s="114"/>
      <c r="S813" s="114"/>
      <c r="T813" s="114"/>
      <c r="U813" s="114"/>
      <c r="V813" s="114"/>
      <c r="W813" s="114"/>
      <c r="X813" s="114"/>
      <c r="Y813" s="114"/>
      <c r="Z813" s="114"/>
      <c r="AA813" s="170"/>
      <c r="AB813" s="209"/>
    </row>
    <row r="814" spans="1:28" ht="21" customHeight="1">
      <c r="B814" s="172"/>
      <c r="C814" s="155"/>
      <c r="D814" s="145"/>
      <c r="E814" s="170"/>
      <c r="F814" s="179"/>
      <c r="G814" s="114"/>
      <c r="H814" s="114"/>
      <c r="I814" s="114"/>
      <c r="J814" s="114"/>
      <c r="K814" s="114"/>
      <c r="L814" s="114"/>
      <c r="M814" s="114"/>
      <c r="N814" s="114"/>
      <c r="O814" s="114"/>
      <c r="P814" s="114"/>
      <c r="Q814" s="114"/>
      <c r="R814" s="114"/>
      <c r="S814" s="114"/>
      <c r="T814" s="114"/>
      <c r="U814" s="114"/>
      <c r="V814" s="114"/>
      <c r="W814" s="114"/>
      <c r="X814" s="114"/>
      <c r="Y814" s="114"/>
      <c r="Z814" s="114"/>
      <c r="AA814" s="170"/>
      <c r="AB814" s="186"/>
    </row>
    <row r="815" spans="1:28" ht="19.149999999999999" customHeight="1">
      <c r="A815" s="392">
        <f>IF(D815=0,"",D815)</f>
        <v>68</v>
      </c>
      <c r="B815" s="351" t="s">
        <v>755</v>
      </c>
      <c r="C815" s="110" t="s">
        <v>758</v>
      </c>
      <c r="D815" s="145">
        <v>68</v>
      </c>
      <c r="E815" s="373" t="s">
        <v>4</v>
      </c>
      <c r="F815" s="134" t="s">
        <v>759</v>
      </c>
      <c r="G815" s="114"/>
      <c r="H815" s="114"/>
      <c r="I815" s="114"/>
      <c r="J815" s="114"/>
      <c r="K815" s="114"/>
      <c r="L815" s="114"/>
      <c r="M815" s="114"/>
      <c r="N815" s="114"/>
      <c r="O815" s="114"/>
      <c r="P815" s="114"/>
      <c r="Q815" s="114"/>
      <c r="R815" s="114"/>
      <c r="S815" s="114"/>
      <c r="T815" s="114"/>
      <c r="U815" s="114"/>
      <c r="V815" s="114"/>
      <c r="W815" s="114"/>
      <c r="X815" s="114"/>
      <c r="Y815" s="114"/>
      <c r="Z815" s="114"/>
      <c r="AA815" s="170"/>
      <c r="AB815" s="923" t="s">
        <v>1148</v>
      </c>
    </row>
    <row r="816" spans="1:28" ht="19.899999999999999" customHeight="1">
      <c r="B816" s="351"/>
      <c r="C816" s="563" t="s">
        <v>757</v>
      </c>
      <c r="D816" s="145"/>
      <c r="E816" s="188"/>
      <c r="F816" s="611" t="s">
        <v>760</v>
      </c>
      <c r="G816" s="611"/>
      <c r="H816" s="611"/>
      <c r="I816" s="611"/>
      <c r="J816" s="611"/>
      <c r="K816" s="611"/>
      <c r="L816" s="690"/>
      <c r="M816" s="586"/>
      <c r="N816" s="587"/>
      <c r="O816" s="588"/>
      <c r="P816" s="654" t="s">
        <v>761</v>
      </c>
      <c r="Q816" s="611"/>
      <c r="R816" s="611"/>
      <c r="S816" s="586"/>
      <c r="T816" s="587"/>
      <c r="U816" s="587"/>
      <c r="V816" s="587"/>
      <c r="W816" s="587"/>
      <c r="X816" s="587"/>
      <c r="Y816" s="587"/>
      <c r="Z816" s="588"/>
      <c r="AA816" s="196" t="s">
        <v>427</v>
      </c>
      <c r="AB816" s="923"/>
    </row>
    <row r="817" spans="1:28" ht="19.899999999999999" customHeight="1">
      <c r="B817" s="351"/>
      <c r="C817" s="563"/>
      <c r="D817" s="145"/>
      <c r="E817" s="188"/>
      <c r="F817" s="611" t="s">
        <v>762</v>
      </c>
      <c r="G817" s="611"/>
      <c r="H817" s="611"/>
      <c r="I817" s="611"/>
      <c r="J817" s="611"/>
      <c r="K817" s="611"/>
      <c r="L817" s="611"/>
      <c r="M817" s="586"/>
      <c r="N817" s="587"/>
      <c r="O817" s="588"/>
      <c r="P817" s="654" t="s">
        <v>761</v>
      </c>
      <c r="Q817" s="611"/>
      <c r="R817" s="611"/>
      <c r="S817" s="586"/>
      <c r="T817" s="587"/>
      <c r="U817" s="587"/>
      <c r="V817" s="587"/>
      <c r="W817" s="587"/>
      <c r="X817" s="587"/>
      <c r="Y817" s="587"/>
      <c r="Z817" s="588"/>
      <c r="AA817" s="196" t="s">
        <v>427</v>
      </c>
      <c r="AB817" s="923"/>
    </row>
    <row r="818" spans="1:28" ht="19.899999999999999" customHeight="1">
      <c r="B818" s="351"/>
      <c r="C818" s="563"/>
      <c r="D818" s="145"/>
      <c r="E818" s="188"/>
      <c r="F818" s="611" t="s">
        <v>763</v>
      </c>
      <c r="G818" s="611"/>
      <c r="H818" s="611"/>
      <c r="I818" s="611"/>
      <c r="J818" s="611"/>
      <c r="K818" s="690"/>
      <c r="L818" s="586"/>
      <c r="M818" s="587"/>
      <c r="N818" s="588"/>
      <c r="O818" s="654" t="s">
        <v>761</v>
      </c>
      <c r="P818" s="611"/>
      <c r="Q818" s="611"/>
      <c r="R818" s="586"/>
      <c r="S818" s="587"/>
      <c r="T818" s="587"/>
      <c r="U818" s="587"/>
      <c r="V818" s="587"/>
      <c r="W818" s="587"/>
      <c r="X818" s="587"/>
      <c r="Y818" s="588"/>
      <c r="Z818" s="185" t="s">
        <v>427</v>
      </c>
      <c r="AA818" s="170"/>
      <c r="AB818" s="923"/>
    </row>
    <row r="819" spans="1:28" ht="19.899999999999999" customHeight="1">
      <c r="B819" s="172"/>
      <c r="C819" s="563"/>
      <c r="D819" s="145"/>
      <c r="E819" s="170"/>
      <c r="F819" s="611"/>
      <c r="G819" s="611"/>
      <c r="H819" s="611"/>
      <c r="I819" s="699" t="s">
        <v>764</v>
      </c>
      <c r="J819" s="699"/>
      <c r="K819" s="699"/>
      <c r="L819" s="586"/>
      <c r="M819" s="587"/>
      <c r="N819" s="588"/>
      <c r="O819" s="654" t="s">
        <v>761</v>
      </c>
      <c r="P819" s="611"/>
      <c r="Q819" s="611"/>
      <c r="R819" s="586"/>
      <c r="S819" s="587"/>
      <c r="T819" s="587"/>
      <c r="U819" s="587"/>
      <c r="V819" s="587"/>
      <c r="W819" s="587"/>
      <c r="X819" s="587"/>
      <c r="Y819" s="588"/>
      <c r="Z819" s="185" t="s">
        <v>427</v>
      </c>
      <c r="AA819" s="170"/>
      <c r="AB819" s="923"/>
    </row>
    <row r="820" spans="1:28" ht="19.899999999999999" customHeight="1">
      <c r="B820" s="172"/>
      <c r="C820" s="563"/>
      <c r="D820" s="145"/>
      <c r="E820" s="188"/>
      <c r="F820" s="565" t="s">
        <v>765</v>
      </c>
      <c r="G820" s="565"/>
      <c r="H820" s="565"/>
      <c r="I820" s="565"/>
      <c r="J820" s="565"/>
      <c r="K820" s="565"/>
      <c r="L820" s="565"/>
      <c r="M820" s="565"/>
      <c r="N820" s="565"/>
      <c r="O820" s="565"/>
      <c r="P820" s="565"/>
      <c r="Q820" s="565"/>
      <c r="R820" s="565"/>
      <c r="S820" s="565"/>
      <c r="T820" s="565"/>
      <c r="U820" s="565"/>
      <c r="V820" s="565"/>
      <c r="W820" s="565"/>
      <c r="X820" s="565"/>
      <c r="Y820" s="565"/>
      <c r="Z820" s="565"/>
      <c r="AA820" s="566"/>
      <c r="AB820" s="923"/>
    </row>
    <row r="821" spans="1:28" ht="19.899999999999999" customHeight="1">
      <c r="B821" s="172"/>
      <c r="C821" s="563"/>
      <c r="D821" s="145"/>
      <c r="E821" s="188"/>
      <c r="F821" s="565"/>
      <c r="G821" s="565"/>
      <c r="H821" s="565"/>
      <c r="I821" s="565"/>
      <c r="J821" s="565"/>
      <c r="K821" s="565"/>
      <c r="L821" s="565"/>
      <c r="M821" s="565"/>
      <c r="N821" s="565"/>
      <c r="O821" s="565"/>
      <c r="P821" s="565"/>
      <c r="Q821" s="565"/>
      <c r="R821" s="565"/>
      <c r="S821" s="565"/>
      <c r="T821" s="565"/>
      <c r="U821" s="565"/>
      <c r="V821" s="565"/>
      <c r="W821" s="565"/>
      <c r="X821" s="565"/>
      <c r="Y821" s="565"/>
      <c r="Z821" s="565"/>
      <c r="AA821" s="566"/>
      <c r="AB821" s="923"/>
    </row>
    <row r="822" spans="1:28" ht="19.899999999999999" customHeight="1">
      <c r="B822" s="172"/>
      <c r="C822" s="563"/>
      <c r="D822" s="145"/>
      <c r="E822" s="188"/>
      <c r="F822" s="565"/>
      <c r="G822" s="565"/>
      <c r="H822" s="565"/>
      <c r="I822" s="565"/>
      <c r="J822" s="565"/>
      <c r="K822" s="565"/>
      <c r="L822" s="565"/>
      <c r="M822" s="565"/>
      <c r="N822" s="565"/>
      <c r="O822" s="565"/>
      <c r="P822" s="565"/>
      <c r="Q822" s="565"/>
      <c r="R822" s="565"/>
      <c r="S822" s="565"/>
      <c r="T822" s="565"/>
      <c r="U822" s="565"/>
      <c r="V822" s="565"/>
      <c r="W822" s="565"/>
      <c r="X822" s="565"/>
      <c r="Y822" s="565"/>
      <c r="Z822" s="565"/>
      <c r="AA822" s="566"/>
      <c r="AB822" s="923"/>
    </row>
    <row r="823" spans="1:28" ht="19.899999999999999" customHeight="1">
      <c r="A823" s="392">
        <f>IF(D823=0,"",D823)</f>
        <v>69</v>
      </c>
      <c r="B823" s="172"/>
      <c r="C823" s="563" t="s">
        <v>766</v>
      </c>
      <c r="D823" s="145">
        <v>69</v>
      </c>
      <c r="E823" s="373" t="s">
        <v>4</v>
      </c>
      <c r="F823" s="114"/>
      <c r="G823" s="114"/>
      <c r="H823" s="114"/>
      <c r="I823" s="114"/>
      <c r="J823" s="114"/>
      <c r="K823" s="114"/>
      <c r="L823" s="114"/>
      <c r="M823" s="114"/>
      <c r="N823" s="114"/>
      <c r="O823" s="114"/>
      <c r="P823" s="114"/>
      <c r="Q823" s="114"/>
      <c r="R823" s="114"/>
      <c r="S823" s="114"/>
      <c r="T823" s="114"/>
      <c r="U823" s="114"/>
      <c r="V823" s="114"/>
      <c r="W823" s="114"/>
      <c r="X823" s="114"/>
      <c r="Y823" s="114"/>
      <c r="Z823" s="114"/>
      <c r="AA823" s="170"/>
      <c r="AB823" s="923"/>
    </row>
    <row r="824" spans="1:28" ht="19.899999999999999" customHeight="1">
      <c r="B824" s="172"/>
      <c r="C824" s="563"/>
      <c r="D824" s="145"/>
      <c r="E824" s="188"/>
      <c r="F824" s="625" t="s">
        <v>767</v>
      </c>
      <c r="G824" s="565"/>
      <c r="H824" s="565"/>
      <c r="I824" s="565"/>
      <c r="J824" s="565"/>
      <c r="K824" s="565"/>
      <c r="L824" s="565"/>
      <c r="M824" s="565"/>
      <c r="N824" s="565"/>
      <c r="O824" s="565"/>
      <c r="P824" s="565"/>
      <c r="Q824" s="565"/>
      <c r="R824" s="565"/>
      <c r="S824" s="565"/>
      <c r="T824" s="565"/>
      <c r="U824" s="565"/>
      <c r="V824" s="565"/>
      <c r="W824" s="565"/>
      <c r="X824" s="565"/>
      <c r="Y824" s="565"/>
      <c r="Z824" s="565"/>
      <c r="AA824" s="566"/>
      <c r="AB824" s="923"/>
    </row>
    <row r="825" spans="1:28" ht="19.149999999999999" customHeight="1">
      <c r="B825" s="172"/>
      <c r="C825" s="110"/>
      <c r="D825" s="145"/>
      <c r="E825" s="457"/>
      <c r="F825" s="625"/>
      <c r="G825" s="565"/>
      <c r="H825" s="565"/>
      <c r="I825" s="565"/>
      <c r="J825" s="565"/>
      <c r="K825" s="565"/>
      <c r="L825" s="565"/>
      <c r="M825" s="565"/>
      <c r="N825" s="565"/>
      <c r="O825" s="565"/>
      <c r="P825" s="565"/>
      <c r="Q825" s="565"/>
      <c r="R825" s="565"/>
      <c r="S825" s="565"/>
      <c r="T825" s="565"/>
      <c r="U825" s="565"/>
      <c r="V825" s="565"/>
      <c r="W825" s="565"/>
      <c r="X825" s="565"/>
      <c r="Y825" s="565"/>
      <c r="Z825" s="565"/>
      <c r="AA825" s="566"/>
      <c r="AB825" s="923"/>
    </row>
    <row r="826" spans="1:28" ht="19.149999999999999" customHeight="1">
      <c r="B826" s="172"/>
      <c r="D826" s="145"/>
      <c r="E826" s="471"/>
      <c r="F826" s="634" t="s">
        <v>768</v>
      </c>
      <c r="G826" s="581"/>
      <c r="H826" s="581"/>
      <c r="I826" s="581"/>
      <c r="J826" s="581"/>
      <c r="K826" s="581"/>
      <c r="L826" s="581"/>
      <c r="M826" s="581"/>
      <c r="N826" s="581"/>
      <c r="O826" s="581"/>
      <c r="P826" s="581"/>
      <c r="Q826" s="581"/>
      <c r="R826" s="581"/>
      <c r="S826" s="581"/>
      <c r="T826" s="581"/>
      <c r="U826" s="581"/>
      <c r="V826" s="581"/>
      <c r="W826" s="581"/>
      <c r="X826" s="581"/>
      <c r="Y826" s="581"/>
      <c r="Z826" s="581"/>
      <c r="AA826" s="563"/>
      <c r="AB826" s="677"/>
    </row>
    <row r="827" spans="1:28" ht="19.149999999999999" customHeight="1">
      <c r="B827" s="172"/>
      <c r="C827" s="155"/>
      <c r="D827" s="145"/>
      <c r="E827" s="170"/>
      <c r="F827" s="634"/>
      <c r="G827" s="581"/>
      <c r="H827" s="581"/>
      <c r="I827" s="581"/>
      <c r="J827" s="581"/>
      <c r="K827" s="581"/>
      <c r="L827" s="581"/>
      <c r="M827" s="581"/>
      <c r="N827" s="581"/>
      <c r="O827" s="581"/>
      <c r="P827" s="581"/>
      <c r="Q827" s="581"/>
      <c r="R827" s="581"/>
      <c r="S827" s="581"/>
      <c r="T827" s="581"/>
      <c r="U827" s="581"/>
      <c r="V827" s="581"/>
      <c r="W827" s="581"/>
      <c r="X827" s="581"/>
      <c r="Y827" s="581"/>
      <c r="Z827" s="581"/>
      <c r="AA827" s="563"/>
      <c r="AB827" s="677"/>
    </row>
    <row r="828" spans="1:28" ht="19.149999999999999" customHeight="1">
      <c r="B828" s="172"/>
      <c r="C828" s="155"/>
      <c r="D828" s="145"/>
      <c r="E828" s="170"/>
      <c r="F828" s="634"/>
      <c r="G828" s="581"/>
      <c r="H828" s="581"/>
      <c r="I828" s="581"/>
      <c r="J828" s="581"/>
      <c r="K828" s="581"/>
      <c r="L828" s="581"/>
      <c r="M828" s="581"/>
      <c r="N828" s="581"/>
      <c r="O828" s="581"/>
      <c r="P828" s="581"/>
      <c r="Q828" s="581"/>
      <c r="R828" s="581"/>
      <c r="S828" s="581"/>
      <c r="T828" s="581"/>
      <c r="U828" s="581"/>
      <c r="V828" s="581"/>
      <c r="W828" s="581"/>
      <c r="X828" s="581"/>
      <c r="Y828" s="581"/>
      <c r="Z828" s="581"/>
      <c r="AA828" s="563"/>
      <c r="AB828" s="677"/>
    </row>
    <row r="829" spans="1:28" ht="19.149999999999999" customHeight="1">
      <c r="B829" s="172"/>
      <c r="C829" s="155"/>
      <c r="D829" s="145"/>
      <c r="E829" s="170"/>
      <c r="F829" s="634"/>
      <c r="G829" s="581"/>
      <c r="H829" s="581"/>
      <c r="I829" s="581"/>
      <c r="J829" s="581"/>
      <c r="K829" s="581"/>
      <c r="L829" s="581"/>
      <c r="M829" s="581"/>
      <c r="N829" s="581"/>
      <c r="O829" s="581"/>
      <c r="P829" s="581"/>
      <c r="Q829" s="581"/>
      <c r="R829" s="581"/>
      <c r="S829" s="581"/>
      <c r="T829" s="581"/>
      <c r="U829" s="581"/>
      <c r="V829" s="581"/>
      <c r="W829" s="581"/>
      <c r="X829" s="581"/>
      <c r="Y829" s="581"/>
      <c r="Z829" s="581"/>
      <c r="AA829" s="563"/>
      <c r="AB829" s="181"/>
    </row>
    <row r="830" spans="1:28" ht="19.149999999999999" customHeight="1">
      <c r="B830" s="172"/>
      <c r="C830" s="155"/>
      <c r="D830" s="145"/>
      <c r="E830" s="170"/>
      <c r="F830" s="634"/>
      <c r="G830" s="581"/>
      <c r="H830" s="581"/>
      <c r="I830" s="581"/>
      <c r="J830" s="581"/>
      <c r="K830" s="581"/>
      <c r="L830" s="581"/>
      <c r="M830" s="581"/>
      <c r="N830" s="581"/>
      <c r="O830" s="581"/>
      <c r="P830" s="581"/>
      <c r="Q830" s="581"/>
      <c r="R830" s="581"/>
      <c r="S830" s="581"/>
      <c r="T830" s="581"/>
      <c r="U830" s="581"/>
      <c r="V830" s="581"/>
      <c r="W830" s="581"/>
      <c r="X830" s="581"/>
      <c r="Y830" s="581"/>
      <c r="Z830" s="581"/>
      <c r="AA830" s="563"/>
      <c r="AB830" s="181"/>
    </row>
    <row r="831" spans="1:28" ht="19.149999999999999" customHeight="1">
      <c r="B831" s="172"/>
      <c r="C831" s="155"/>
      <c r="D831" s="145"/>
      <c r="E831" s="170"/>
      <c r="F831" s="179"/>
      <c r="G831" s="114"/>
      <c r="H831" s="114"/>
      <c r="I831" s="114"/>
      <c r="J831" s="114"/>
      <c r="K831" s="114"/>
      <c r="L831" s="114"/>
      <c r="M831" s="114"/>
      <c r="N831" s="114"/>
      <c r="O831" s="114"/>
      <c r="P831" s="114"/>
      <c r="Q831" s="114"/>
      <c r="R831" s="114"/>
      <c r="S831" s="114"/>
      <c r="T831" s="114"/>
      <c r="U831" s="114"/>
      <c r="V831" s="114"/>
      <c r="W831" s="114"/>
      <c r="X831" s="114"/>
      <c r="Y831" s="114"/>
      <c r="Z831" s="114"/>
      <c r="AA831" s="170"/>
      <c r="AB831" s="181"/>
    </row>
    <row r="832" spans="1:28" ht="19.899999999999999" customHeight="1">
      <c r="B832" s="172"/>
      <c r="C832" s="155"/>
      <c r="D832" s="145"/>
      <c r="E832" s="170"/>
      <c r="F832" s="625" t="s">
        <v>317</v>
      </c>
      <c r="G832" s="565"/>
      <c r="H832" s="565"/>
      <c r="I832" s="565"/>
      <c r="J832" s="565"/>
      <c r="K832" s="565"/>
      <c r="L832" s="565"/>
      <c r="M832" s="565"/>
      <c r="N832" s="565"/>
      <c r="O832" s="565"/>
      <c r="P832" s="565"/>
      <c r="Q832" s="565"/>
      <c r="R832" s="565"/>
      <c r="S832" s="565"/>
      <c r="T832" s="565"/>
      <c r="U832" s="565"/>
      <c r="V832" s="565"/>
      <c r="W832" s="565"/>
      <c r="X832" s="565"/>
      <c r="Y832" s="565"/>
      <c r="Z832" s="565"/>
      <c r="AA832" s="566"/>
      <c r="AB832" s="181" t="s">
        <v>258</v>
      </c>
    </row>
    <row r="833" spans="1:28" ht="19.149999999999999" customHeight="1">
      <c r="B833" s="172"/>
      <c r="C833" s="225"/>
      <c r="D833" s="104"/>
      <c r="E833" s="170"/>
      <c r="F833" s="179"/>
      <c r="G833" s="604"/>
      <c r="H833" s="605"/>
      <c r="I833" s="605"/>
      <c r="J833" s="605"/>
      <c r="K833" s="605"/>
      <c r="L833" s="605"/>
      <c r="M833" s="605"/>
      <c r="N833" s="605"/>
      <c r="O833" s="605"/>
      <c r="P833" s="605"/>
      <c r="Q833" s="605"/>
      <c r="R833" s="605"/>
      <c r="S833" s="605"/>
      <c r="T833" s="605"/>
      <c r="U833" s="605"/>
      <c r="V833" s="605"/>
      <c r="W833" s="605"/>
      <c r="X833" s="605"/>
      <c r="Y833" s="605"/>
      <c r="Z833" s="606"/>
      <c r="AA833" s="170"/>
      <c r="AB833" s="181"/>
    </row>
    <row r="834" spans="1:28" ht="22.5" customHeight="1">
      <c r="B834" s="172"/>
      <c r="C834" s="111"/>
      <c r="D834" s="104"/>
      <c r="E834" s="210"/>
      <c r="F834" s="472"/>
      <c r="G834" s="626"/>
      <c r="H834" s="627"/>
      <c r="I834" s="627"/>
      <c r="J834" s="627"/>
      <c r="K834" s="627"/>
      <c r="L834" s="627"/>
      <c r="M834" s="627"/>
      <c r="N834" s="627"/>
      <c r="O834" s="627"/>
      <c r="P834" s="627"/>
      <c r="Q834" s="627"/>
      <c r="R834" s="627"/>
      <c r="S834" s="627"/>
      <c r="T834" s="627"/>
      <c r="U834" s="627"/>
      <c r="V834" s="627"/>
      <c r="W834" s="627"/>
      <c r="X834" s="627"/>
      <c r="Y834" s="627"/>
      <c r="Z834" s="628"/>
      <c r="AA834" s="212"/>
      <c r="AB834" s="181"/>
    </row>
    <row r="835" spans="1:28" ht="22.5" customHeight="1">
      <c r="B835" s="172"/>
      <c r="C835" s="111"/>
      <c r="D835" s="104"/>
      <c r="E835" s="210"/>
      <c r="F835" s="472"/>
      <c r="G835" s="626"/>
      <c r="H835" s="627"/>
      <c r="I835" s="627"/>
      <c r="J835" s="627"/>
      <c r="K835" s="627"/>
      <c r="L835" s="627"/>
      <c r="M835" s="627"/>
      <c r="N835" s="627"/>
      <c r="O835" s="627"/>
      <c r="P835" s="627"/>
      <c r="Q835" s="627"/>
      <c r="R835" s="627"/>
      <c r="S835" s="627"/>
      <c r="T835" s="627"/>
      <c r="U835" s="627"/>
      <c r="V835" s="627"/>
      <c r="W835" s="627"/>
      <c r="X835" s="627"/>
      <c r="Y835" s="627"/>
      <c r="Z835" s="628"/>
      <c r="AA835" s="212"/>
      <c r="AB835" s="181"/>
    </row>
    <row r="836" spans="1:28" ht="17.25" customHeight="1">
      <c r="B836" s="172"/>
      <c r="C836" s="111"/>
      <c r="D836" s="104"/>
      <c r="E836" s="210"/>
      <c r="F836" s="472"/>
      <c r="G836" s="607"/>
      <c r="H836" s="608"/>
      <c r="I836" s="608"/>
      <c r="J836" s="608"/>
      <c r="K836" s="608"/>
      <c r="L836" s="608"/>
      <c r="M836" s="608"/>
      <c r="N836" s="608"/>
      <c r="O836" s="608"/>
      <c r="P836" s="608"/>
      <c r="Q836" s="608"/>
      <c r="R836" s="608"/>
      <c r="S836" s="608"/>
      <c r="T836" s="608"/>
      <c r="U836" s="608"/>
      <c r="V836" s="608"/>
      <c r="W836" s="608"/>
      <c r="X836" s="608"/>
      <c r="Y836" s="608"/>
      <c r="Z836" s="609"/>
      <c r="AA836" s="212"/>
      <c r="AB836" s="181"/>
    </row>
    <row r="837" spans="1:28" ht="17.25" customHeight="1">
      <c r="B837" s="172"/>
      <c r="C837" s="111"/>
      <c r="D837" s="104"/>
      <c r="E837" s="210"/>
      <c r="F837" s="472"/>
      <c r="G837" s="211"/>
      <c r="H837" s="211"/>
      <c r="I837" s="211"/>
      <c r="J837" s="211"/>
      <c r="K837" s="211"/>
      <c r="L837" s="211"/>
      <c r="M837" s="211"/>
      <c r="N837" s="211"/>
      <c r="O837" s="211"/>
      <c r="P837" s="211"/>
      <c r="Q837" s="211"/>
      <c r="R837" s="211"/>
      <c r="S837" s="211"/>
      <c r="T837" s="211"/>
      <c r="U837" s="211"/>
      <c r="V837" s="211"/>
      <c r="W837" s="211"/>
      <c r="X837" s="211"/>
      <c r="Y837" s="211"/>
      <c r="Z837" s="211"/>
      <c r="AA837" s="212"/>
      <c r="AB837" s="181"/>
    </row>
    <row r="838" spans="1:28" ht="13.9" customHeight="1">
      <c r="B838" s="172"/>
      <c r="C838" s="111"/>
      <c r="D838" s="104"/>
      <c r="E838" s="210"/>
      <c r="F838" s="472"/>
      <c r="G838" s="211"/>
      <c r="H838" s="211"/>
      <c r="I838" s="211"/>
      <c r="J838" s="211"/>
      <c r="K838" s="211"/>
      <c r="L838" s="211"/>
      <c r="M838" s="211"/>
      <c r="N838" s="211"/>
      <c r="O838" s="211"/>
      <c r="P838" s="211"/>
      <c r="Q838" s="211"/>
      <c r="R838" s="211"/>
      <c r="S838" s="211"/>
      <c r="T838" s="211"/>
      <c r="U838" s="211"/>
      <c r="V838" s="211"/>
      <c r="W838" s="211"/>
      <c r="X838" s="211"/>
      <c r="Y838" s="211"/>
      <c r="Z838" s="211"/>
      <c r="AA838" s="212"/>
      <c r="AB838" s="181"/>
    </row>
    <row r="839" spans="1:28" ht="24" customHeight="1">
      <c r="B839" s="351" t="s">
        <v>756</v>
      </c>
      <c r="C839" s="380" t="s">
        <v>770</v>
      </c>
      <c r="D839" s="104"/>
      <c r="E839" s="210"/>
      <c r="F839" s="472"/>
      <c r="G839" s="211"/>
      <c r="H839" s="211"/>
      <c r="I839" s="211"/>
      <c r="J839" s="211"/>
      <c r="K839" s="211"/>
      <c r="L839" s="211"/>
      <c r="M839" s="211"/>
      <c r="N839" s="211"/>
      <c r="O839" s="211"/>
      <c r="P839" s="211"/>
      <c r="Q839" s="211"/>
      <c r="R839" s="211"/>
      <c r="S839" s="211"/>
      <c r="T839" s="211"/>
      <c r="U839" s="211"/>
      <c r="V839" s="211"/>
      <c r="W839" s="211"/>
      <c r="X839" s="211"/>
      <c r="Y839" s="211"/>
      <c r="Z839" s="211"/>
      <c r="AA839" s="212"/>
      <c r="AB839" s="473"/>
    </row>
    <row r="840" spans="1:28" ht="19.899999999999999" customHeight="1">
      <c r="A840" s="392">
        <f>IF(D840=0,"",D840)</f>
        <v>70</v>
      </c>
      <c r="B840" s="423" t="s">
        <v>524</v>
      </c>
      <c r="C840" s="563" t="s">
        <v>771</v>
      </c>
      <c r="D840" s="104">
        <v>70</v>
      </c>
      <c r="E840" s="373" t="s">
        <v>4</v>
      </c>
      <c r="F840" s="185" t="s">
        <v>648</v>
      </c>
      <c r="G840" s="152" t="s">
        <v>777</v>
      </c>
      <c r="H840" s="152"/>
      <c r="I840" s="152"/>
      <c r="J840" s="152"/>
      <c r="K840" s="152"/>
      <c r="L840" s="586"/>
      <c r="M840" s="587"/>
      <c r="N840" s="587"/>
      <c r="O840" s="587"/>
      <c r="P840" s="587"/>
      <c r="Q840" s="587"/>
      <c r="R840" s="587"/>
      <c r="S840" s="587"/>
      <c r="T840" s="587"/>
      <c r="U840" s="587"/>
      <c r="V840" s="587"/>
      <c r="W840" s="587"/>
      <c r="X840" s="587"/>
      <c r="Y840" s="587"/>
      <c r="Z840" s="588"/>
      <c r="AA840" s="182"/>
      <c r="AB840" s="670" t="s">
        <v>1118</v>
      </c>
    </row>
    <row r="841" spans="1:28" ht="19.899999999999999" customHeight="1">
      <c r="B841" s="172"/>
      <c r="C841" s="563"/>
      <c r="D841" s="104"/>
      <c r="E841" s="474"/>
      <c r="F841" s="475"/>
      <c r="G841" s="152" t="s">
        <v>775</v>
      </c>
      <c r="H841" s="152"/>
      <c r="I841" s="152"/>
      <c r="J841" s="152"/>
      <c r="K841" s="152"/>
      <c r="L841" s="589"/>
      <c r="M841" s="590"/>
      <c r="N841" s="590"/>
      <c r="O841" s="590"/>
      <c r="P841" s="590"/>
      <c r="Q841" s="591"/>
      <c r="R841" s="475"/>
      <c r="S841" s="475"/>
      <c r="T841" s="475"/>
      <c r="U841" s="475"/>
      <c r="V841" s="475"/>
      <c r="W841" s="475"/>
      <c r="X841" s="475"/>
      <c r="Y841" s="475"/>
      <c r="Z841" s="475"/>
      <c r="AA841" s="476"/>
      <c r="AB841" s="670"/>
    </row>
    <row r="842" spans="1:28" ht="19.899999999999999" customHeight="1">
      <c r="B842" s="172"/>
      <c r="C842" s="563"/>
      <c r="D842" s="104"/>
      <c r="E842" s="210"/>
      <c r="F842" s="472"/>
      <c r="G842" s="585" t="s">
        <v>776</v>
      </c>
      <c r="H842" s="585"/>
      <c r="I842" s="585"/>
      <c r="J842" s="585"/>
      <c r="K842" s="585"/>
      <c r="L842" s="592" t="s">
        <v>394</v>
      </c>
      <c r="M842" s="593"/>
      <c r="N842" s="594"/>
      <c r="O842" s="211"/>
      <c r="P842" s="211"/>
      <c r="Q842" s="211"/>
      <c r="R842" s="211"/>
      <c r="S842" s="211"/>
      <c r="T842" s="211"/>
      <c r="U842" s="211"/>
      <c r="V842" s="211"/>
      <c r="W842" s="211"/>
      <c r="X842" s="211"/>
      <c r="Y842" s="211"/>
      <c r="Z842" s="211"/>
      <c r="AA842" s="212"/>
      <c r="AB842" s="670"/>
    </row>
    <row r="843" spans="1:28" ht="19.899999999999999" customHeight="1">
      <c r="B843" s="172"/>
      <c r="C843" s="563"/>
      <c r="D843" s="104"/>
      <c r="E843" s="210"/>
      <c r="F843" s="472"/>
      <c r="G843" s="152" t="s">
        <v>778</v>
      </c>
      <c r="H843" s="152"/>
      <c r="I843" s="152"/>
      <c r="J843" s="152"/>
      <c r="K843" s="152"/>
      <c r="L843" s="586"/>
      <c r="M843" s="587"/>
      <c r="N843" s="587"/>
      <c r="O843" s="587"/>
      <c r="P843" s="587"/>
      <c r="Q843" s="587"/>
      <c r="R843" s="587"/>
      <c r="S843" s="587"/>
      <c r="T843" s="587"/>
      <c r="U843" s="587"/>
      <c r="V843" s="587"/>
      <c r="W843" s="587"/>
      <c r="X843" s="587"/>
      <c r="Y843" s="587"/>
      <c r="Z843" s="588"/>
      <c r="AA843" s="212"/>
      <c r="AB843" s="670"/>
    </row>
    <row r="844" spans="1:28" ht="19.899999999999999" customHeight="1">
      <c r="B844" s="172"/>
      <c r="C844" s="563"/>
      <c r="D844" s="104"/>
      <c r="E844" s="210"/>
      <c r="F844" s="472"/>
      <c r="G844" s="152" t="s">
        <v>775</v>
      </c>
      <c r="H844" s="152"/>
      <c r="I844" s="152"/>
      <c r="J844" s="152"/>
      <c r="K844" s="152"/>
      <c r="L844" s="595"/>
      <c r="M844" s="596"/>
      <c r="N844" s="596"/>
      <c r="O844" s="596"/>
      <c r="P844" s="596"/>
      <c r="Q844" s="597"/>
      <c r="R844" s="475"/>
      <c r="S844" s="475"/>
      <c r="T844" s="475"/>
      <c r="U844" s="475"/>
      <c r="V844" s="475"/>
      <c r="W844" s="475"/>
      <c r="X844" s="475"/>
      <c r="Y844" s="475"/>
      <c r="Z844" s="475"/>
      <c r="AA844" s="212"/>
      <c r="AB844" s="670"/>
    </row>
    <row r="845" spans="1:28" ht="19.899999999999999" customHeight="1">
      <c r="B845" s="172"/>
      <c r="C845" s="109"/>
      <c r="D845" s="104"/>
      <c r="E845" s="210"/>
      <c r="F845" s="472"/>
      <c r="G845" s="152" t="s">
        <v>776</v>
      </c>
      <c r="H845" s="152"/>
      <c r="I845" s="152"/>
      <c r="J845" s="152"/>
      <c r="K845" s="152"/>
      <c r="L845" s="598" t="s">
        <v>394</v>
      </c>
      <c r="M845" s="599"/>
      <c r="N845" s="600"/>
      <c r="O845" s="211"/>
      <c r="P845" s="211"/>
      <c r="Q845" s="211"/>
      <c r="R845" s="211"/>
      <c r="S845" s="211"/>
      <c r="T845" s="211"/>
      <c r="U845" s="211"/>
      <c r="V845" s="211"/>
      <c r="W845" s="211"/>
      <c r="X845" s="211"/>
      <c r="Y845" s="211"/>
      <c r="Z845" s="211"/>
      <c r="AA845" s="212"/>
      <c r="AB845" s="670"/>
    </row>
    <row r="846" spans="1:28" ht="22.5" customHeight="1">
      <c r="B846" s="172"/>
      <c r="C846" s="109"/>
      <c r="D846" s="104"/>
      <c r="E846" s="210"/>
      <c r="F846" s="472"/>
      <c r="G846" s="211"/>
      <c r="H846" s="211"/>
      <c r="I846" s="211"/>
      <c r="J846" s="211"/>
      <c r="K846" s="211"/>
      <c r="L846" s="211"/>
      <c r="M846" s="211"/>
      <c r="N846" s="211"/>
      <c r="O846" s="211"/>
      <c r="P846" s="211"/>
      <c r="Q846" s="211"/>
      <c r="R846" s="211"/>
      <c r="S846" s="211"/>
      <c r="T846" s="211"/>
      <c r="U846" s="211"/>
      <c r="V846" s="211"/>
      <c r="W846" s="211"/>
      <c r="X846" s="211"/>
      <c r="Y846" s="211"/>
      <c r="Z846" s="211"/>
      <c r="AA846" s="212"/>
      <c r="AB846" s="670"/>
    </row>
    <row r="847" spans="1:28" ht="19.5" customHeight="1">
      <c r="B847" s="172"/>
      <c r="C847" s="109"/>
      <c r="D847" s="104"/>
      <c r="E847" s="210"/>
      <c r="F847" s="472"/>
      <c r="G847" s="211"/>
      <c r="H847" s="211"/>
      <c r="I847" s="211"/>
      <c r="J847" s="211"/>
      <c r="K847" s="211"/>
      <c r="L847" s="211"/>
      <c r="M847" s="211"/>
      <c r="N847" s="211"/>
      <c r="O847" s="211"/>
      <c r="P847" s="211"/>
      <c r="Q847" s="211"/>
      <c r="R847" s="211"/>
      <c r="S847" s="211"/>
      <c r="T847" s="211"/>
      <c r="U847" s="211"/>
      <c r="V847" s="211"/>
      <c r="W847" s="211"/>
      <c r="X847" s="211"/>
      <c r="Y847" s="211"/>
      <c r="Z847" s="211"/>
      <c r="AA847" s="212"/>
      <c r="AB847" s="670"/>
    </row>
    <row r="848" spans="1:28" ht="19.149999999999999" customHeight="1">
      <c r="B848" s="172"/>
      <c r="C848" s="110"/>
      <c r="D848" s="104"/>
      <c r="E848" s="210"/>
      <c r="F848" s="472"/>
      <c r="G848" s="211"/>
      <c r="H848" s="211"/>
      <c r="I848" s="211"/>
      <c r="J848" s="211"/>
      <c r="K848" s="211"/>
      <c r="L848" s="211"/>
      <c r="M848" s="211"/>
      <c r="N848" s="211"/>
      <c r="O848" s="211"/>
      <c r="P848" s="211"/>
      <c r="Q848" s="211"/>
      <c r="R848" s="211"/>
      <c r="S848" s="211"/>
      <c r="T848" s="211"/>
      <c r="U848" s="211"/>
      <c r="V848" s="211"/>
      <c r="W848" s="211"/>
      <c r="X848" s="211"/>
      <c r="Y848" s="211"/>
      <c r="Z848" s="211"/>
      <c r="AA848" s="212"/>
      <c r="AB848" s="670"/>
    </row>
    <row r="849" spans="1:28" ht="19.899999999999999" customHeight="1">
      <c r="A849" s="392">
        <f>IF(D849=0,"",D849)</f>
        <v>71</v>
      </c>
      <c r="B849" s="423" t="s">
        <v>526</v>
      </c>
      <c r="C849" s="563" t="s">
        <v>772</v>
      </c>
      <c r="D849" s="104">
        <v>71</v>
      </c>
      <c r="E849" s="373" t="s">
        <v>4</v>
      </c>
      <c r="F849" s="582" t="s">
        <v>773</v>
      </c>
      <c r="G849" s="583"/>
      <c r="H849" s="583"/>
      <c r="I849" s="583"/>
      <c r="J849" s="583"/>
      <c r="K849" s="583"/>
      <c r="L849" s="583"/>
      <c r="M849" s="583"/>
      <c r="N849" s="583"/>
      <c r="O849" s="583"/>
      <c r="P849" s="583"/>
      <c r="Q849" s="583"/>
      <c r="R849" s="583"/>
      <c r="S849" s="583"/>
      <c r="T849" s="583"/>
      <c r="U849" s="583"/>
      <c r="V849" s="583"/>
      <c r="W849" s="583"/>
      <c r="X849" s="583"/>
      <c r="Y849" s="583"/>
      <c r="Z849" s="583"/>
      <c r="AA849" s="584"/>
      <c r="AB849" s="670"/>
    </row>
    <row r="850" spans="1:28" ht="19.899999999999999" customHeight="1">
      <c r="B850" s="172"/>
      <c r="C850" s="563"/>
      <c r="D850" s="104"/>
      <c r="E850" s="210"/>
      <c r="F850" s="564" t="s">
        <v>774</v>
      </c>
      <c r="G850" s="565"/>
      <c r="H850" s="565"/>
      <c r="I850" s="565"/>
      <c r="J850" s="565"/>
      <c r="K850" s="565"/>
      <c r="L850" s="565"/>
      <c r="M850" s="565"/>
      <c r="N850" s="565"/>
      <c r="O850" s="565"/>
      <c r="P850" s="565"/>
      <c r="Q850" s="565"/>
      <c r="R850" s="565"/>
      <c r="S850" s="565"/>
      <c r="T850" s="565"/>
      <c r="U850" s="565"/>
      <c r="V850" s="565"/>
      <c r="W850" s="565"/>
      <c r="X850" s="565"/>
      <c r="Y850" s="565"/>
      <c r="Z850" s="565"/>
      <c r="AA850" s="566"/>
      <c r="AB850" s="120"/>
    </row>
    <row r="851" spans="1:28" ht="19.899999999999999" customHeight="1">
      <c r="B851" s="172"/>
      <c r="C851" s="563"/>
      <c r="D851" s="104"/>
      <c r="E851" s="210"/>
      <c r="F851" s="564"/>
      <c r="G851" s="565"/>
      <c r="H851" s="565"/>
      <c r="I851" s="565"/>
      <c r="J851" s="565"/>
      <c r="K851" s="565"/>
      <c r="L851" s="565"/>
      <c r="M851" s="565"/>
      <c r="N851" s="565"/>
      <c r="O851" s="565"/>
      <c r="P851" s="565"/>
      <c r="Q851" s="565"/>
      <c r="R851" s="565"/>
      <c r="S851" s="565"/>
      <c r="T851" s="565"/>
      <c r="U851" s="565"/>
      <c r="V851" s="565"/>
      <c r="W851" s="565"/>
      <c r="X851" s="565"/>
      <c r="Y851" s="565"/>
      <c r="Z851" s="565"/>
      <c r="AA851" s="566"/>
      <c r="AB851" s="120"/>
    </row>
    <row r="852" spans="1:28" ht="19.899999999999999" customHeight="1">
      <c r="B852" s="172"/>
      <c r="C852" s="563"/>
      <c r="D852" s="104"/>
      <c r="E852" s="210"/>
      <c r="F852" s="564"/>
      <c r="G852" s="565"/>
      <c r="H852" s="565"/>
      <c r="I852" s="565"/>
      <c r="J852" s="565"/>
      <c r="K852" s="565"/>
      <c r="L852" s="565"/>
      <c r="M852" s="565"/>
      <c r="N852" s="565"/>
      <c r="O852" s="565"/>
      <c r="P852" s="565"/>
      <c r="Q852" s="565"/>
      <c r="R852" s="565"/>
      <c r="S852" s="565"/>
      <c r="T852" s="565"/>
      <c r="U852" s="565"/>
      <c r="V852" s="565"/>
      <c r="W852" s="565"/>
      <c r="X852" s="565"/>
      <c r="Y852" s="565"/>
      <c r="Z852" s="565"/>
      <c r="AA852" s="566"/>
      <c r="AB852" s="120"/>
    </row>
    <row r="853" spans="1:28" ht="19.899999999999999" customHeight="1">
      <c r="B853" s="172"/>
      <c r="C853" s="110"/>
      <c r="D853" s="104"/>
      <c r="E853" s="210"/>
      <c r="F853" s="564"/>
      <c r="G853" s="565"/>
      <c r="H853" s="565"/>
      <c r="I853" s="565"/>
      <c r="J853" s="565"/>
      <c r="K853" s="565"/>
      <c r="L853" s="565"/>
      <c r="M853" s="565"/>
      <c r="N853" s="565"/>
      <c r="O853" s="565"/>
      <c r="P853" s="565"/>
      <c r="Q853" s="565"/>
      <c r="R853" s="565"/>
      <c r="S853" s="565"/>
      <c r="T853" s="565"/>
      <c r="U853" s="565"/>
      <c r="V853" s="565"/>
      <c r="W853" s="565"/>
      <c r="X853" s="565"/>
      <c r="Y853" s="565"/>
      <c r="Z853" s="565"/>
      <c r="AA853" s="566"/>
      <c r="AB853" s="120"/>
    </row>
    <row r="854" spans="1:28" ht="19.899999999999999" customHeight="1">
      <c r="B854" s="172"/>
      <c r="C854" s="110"/>
      <c r="D854" s="104"/>
      <c r="E854" s="210"/>
      <c r="F854" s="564"/>
      <c r="G854" s="565"/>
      <c r="H854" s="565"/>
      <c r="I854" s="565"/>
      <c r="J854" s="565"/>
      <c r="K854" s="565"/>
      <c r="L854" s="565"/>
      <c r="M854" s="565"/>
      <c r="N854" s="565"/>
      <c r="O854" s="565"/>
      <c r="P854" s="565"/>
      <c r="Q854" s="565"/>
      <c r="R854" s="565"/>
      <c r="S854" s="565"/>
      <c r="T854" s="565"/>
      <c r="U854" s="565"/>
      <c r="V854" s="565"/>
      <c r="W854" s="565"/>
      <c r="X854" s="565"/>
      <c r="Y854" s="565"/>
      <c r="Z854" s="565"/>
      <c r="AA854" s="566"/>
      <c r="AB854" s="120"/>
    </row>
    <row r="855" spans="1:28" ht="14.25" customHeight="1">
      <c r="B855" s="172"/>
      <c r="C855" s="225"/>
      <c r="D855" s="104"/>
      <c r="E855" s="210"/>
      <c r="F855" s="472"/>
      <c r="G855" s="211"/>
      <c r="H855" s="211"/>
      <c r="I855" s="211"/>
      <c r="J855" s="211"/>
      <c r="K855" s="211"/>
      <c r="L855" s="211"/>
      <c r="M855" s="211"/>
      <c r="N855" s="211"/>
      <c r="O855" s="211"/>
      <c r="P855" s="211"/>
      <c r="Q855" s="211"/>
      <c r="R855" s="211"/>
      <c r="S855" s="211"/>
      <c r="T855" s="211"/>
      <c r="U855" s="211"/>
      <c r="V855" s="211"/>
      <c r="W855" s="211"/>
      <c r="X855" s="211"/>
      <c r="Y855" s="211"/>
      <c r="Z855" s="211"/>
      <c r="AA855" s="212"/>
      <c r="AB855" s="181"/>
    </row>
    <row r="856" spans="1:28" ht="19.149999999999999" customHeight="1">
      <c r="A856" s="392">
        <f>IF(D856=0,"",D856)</f>
        <v>71</v>
      </c>
      <c r="B856" s="423" t="s">
        <v>528</v>
      </c>
      <c r="C856" s="578" t="s">
        <v>779</v>
      </c>
      <c r="D856" s="104">
        <v>71</v>
      </c>
      <c r="E856" s="373" t="s">
        <v>4</v>
      </c>
      <c r="F856" s="564" t="s">
        <v>782</v>
      </c>
      <c r="G856" s="565"/>
      <c r="H856" s="565"/>
      <c r="I856" s="565"/>
      <c r="J856" s="565"/>
      <c r="K856" s="565"/>
      <c r="L856" s="565"/>
      <c r="M856" s="565"/>
      <c r="N856" s="565"/>
      <c r="O856" s="565"/>
      <c r="P856" s="565"/>
      <c r="Q856" s="565"/>
      <c r="R856" s="565"/>
      <c r="S856" s="565"/>
      <c r="T856" s="565"/>
      <c r="U856" s="565"/>
      <c r="V856" s="565"/>
      <c r="W856" s="565"/>
      <c r="X856" s="565"/>
      <c r="Y856" s="565"/>
      <c r="Z856" s="565"/>
      <c r="AA856" s="566"/>
      <c r="AB856" s="562" t="s">
        <v>259</v>
      </c>
    </row>
    <row r="857" spans="1:28" ht="19.149999999999999" customHeight="1">
      <c r="B857" s="172"/>
      <c r="C857" s="578"/>
      <c r="D857" s="104"/>
      <c r="E857" s="112"/>
      <c r="F857" s="564"/>
      <c r="G857" s="565"/>
      <c r="H857" s="565"/>
      <c r="I857" s="565"/>
      <c r="J857" s="565"/>
      <c r="K857" s="565"/>
      <c r="L857" s="565"/>
      <c r="M857" s="565"/>
      <c r="N857" s="565"/>
      <c r="O857" s="565"/>
      <c r="P857" s="565"/>
      <c r="Q857" s="565"/>
      <c r="R857" s="565"/>
      <c r="S857" s="565"/>
      <c r="T857" s="565"/>
      <c r="U857" s="565"/>
      <c r="V857" s="565"/>
      <c r="W857" s="565"/>
      <c r="X857" s="565"/>
      <c r="Y857" s="565"/>
      <c r="Z857" s="565"/>
      <c r="AA857" s="566"/>
      <c r="AB857" s="562"/>
    </row>
    <row r="858" spans="1:28" ht="19.149999999999999" customHeight="1">
      <c r="B858" s="172"/>
      <c r="C858" s="578"/>
      <c r="D858" s="104"/>
      <c r="E858" s="112"/>
      <c r="F858" s="564"/>
      <c r="G858" s="565"/>
      <c r="H858" s="565"/>
      <c r="I858" s="565"/>
      <c r="J858" s="565"/>
      <c r="K858" s="565"/>
      <c r="L858" s="565"/>
      <c r="M858" s="565"/>
      <c r="N858" s="565"/>
      <c r="O858" s="565"/>
      <c r="P858" s="565"/>
      <c r="Q858" s="565"/>
      <c r="R858" s="565"/>
      <c r="S858" s="565"/>
      <c r="T858" s="565"/>
      <c r="U858" s="565"/>
      <c r="V858" s="565"/>
      <c r="W858" s="565"/>
      <c r="X858" s="565"/>
      <c r="Y858" s="565"/>
      <c r="Z858" s="565"/>
      <c r="AA858" s="566"/>
      <c r="AB858" s="562"/>
    </row>
    <row r="859" spans="1:28" ht="19.149999999999999" customHeight="1">
      <c r="B859" s="172"/>
      <c r="C859" s="578"/>
      <c r="D859" s="104"/>
      <c r="E859" s="112"/>
      <c r="F859" s="564"/>
      <c r="G859" s="565"/>
      <c r="H859" s="565"/>
      <c r="I859" s="565"/>
      <c r="J859" s="565"/>
      <c r="K859" s="565"/>
      <c r="L859" s="565"/>
      <c r="M859" s="565"/>
      <c r="N859" s="565"/>
      <c r="O859" s="565"/>
      <c r="P859" s="565"/>
      <c r="Q859" s="565"/>
      <c r="R859" s="565"/>
      <c r="S859" s="565"/>
      <c r="T859" s="565"/>
      <c r="U859" s="565"/>
      <c r="V859" s="565"/>
      <c r="W859" s="565"/>
      <c r="X859" s="565"/>
      <c r="Y859" s="565"/>
      <c r="Z859" s="565"/>
      <c r="AA859" s="566"/>
      <c r="AB859" s="562"/>
    </row>
    <row r="860" spans="1:28" ht="19.149999999999999" customHeight="1">
      <c r="B860" s="172"/>
      <c r="C860" s="578"/>
      <c r="D860" s="104"/>
      <c r="E860" s="112"/>
      <c r="F860" s="564"/>
      <c r="G860" s="565"/>
      <c r="H860" s="565"/>
      <c r="I860" s="565"/>
      <c r="J860" s="565"/>
      <c r="K860" s="565"/>
      <c r="L860" s="565"/>
      <c r="M860" s="565"/>
      <c r="N860" s="565"/>
      <c r="O860" s="565"/>
      <c r="P860" s="565"/>
      <c r="Q860" s="565"/>
      <c r="R860" s="565"/>
      <c r="S860" s="565"/>
      <c r="T860" s="565"/>
      <c r="U860" s="565"/>
      <c r="V860" s="565"/>
      <c r="W860" s="565"/>
      <c r="X860" s="565"/>
      <c r="Y860" s="565"/>
      <c r="Z860" s="565"/>
      <c r="AA860" s="566"/>
      <c r="AB860" s="562"/>
    </row>
    <row r="861" spans="1:28" ht="19.149999999999999" customHeight="1">
      <c r="B861" s="172"/>
      <c r="C861" s="578"/>
      <c r="D861" s="104"/>
      <c r="E861" s="112"/>
      <c r="F861" s="213"/>
      <c r="G861" s="214"/>
      <c r="H861" s="214"/>
      <c r="I861" s="214"/>
      <c r="J861" s="214"/>
      <c r="K861" s="214"/>
      <c r="L861" s="214"/>
      <c r="M861" s="214"/>
      <c r="N861" s="214"/>
      <c r="O861" s="214"/>
      <c r="P861" s="214"/>
      <c r="Q861" s="214"/>
      <c r="R861" s="214"/>
      <c r="S861" s="214"/>
      <c r="T861" s="214"/>
      <c r="U861" s="214"/>
      <c r="V861" s="214"/>
      <c r="W861" s="214"/>
      <c r="X861" s="214"/>
      <c r="Y861" s="214"/>
      <c r="Z861" s="214"/>
      <c r="AA861" s="215"/>
      <c r="AB861" s="562"/>
    </row>
    <row r="862" spans="1:28" ht="19.149999999999999" customHeight="1">
      <c r="B862" s="172"/>
      <c r="C862" s="105"/>
      <c r="D862" s="104"/>
      <c r="E862" s="112"/>
      <c r="F862" s="213"/>
      <c r="G862" s="214"/>
      <c r="H862" s="214"/>
      <c r="I862" s="214"/>
      <c r="J862" s="214"/>
      <c r="K862" s="214"/>
      <c r="L862" s="214"/>
      <c r="M862" s="214"/>
      <c r="N862" s="214"/>
      <c r="O862" s="214"/>
      <c r="P862" s="214"/>
      <c r="Q862" s="214"/>
      <c r="R862" s="214"/>
      <c r="S862" s="214"/>
      <c r="T862" s="214"/>
      <c r="U862" s="214"/>
      <c r="V862" s="214"/>
      <c r="W862" s="214"/>
      <c r="X862" s="214"/>
      <c r="Y862" s="214"/>
      <c r="Z862" s="214"/>
      <c r="AA862" s="215"/>
      <c r="AB862" s="143"/>
    </row>
    <row r="863" spans="1:28" ht="19.149999999999999" customHeight="1">
      <c r="B863" s="423"/>
      <c r="C863" s="105"/>
      <c r="D863" s="104"/>
      <c r="E863" s="112"/>
      <c r="F863" s="213"/>
      <c r="G863" s="214"/>
      <c r="H863" s="214"/>
      <c r="I863" s="214"/>
      <c r="J863" s="214"/>
      <c r="K863" s="214"/>
      <c r="L863" s="214"/>
      <c r="M863" s="214"/>
      <c r="N863" s="214"/>
      <c r="O863" s="214"/>
      <c r="P863" s="214"/>
      <c r="Q863" s="214"/>
      <c r="R863" s="214"/>
      <c r="S863" s="214"/>
      <c r="T863" s="214"/>
      <c r="U863" s="214"/>
      <c r="V863" s="214"/>
      <c r="W863" s="214"/>
      <c r="X863" s="214"/>
      <c r="Y863" s="214"/>
      <c r="Z863" s="214"/>
      <c r="AA863" s="215"/>
      <c r="AB863" s="143"/>
    </row>
    <row r="864" spans="1:28" ht="19.149999999999999" customHeight="1">
      <c r="B864" s="423" t="s">
        <v>530</v>
      </c>
      <c r="C864" s="578" t="s">
        <v>1189</v>
      </c>
      <c r="D864" s="104">
        <v>72</v>
      </c>
      <c r="E864" s="373" t="s">
        <v>4</v>
      </c>
      <c r="F864" s="564" t="s">
        <v>1190</v>
      </c>
      <c r="G864" s="565"/>
      <c r="H864" s="565"/>
      <c r="I864" s="565"/>
      <c r="J864" s="565"/>
      <c r="K864" s="565"/>
      <c r="L864" s="565"/>
      <c r="M864" s="565"/>
      <c r="N864" s="565"/>
      <c r="O864" s="565"/>
      <c r="P864" s="565"/>
      <c r="Q864" s="565"/>
      <c r="R864" s="565"/>
      <c r="S864" s="565"/>
      <c r="T864" s="565"/>
      <c r="U864" s="565"/>
      <c r="V864" s="565"/>
      <c r="W864" s="565"/>
      <c r="X864" s="565"/>
      <c r="Y864" s="565"/>
      <c r="Z864" s="565"/>
      <c r="AA864" s="566"/>
      <c r="AB864" s="562" t="s">
        <v>1192</v>
      </c>
    </row>
    <row r="865" spans="2:28" ht="19.149999999999999" customHeight="1">
      <c r="B865" s="172"/>
      <c r="C865" s="578"/>
      <c r="D865" s="104"/>
      <c r="E865" s="112"/>
      <c r="F865" s="564"/>
      <c r="G865" s="565"/>
      <c r="H865" s="565"/>
      <c r="I865" s="565"/>
      <c r="J865" s="565"/>
      <c r="K865" s="565"/>
      <c r="L865" s="565"/>
      <c r="M865" s="565"/>
      <c r="N865" s="565"/>
      <c r="O865" s="565"/>
      <c r="P865" s="565"/>
      <c r="Q865" s="565"/>
      <c r="R865" s="565"/>
      <c r="S865" s="565"/>
      <c r="T865" s="565"/>
      <c r="U865" s="565"/>
      <c r="V865" s="565"/>
      <c r="W865" s="565"/>
      <c r="X865" s="565"/>
      <c r="Y865" s="565"/>
      <c r="Z865" s="565"/>
      <c r="AA865" s="566"/>
      <c r="AB865" s="562"/>
    </row>
    <row r="866" spans="2:28" ht="19.149999999999999" customHeight="1">
      <c r="B866" s="172"/>
      <c r="C866" s="578"/>
      <c r="D866" s="104"/>
      <c r="E866" s="112"/>
      <c r="F866" s="564"/>
      <c r="G866" s="565"/>
      <c r="H866" s="565"/>
      <c r="I866" s="565"/>
      <c r="J866" s="565"/>
      <c r="K866" s="565"/>
      <c r="L866" s="565"/>
      <c r="M866" s="565"/>
      <c r="N866" s="565"/>
      <c r="O866" s="565"/>
      <c r="P866" s="565"/>
      <c r="Q866" s="565"/>
      <c r="R866" s="565"/>
      <c r="S866" s="565"/>
      <c r="T866" s="565"/>
      <c r="U866" s="565"/>
      <c r="V866" s="565"/>
      <c r="W866" s="565"/>
      <c r="X866" s="565"/>
      <c r="Y866" s="565"/>
      <c r="Z866" s="565"/>
      <c r="AA866" s="566"/>
      <c r="AB866" s="143"/>
    </row>
    <row r="867" spans="2:28" ht="19.149999999999999" customHeight="1">
      <c r="B867" s="172"/>
      <c r="C867" s="578"/>
      <c r="D867" s="104"/>
      <c r="E867" s="112"/>
      <c r="F867" s="564"/>
      <c r="G867" s="565"/>
      <c r="H867" s="565"/>
      <c r="I867" s="565"/>
      <c r="J867" s="565"/>
      <c r="K867" s="565"/>
      <c r="L867" s="565"/>
      <c r="M867" s="565"/>
      <c r="N867" s="565"/>
      <c r="O867" s="565"/>
      <c r="P867" s="565"/>
      <c r="Q867" s="565"/>
      <c r="R867" s="565"/>
      <c r="S867" s="565"/>
      <c r="T867" s="565"/>
      <c r="U867" s="565"/>
      <c r="V867" s="565"/>
      <c r="W867" s="565"/>
      <c r="X867" s="565"/>
      <c r="Y867" s="565"/>
      <c r="Z867" s="565"/>
      <c r="AA867" s="566"/>
      <c r="AB867" s="143"/>
    </row>
    <row r="868" spans="2:28" ht="19.149999999999999" customHeight="1">
      <c r="B868" s="172"/>
      <c r="C868" s="578"/>
      <c r="D868" s="104"/>
      <c r="E868" s="112"/>
      <c r="F868" s="213"/>
      <c r="G868" s="214"/>
      <c r="H868" s="214"/>
      <c r="I868" s="214"/>
      <c r="J868" s="214"/>
      <c r="K868" s="214"/>
      <c r="L868" s="214"/>
      <c r="M868" s="214"/>
      <c r="N868" s="214"/>
      <c r="O868" s="214"/>
      <c r="P868" s="214"/>
      <c r="Q868" s="214"/>
      <c r="R868" s="214"/>
      <c r="S868" s="214"/>
      <c r="T868" s="214"/>
      <c r="U868" s="214"/>
      <c r="V868" s="214"/>
      <c r="W868" s="214"/>
      <c r="X868" s="214"/>
      <c r="Y868" s="214"/>
      <c r="Z868" s="214"/>
      <c r="AA868" s="215"/>
      <c r="AB868" s="143"/>
    </row>
    <row r="869" spans="2:28" ht="19.149999999999999" customHeight="1">
      <c r="B869" s="172"/>
      <c r="C869" s="578"/>
      <c r="D869" s="104"/>
      <c r="E869" s="112"/>
      <c r="F869" s="564" t="s">
        <v>1191</v>
      </c>
      <c r="G869" s="565"/>
      <c r="H869" s="565"/>
      <c r="I869" s="565"/>
      <c r="J869" s="565"/>
      <c r="K869" s="565"/>
      <c r="L869" s="565"/>
      <c r="M869" s="565"/>
      <c r="N869" s="565"/>
      <c r="O869" s="565"/>
      <c r="P869" s="565"/>
      <c r="Q869" s="565"/>
      <c r="R869" s="565"/>
      <c r="S869" s="565"/>
      <c r="T869" s="565"/>
      <c r="U869" s="565"/>
      <c r="V869" s="565"/>
      <c r="W869" s="565"/>
      <c r="X869" s="565"/>
      <c r="Y869" s="565"/>
      <c r="Z869" s="565"/>
      <c r="AA869" s="566"/>
      <c r="AB869" s="143"/>
    </row>
    <row r="870" spans="2:28" ht="19.149999999999999" customHeight="1">
      <c r="B870" s="172"/>
      <c r="C870" s="578"/>
      <c r="D870" s="104"/>
      <c r="E870" s="112"/>
      <c r="F870" s="564"/>
      <c r="G870" s="565"/>
      <c r="H870" s="565"/>
      <c r="I870" s="565"/>
      <c r="J870" s="565"/>
      <c r="K870" s="565"/>
      <c r="L870" s="565"/>
      <c r="M870" s="565"/>
      <c r="N870" s="565"/>
      <c r="O870" s="565"/>
      <c r="P870" s="565"/>
      <c r="Q870" s="565"/>
      <c r="R870" s="565"/>
      <c r="S870" s="565"/>
      <c r="T870" s="565"/>
      <c r="U870" s="565"/>
      <c r="V870" s="565"/>
      <c r="W870" s="565"/>
      <c r="X870" s="565"/>
      <c r="Y870" s="565"/>
      <c r="Z870" s="565"/>
      <c r="AA870" s="566"/>
      <c r="AB870" s="143"/>
    </row>
    <row r="871" spans="2:28" ht="19.149999999999999" customHeight="1">
      <c r="B871" s="172"/>
      <c r="C871" s="578"/>
      <c r="D871" s="104"/>
      <c r="E871" s="112"/>
      <c r="F871" s="564"/>
      <c r="G871" s="565"/>
      <c r="H871" s="565"/>
      <c r="I871" s="565"/>
      <c r="J871" s="565"/>
      <c r="K871" s="565"/>
      <c r="L871" s="565"/>
      <c r="M871" s="565"/>
      <c r="N871" s="565"/>
      <c r="O871" s="565"/>
      <c r="P871" s="565"/>
      <c r="Q871" s="565"/>
      <c r="R871" s="565"/>
      <c r="S871" s="565"/>
      <c r="T871" s="565"/>
      <c r="U871" s="565"/>
      <c r="V871" s="565"/>
      <c r="W871" s="565"/>
      <c r="X871" s="565"/>
      <c r="Y871" s="565"/>
      <c r="Z871" s="565"/>
      <c r="AA871" s="566"/>
      <c r="AB871" s="143"/>
    </row>
    <row r="872" spans="2:28" ht="19.149999999999999" customHeight="1">
      <c r="B872" s="172"/>
      <c r="C872" s="578"/>
      <c r="D872" s="104"/>
      <c r="E872" s="112"/>
      <c r="F872" s="564"/>
      <c r="G872" s="565"/>
      <c r="H872" s="565"/>
      <c r="I872" s="565"/>
      <c r="J872" s="565"/>
      <c r="K872" s="565"/>
      <c r="L872" s="565"/>
      <c r="M872" s="565"/>
      <c r="N872" s="565"/>
      <c r="O872" s="565"/>
      <c r="P872" s="565"/>
      <c r="Q872" s="565"/>
      <c r="R872" s="565"/>
      <c r="S872" s="565"/>
      <c r="T872" s="565"/>
      <c r="U872" s="565"/>
      <c r="V872" s="565"/>
      <c r="W872" s="565"/>
      <c r="X872" s="565"/>
      <c r="Y872" s="565"/>
      <c r="Z872" s="565"/>
      <c r="AA872" s="566"/>
      <c r="AB872" s="143"/>
    </row>
    <row r="873" spans="2:28" ht="19.149999999999999" customHeight="1">
      <c r="B873" s="172"/>
      <c r="C873" s="578"/>
      <c r="D873" s="104"/>
      <c r="E873" s="112"/>
      <c r="F873" s="564"/>
      <c r="G873" s="565"/>
      <c r="H873" s="565"/>
      <c r="I873" s="565"/>
      <c r="J873" s="565"/>
      <c r="K873" s="565"/>
      <c r="L873" s="565"/>
      <c r="M873" s="565"/>
      <c r="N873" s="565"/>
      <c r="O873" s="565"/>
      <c r="P873" s="565"/>
      <c r="Q873" s="565"/>
      <c r="R873" s="565"/>
      <c r="S873" s="565"/>
      <c r="T873" s="565"/>
      <c r="U873" s="565"/>
      <c r="V873" s="565"/>
      <c r="W873" s="565"/>
      <c r="X873" s="565"/>
      <c r="Y873" s="565"/>
      <c r="Z873" s="565"/>
      <c r="AA873" s="566"/>
      <c r="AB873" s="143"/>
    </row>
    <row r="874" spans="2:28" ht="28" customHeight="1">
      <c r="B874" s="172"/>
      <c r="C874" s="578"/>
      <c r="D874" s="104"/>
      <c r="E874" s="112"/>
      <c r="F874" s="564"/>
      <c r="G874" s="565"/>
      <c r="H874" s="565"/>
      <c r="I874" s="565"/>
      <c r="J874" s="565"/>
      <c r="K874" s="565"/>
      <c r="L874" s="565"/>
      <c r="M874" s="565"/>
      <c r="N874" s="565"/>
      <c r="O874" s="565"/>
      <c r="P874" s="565"/>
      <c r="Q874" s="565"/>
      <c r="R874" s="565"/>
      <c r="S874" s="565"/>
      <c r="T874" s="565"/>
      <c r="U874" s="565"/>
      <c r="V874" s="565"/>
      <c r="W874" s="565"/>
      <c r="X874" s="565"/>
      <c r="Y874" s="565"/>
      <c r="Z874" s="565"/>
      <c r="AA874" s="566"/>
      <c r="AB874" s="143"/>
    </row>
    <row r="875" spans="2:28" ht="28" customHeight="1">
      <c r="B875" s="172"/>
      <c r="C875" s="371"/>
      <c r="D875" s="104"/>
      <c r="E875" s="112"/>
      <c r="F875" s="564"/>
      <c r="G875" s="565"/>
      <c r="H875" s="565"/>
      <c r="I875" s="565"/>
      <c r="J875" s="565"/>
      <c r="K875" s="565"/>
      <c r="L875" s="565"/>
      <c r="M875" s="565"/>
      <c r="N875" s="565"/>
      <c r="O875" s="565"/>
      <c r="P875" s="565"/>
      <c r="Q875" s="565"/>
      <c r="R875" s="565"/>
      <c r="S875" s="565"/>
      <c r="T875" s="565"/>
      <c r="U875" s="565"/>
      <c r="V875" s="565"/>
      <c r="W875" s="565"/>
      <c r="X875" s="565"/>
      <c r="Y875" s="565"/>
      <c r="Z875" s="565"/>
      <c r="AA875" s="566"/>
      <c r="AB875" s="143"/>
    </row>
    <row r="876" spans="2:28" ht="28" customHeight="1">
      <c r="B876" s="172"/>
      <c r="C876" s="371"/>
      <c r="D876" s="104"/>
      <c r="E876" s="112"/>
      <c r="F876" s="564"/>
      <c r="G876" s="565"/>
      <c r="H876" s="565"/>
      <c r="I876" s="565"/>
      <c r="J876" s="565"/>
      <c r="K876" s="565"/>
      <c r="L876" s="565"/>
      <c r="M876" s="565"/>
      <c r="N876" s="565"/>
      <c r="O876" s="565"/>
      <c r="P876" s="565"/>
      <c r="Q876" s="565"/>
      <c r="R876" s="565"/>
      <c r="S876" s="565"/>
      <c r="T876" s="565"/>
      <c r="U876" s="565"/>
      <c r="V876" s="565"/>
      <c r="W876" s="565"/>
      <c r="X876" s="565"/>
      <c r="Y876" s="565"/>
      <c r="Z876" s="565"/>
      <c r="AA876" s="566"/>
      <c r="AB876" s="143"/>
    </row>
    <row r="877" spans="2:28" ht="19.149999999999999" customHeight="1">
      <c r="B877" s="172"/>
      <c r="C877" s="371"/>
      <c r="D877" s="104"/>
      <c r="E877" s="112"/>
      <c r="F877" s="564"/>
      <c r="G877" s="565"/>
      <c r="H877" s="565"/>
      <c r="I877" s="565"/>
      <c r="J877" s="565"/>
      <c r="K877" s="565"/>
      <c r="L877" s="565"/>
      <c r="M877" s="565"/>
      <c r="N877" s="565"/>
      <c r="O877" s="565"/>
      <c r="P877" s="565"/>
      <c r="Q877" s="565"/>
      <c r="R877" s="565"/>
      <c r="S877" s="565"/>
      <c r="T877" s="565"/>
      <c r="U877" s="565"/>
      <c r="V877" s="565"/>
      <c r="W877" s="565"/>
      <c r="X877" s="565"/>
      <c r="Y877" s="565"/>
      <c r="Z877" s="565"/>
      <c r="AA877" s="566"/>
      <c r="AB877" s="143"/>
    </row>
    <row r="878" spans="2:28" ht="19.149999999999999" customHeight="1">
      <c r="B878" s="172"/>
      <c r="C878" s="371"/>
      <c r="D878" s="104"/>
      <c r="E878" s="112"/>
      <c r="F878" s="213"/>
      <c r="G878" s="214"/>
      <c r="H878" s="214"/>
      <c r="I878" s="214"/>
      <c r="J878" s="214"/>
      <c r="K878" s="214"/>
      <c r="L878" s="214"/>
      <c r="M878" s="214"/>
      <c r="N878" s="214"/>
      <c r="O878" s="214"/>
      <c r="P878" s="214"/>
      <c r="Q878" s="214"/>
      <c r="R878" s="214"/>
      <c r="S878" s="214"/>
      <c r="T878" s="214"/>
      <c r="U878" s="214"/>
      <c r="V878" s="214"/>
      <c r="W878" s="214"/>
      <c r="X878" s="214"/>
      <c r="Y878" s="214"/>
      <c r="Z878" s="214"/>
      <c r="AA878" s="215"/>
      <c r="AB878" s="181"/>
    </row>
    <row r="879" spans="2:28" ht="18" customHeight="1">
      <c r="B879" s="423" t="s">
        <v>541</v>
      </c>
      <c r="C879" s="578" t="s">
        <v>1157</v>
      </c>
      <c r="D879" s="104">
        <v>73</v>
      </c>
      <c r="E879" s="373" t="s">
        <v>4</v>
      </c>
      <c r="F879" s="214" t="s">
        <v>1153</v>
      </c>
      <c r="G879" s="925" t="s">
        <v>1195</v>
      </c>
      <c r="H879" s="925"/>
      <c r="I879" s="925"/>
      <c r="J879" s="925"/>
      <c r="K879" s="925"/>
      <c r="L879" s="925"/>
      <c r="M879" s="925"/>
      <c r="N879" s="925"/>
      <c r="O879" s="925"/>
      <c r="P879" s="925"/>
      <c r="Q879" s="925"/>
      <c r="R879" s="925"/>
      <c r="S879" s="925"/>
      <c r="T879" s="925"/>
      <c r="U879" s="925"/>
      <c r="V879" s="925"/>
      <c r="W879" s="925"/>
      <c r="X879" s="925"/>
      <c r="Y879" s="925"/>
      <c r="Z879" s="925"/>
      <c r="AA879" s="926"/>
      <c r="AB879" s="375"/>
    </row>
    <row r="880" spans="2:28" ht="18" customHeight="1">
      <c r="B880" s="423"/>
      <c r="C880" s="578"/>
      <c r="D880" s="104"/>
      <c r="E880" s="376"/>
      <c r="F880" s="214"/>
      <c r="G880" s="925"/>
      <c r="H880" s="925"/>
      <c r="I880" s="925"/>
      <c r="J880" s="925"/>
      <c r="K880" s="925"/>
      <c r="L880" s="925"/>
      <c r="M880" s="925"/>
      <c r="N880" s="925"/>
      <c r="O880" s="925"/>
      <c r="P880" s="925"/>
      <c r="Q880" s="925"/>
      <c r="R880" s="925"/>
      <c r="S880" s="925"/>
      <c r="T880" s="925"/>
      <c r="U880" s="925"/>
      <c r="V880" s="925"/>
      <c r="W880" s="925"/>
      <c r="X880" s="925"/>
      <c r="Y880" s="925"/>
      <c r="Z880" s="925"/>
      <c r="AA880" s="926"/>
      <c r="AB880" s="375"/>
    </row>
    <row r="881" spans="1:28" ht="18" customHeight="1">
      <c r="B881" s="423"/>
      <c r="C881" s="578"/>
      <c r="D881" s="104"/>
      <c r="E881" s="376"/>
      <c r="F881" s="214"/>
      <c r="G881" s="927" t="s">
        <v>1154</v>
      </c>
      <c r="H881" s="927"/>
      <c r="I881" s="927"/>
      <c r="J881" s="813"/>
      <c r="K881" s="813"/>
      <c r="L881" s="813"/>
      <c r="M881" s="813"/>
      <c r="N881" s="813"/>
      <c r="O881" s="813"/>
      <c r="P881" s="813"/>
      <c r="Q881" s="813"/>
      <c r="R881" s="813"/>
      <c r="S881" s="813"/>
      <c r="T881" s="813"/>
      <c r="U881" s="813"/>
      <c r="V881" s="813"/>
      <c r="W881" s="813"/>
      <c r="X881" s="813"/>
      <c r="Y881" s="214"/>
      <c r="Z881" s="214"/>
      <c r="AA881" s="215"/>
      <c r="AB881" s="375"/>
    </row>
    <row r="882" spans="1:28" ht="18" customHeight="1">
      <c r="B882" s="423"/>
      <c r="C882" s="578"/>
      <c r="D882" s="104"/>
      <c r="E882" s="376"/>
      <c r="F882" s="214"/>
      <c r="G882" s="214"/>
      <c r="H882" s="214"/>
      <c r="I882" s="214"/>
      <c r="J882" s="214"/>
      <c r="K882" s="214"/>
      <c r="L882" s="214"/>
      <c r="M882" s="214"/>
      <c r="N882" s="214"/>
      <c r="O882" s="214"/>
      <c r="P882" s="214"/>
      <c r="Q882" s="214"/>
      <c r="R882" s="214"/>
      <c r="S882" s="214"/>
      <c r="T882" s="214"/>
      <c r="U882" s="214"/>
      <c r="V882" s="214"/>
      <c r="W882" s="214"/>
      <c r="X882" s="214"/>
      <c r="Y882" s="214"/>
      <c r="Z882" s="214"/>
      <c r="AA882" s="215"/>
      <c r="AB882" s="928" t="s">
        <v>1155</v>
      </c>
    </row>
    <row r="883" spans="1:28" ht="18" customHeight="1">
      <c r="B883" s="423"/>
      <c r="C883" s="578"/>
      <c r="D883" s="104"/>
      <c r="E883" s="376"/>
      <c r="F883" s="564" t="s">
        <v>1156</v>
      </c>
      <c r="G883" s="565"/>
      <c r="H883" s="565"/>
      <c r="I883" s="565"/>
      <c r="J883" s="565"/>
      <c r="K883" s="565"/>
      <c r="L883" s="565"/>
      <c r="M883" s="565"/>
      <c r="N883" s="565"/>
      <c r="O883" s="565"/>
      <c r="P883" s="565"/>
      <c r="Q883" s="565"/>
      <c r="R883" s="565"/>
      <c r="S883" s="565"/>
      <c r="T883" s="565"/>
      <c r="U883" s="565"/>
      <c r="V883" s="565"/>
      <c r="W883" s="565"/>
      <c r="X883" s="565"/>
      <c r="Y883" s="565"/>
      <c r="Z883" s="565"/>
      <c r="AA883" s="566"/>
      <c r="AB883" s="928"/>
    </row>
    <row r="884" spans="1:28" ht="18" customHeight="1">
      <c r="B884" s="423"/>
      <c r="C884" s="578"/>
      <c r="D884" s="104"/>
      <c r="E884" s="376"/>
      <c r="F884" s="564"/>
      <c r="G884" s="565"/>
      <c r="H884" s="565"/>
      <c r="I884" s="565"/>
      <c r="J884" s="565"/>
      <c r="K884" s="565"/>
      <c r="L884" s="565"/>
      <c r="M884" s="565"/>
      <c r="N884" s="565"/>
      <c r="O884" s="565"/>
      <c r="P884" s="565"/>
      <c r="Q884" s="565"/>
      <c r="R884" s="565"/>
      <c r="S884" s="565"/>
      <c r="T884" s="565"/>
      <c r="U884" s="565"/>
      <c r="V884" s="565"/>
      <c r="W884" s="565"/>
      <c r="X884" s="565"/>
      <c r="Y884" s="565"/>
      <c r="Z884" s="565"/>
      <c r="AA884" s="566"/>
      <c r="AB884" s="928"/>
    </row>
    <row r="885" spans="1:28" ht="19.149999999999999" customHeight="1">
      <c r="B885" s="172"/>
      <c r="C885" s="578"/>
      <c r="D885" s="104"/>
      <c r="E885" s="112"/>
      <c r="F885" s="564"/>
      <c r="G885" s="565"/>
      <c r="H885" s="565"/>
      <c r="I885" s="565"/>
      <c r="J885" s="565"/>
      <c r="K885" s="565"/>
      <c r="L885" s="565"/>
      <c r="M885" s="565"/>
      <c r="N885" s="565"/>
      <c r="O885" s="565"/>
      <c r="P885" s="565"/>
      <c r="Q885" s="565"/>
      <c r="R885" s="565"/>
      <c r="S885" s="565"/>
      <c r="T885" s="565"/>
      <c r="U885" s="565"/>
      <c r="V885" s="565"/>
      <c r="W885" s="565"/>
      <c r="X885" s="565"/>
      <c r="Y885" s="565"/>
      <c r="Z885" s="565"/>
      <c r="AA885" s="566"/>
      <c r="AB885" s="928"/>
    </row>
    <row r="886" spans="1:28" ht="19.149999999999999" customHeight="1">
      <c r="B886" s="172"/>
      <c r="C886" s="578"/>
      <c r="D886" s="104"/>
      <c r="E886" s="112"/>
      <c r="F886" s="564"/>
      <c r="G886" s="565"/>
      <c r="H886" s="565"/>
      <c r="I886" s="565"/>
      <c r="J886" s="565"/>
      <c r="K886" s="565"/>
      <c r="L886" s="565"/>
      <c r="M886" s="565"/>
      <c r="N886" s="565"/>
      <c r="O886" s="565"/>
      <c r="P886" s="565"/>
      <c r="Q886" s="565"/>
      <c r="R886" s="565"/>
      <c r="S886" s="565"/>
      <c r="T886" s="565"/>
      <c r="U886" s="565"/>
      <c r="V886" s="565"/>
      <c r="W886" s="565"/>
      <c r="X886" s="565"/>
      <c r="Y886" s="565"/>
      <c r="Z886" s="565"/>
      <c r="AA886" s="566"/>
      <c r="AB886" s="375"/>
    </row>
    <row r="887" spans="1:28" ht="19.149999999999999" customHeight="1">
      <c r="B887" s="172"/>
      <c r="C887" s="578"/>
      <c r="D887" s="104"/>
      <c r="E887" s="112"/>
      <c r="F887" s="564"/>
      <c r="G887" s="565"/>
      <c r="H887" s="565"/>
      <c r="I887" s="565"/>
      <c r="J887" s="565"/>
      <c r="K887" s="565"/>
      <c r="L887" s="565"/>
      <c r="M887" s="565"/>
      <c r="N887" s="565"/>
      <c r="O887" s="565"/>
      <c r="P887" s="565"/>
      <c r="Q887" s="565"/>
      <c r="R887" s="565"/>
      <c r="S887" s="565"/>
      <c r="T887" s="565"/>
      <c r="U887" s="565"/>
      <c r="V887" s="565"/>
      <c r="W887" s="565"/>
      <c r="X887" s="565"/>
      <c r="Y887" s="565"/>
      <c r="Z887" s="565"/>
      <c r="AA887" s="566"/>
      <c r="AB887" s="375"/>
    </row>
    <row r="888" spans="1:28" ht="19.149999999999999" customHeight="1">
      <c r="B888" s="172"/>
      <c r="C888" s="578"/>
      <c r="D888" s="104"/>
      <c r="E888" s="112"/>
      <c r="F888" s="564"/>
      <c r="G888" s="565"/>
      <c r="H888" s="565"/>
      <c r="I888" s="565"/>
      <c r="J888" s="565"/>
      <c r="K888" s="565"/>
      <c r="L888" s="565"/>
      <c r="M888" s="565"/>
      <c r="N888" s="565"/>
      <c r="O888" s="565"/>
      <c r="P888" s="565"/>
      <c r="Q888" s="565"/>
      <c r="R888" s="565"/>
      <c r="S888" s="565"/>
      <c r="T888" s="565"/>
      <c r="U888" s="565"/>
      <c r="V888" s="565"/>
      <c r="W888" s="565"/>
      <c r="X888" s="565"/>
      <c r="Y888" s="565"/>
      <c r="Z888" s="565"/>
      <c r="AA888" s="566"/>
      <c r="AB888" s="375"/>
    </row>
    <row r="889" spans="1:28" ht="19.149999999999999" customHeight="1">
      <c r="B889" s="172"/>
      <c r="C889" s="155"/>
      <c r="D889" s="145"/>
      <c r="E889" s="170"/>
      <c r="F889" s="214"/>
      <c r="G889" s="214"/>
      <c r="H889" s="214"/>
      <c r="I889" s="214"/>
      <c r="J889" s="214"/>
      <c r="K889" s="214"/>
      <c r="L889" s="214"/>
      <c r="M889" s="214"/>
      <c r="N889" s="214"/>
      <c r="O889" s="214"/>
      <c r="P889" s="214"/>
      <c r="Q889" s="214"/>
      <c r="R889" s="214"/>
      <c r="S889" s="214"/>
      <c r="T889" s="214"/>
      <c r="U889" s="214"/>
      <c r="V889" s="214"/>
      <c r="W889" s="214"/>
      <c r="X889" s="214"/>
      <c r="Y889" s="214"/>
      <c r="Z889" s="214"/>
      <c r="AA889" s="215"/>
      <c r="AB889" s="375"/>
    </row>
    <row r="890" spans="1:28" ht="17.25" customHeight="1">
      <c r="B890" s="172"/>
      <c r="C890" s="155"/>
      <c r="D890" s="145"/>
      <c r="E890" s="112"/>
      <c r="F890" s="114"/>
      <c r="G890" s="114"/>
      <c r="H890" s="114"/>
      <c r="I890" s="114"/>
      <c r="J890" s="114"/>
      <c r="K890" s="114"/>
      <c r="L890" s="114"/>
      <c r="M890" s="114"/>
      <c r="N890" s="114"/>
      <c r="O890" s="114"/>
      <c r="P890" s="114"/>
      <c r="Q890" s="114"/>
      <c r="R890" s="114"/>
      <c r="S890" s="114"/>
      <c r="T890" s="114"/>
      <c r="U890" s="114"/>
      <c r="V890" s="114"/>
      <c r="W890" s="114"/>
      <c r="X890" s="114"/>
      <c r="Y890" s="114"/>
      <c r="Z890" s="114"/>
      <c r="AA890" s="170"/>
      <c r="AB890" s="186"/>
    </row>
    <row r="891" spans="1:28" ht="19.899999999999999" customHeight="1">
      <c r="B891" s="351" t="s">
        <v>769</v>
      </c>
      <c r="C891" s="155" t="s">
        <v>781</v>
      </c>
      <c r="D891" s="145"/>
      <c r="E891" s="210"/>
      <c r="F891" s="211"/>
      <c r="G891" s="211"/>
      <c r="H891" s="211"/>
      <c r="I891" s="211"/>
      <c r="J891" s="211"/>
      <c r="K891" s="211"/>
      <c r="L891" s="211"/>
      <c r="M891" s="211"/>
      <c r="N891" s="211"/>
      <c r="O891" s="211"/>
      <c r="P891" s="211"/>
      <c r="Q891" s="211"/>
      <c r="R891" s="211"/>
      <c r="S891" s="211"/>
      <c r="T891" s="211"/>
      <c r="U891" s="211"/>
      <c r="V891" s="211"/>
      <c r="W891" s="211"/>
      <c r="X891" s="211"/>
      <c r="Y891" s="211"/>
      <c r="Z891" s="211"/>
      <c r="AA891" s="212"/>
      <c r="AB891" s="181"/>
    </row>
    <row r="892" spans="1:28" ht="19.899999999999999" customHeight="1">
      <c r="A892" s="392">
        <f>IF(D892=0,"",D892)</f>
        <v>74</v>
      </c>
      <c r="B892" s="423" t="s">
        <v>524</v>
      </c>
      <c r="C892" s="563" t="s">
        <v>1257</v>
      </c>
      <c r="D892" s="145">
        <v>74</v>
      </c>
      <c r="E892" s="373" t="s">
        <v>4</v>
      </c>
      <c r="F892" s="564" t="s">
        <v>783</v>
      </c>
      <c r="G892" s="565"/>
      <c r="H892" s="565"/>
      <c r="I892" s="565"/>
      <c r="J892" s="565"/>
      <c r="K892" s="565"/>
      <c r="L892" s="565"/>
      <c r="M892" s="565"/>
      <c r="N892" s="565"/>
      <c r="O892" s="565"/>
      <c r="P892" s="565"/>
      <c r="Q892" s="565"/>
      <c r="R892" s="565"/>
      <c r="S892" s="565"/>
      <c r="T892" s="565"/>
      <c r="U892" s="565"/>
      <c r="V892" s="565"/>
      <c r="W892" s="565"/>
      <c r="X892" s="565"/>
      <c r="Y892" s="565"/>
      <c r="Z892" s="565"/>
      <c r="AA892" s="566"/>
      <c r="AB892" s="670" t="s">
        <v>1117</v>
      </c>
    </row>
    <row r="893" spans="1:28" ht="19.899999999999999" customHeight="1">
      <c r="B893" s="172"/>
      <c r="C893" s="563"/>
      <c r="D893" s="145"/>
      <c r="E893" s="210"/>
      <c r="F893" s="564"/>
      <c r="G893" s="565"/>
      <c r="H893" s="565"/>
      <c r="I893" s="565"/>
      <c r="J893" s="565"/>
      <c r="K893" s="565"/>
      <c r="L893" s="565"/>
      <c r="M893" s="565"/>
      <c r="N893" s="565"/>
      <c r="O893" s="565"/>
      <c r="P893" s="565"/>
      <c r="Q893" s="565"/>
      <c r="R893" s="565"/>
      <c r="S893" s="565"/>
      <c r="T893" s="565"/>
      <c r="U893" s="565"/>
      <c r="V893" s="565"/>
      <c r="W893" s="565"/>
      <c r="X893" s="565"/>
      <c r="Y893" s="565"/>
      <c r="Z893" s="565"/>
      <c r="AA893" s="566"/>
      <c r="AB893" s="718"/>
    </row>
    <row r="894" spans="1:28" ht="19.899999999999999" customHeight="1">
      <c r="B894" s="172"/>
      <c r="C894" s="563"/>
      <c r="D894" s="145"/>
      <c r="E894" s="210"/>
      <c r="F894" s="564"/>
      <c r="G894" s="565"/>
      <c r="H894" s="565"/>
      <c r="I894" s="565"/>
      <c r="J894" s="565"/>
      <c r="K894" s="565"/>
      <c r="L894" s="565"/>
      <c r="M894" s="565"/>
      <c r="N894" s="565"/>
      <c r="O894" s="565"/>
      <c r="P894" s="565"/>
      <c r="Q894" s="565"/>
      <c r="R894" s="565"/>
      <c r="S894" s="565"/>
      <c r="T894" s="565"/>
      <c r="U894" s="565"/>
      <c r="V894" s="565"/>
      <c r="W894" s="565"/>
      <c r="X894" s="565"/>
      <c r="Y894" s="565"/>
      <c r="Z894" s="565"/>
      <c r="AA894" s="566"/>
      <c r="AB894" s="718"/>
    </row>
    <row r="895" spans="1:28" ht="19.899999999999999" customHeight="1">
      <c r="B895" s="172"/>
      <c r="C895" s="563"/>
      <c r="D895" s="145"/>
      <c r="E895" s="210"/>
      <c r="F895" s="564"/>
      <c r="G895" s="565"/>
      <c r="H895" s="565"/>
      <c r="I895" s="565"/>
      <c r="J895" s="565"/>
      <c r="K895" s="565"/>
      <c r="L895" s="565"/>
      <c r="M895" s="565"/>
      <c r="N895" s="565"/>
      <c r="O895" s="565"/>
      <c r="P895" s="565"/>
      <c r="Q895" s="565"/>
      <c r="R895" s="565"/>
      <c r="S895" s="565"/>
      <c r="T895" s="565"/>
      <c r="U895" s="565"/>
      <c r="V895" s="565"/>
      <c r="W895" s="565"/>
      <c r="X895" s="565"/>
      <c r="Y895" s="565"/>
      <c r="Z895" s="565"/>
      <c r="AA895" s="566"/>
      <c r="AB895" s="718"/>
    </row>
    <row r="896" spans="1:28" ht="19.899999999999999" customHeight="1">
      <c r="B896" s="172"/>
      <c r="C896" s="563"/>
      <c r="D896" s="145"/>
      <c r="E896" s="210"/>
      <c r="F896" s="211"/>
      <c r="G896" s="211"/>
      <c r="H896" s="211"/>
      <c r="I896" s="211"/>
      <c r="J896" s="211"/>
      <c r="K896" s="211"/>
      <c r="L896" s="211"/>
      <c r="M896" s="211"/>
      <c r="N896" s="211"/>
      <c r="O896" s="211"/>
      <c r="P896" s="211"/>
      <c r="Q896" s="211"/>
      <c r="R896" s="211"/>
      <c r="S896" s="211"/>
      <c r="T896" s="211"/>
      <c r="U896" s="211"/>
      <c r="V896" s="211"/>
      <c r="W896" s="211"/>
      <c r="X896" s="211"/>
      <c r="Y896" s="211"/>
      <c r="Z896" s="211"/>
      <c r="AA896" s="212"/>
      <c r="AB896" s="718"/>
    </row>
    <row r="897" spans="1:28" ht="19.899999999999999" customHeight="1">
      <c r="B897" s="172"/>
      <c r="C897" s="563"/>
      <c r="D897" s="145"/>
      <c r="E897" s="210"/>
      <c r="F897" s="211"/>
      <c r="G897" s="211"/>
      <c r="H897" s="211"/>
      <c r="I897" s="211"/>
      <c r="J897" s="211"/>
      <c r="K897" s="211"/>
      <c r="L897" s="211"/>
      <c r="M897" s="211"/>
      <c r="N897" s="211"/>
      <c r="O897" s="211"/>
      <c r="P897" s="211"/>
      <c r="Q897" s="211"/>
      <c r="R897" s="211"/>
      <c r="S897" s="211"/>
      <c r="T897" s="211"/>
      <c r="U897" s="211"/>
      <c r="V897" s="211"/>
      <c r="W897" s="211"/>
      <c r="X897" s="211"/>
      <c r="Y897" s="211"/>
      <c r="Z897" s="211"/>
      <c r="AA897" s="212"/>
      <c r="AB897" s="718"/>
    </row>
    <row r="898" spans="1:28" ht="19.899999999999999" customHeight="1">
      <c r="A898" s="392">
        <f>IF(D898=0,"",D898)</f>
        <v>75</v>
      </c>
      <c r="B898" s="172"/>
      <c r="C898" s="563" t="s">
        <v>999</v>
      </c>
      <c r="D898" s="145">
        <v>75</v>
      </c>
      <c r="E898" s="373" t="s">
        <v>4</v>
      </c>
      <c r="F898" s="211"/>
      <c r="G898" s="211"/>
      <c r="H898" s="211"/>
      <c r="I898" s="211"/>
      <c r="J898" s="211"/>
      <c r="K898" s="211"/>
      <c r="L898" s="211"/>
      <c r="M898" s="211"/>
      <c r="N898" s="211"/>
      <c r="O898" s="211"/>
      <c r="P898" s="211"/>
      <c r="Q898" s="211"/>
      <c r="R898" s="211"/>
      <c r="S898" s="211"/>
      <c r="T898" s="211"/>
      <c r="U898" s="211"/>
      <c r="V898" s="211"/>
      <c r="W898" s="211"/>
      <c r="X898" s="211"/>
      <c r="Y898" s="211"/>
      <c r="Z898" s="211"/>
      <c r="AA898" s="212"/>
      <c r="AB898" s="718"/>
    </row>
    <row r="899" spans="1:28" ht="19.899999999999999" customHeight="1">
      <c r="B899" s="172"/>
      <c r="C899" s="563"/>
      <c r="D899" s="145"/>
      <c r="E899" s="210"/>
      <c r="F899" s="211"/>
      <c r="G899" s="211"/>
      <c r="H899" s="211"/>
      <c r="I899" s="211"/>
      <c r="J899" s="211"/>
      <c r="K899" s="211"/>
      <c r="L899" s="211"/>
      <c r="M899" s="211"/>
      <c r="N899" s="211"/>
      <c r="O899" s="211"/>
      <c r="P899" s="211"/>
      <c r="Q899" s="211"/>
      <c r="R899" s="211"/>
      <c r="S899" s="211"/>
      <c r="T899" s="211"/>
      <c r="U899" s="211"/>
      <c r="V899" s="211"/>
      <c r="W899" s="211"/>
      <c r="X899" s="211"/>
      <c r="Y899" s="211"/>
      <c r="Z899" s="211"/>
      <c r="AA899" s="212"/>
      <c r="AB899" s="718"/>
    </row>
    <row r="900" spans="1:28" ht="19.899999999999999" customHeight="1">
      <c r="B900" s="172"/>
      <c r="C900" s="563"/>
      <c r="D900" s="145"/>
      <c r="E900" s="210"/>
      <c r="F900" s="211"/>
      <c r="G900" s="211"/>
      <c r="H900" s="211"/>
      <c r="I900" s="211"/>
      <c r="J900" s="211"/>
      <c r="K900" s="211"/>
      <c r="L900" s="211"/>
      <c r="M900" s="211"/>
      <c r="N900" s="211"/>
      <c r="O900" s="211"/>
      <c r="P900" s="211"/>
      <c r="Q900" s="211"/>
      <c r="R900" s="211"/>
      <c r="S900" s="211"/>
      <c r="T900" s="211"/>
      <c r="U900" s="211"/>
      <c r="V900" s="211"/>
      <c r="W900" s="211"/>
      <c r="X900" s="211"/>
      <c r="Y900" s="211"/>
      <c r="Z900" s="211"/>
      <c r="AA900" s="212"/>
      <c r="AB900" s="718"/>
    </row>
    <row r="901" spans="1:28" ht="19.899999999999999" customHeight="1">
      <c r="B901" s="172"/>
      <c r="C901" s="563"/>
      <c r="D901" s="145"/>
      <c r="E901" s="210"/>
      <c r="F901" s="211"/>
      <c r="G901" s="211"/>
      <c r="H901" s="211"/>
      <c r="I901" s="211"/>
      <c r="J901" s="211"/>
      <c r="K901" s="211"/>
      <c r="L901" s="211"/>
      <c r="M901" s="211"/>
      <c r="N901" s="211"/>
      <c r="O901" s="211"/>
      <c r="P901" s="211"/>
      <c r="Q901" s="211"/>
      <c r="R901" s="211"/>
      <c r="S901" s="211"/>
      <c r="T901" s="211"/>
      <c r="U901" s="211"/>
      <c r="V901" s="211"/>
      <c r="W901" s="211"/>
      <c r="X901" s="211"/>
      <c r="Y901" s="211"/>
      <c r="Z901" s="211"/>
      <c r="AA901" s="212"/>
      <c r="AB901" s="718"/>
    </row>
    <row r="902" spans="1:28" ht="19.899999999999999" customHeight="1">
      <c r="B902" s="172"/>
      <c r="C902" s="563"/>
      <c r="D902" s="145"/>
      <c r="E902" s="210"/>
      <c r="F902" s="211"/>
      <c r="G902" s="211"/>
      <c r="H902" s="211"/>
      <c r="I902" s="211"/>
      <c r="J902" s="211"/>
      <c r="K902" s="211"/>
      <c r="L902" s="211"/>
      <c r="M902" s="211"/>
      <c r="N902" s="211"/>
      <c r="O902" s="211"/>
      <c r="P902" s="211"/>
      <c r="Q902" s="211"/>
      <c r="R902" s="211"/>
      <c r="S902" s="211"/>
      <c r="T902" s="211"/>
      <c r="U902" s="211"/>
      <c r="V902" s="211"/>
      <c r="W902" s="211"/>
      <c r="X902" s="211"/>
      <c r="Y902" s="211"/>
      <c r="Z902" s="211"/>
      <c r="AA902" s="212"/>
      <c r="AB902" s="718"/>
    </row>
    <row r="903" spans="1:28" ht="19.899999999999999" customHeight="1">
      <c r="B903" s="172"/>
      <c r="C903" s="127"/>
      <c r="D903" s="145"/>
      <c r="E903" s="210"/>
      <c r="F903" s="211"/>
      <c r="G903" s="211"/>
      <c r="H903" s="211"/>
      <c r="I903" s="211"/>
      <c r="J903" s="211"/>
      <c r="K903" s="211"/>
      <c r="L903" s="211"/>
      <c r="M903" s="211"/>
      <c r="N903" s="211"/>
      <c r="O903" s="211"/>
      <c r="P903" s="211"/>
      <c r="Q903" s="211"/>
      <c r="R903" s="211"/>
      <c r="S903" s="211"/>
      <c r="T903" s="211"/>
      <c r="U903" s="211"/>
      <c r="V903" s="211"/>
      <c r="W903" s="211"/>
      <c r="X903" s="211"/>
      <c r="Y903" s="211"/>
      <c r="Z903" s="211"/>
      <c r="AA903" s="212"/>
      <c r="AB903" s="718"/>
    </row>
    <row r="904" spans="1:28" ht="19.899999999999999" customHeight="1">
      <c r="B904" s="172"/>
      <c r="C904" s="155"/>
      <c r="D904" s="145"/>
      <c r="E904" s="210"/>
      <c r="F904" s="211"/>
      <c r="G904" s="211"/>
      <c r="H904" s="211"/>
      <c r="I904" s="211"/>
      <c r="J904" s="211"/>
      <c r="K904" s="211"/>
      <c r="L904" s="211"/>
      <c r="M904" s="211"/>
      <c r="N904" s="211"/>
      <c r="O904" s="211"/>
      <c r="P904" s="211"/>
      <c r="Q904" s="211"/>
      <c r="R904" s="211"/>
      <c r="S904" s="211"/>
      <c r="T904" s="211"/>
      <c r="U904" s="211"/>
      <c r="V904" s="211"/>
      <c r="W904" s="211"/>
      <c r="X904" s="211"/>
      <c r="Y904" s="211"/>
      <c r="Z904" s="211"/>
      <c r="AA904" s="212"/>
      <c r="AB904" s="181"/>
    </row>
    <row r="905" spans="1:28" ht="19.149999999999999" customHeight="1">
      <c r="A905" s="392">
        <f>IF(D905=0,"",D905)</f>
        <v>76</v>
      </c>
      <c r="B905" s="423" t="s">
        <v>526</v>
      </c>
      <c r="C905" s="581" t="s">
        <v>1258</v>
      </c>
      <c r="D905" s="145">
        <v>76</v>
      </c>
      <c r="E905" s="373" t="s">
        <v>4</v>
      </c>
      <c r="F905" s="564" t="s">
        <v>784</v>
      </c>
      <c r="G905" s="565"/>
      <c r="H905" s="565"/>
      <c r="I905" s="565"/>
      <c r="J905" s="565"/>
      <c r="K905" s="565"/>
      <c r="L905" s="565"/>
      <c r="M905" s="565"/>
      <c r="N905" s="565"/>
      <c r="O905" s="565"/>
      <c r="P905" s="565"/>
      <c r="Q905" s="565"/>
      <c r="R905" s="565"/>
      <c r="S905" s="565"/>
      <c r="T905" s="565"/>
      <c r="U905" s="565"/>
      <c r="V905" s="565"/>
      <c r="W905" s="565"/>
      <c r="X905" s="565"/>
      <c r="Y905" s="565"/>
      <c r="Z905" s="565"/>
      <c r="AA905" s="566"/>
      <c r="AB905" s="670" t="s">
        <v>318</v>
      </c>
    </row>
    <row r="906" spans="1:28" ht="19.149999999999999" customHeight="1">
      <c r="B906" s="172"/>
      <c r="C906" s="581"/>
      <c r="D906" s="145"/>
      <c r="E906" s="210"/>
      <c r="F906" s="564"/>
      <c r="G906" s="565"/>
      <c r="H906" s="565"/>
      <c r="I906" s="565"/>
      <c r="J906" s="565"/>
      <c r="K906" s="565"/>
      <c r="L906" s="565"/>
      <c r="M906" s="565"/>
      <c r="N906" s="565"/>
      <c r="O906" s="565"/>
      <c r="P906" s="565"/>
      <c r="Q906" s="565"/>
      <c r="R906" s="565"/>
      <c r="S906" s="565"/>
      <c r="T906" s="565"/>
      <c r="U906" s="565"/>
      <c r="V906" s="565"/>
      <c r="W906" s="565"/>
      <c r="X906" s="565"/>
      <c r="Y906" s="565"/>
      <c r="Z906" s="565"/>
      <c r="AA906" s="566"/>
      <c r="AB906" s="717"/>
    </row>
    <row r="907" spans="1:28" ht="19.149999999999999" customHeight="1">
      <c r="B907" s="172"/>
      <c r="C907" s="581"/>
      <c r="D907" s="145"/>
      <c r="E907" s="210"/>
      <c r="F907" s="185" t="s">
        <v>648</v>
      </c>
      <c r="G907" s="152" t="s">
        <v>777</v>
      </c>
      <c r="H907" s="152"/>
      <c r="I907" s="152"/>
      <c r="J907" s="152"/>
      <c r="K907" s="152"/>
      <c r="L907" s="586"/>
      <c r="M907" s="587"/>
      <c r="N907" s="587"/>
      <c r="O907" s="587"/>
      <c r="P907" s="587"/>
      <c r="Q907" s="587"/>
      <c r="R907" s="587"/>
      <c r="S907" s="587"/>
      <c r="T907" s="587"/>
      <c r="U907" s="587"/>
      <c r="V907" s="587"/>
      <c r="W907" s="587"/>
      <c r="X907" s="587"/>
      <c r="Y907" s="587"/>
      <c r="Z907" s="588"/>
      <c r="AA907" s="212"/>
      <c r="AB907" s="717"/>
    </row>
    <row r="908" spans="1:28" ht="19.149999999999999" customHeight="1">
      <c r="B908" s="172"/>
      <c r="C908" s="581"/>
      <c r="D908" s="145"/>
      <c r="E908" s="210"/>
      <c r="F908" s="475"/>
      <c r="G908" s="152" t="s">
        <v>775</v>
      </c>
      <c r="H908" s="152"/>
      <c r="I908" s="152"/>
      <c r="J908" s="152"/>
      <c r="K908" s="152"/>
      <c r="L908" s="589"/>
      <c r="M908" s="590"/>
      <c r="N908" s="590"/>
      <c r="O908" s="590"/>
      <c r="P908" s="590"/>
      <c r="Q908" s="591"/>
      <c r="R908" s="475"/>
      <c r="S908" s="475"/>
      <c r="T908" s="475"/>
      <c r="U908" s="475"/>
      <c r="V908" s="475"/>
      <c r="W908" s="475"/>
      <c r="X908" s="475"/>
      <c r="Y908" s="475"/>
      <c r="Z908" s="475"/>
      <c r="AA908" s="212"/>
      <c r="AB908" s="717"/>
    </row>
    <row r="909" spans="1:28" ht="19.149999999999999" customHeight="1">
      <c r="B909" s="172"/>
      <c r="C909" s="581"/>
      <c r="D909" s="145"/>
      <c r="E909" s="210"/>
      <c r="F909" s="472"/>
      <c r="G909" s="152" t="s">
        <v>776</v>
      </c>
      <c r="H909" s="152"/>
      <c r="I909" s="152"/>
      <c r="J909" s="152"/>
      <c r="K909" s="152"/>
      <c r="L909" s="592" t="s">
        <v>394</v>
      </c>
      <c r="M909" s="593"/>
      <c r="N909" s="594"/>
      <c r="O909" s="211"/>
      <c r="P909" s="211"/>
      <c r="Q909" s="211"/>
      <c r="R909" s="211"/>
      <c r="S909" s="211"/>
      <c r="T909" s="211"/>
      <c r="U909" s="211"/>
      <c r="V909" s="211"/>
      <c r="W909" s="211"/>
      <c r="X909" s="211"/>
      <c r="Y909" s="211"/>
      <c r="Z909" s="211"/>
      <c r="AA909" s="212"/>
      <c r="AB909" s="717"/>
    </row>
    <row r="910" spans="1:28" ht="19.149999999999999" customHeight="1">
      <c r="B910" s="172"/>
      <c r="C910" s="581"/>
      <c r="D910" s="145"/>
      <c r="E910" s="210"/>
      <c r="F910" s="472"/>
      <c r="G910" s="152" t="s">
        <v>778</v>
      </c>
      <c r="H910" s="152"/>
      <c r="I910" s="152"/>
      <c r="J910" s="152"/>
      <c r="K910" s="152"/>
      <c r="L910" s="586"/>
      <c r="M910" s="587"/>
      <c r="N910" s="587"/>
      <c r="O910" s="587"/>
      <c r="P910" s="587"/>
      <c r="Q910" s="587"/>
      <c r="R910" s="587"/>
      <c r="S910" s="587"/>
      <c r="T910" s="587"/>
      <c r="U910" s="587"/>
      <c r="V910" s="587"/>
      <c r="W910" s="587"/>
      <c r="X910" s="587"/>
      <c r="Y910" s="587"/>
      <c r="Z910" s="588"/>
      <c r="AA910" s="212"/>
      <c r="AB910" s="120"/>
    </row>
    <row r="911" spans="1:28" ht="19.149999999999999" customHeight="1">
      <c r="B911" s="172"/>
      <c r="C911" s="581"/>
      <c r="D911" s="145"/>
      <c r="E911" s="210"/>
      <c r="F911" s="472"/>
      <c r="G911" s="152" t="s">
        <v>775</v>
      </c>
      <c r="H911" s="152"/>
      <c r="I911" s="152"/>
      <c r="J911" s="152"/>
      <c r="K911" s="152"/>
      <c r="L911" s="595"/>
      <c r="M911" s="596"/>
      <c r="N911" s="596"/>
      <c r="O911" s="596"/>
      <c r="P911" s="596"/>
      <c r="Q911" s="597"/>
      <c r="R911" s="475"/>
      <c r="S911" s="475"/>
      <c r="T911" s="475"/>
      <c r="U911" s="475"/>
      <c r="V911" s="475"/>
      <c r="W911" s="475"/>
      <c r="X911" s="475"/>
      <c r="Y911" s="475"/>
      <c r="Z911" s="475"/>
      <c r="AA911" s="212"/>
      <c r="AB911" s="120"/>
    </row>
    <row r="912" spans="1:28" ht="19.149999999999999" customHeight="1">
      <c r="B912" s="172"/>
      <c r="C912" s="368"/>
      <c r="D912" s="145"/>
      <c r="E912" s="210"/>
      <c r="F912" s="472"/>
      <c r="G912" s="152" t="s">
        <v>776</v>
      </c>
      <c r="H912" s="152"/>
      <c r="I912" s="152"/>
      <c r="J912" s="152"/>
      <c r="K912" s="152"/>
      <c r="L912" s="592" t="s">
        <v>394</v>
      </c>
      <c r="M912" s="593"/>
      <c r="N912" s="594"/>
      <c r="O912" s="211"/>
      <c r="P912" s="211"/>
      <c r="Q912" s="211"/>
      <c r="R912" s="211"/>
      <c r="S912" s="211"/>
      <c r="T912" s="211"/>
      <c r="U912" s="211"/>
      <c r="V912" s="211"/>
      <c r="W912" s="211"/>
      <c r="X912" s="211"/>
      <c r="Y912" s="211"/>
      <c r="Z912" s="211"/>
      <c r="AA912" s="212"/>
      <c r="AB912" s="120"/>
    </row>
    <row r="913" spans="2:28" ht="19.149999999999999" customHeight="1">
      <c r="B913" s="172"/>
      <c r="C913" s="368"/>
      <c r="D913" s="145"/>
      <c r="E913" s="210"/>
      <c r="F913" s="211"/>
      <c r="G913" s="211"/>
      <c r="H913" s="211"/>
      <c r="I913" s="211"/>
      <c r="J913" s="211"/>
      <c r="K913" s="211"/>
      <c r="L913" s="211"/>
      <c r="M913" s="211"/>
      <c r="N913" s="211"/>
      <c r="O913" s="211"/>
      <c r="P913" s="211"/>
      <c r="Q913" s="211"/>
      <c r="R913" s="211"/>
      <c r="S913" s="211"/>
      <c r="T913" s="211"/>
      <c r="U913" s="211"/>
      <c r="V913" s="211"/>
      <c r="W913" s="211"/>
      <c r="X913" s="211"/>
      <c r="Y913" s="211"/>
      <c r="Z913" s="211"/>
      <c r="AA913" s="212"/>
      <c r="AB913" s="120"/>
    </row>
    <row r="914" spans="2:28" ht="19.149999999999999" customHeight="1">
      <c r="B914" s="172"/>
      <c r="C914" s="155"/>
      <c r="D914" s="145"/>
      <c r="E914" s="210"/>
      <c r="F914" s="564" t="s">
        <v>785</v>
      </c>
      <c r="G914" s="565"/>
      <c r="H914" s="565"/>
      <c r="I914" s="565"/>
      <c r="J914" s="565"/>
      <c r="K914" s="565"/>
      <c r="L914" s="565"/>
      <c r="M914" s="565"/>
      <c r="N914" s="565"/>
      <c r="O914" s="565"/>
      <c r="P914" s="565"/>
      <c r="Q914" s="565"/>
      <c r="R914" s="565"/>
      <c r="S914" s="565"/>
      <c r="T914" s="565"/>
      <c r="U914" s="565"/>
      <c r="V914" s="565"/>
      <c r="W914" s="565"/>
      <c r="X914" s="565"/>
      <c r="Y914" s="565"/>
      <c r="Z914" s="565"/>
      <c r="AA914" s="566"/>
      <c r="AB914" s="120"/>
    </row>
    <row r="915" spans="2:28" ht="19.149999999999999" customHeight="1">
      <c r="B915" s="172"/>
      <c r="C915" s="155"/>
      <c r="D915" s="145"/>
      <c r="E915" s="210"/>
      <c r="F915" s="564"/>
      <c r="G915" s="565"/>
      <c r="H915" s="565"/>
      <c r="I915" s="565"/>
      <c r="J915" s="565"/>
      <c r="K915" s="565"/>
      <c r="L915" s="565"/>
      <c r="M915" s="565"/>
      <c r="N915" s="565"/>
      <c r="O915" s="565"/>
      <c r="P915" s="565"/>
      <c r="Q915" s="565"/>
      <c r="R915" s="565"/>
      <c r="S915" s="565"/>
      <c r="T915" s="565"/>
      <c r="U915" s="565"/>
      <c r="V915" s="565"/>
      <c r="W915" s="565"/>
      <c r="X915" s="565"/>
      <c r="Y915" s="565"/>
      <c r="Z915" s="565"/>
      <c r="AA915" s="566"/>
      <c r="AB915" s="120"/>
    </row>
    <row r="916" spans="2:28" ht="19.149999999999999" customHeight="1">
      <c r="B916" s="172"/>
      <c r="C916" s="155"/>
      <c r="D916" s="145"/>
      <c r="E916" s="210"/>
      <c r="F916" s="564"/>
      <c r="G916" s="565"/>
      <c r="H916" s="565"/>
      <c r="I916" s="565"/>
      <c r="J916" s="565"/>
      <c r="K916" s="565"/>
      <c r="L916" s="565"/>
      <c r="M916" s="565"/>
      <c r="N916" s="565"/>
      <c r="O916" s="565"/>
      <c r="P916" s="565"/>
      <c r="Q916" s="565"/>
      <c r="R916" s="565"/>
      <c r="S916" s="565"/>
      <c r="T916" s="565"/>
      <c r="U916" s="565"/>
      <c r="V916" s="565"/>
      <c r="W916" s="565"/>
      <c r="X916" s="565"/>
      <c r="Y916" s="565"/>
      <c r="Z916" s="565"/>
      <c r="AA916" s="566"/>
      <c r="AB916" s="120"/>
    </row>
    <row r="917" spans="2:28" ht="19.149999999999999" customHeight="1">
      <c r="B917" s="172"/>
      <c r="C917" s="110"/>
      <c r="D917" s="104"/>
      <c r="E917" s="210"/>
      <c r="F917" s="213"/>
      <c r="G917" s="214"/>
      <c r="H917" s="214"/>
      <c r="I917" s="214"/>
      <c r="J917" s="214"/>
      <c r="K917" s="214"/>
      <c r="L917" s="214"/>
      <c r="M917" s="214"/>
      <c r="N917" s="214"/>
      <c r="O917" s="214"/>
      <c r="P917" s="214"/>
      <c r="Q917" s="214"/>
      <c r="R917" s="214"/>
      <c r="S917" s="214"/>
      <c r="T917" s="214"/>
      <c r="U917" s="214"/>
      <c r="V917" s="214"/>
      <c r="W917" s="214"/>
      <c r="X917" s="214"/>
      <c r="Y917" s="214"/>
      <c r="Z917" s="214"/>
      <c r="AA917" s="215"/>
      <c r="AB917" s="120"/>
    </row>
    <row r="918" spans="2:28" ht="19.149999999999999" customHeight="1">
      <c r="B918" s="172"/>
      <c r="C918" s="110"/>
      <c r="D918" s="104"/>
      <c r="E918" s="210"/>
      <c r="F918" s="213"/>
      <c r="G918" s="214"/>
      <c r="H918" s="214"/>
      <c r="I918" s="214"/>
      <c r="J918" s="214"/>
      <c r="K918" s="214"/>
      <c r="L918" s="214"/>
      <c r="M918" s="214"/>
      <c r="N918" s="214"/>
      <c r="O918" s="214"/>
      <c r="P918" s="214"/>
      <c r="Q918" s="214"/>
      <c r="R918" s="214"/>
      <c r="S918" s="214"/>
      <c r="T918" s="214"/>
      <c r="U918" s="214"/>
      <c r="V918" s="214"/>
      <c r="W918" s="214"/>
      <c r="X918" s="214"/>
      <c r="Y918" s="214"/>
      <c r="Z918" s="214"/>
      <c r="AA918" s="215"/>
      <c r="AB918" s="120"/>
    </row>
    <row r="919" spans="2:28" ht="19.149999999999999" customHeight="1">
      <c r="B919" s="172" t="s">
        <v>1208</v>
      </c>
      <c r="C919" s="110"/>
      <c r="D919" s="104"/>
      <c r="E919" s="210"/>
      <c r="F919" s="213"/>
      <c r="G919" s="214"/>
      <c r="H919" s="214"/>
      <c r="I919" s="214"/>
      <c r="J919" s="214"/>
      <c r="K919" s="214"/>
      <c r="L919" s="214"/>
      <c r="M919" s="214"/>
      <c r="N919" s="214"/>
      <c r="O919" s="214"/>
      <c r="P919" s="214"/>
      <c r="Q919" s="214"/>
      <c r="R919" s="214"/>
      <c r="S919" s="214"/>
      <c r="T919" s="214"/>
      <c r="U919" s="214"/>
      <c r="V919" s="214"/>
      <c r="W919" s="214"/>
      <c r="X919" s="214"/>
      <c r="Y919" s="214"/>
      <c r="Z919" s="214"/>
      <c r="AA919" s="215"/>
      <c r="AB919" s="120"/>
    </row>
    <row r="920" spans="2:28" ht="19.149999999999999" customHeight="1">
      <c r="B920" s="477" t="s">
        <v>780</v>
      </c>
      <c r="C920" s="110" t="s">
        <v>1206</v>
      </c>
      <c r="D920" s="104"/>
      <c r="E920" s="210"/>
      <c r="F920" s="213"/>
      <c r="G920" s="214"/>
      <c r="H920" s="214"/>
      <c r="I920" s="214"/>
      <c r="J920" s="214"/>
      <c r="K920" s="214"/>
      <c r="L920" s="214"/>
      <c r="M920" s="214"/>
      <c r="N920" s="214"/>
      <c r="O920" s="214"/>
      <c r="P920" s="214"/>
      <c r="Q920" s="214"/>
      <c r="R920" s="214"/>
      <c r="S920" s="214"/>
      <c r="T920" s="214"/>
      <c r="U920" s="214"/>
      <c r="V920" s="214"/>
      <c r="W920" s="214"/>
      <c r="X920" s="214"/>
      <c r="Y920" s="214"/>
      <c r="Z920" s="214"/>
      <c r="AA920" s="215"/>
      <c r="AB920" s="120"/>
    </row>
    <row r="921" spans="2:28" ht="19.149999999999999" customHeight="1">
      <c r="B921" s="172" t="s">
        <v>1207</v>
      </c>
      <c r="C921" s="563" t="s">
        <v>1213</v>
      </c>
      <c r="D921" s="145">
        <v>77</v>
      </c>
      <c r="E921" s="373" t="s">
        <v>4</v>
      </c>
      <c r="F921" s="564" t="s">
        <v>1221</v>
      </c>
      <c r="G921" s="565"/>
      <c r="H921" s="565"/>
      <c r="I921" s="565"/>
      <c r="J921" s="565"/>
      <c r="K921" s="565"/>
      <c r="L921" s="565"/>
      <c r="M921" s="565"/>
      <c r="N921" s="565"/>
      <c r="O921" s="565"/>
      <c r="P921" s="565"/>
      <c r="Q921" s="565"/>
      <c r="R921" s="565"/>
      <c r="S921" s="565"/>
      <c r="T921" s="565"/>
      <c r="U921" s="565"/>
      <c r="V921" s="565"/>
      <c r="W921" s="565"/>
      <c r="X921" s="565"/>
      <c r="Y921" s="565"/>
      <c r="Z921" s="565"/>
      <c r="AA921" s="566"/>
      <c r="AB921" s="562" t="s">
        <v>1226</v>
      </c>
    </row>
    <row r="922" spans="2:28" ht="19.149999999999999" customHeight="1">
      <c r="B922" s="172"/>
      <c r="C922" s="563"/>
      <c r="D922" s="104"/>
      <c r="E922" s="210"/>
      <c r="F922" s="564"/>
      <c r="G922" s="565"/>
      <c r="H922" s="565"/>
      <c r="I922" s="565"/>
      <c r="J922" s="565"/>
      <c r="K922" s="565"/>
      <c r="L922" s="565"/>
      <c r="M922" s="565"/>
      <c r="N922" s="565"/>
      <c r="O922" s="565"/>
      <c r="P922" s="565"/>
      <c r="Q922" s="565"/>
      <c r="R922" s="565"/>
      <c r="S922" s="565"/>
      <c r="T922" s="565"/>
      <c r="U922" s="565"/>
      <c r="V922" s="565"/>
      <c r="W922" s="565"/>
      <c r="X922" s="565"/>
      <c r="Y922" s="565"/>
      <c r="Z922" s="565"/>
      <c r="AA922" s="566"/>
      <c r="AB922" s="562"/>
    </row>
    <row r="923" spans="2:28" ht="19.149999999999999" customHeight="1">
      <c r="B923" s="172"/>
      <c r="C923" s="563"/>
      <c r="D923" s="104"/>
      <c r="E923" s="210"/>
      <c r="F923" s="564"/>
      <c r="G923" s="565"/>
      <c r="H923" s="565"/>
      <c r="I923" s="565"/>
      <c r="J923" s="565"/>
      <c r="K923" s="565"/>
      <c r="L923" s="565"/>
      <c r="M923" s="565"/>
      <c r="N923" s="565"/>
      <c r="O923" s="565"/>
      <c r="P923" s="565"/>
      <c r="Q923" s="565"/>
      <c r="R923" s="565"/>
      <c r="S923" s="565"/>
      <c r="T923" s="565"/>
      <c r="U923" s="565"/>
      <c r="V923" s="565"/>
      <c r="W923" s="565"/>
      <c r="X923" s="565"/>
      <c r="Y923" s="565"/>
      <c r="Z923" s="565"/>
      <c r="AA923" s="566"/>
      <c r="AB923" s="120"/>
    </row>
    <row r="924" spans="2:28" ht="19.149999999999999" customHeight="1">
      <c r="B924" s="172"/>
      <c r="C924" s="563"/>
      <c r="D924" s="104"/>
      <c r="E924" s="210"/>
      <c r="F924" s="564"/>
      <c r="G924" s="565"/>
      <c r="H924" s="565"/>
      <c r="I924" s="565"/>
      <c r="J924" s="565"/>
      <c r="K924" s="565"/>
      <c r="L924" s="565"/>
      <c r="M924" s="565"/>
      <c r="N924" s="565"/>
      <c r="O924" s="565"/>
      <c r="P924" s="565"/>
      <c r="Q924" s="565"/>
      <c r="R924" s="565"/>
      <c r="S924" s="565"/>
      <c r="T924" s="565"/>
      <c r="U924" s="565"/>
      <c r="V924" s="565"/>
      <c r="W924" s="565"/>
      <c r="X924" s="565"/>
      <c r="Y924" s="565"/>
      <c r="Z924" s="565"/>
      <c r="AA924" s="566"/>
      <c r="AB924" s="120"/>
    </row>
    <row r="925" spans="2:28" ht="19.149999999999999" customHeight="1">
      <c r="B925" s="172"/>
      <c r="C925" s="563"/>
      <c r="D925" s="104"/>
      <c r="E925" s="210"/>
      <c r="F925" s="564"/>
      <c r="G925" s="565"/>
      <c r="H925" s="565"/>
      <c r="I925" s="565"/>
      <c r="J925" s="565"/>
      <c r="K925" s="565"/>
      <c r="L925" s="565"/>
      <c r="M925" s="565"/>
      <c r="N925" s="565"/>
      <c r="O925" s="565"/>
      <c r="P925" s="565"/>
      <c r="Q925" s="565"/>
      <c r="R925" s="565"/>
      <c r="S925" s="565"/>
      <c r="T925" s="565"/>
      <c r="U925" s="565"/>
      <c r="V925" s="565"/>
      <c r="W925" s="565"/>
      <c r="X925" s="565"/>
      <c r="Y925" s="565"/>
      <c r="Z925" s="565"/>
      <c r="AA925" s="566"/>
      <c r="AB925" s="120"/>
    </row>
    <row r="926" spans="2:28" ht="19.149999999999999" customHeight="1">
      <c r="B926" s="172"/>
      <c r="C926" s="110"/>
      <c r="D926" s="104"/>
      <c r="E926" s="210"/>
      <c r="F926" s="564"/>
      <c r="G926" s="565"/>
      <c r="H926" s="565"/>
      <c r="I926" s="565"/>
      <c r="J926" s="565"/>
      <c r="K926" s="565"/>
      <c r="L926" s="565"/>
      <c r="M926" s="565"/>
      <c r="N926" s="565"/>
      <c r="O926" s="565"/>
      <c r="P926" s="565"/>
      <c r="Q926" s="565"/>
      <c r="R926" s="565"/>
      <c r="S926" s="565"/>
      <c r="T926" s="565"/>
      <c r="U926" s="565"/>
      <c r="V926" s="565"/>
      <c r="W926" s="565"/>
      <c r="X926" s="565"/>
      <c r="Y926" s="565"/>
      <c r="Z926" s="565"/>
      <c r="AA926" s="566"/>
      <c r="AB926" s="120"/>
    </row>
    <row r="927" spans="2:28" ht="19.149999999999999" customHeight="1">
      <c r="B927" s="172" t="s">
        <v>1209</v>
      </c>
      <c r="C927" s="563" t="s">
        <v>1214</v>
      </c>
      <c r="D927" s="145">
        <v>78</v>
      </c>
      <c r="E927" s="373" t="s">
        <v>4</v>
      </c>
      <c r="F927" s="564"/>
      <c r="G927" s="565"/>
      <c r="H927" s="565"/>
      <c r="I927" s="565"/>
      <c r="J927" s="565"/>
      <c r="K927" s="565"/>
      <c r="L927" s="565"/>
      <c r="M927" s="565"/>
      <c r="N927" s="565"/>
      <c r="O927" s="565"/>
      <c r="P927" s="565"/>
      <c r="Q927" s="565"/>
      <c r="R927" s="565"/>
      <c r="S927" s="565"/>
      <c r="T927" s="565"/>
      <c r="U927" s="565"/>
      <c r="V927" s="565"/>
      <c r="W927" s="565"/>
      <c r="X927" s="565"/>
      <c r="Y927" s="565"/>
      <c r="Z927" s="565"/>
      <c r="AA927" s="566"/>
      <c r="AB927" s="562" t="s">
        <v>1234</v>
      </c>
    </row>
    <row r="928" spans="2:28" ht="19.149999999999999" customHeight="1">
      <c r="B928" s="172"/>
      <c r="C928" s="563"/>
      <c r="D928" s="104"/>
      <c r="E928" s="210"/>
      <c r="F928" s="564"/>
      <c r="G928" s="565"/>
      <c r="H928" s="565"/>
      <c r="I928" s="565"/>
      <c r="J928" s="565"/>
      <c r="K928" s="565"/>
      <c r="L928" s="565"/>
      <c r="M928" s="565"/>
      <c r="N928" s="565"/>
      <c r="O928" s="565"/>
      <c r="P928" s="565"/>
      <c r="Q928" s="565"/>
      <c r="R928" s="565"/>
      <c r="S928" s="565"/>
      <c r="T928" s="565"/>
      <c r="U928" s="565"/>
      <c r="V928" s="565"/>
      <c r="W928" s="565"/>
      <c r="X928" s="565"/>
      <c r="Y928" s="565"/>
      <c r="Z928" s="565"/>
      <c r="AA928" s="566"/>
      <c r="AB928" s="562"/>
    </row>
    <row r="929" spans="2:28" ht="19.149999999999999" customHeight="1">
      <c r="B929" s="172"/>
      <c r="C929" s="563"/>
      <c r="D929" s="104"/>
      <c r="E929" s="210"/>
      <c r="F929" s="564"/>
      <c r="G929" s="565"/>
      <c r="H929" s="565"/>
      <c r="I929" s="565"/>
      <c r="J929" s="565"/>
      <c r="K929" s="565"/>
      <c r="L929" s="565"/>
      <c r="M929" s="565"/>
      <c r="N929" s="565"/>
      <c r="O929" s="565"/>
      <c r="P929" s="565"/>
      <c r="Q929" s="565"/>
      <c r="R929" s="565"/>
      <c r="S929" s="565"/>
      <c r="T929" s="565"/>
      <c r="U929" s="565"/>
      <c r="V929" s="565"/>
      <c r="W929" s="565"/>
      <c r="X929" s="565"/>
      <c r="Y929" s="565"/>
      <c r="Z929" s="565"/>
      <c r="AA929" s="566"/>
      <c r="AB929" s="562"/>
    </row>
    <row r="930" spans="2:28" ht="19.149999999999999" customHeight="1">
      <c r="B930" s="172"/>
      <c r="C930" s="563"/>
      <c r="D930" s="104"/>
      <c r="E930" s="210"/>
      <c r="F930" s="564"/>
      <c r="G930" s="565"/>
      <c r="H930" s="565"/>
      <c r="I930" s="565"/>
      <c r="J930" s="565"/>
      <c r="K930" s="565"/>
      <c r="L930" s="565"/>
      <c r="M930" s="565"/>
      <c r="N930" s="565"/>
      <c r="O930" s="565"/>
      <c r="P930" s="565"/>
      <c r="Q930" s="565"/>
      <c r="R930" s="565"/>
      <c r="S930" s="565"/>
      <c r="T930" s="565"/>
      <c r="U930" s="565"/>
      <c r="V930" s="565"/>
      <c r="W930" s="565"/>
      <c r="X930" s="565"/>
      <c r="Y930" s="565"/>
      <c r="Z930" s="565"/>
      <c r="AA930" s="566"/>
      <c r="AB930" s="562"/>
    </row>
    <row r="931" spans="2:28" ht="19.149999999999999" customHeight="1">
      <c r="B931" s="172"/>
      <c r="C931" s="563"/>
      <c r="D931" s="104"/>
      <c r="E931" s="210"/>
      <c r="F931" s="564"/>
      <c r="G931" s="565"/>
      <c r="H931" s="565"/>
      <c r="I931" s="565"/>
      <c r="J931" s="565"/>
      <c r="K931" s="565"/>
      <c r="L931" s="565"/>
      <c r="M931" s="565"/>
      <c r="N931" s="565"/>
      <c r="O931" s="565"/>
      <c r="P931" s="565"/>
      <c r="Q931" s="565"/>
      <c r="R931" s="565"/>
      <c r="S931" s="565"/>
      <c r="T931" s="565"/>
      <c r="U931" s="565"/>
      <c r="V931" s="565"/>
      <c r="W931" s="565"/>
      <c r="X931" s="565"/>
      <c r="Y931" s="565"/>
      <c r="Z931" s="565"/>
      <c r="AA931" s="566"/>
      <c r="AB931" s="120"/>
    </row>
    <row r="932" spans="2:28" ht="19.149999999999999" customHeight="1">
      <c r="B932" s="172" t="s">
        <v>1210</v>
      </c>
      <c r="C932" s="563" t="s">
        <v>1215</v>
      </c>
      <c r="D932" s="145">
        <v>79</v>
      </c>
      <c r="E932" s="373" t="s">
        <v>4</v>
      </c>
      <c r="F932" s="564"/>
      <c r="G932" s="565"/>
      <c r="H932" s="565"/>
      <c r="I932" s="565"/>
      <c r="J932" s="565"/>
      <c r="K932" s="565"/>
      <c r="L932" s="565"/>
      <c r="M932" s="565"/>
      <c r="N932" s="565"/>
      <c r="O932" s="565"/>
      <c r="P932" s="565"/>
      <c r="Q932" s="565"/>
      <c r="R932" s="565"/>
      <c r="S932" s="565"/>
      <c r="T932" s="565"/>
      <c r="U932" s="565"/>
      <c r="V932" s="565"/>
      <c r="W932" s="565"/>
      <c r="X932" s="565"/>
      <c r="Y932" s="565"/>
      <c r="Z932" s="565"/>
      <c r="AA932" s="566"/>
      <c r="AB932" s="562" t="s">
        <v>1227</v>
      </c>
    </row>
    <row r="933" spans="2:28" ht="19.149999999999999" customHeight="1">
      <c r="B933" s="172"/>
      <c r="C933" s="563"/>
      <c r="D933" s="104"/>
      <c r="E933" s="210"/>
      <c r="F933" s="564"/>
      <c r="G933" s="565"/>
      <c r="H933" s="565"/>
      <c r="I933" s="565"/>
      <c r="J933" s="565"/>
      <c r="K933" s="565"/>
      <c r="L933" s="565"/>
      <c r="M933" s="565"/>
      <c r="N933" s="565"/>
      <c r="O933" s="565"/>
      <c r="P933" s="565"/>
      <c r="Q933" s="565"/>
      <c r="R933" s="565"/>
      <c r="S933" s="565"/>
      <c r="T933" s="565"/>
      <c r="U933" s="565"/>
      <c r="V933" s="565"/>
      <c r="W933" s="565"/>
      <c r="X933" s="565"/>
      <c r="Y933" s="565"/>
      <c r="Z933" s="565"/>
      <c r="AA933" s="566"/>
      <c r="AB933" s="562"/>
    </row>
    <row r="934" spans="2:28" ht="19.149999999999999" customHeight="1">
      <c r="B934" s="172"/>
      <c r="C934" s="563"/>
      <c r="D934" s="104"/>
      <c r="E934" s="210"/>
      <c r="F934" s="564"/>
      <c r="G934" s="565"/>
      <c r="H934" s="565"/>
      <c r="I934" s="565"/>
      <c r="J934" s="565"/>
      <c r="K934" s="565"/>
      <c r="L934" s="565"/>
      <c r="M934" s="565"/>
      <c r="N934" s="565"/>
      <c r="O934" s="565"/>
      <c r="P934" s="565"/>
      <c r="Q934" s="565"/>
      <c r="R934" s="565"/>
      <c r="S934" s="565"/>
      <c r="T934" s="565"/>
      <c r="U934" s="565"/>
      <c r="V934" s="565"/>
      <c r="W934" s="565"/>
      <c r="X934" s="565"/>
      <c r="Y934" s="565"/>
      <c r="Z934" s="565"/>
      <c r="AA934" s="566"/>
      <c r="AB934" s="120"/>
    </row>
    <row r="935" spans="2:28" ht="19.149999999999999" customHeight="1">
      <c r="B935" s="172"/>
      <c r="C935" s="563"/>
      <c r="D935" s="104"/>
      <c r="E935" s="210"/>
      <c r="F935" s="564"/>
      <c r="G935" s="565"/>
      <c r="H935" s="565"/>
      <c r="I935" s="565"/>
      <c r="J935" s="565"/>
      <c r="K935" s="565"/>
      <c r="L935" s="565"/>
      <c r="M935" s="565"/>
      <c r="N935" s="565"/>
      <c r="O935" s="565"/>
      <c r="P935" s="565"/>
      <c r="Q935" s="565"/>
      <c r="R935" s="565"/>
      <c r="S935" s="565"/>
      <c r="T935" s="565"/>
      <c r="U935" s="565"/>
      <c r="V935" s="565"/>
      <c r="W935" s="565"/>
      <c r="X935" s="565"/>
      <c r="Y935" s="565"/>
      <c r="Z935" s="565"/>
      <c r="AA935" s="566"/>
      <c r="AB935" s="120"/>
    </row>
    <row r="936" spans="2:28" ht="19.149999999999999" customHeight="1">
      <c r="B936" s="172"/>
      <c r="C936" s="563"/>
      <c r="D936" s="104"/>
      <c r="E936" s="210"/>
      <c r="F936" s="564"/>
      <c r="G936" s="565"/>
      <c r="H936" s="565"/>
      <c r="I936" s="565"/>
      <c r="J936" s="565"/>
      <c r="K936" s="565"/>
      <c r="L936" s="565"/>
      <c r="M936" s="565"/>
      <c r="N936" s="565"/>
      <c r="O936" s="565"/>
      <c r="P936" s="565"/>
      <c r="Q936" s="565"/>
      <c r="R936" s="565"/>
      <c r="S936" s="565"/>
      <c r="T936" s="565"/>
      <c r="U936" s="565"/>
      <c r="V936" s="565"/>
      <c r="W936" s="565"/>
      <c r="X936" s="565"/>
      <c r="Y936" s="565"/>
      <c r="Z936" s="565"/>
      <c r="AA936" s="566"/>
      <c r="AB936" s="120"/>
    </row>
    <row r="937" spans="2:28" ht="19.149999999999999" customHeight="1">
      <c r="B937" s="172"/>
      <c r="C937" s="563"/>
      <c r="D937" s="104"/>
      <c r="E937" s="210"/>
      <c r="F937" s="564"/>
      <c r="G937" s="565"/>
      <c r="H937" s="565"/>
      <c r="I937" s="565"/>
      <c r="J937" s="565"/>
      <c r="K937" s="565"/>
      <c r="L937" s="565"/>
      <c r="M937" s="565"/>
      <c r="N937" s="565"/>
      <c r="O937" s="565"/>
      <c r="P937" s="565"/>
      <c r="Q937" s="565"/>
      <c r="R937" s="565"/>
      <c r="S937" s="565"/>
      <c r="T937" s="565"/>
      <c r="U937" s="565"/>
      <c r="V937" s="565"/>
      <c r="W937" s="565"/>
      <c r="X937" s="565"/>
      <c r="Y937" s="565"/>
      <c r="Z937" s="565"/>
      <c r="AA937" s="566"/>
      <c r="AB937" s="120"/>
    </row>
    <row r="938" spans="2:28" ht="19.149999999999999" customHeight="1">
      <c r="B938" s="172"/>
      <c r="C938" s="563"/>
      <c r="D938" s="104"/>
      <c r="E938" s="210"/>
      <c r="F938" s="564"/>
      <c r="G938" s="565"/>
      <c r="H938" s="565"/>
      <c r="I938" s="565"/>
      <c r="J938" s="565"/>
      <c r="K938" s="565"/>
      <c r="L938" s="565"/>
      <c r="M938" s="565"/>
      <c r="N938" s="565"/>
      <c r="O938" s="565"/>
      <c r="P938" s="565"/>
      <c r="Q938" s="565"/>
      <c r="R938" s="565"/>
      <c r="S938" s="565"/>
      <c r="T938" s="565"/>
      <c r="U938" s="565"/>
      <c r="V938" s="565"/>
      <c r="W938" s="565"/>
      <c r="X938" s="565"/>
      <c r="Y938" s="565"/>
      <c r="Z938" s="565"/>
      <c r="AA938" s="566"/>
      <c r="AB938" s="120"/>
    </row>
    <row r="939" spans="2:28" ht="19.149999999999999" customHeight="1">
      <c r="B939" s="172"/>
      <c r="C939" s="563"/>
      <c r="D939" s="104"/>
      <c r="E939" s="210"/>
      <c r="F939" s="564"/>
      <c r="G939" s="565"/>
      <c r="H939" s="565"/>
      <c r="I939" s="565"/>
      <c r="J939" s="565"/>
      <c r="K939" s="565"/>
      <c r="L939" s="565"/>
      <c r="M939" s="565"/>
      <c r="N939" s="565"/>
      <c r="O939" s="565"/>
      <c r="P939" s="565"/>
      <c r="Q939" s="565"/>
      <c r="R939" s="565"/>
      <c r="S939" s="565"/>
      <c r="T939" s="565"/>
      <c r="U939" s="565"/>
      <c r="V939" s="565"/>
      <c r="W939" s="565"/>
      <c r="X939" s="565"/>
      <c r="Y939" s="565"/>
      <c r="Z939" s="565"/>
      <c r="AA939" s="566"/>
      <c r="AB939" s="120"/>
    </row>
    <row r="940" spans="2:28" ht="19.149999999999999" customHeight="1">
      <c r="B940" s="172"/>
      <c r="C940" s="110"/>
      <c r="D940" s="104"/>
      <c r="E940" s="210"/>
      <c r="F940" s="213"/>
      <c r="G940" s="214"/>
      <c r="H940" s="214"/>
      <c r="I940" s="214"/>
      <c r="J940" s="214"/>
      <c r="K940" s="214"/>
      <c r="L940" s="214"/>
      <c r="M940" s="214"/>
      <c r="N940" s="214"/>
      <c r="O940" s="214"/>
      <c r="P940" s="214"/>
      <c r="Q940" s="214"/>
      <c r="R940" s="214"/>
      <c r="S940" s="214"/>
      <c r="T940" s="214"/>
      <c r="U940" s="214"/>
      <c r="V940" s="214"/>
      <c r="W940" s="214"/>
      <c r="X940" s="214"/>
      <c r="Y940" s="214"/>
      <c r="Z940" s="214"/>
      <c r="AA940" s="215"/>
      <c r="AB940" s="120"/>
    </row>
    <row r="941" spans="2:28" ht="19.149999999999999" customHeight="1">
      <c r="B941" s="172" t="s">
        <v>1211</v>
      </c>
      <c r="C941" s="563" t="s">
        <v>1216</v>
      </c>
      <c r="D941" s="145">
        <v>80</v>
      </c>
      <c r="E941" s="373" t="s">
        <v>4</v>
      </c>
      <c r="F941" s="564" t="s">
        <v>1222</v>
      </c>
      <c r="G941" s="565"/>
      <c r="H941" s="565"/>
      <c r="I941" s="565"/>
      <c r="J941" s="565"/>
      <c r="K941" s="565"/>
      <c r="L941" s="565"/>
      <c r="M941" s="565"/>
      <c r="N941" s="565"/>
      <c r="O941" s="565"/>
      <c r="P941" s="565"/>
      <c r="Q941" s="565"/>
      <c r="R941" s="565"/>
      <c r="S941" s="565"/>
      <c r="T941" s="565"/>
      <c r="U941" s="565"/>
      <c r="V941" s="565"/>
      <c r="W941" s="565"/>
      <c r="X941" s="565"/>
      <c r="Y941" s="565"/>
      <c r="Z941" s="565"/>
      <c r="AA941" s="566"/>
      <c r="AB941" s="562" t="s">
        <v>1235</v>
      </c>
    </row>
    <row r="942" spans="2:28" ht="19.149999999999999" customHeight="1">
      <c r="B942" s="172"/>
      <c r="C942" s="563"/>
      <c r="D942" s="104"/>
      <c r="E942" s="210"/>
      <c r="F942" s="564"/>
      <c r="G942" s="565"/>
      <c r="H942" s="565"/>
      <c r="I942" s="565"/>
      <c r="J942" s="565"/>
      <c r="K942" s="565"/>
      <c r="L942" s="565"/>
      <c r="M942" s="565"/>
      <c r="N942" s="565"/>
      <c r="O942" s="565"/>
      <c r="P942" s="565"/>
      <c r="Q942" s="565"/>
      <c r="R942" s="565"/>
      <c r="S942" s="565"/>
      <c r="T942" s="565"/>
      <c r="U942" s="565"/>
      <c r="V942" s="565"/>
      <c r="W942" s="565"/>
      <c r="X942" s="565"/>
      <c r="Y942" s="565"/>
      <c r="Z942" s="565"/>
      <c r="AA942" s="566"/>
      <c r="AB942" s="562"/>
    </row>
    <row r="943" spans="2:28" ht="19.149999999999999" customHeight="1">
      <c r="B943" s="172"/>
      <c r="C943" s="563"/>
      <c r="D943" s="104"/>
      <c r="E943" s="210"/>
      <c r="F943" s="564"/>
      <c r="G943" s="565"/>
      <c r="H943" s="565"/>
      <c r="I943" s="565"/>
      <c r="J943" s="565"/>
      <c r="K943" s="565"/>
      <c r="L943" s="565"/>
      <c r="M943" s="565"/>
      <c r="N943" s="565"/>
      <c r="O943" s="565"/>
      <c r="P943" s="565"/>
      <c r="Q943" s="565"/>
      <c r="R943" s="565"/>
      <c r="S943" s="565"/>
      <c r="T943" s="565"/>
      <c r="U943" s="565"/>
      <c r="V943" s="565"/>
      <c r="W943" s="565"/>
      <c r="X943" s="565"/>
      <c r="Y943" s="565"/>
      <c r="Z943" s="565"/>
      <c r="AA943" s="566"/>
      <c r="AB943" s="562"/>
    </row>
    <row r="944" spans="2:28" ht="19.149999999999999" customHeight="1">
      <c r="B944" s="172"/>
      <c r="C944" s="563"/>
      <c r="D944" s="104"/>
      <c r="E944" s="210"/>
      <c r="F944" s="564"/>
      <c r="G944" s="565"/>
      <c r="H944" s="565"/>
      <c r="I944" s="565"/>
      <c r="J944" s="565"/>
      <c r="K944" s="565"/>
      <c r="L944" s="565"/>
      <c r="M944" s="565"/>
      <c r="N944" s="565"/>
      <c r="O944" s="565"/>
      <c r="P944" s="565"/>
      <c r="Q944" s="565"/>
      <c r="R944" s="565"/>
      <c r="S944" s="565"/>
      <c r="T944" s="565"/>
      <c r="U944" s="565"/>
      <c r="V944" s="565"/>
      <c r="W944" s="565"/>
      <c r="X944" s="565"/>
      <c r="Y944" s="565"/>
      <c r="Z944" s="565"/>
      <c r="AA944" s="566"/>
      <c r="AB944" s="562"/>
    </row>
    <row r="945" spans="2:28" ht="19.149999999999999" customHeight="1">
      <c r="B945" s="172"/>
      <c r="C945" s="563"/>
      <c r="D945" s="104"/>
      <c r="E945" s="210"/>
      <c r="F945" s="564"/>
      <c r="G945" s="565"/>
      <c r="H945" s="565"/>
      <c r="I945" s="565"/>
      <c r="J945" s="565"/>
      <c r="K945" s="565"/>
      <c r="L945" s="565"/>
      <c r="M945" s="565"/>
      <c r="N945" s="565"/>
      <c r="O945" s="565"/>
      <c r="P945" s="565"/>
      <c r="Q945" s="565"/>
      <c r="R945" s="565"/>
      <c r="S945" s="565"/>
      <c r="T945" s="565"/>
      <c r="U945" s="565"/>
      <c r="V945" s="565"/>
      <c r="W945" s="565"/>
      <c r="X945" s="565"/>
      <c r="Y945" s="565"/>
      <c r="Z945" s="565"/>
      <c r="AA945" s="566"/>
      <c r="AB945" s="562"/>
    </row>
    <row r="946" spans="2:28" ht="19.149999999999999" customHeight="1">
      <c r="B946" s="172"/>
      <c r="C946" s="110"/>
      <c r="D946" s="104"/>
      <c r="E946" s="210"/>
      <c r="F946" s="564"/>
      <c r="G946" s="565"/>
      <c r="H946" s="565"/>
      <c r="I946" s="565"/>
      <c r="J946" s="565"/>
      <c r="K946" s="565"/>
      <c r="L946" s="565"/>
      <c r="M946" s="565"/>
      <c r="N946" s="565"/>
      <c r="O946" s="565"/>
      <c r="P946" s="565"/>
      <c r="Q946" s="565"/>
      <c r="R946" s="565"/>
      <c r="S946" s="565"/>
      <c r="T946" s="565"/>
      <c r="U946" s="565"/>
      <c r="V946" s="565"/>
      <c r="W946" s="565"/>
      <c r="X946" s="565"/>
      <c r="Y946" s="565"/>
      <c r="Z946" s="565"/>
      <c r="AA946" s="566"/>
      <c r="AB946" s="562"/>
    </row>
    <row r="947" spans="2:28" ht="19.149999999999999" customHeight="1">
      <c r="B947" s="172"/>
      <c r="C947" s="110"/>
      <c r="D947" s="104"/>
      <c r="E947" s="210"/>
      <c r="F947" s="564"/>
      <c r="G947" s="565"/>
      <c r="H947" s="565"/>
      <c r="I947" s="565"/>
      <c r="J947" s="565"/>
      <c r="K947" s="565"/>
      <c r="L947" s="565"/>
      <c r="M947" s="565"/>
      <c r="N947" s="565"/>
      <c r="O947" s="565"/>
      <c r="P947" s="565"/>
      <c r="Q947" s="565"/>
      <c r="R947" s="565"/>
      <c r="S947" s="565"/>
      <c r="T947" s="565"/>
      <c r="U947" s="565"/>
      <c r="V947" s="565"/>
      <c r="W947" s="565"/>
      <c r="X947" s="565"/>
      <c r="Y947" s="565"/>
      <c r="Z947" s="565"/>
      <c r="AA947" s="566"/>
      <c r="AB947" s="120"/>
    </row>
    <row r="948" spans="2:28" ht="19.149999999999999" customHeight="1">
      <c r="B948" s="172"/>
      <c r="C948" s="110"/>
      <c r="D948" s="104"/>
      <c r="E948" s="210"/>
      <c r="F948" s="213"/>
      <c r="G948" s="214"/>
      <c r="H948" s="214"/>
      <c r="I948" s="214"/>
      <c r="J948" s="214"/>
      <c r="K948" s="214"/>
      <c r="L948" s="214"/>
      <c r="M948" s="214"/>
      <c r="N948" s="214"/>
      <c r="O948" s="214"/>
      <c r="P948" s="214"/>
      <c r="Q948" s="214"/>
      <c r="R948" s="214"/>
      <c r="S948" s="214"/>
      <c r="T948" s="214"/>
      <c r="U948" s="214"/>
      <c r="V948" s="214"/>
      <c r="W948" s="214"/>
      <c r="X948" s="214"/>
      <c r="Y948" s="214"/>
      <c r="Z948" s="214"/>
      <c r="AA948" s="215"/>
      <c r="AB948" s="120"/>
    </row>
    <row r="949" spans="2:28" ht="19.149999999999999" customHeight="1">
      <c r="B949" s="172" t="s">
        <v>1212</v>
      </c>
      <c r="C949" s="563" t="s">
        <v>1217</v>
      </c>
      <c r="D949" s="145">
        <v>81</v>
      </c>
      <c r="E949" s="373" t="s">
        <v>4</v>
      </c>
      <c r="F949" s="564" t="s">
        <v>1224</v>
      </c>
      <c r="G949" s="565"/>
      <c r="H949" s="565"/>
      <c r="I949" s="565"/>
      <c r="J949" s="565"/>
      <c r="K949" s="565"/>
      <c r="L949" s="565"/>
      <c r="M949" s="565"/>
      <c r="N949" s="565"/>
      <c r="O949" s="565"/>
      <c r="P949" s="565"/>
      <c r="Q949" s="565"/>
      <c r="R949" s="565"/>
      <c r="S949" s="565"/>
      <c r="T949" s="565"/>
      <c r="U949" s="565"/>
      <c r="V949" s="565"/>
      <c r="W949" s="565"/>
      <c r="X949" s="565"/>
      <c r="Y949" s="565"/>
      <c r="Z949" s="565"/>
      <c r="AA949" s="566"/>
      <c r="AB949" s="562" t="s">
        <v>1237</v>
      </c>
    </row>
    <row r="950" spans="2:28" ht="19.149999999999999" customHeight="1">
      <c r="B950" s="172"/>
      <c r="C950" s="563"/>
      <c r="D950" s="104"/>
      <c r="E950" s="210"/>
      <c r="F950" s="564"/>
      <c r="G950" s="565"/>
      <c r="H950" s="565"/>
      <c r="I950" s="565"/>
      <c r="J950" s="565"/>
      <c r="K950" s="565"/>
      <c r="L950" s="565"/>
      <c r="M950" s="565"/>
      <c r="N950" s="565"/>
      <c r="O950" s="565"/>
      <c r="P950" s="565"/>
      <c r="Q950" s="565"/>
      <c r="R950" s="565"/>
      <c r="S950" s="565"/>
      <c r="T950" s="565"/>
      <c r="U950" s="565"/>
      <c r="V950" s="565"/>
      <c r="W950" s="565"/>
      <c r="X950" s="565"/>
      <c r="Y950" s="565"/>
      <c r="Z950" s="565"/>
      <c r="AA950" s="566"/>
      <c r="AB950" s="562"/>
    </row>
    <row r="951" spans="2:28" ht="19.149999999999999" customHeight="1">
      <c r="B951" s="172"/>
      <c r="C951" s="563"/>
      <c r="D951" s="104"/>
      <c r="E951" s="210"/>
      <c r="F951" s="564"/>
      <c r="G951" s="565"/>
      <c r="H951" s="565"/>
      <c r="I951" s="565"/>
      <c r="J951" s="565"/>
      <c r="K951" s="565"/>
      <c r="L951" s="565"/>
      <c r="M951" s="565"/>
      <c r="N951" s="565"/>
      <c r="O951" s="565"/>
      <c r="P951" s="565"/>
      <c r="Q951" s="565"/>
      <c r="R951" s="565"/>
      <c r="S951" s="565"/>
      <c r="T951" s="565"/>
      <c r="U951" s="565"/>
      <c r="V951" s="565"/>
      <c r="W951" s="565"/>
      <c r="X951" s="565"/>
      <c r="Y951" s="565"/>
      <c r="Z951" s="565"/>
      <c r="AA951" s="566"/>
      <c r="AB951" s="562"/>
    </row>
    <row r="952" spans="2:28" ht="19.149999999999999" customHeight="1">
      <c r="B952" s="172"/>
      <c r="C952" s="563"/>
      <c r="D952" s="104"/>
      <c r="E952" s="210"/>
      <c r="F952" s="564"/>
      <c r="G952" s="565"/>
      <c r="H952" s="565"/>
      <c r="I952" s="565"/>
      <c r="J952" s="565"/>
      <c r="K952" s="565"/>
      <c r="L952" s="565"/>
      <c r="M952" s="565"/>
      <c r="N952" s="565"/>
      <c r="O952" s="565"/>
      <c r="P952" s="565"/>
      <c r="Q952" s="565"/>
      <c r="R952" s="565"/>
      <c r="S952" s="565"/>
      <c r="T952" s="565"/>
      <c r="U952" s="565"/>
      <c r="V952" s="565"/>
      <c r="W952" s="565"/>
      <c r="X952" s="565"/>
      <c r="Y952" s="565"/>
      <c r="Z952" s="565"/>
      <c r="AA952" s="566"/>
      <c r="AB952" s="562"/>
    </row>
    <row r="953" spans="2:28" ht="19.149999999999999" customHeight="1">
      <c r="B953" s="172"/>
      <c r="C953" s="563"/>
      <c r="D953" s="104"/>
      <c r="E953" s="210"/>
      <c r="F953" s="564"/>
      <c r="G953" s="565"/>
      <c r="H953" s="565"/>
      <c r="I953" s="565"/>
      <c r="J953" s="565"/>
      <c r="K953" s="565"/>
      <c r="L953" s="565"/>
      <c r="M953" s="565"/>
      <c r="N953" s="565"/>
      <c r="O953" s="565"/>
      <c r="P953" s="565"/>
      <c r="Q953" s="565"/>
      <c r="R953" s="565"/>
      <c r="S953" s="565"/>
      <c r="T953" s="565"/>
      <c r="U953" s="565"/>
      <c r="V953" s="565"/>
      <c r="W953" s="565"/>
      <c r="X953" s="565"/>
      <c r="Y953" s="565"/>
      <c r="Z953" s="565"/>
      <c r="AA953" s="566"/>
      <c r="AB953" s="120"/>
    </row>
    <row r="954" spans="2:28" ht="19.149999999999999" customHeight="1">
      <c r="B954" s="172"/>
      <c r="C954" s="563"/>
      <c r="D954" s="104"/>
      <c r="E954" s="210"/>
      <c r="F954" s="564"/>
      <c r="G954" s="565"/>
      <c r="H954" s="565"/>
      <c r="I954" s="565"/>
      <c r="J954" s="565"/>
      <c r="K954" s="565"/>
      <c r="L954" s="565"/>
      <c r="M954" s="565"/>
      <c r="N954" s="565"/>
      <c r="O954" s="565"/>
      <c r="P954" s="565"/>
      <c r="Q954" s="565"/>
      <c r="R954" s="565"/>
      <c r="S954" s="565"/>
      <c r="T954" s="565"/>
      <c r="U954" s="565"/>
      <c r="V954" s="565"/>
      <c r="W954" s="565"/>
      <c r="X954" s="565"/>
      <c r="Y954" s="565"/>
      <c r="Z954" s="565"/>
      <c r="AA954" s="566"/>
      <c r="AB954" s="120"/>
    </row>
    <row r="955" spans="2:28" ht="19.149999999999999" customHeight="1">
      <c r="B955" s="172"/>
      <c r="C955" s="110"/>
      <c r="D955" s="104"/>
      <c r="E955" s="210"/>
      <c r="F955" s="213"/>
      <c r="G955" s="214"/>
      <c r="H955" s="214"/>
      <c r="I955" s="214"/>
      <c r="J955" s="214"/>
      <c r="K955" s="214"/>
      <c r="L955" s="214"/>
      <c r="M955" s="214"/>
      <c r="N955" s="214"/>
      <c r="O955" s="214"/>
      <c r="P955" s="214"/>
      <c r="Q955" s="214"/>
      <c r="R955" s="214"/>
      <c r="S955" s="214"/>
      <c r="T955" s="214"/>
      <c r="U955" s="214"/>
      <c r="V955" s="214"/>
      <c r="W955" s="214"/>
      <c r="X955" s="214"/>
      <c r="Y955" s="214"/>
      <c r="Z955" s="214"/>
      <c r="AA955" s="215"/>
      <c r="AB955" s="120"/>
    </row>
    <row r="956" spans="2:28" ht="19.149999999999999" customHeight="1">
      <c r="B956" s="172" t="s">
        <v>1218</v>
      </c>
      <c r="C956" s="563" t="s">
        <v>1223</v>
      </c>
      <c r="D956" s="145">
        <v>82</v>
      </c>
      <c r="E956" s="373" t="s">
        <v>4</v>
      </c>
      <c r="F956" s="564" t="s">
        <v>1225</v>
      </c>
      <c r="G956" s="565"/>
      <c r="H956" s="565"/>
      <c r="I956" s="565"/>
      <c r="J956" s="565"/>
      <c r="K956" s="565"/>
      <c r="L956" s="565"/>
      <c r="M956" s="565"/>
      <c r="N956" s="565"/>
      <c r="O956" s="565"/>
      <c r="P956" s="565"/>
      <c r="Q956" s="565"/>
      <c r="R956" s="565"/>
      <c r="S956" s="565"/>
      <c r="T956" s="565"/>
      <c r="U956" s="565"/>
      <c r="V956" s="565"/>
      <c r="W956" s="565"/>
      <c r="X956" s="565"/>
      <c r="Y956" s="565"/>
      <c r="Z956" s="565"/>
      <c r="AA956" s="566"/>
      <c r="AB956" s="562" t="s">
        <v>1238</v>
      </c>
    </row>
    <row r="957" spans="2:28" ht="19.149999999999999" customHeight="1">
      <c r="B957" s="172"/>
      <c r="C957" s="563"/>
      <c r="D957" s="104"/>
      <c r="E957" s="210"/>
      <c r="F957" s="564"/>
      <c r="G957" s="565"/>
      <c r="H957" s="565"/>
      <c r="I957" s="565"/>
      <c r="J957" s="565"/>
      <c r="K957" s="565"/>
      <c r="L957" s="565"/>
      <c r="M957" s="565"/>
      <c r="N957" s="565"/>
      <c r="O957" s="565"/>
      <c r="P957" s="565"/>
      <c r="Q957" s="565"/>
      <c r="R957" s="565"/>
      <c r="S957" s="565"/>
      <c r="T957" s="565"/>
      <c r="U957" s="565"/>
      <c r="V957" s="565"/>
      <c r="W957" s="565"/>
      <c r="X957" s="565"/>
      <c r="Y957" s="565"/>
      <c r="Z957" s="565"/>
      <c r="AA957" s="566"/>
      <c r="AB957" s="562"/>
    </row>
    <row r="958" spans="2:28" ht="19.149999999999999" customHeight="1">
      <c r="B958" s="172"/>
      <c r="C958" s="563"/>
      <c r="D958" s="104"/>
      <c r="E958" s="210"/>
      <c r="F958" s="564"/>
      <c r="G958" s="565"/>
      <c r="H958" s="565"/>
      <c r="I958" s="565"/>
      <c r="J958" s="565"/>
      <c r="K958" s="565"/>
      <c r="L958" s="565"/>
      <c r="M958" s="565"/>
      <c r="N958" s="565"/>
      <c r="O958" s="565"/>
      <c r="P958" s="565"/>
      <c r="Q958" s="565"/>
      <c r="R958" s="565"/>
      <c r="S958" s="565"/>
      <c r="T958" s="565"/>
      <c r="U958" s="565"/>
      <c r="V958" s="565"/>
      <c r="W958" s="565"/>
      <c r="X958" s="565"/>
      <c r="Y958" s="565"/>
      <c r="Z958" s="565"/>
      <c r="AA958" s="566"/>
      <c r="AB958" s="562"/>
    </row>
    <row r="959" spans="2:28" ht="19.149999999999999" customHeight="1">
      <c r="B959" s="172"/>
      <c r="C959" s="563"/>
      <c r="D959" s="104"/>
      <c r="E959" s="210"/>
      <c r="F959" s="564"/>
      <c r="G959" s="565"/>
      <c r="H959" s="565"/>
      <c r="I959" s="565"/>
      <c r="J959" s="565"/>
      <c r="K959" s="565"/>
      <c r="L959" s="565"/>
      <c r="M959" s="565"/>
      <c r="N959" s="565"/>
      <c r="O959" s="565"/>
      <c r="P959" s="565"/>
      <c r="Q959" s="565"/>
      <c r="R959" s="565"/>
      <c r="S959" s="565"/>
      <c r="T959" s="565"/>
      <c r="U959" s="565"/>
      <c r="V959" s="565"/>
      <c r="W959" s="565"/>
      <c r="X959" s="565"/>
      <c r="Y959" s="565"/>
      <c r="Z959" s="565"/>
      <c r="AA959" s="566"/>
      <c r="AB959" s="562"/>
    </row>
    <row r="960" spans="2:28" ht="19.149999999999999" customHeight="1">
      <c r="B960" s="172"/>
      <c r="C960" s="563"/>
      <c r="D960" s="104"/>
      <c r="E960" s="210"/>
      <c r="F960" s="564"/>
      <c r="G960" s="565"/>
      <c r="H960" s="565"/>
      <c r="I960" s="565"/>
      <c r="J960" s="565"/>
      <c r="K960" s="565"/>
      <c r="L960" s="565"/>
      <c r="M960" s="565"/>
      <c r="N960" s="565"/>
      <c r="O960" s="565"/>
      <c r="P960" s="565"/>
      <c r="Q960" s="565"/>
      <c r="R960" s="565"/>
      <c r="S960" s="565"/>
      <c r="T960" s="565"/>
      <c r="U960" s="565"/>
      <c r="V960" s="565"/>
      <c r="W960" s="565"/>
      <c r="X960" s="565"/>
      <c r="Y960" s="565"/>
      <c r="Z960" s="565"/>
      <c r="AA960" s="566"/>
      <c r="AB960" s="120"/>
    </row>
    <row r="961" spans="1:28" ht="19.149999999999999" customHeight="1">
      <c r="B961" s="172"/>
      <c r="C961" s="563"/>
      <c r="D961" s="104"/>
      <c r="E961" s="210"/>
      <c r="F961" s="564"/>
      <c r="G961" s="565"/>
      <c r="H961" s="565"/>
      <c r="I961" s="565"/>
      <c r="J961" s="565"/>
      <c r="K961" s="565"/>
      <c r="L961" s="565"/>
      <c r="M961" s="565"/>
      <c r="N961" s="565"/>
      <c r="O961" s="565"/>
      <c r="P961" s="565"/>
      <c r="Q961" s="565"/>
      <c r="R961" s="565"/>
      <c r="S961" s="565"/>
      <c r="T961" s="565"/>
      <c r="U961" s="565"/>
      <c r="V961" s="565"/>
      <c r="W961" s="565"/>
      <c r="X961" s="565"/>
      <c r="Y961" s="565"/>
      <c r="Z961" s="565"/>
      <c r="AA961" s="566"/>
      <c r="AB961" s="120"/>
    </row>
    <row r="962" spans="1:28" ht="19.149999999999999" customHeight="1">
      <c r="B962" s="172"/>
      <c r="C962" s="110"/>
      <c r="D962" s="104"/>
      <c r="E962" s="210"/>
      <c r="F962" s="213"/>
      <c r="G962" s="214"/>
      <c r="H962" s="214"/>
      <c r="I962" s="214"/>
      <c r="J962" s="214"/>
      <c r="K962" s="214"/>
      <c r="L962" s="214"/>
      <c r="M962" s="214"/>
      <c r="N962" s="214"/>
      <c r="O962" s="214"/>
      <c r="P962" s="214"/>
      <c r="Q962" s="214"/>
      <c r="R962" s="214"/>
      <c r="S962" s="214"/>
      <c r="T962" s="214"/>
      <c r="U962" s="214"/>
      <c r="V962" s="214"/>
      <c r="W962" s="214"/>
      <c r="X962" s="214"/>
      <c r="Y962" s="214"/>
      <c r="Z962" s="214"/>
      <c r="AA962" s="215"/>
      <c r="AB962" s="120"/>
    </row>
    <row r="963" spans="1:28" ht="19.149999999999999" customHeight="1">
      <c r="B963" s="172" t="s">
        <v>1219</v>
      </c>
      <c r="C963" s="563" t="s">
        <v>1240</v>
      </c>
      <c r="D963" s="145">
        <v>83</v>
      </c>
      <c r="E963" s="373" t="s">
        <v>4</v>
      </c>
      <c r="F963" s="564" t="s">
        <v>1236</v>
      </c>
      <c r="G963" s="565"/>
      <c r="H963" s="565"/>
      <c r="I963" s="565"/>
      <c r="J963" s="565"/>
      <c r="K963" s="565"/>
      <c r="L963" s="565"/>
      <c r="M963" s="565"/>
      <c r="N963" s="565"/>
      <c r="O963" s="565"/>
      <c r="P963" s="565"/>
      <c r="Q963" s="565"/>
      <c r="R963" s="565"/>
      <c r="S963" s="565"/>
      <c r="T963" s="565"/>
      <c r="U963" s="565"/>
      <c r="V963" s="565"/>
      <c r="W963" s="565"/>
      <c r="X963" s="565"/>
      <c r="Y963" s="565"/>
      <c r="Z963" s="565"/>
      <c r="AA963" s="566"/>
      <c r="AB963" s="562" t="s">
        <v>1239</v>
      </c>
    </row>
    <row r="964" spans="1:28" ht="19.149999999999999" customHeight="1">
      <c r="B964" s="172"/>
      <c r="C964" s="563"/>
      <c r="D964" s="104"/>
      <c r="E964" s="210"/>
      <c r="F964" s="564"/>
      <c r="G964" s="565"/>
      <c r="H964" s="565"/>
      <c r="I964" s="565"/>
      <c r="J964" s="565"/>
      <c r="K964" s="565"/>
      <c r="L964" s="565"/>
      <c r="M964" s="565"/>
      <c r="N964" s="565"/>
      <c r="O964" s="565"/>
      <c r="P964" s="565"/>
      <c r="Q964" s="565"/>
      <c r="R964" s="565"/>
      <c r="S964" s="565"/>
      <c r="T964" s="565"/>
      <c r="U964" s="565"/>
      <c r="V964" s="565"/>
      <c r="W964" s="565"/>
      <c r="X964" s="565"/>
      <c r="Y964" s="565"/>
      <c r="Z964" s="565"/>
      <c r="AA964" s="566"/>
      <c r="AB964" s="562"/>
    </row>
    <row r="965" spans="1:28" ht="19.149999999999999" customHeight="1">
      <c r="B965" s="172"/>
      <c r="C965" s="563"/>
      <c r="D965" s="104"/>
      <c r="E965" s="210"/>
      <c r="F965" s="564"/>
      <c r="G965" s="565"/>
      <c r="H965" s="565"/>
      <c r="I965" s="565"/>
      <c r="J965" s="565"/>
      <c r="K965" s="565"/>
      <c r="L965" s="565"/>
      <c r="M965" s="565"/>
      <c r="N965" s="565"/>
      <c r="O965" s="565"/>
      <c r="P965" s="565"/>
      <c r="Q965" s="565"/>
      <c r="R965" s="565"/>
      <c r="S965" s="565"/>
      <c r="T965" s="565"/>
      <c r="U965" s="565"/>
      <c r="V965" s="565"/>
      <c r="W965" s="565"/>
      <c r="X965" s="565"/>
      <c r="Y965" s="565"/>
      <c r="Z965" s="565"/>
      <c r="AA965" s="566"/>
      <c r="AB965" s="562"/>
    </row>
    <row r="966" spans="1:28" ht="19.149999999999999" customHeight="1">
      <c r="B966" s="172"/>
      <c r="C966" s="563"/>
      <c r="D966" s="104"/>
      <c r="E966" s="210"/>
      <c r="F966" s="564"/>
      <c r="G966" s="565"/>
      <c r="H966" s="565"/>
      <c r="I966" s="565"/>
      <c r="J966" s="565"/>
      <c r="K966" s="565"/>
      <c r="L966" s="565"/>
      <c r="M966" s="565"/>
      <c r="N966" s="565"/>
      <c r="O966" s="565"/>
      <c r="P966" s="565"/>
      <c r="Q966" s="565"/>
      <c r="R966" s="565"/>
      <c r="S966" s="565"/>
      <c r="T966" s="565"/>
      <c r="U966" s="565"/>
      <c r="V966" s="565"/>
      <c r="W966" s="565"/>
      <c r="X966" s="565"/>
      <c r="Y966" s="565"/>
      <c r="Z966" s="565"/>
      <c r="AA966" s="566"/>
      <c r="AB966" s="562"/>
    </row>
    <row r="967" spans="1:28" ht="19.149999999999999" customHeight="1">
      <c r="B967" s="172"/>
      <c r="C967" s="110"/>
      <c r="D967" s="104"/>
      <c r="E967" s="210"/>
      <c r="F967" s="564"/>
      <c r="G967" s="565"/>
      <c r="H967" s="565"/>
      <c r="I967" s="565"/>
      <c r="J967" s="565"/>
      <c r="K967" s="565"/>
      <c r="L967" s="565"/>
      <c r="M967" s="565"/>
      <c r="N967" s="565"/>
      <c r="O967" s="565"/>
      <c r="P967" s="565"/>
      <c r="Q967" s="565"/>
      <c r="R967" s="565"/>
      <c r="S967" s="565"/>
      <c r="T967" s="565"/>
      <c r="U967" s="565"/>
      <c r="V967" s="565"/>
      <c r="W967" s="565"/>
      <c r="X967" s="565"/>
      <c r="Y967" s="565"/>
      <c r="Z967" s="565"/>
      <c r="AA967" s="566"/>
      <c r="AB967" s="120"/>
    </row>
    <row r="968" spans="1:28" ht="19.149999999999999" customHeight="1">
      <c r="B968" s="172"/>
      <c r="C968" s="110"/>
      <c r="D968" s="104"/>
      <c r="E968" s="210"/>
      <c r="F968" s="213"/>
      <c r="G968" s="214"/>
      <c r="H968" s="214"/>
      <c r="I968" s="214"/>
      <c r="J968" s="214"/>
      <c r="K968" s="214"/>
      <c r="L968" s="214"/>
      <c r="M968" s="214"/>
      <c r="N968" s="214"/>
      <c r="O968" s="214"/>
      <c r="P968" s="214"/>
      <c r="Q968" s="214"/>
      <c r="R968" s="214"/>
      <c r="S968" s="214"/>
      <c r="T968" s="214"/>
      <c r="U968" s="214"/>
      <c r="V968" s="214"/>
      <c r="W968" s="214"/>
      <c r="X968" s="214"/>
      <c r="Y968" s="214"/>
      <c r="Z968" s="214"/>
      <c r="AA968" s="215"/>
      <c r="AB968" s="120"/>
    </row>
    <row r="969" spans="1:28" ht="19.149999999999999" customHeight="1">
      <c r="B969" s="172"/>
      <c r="C969" s="110"/>
      <c r="D969" s="104"/>
      <c r="E969" s="210"/>
      <c r="F969" s="213"/>
      <c r="G969" s="214"/>
      <c r="H969" s="214"/>
      <c r="I969" s="214"/>
      <c r="J969" s="214"/>
      <c r="K969" s="214"/>
      <c r="L969" s="214"/>
      <c r="M969" s="214"/>
      <c r="N969" s="214"/>
      <c r="O969" s="214"/>
      <c r="P969" s="214"/>
      <c r="Q969" s="214"/>
      <c r="R969" s="214"/>
      <c r="S969" s="214"/>
      <c r="T969" s="214"/>
      <c r="U969" s="214"/>
      <c r="V969" s="214"/>
      <c r="W969" s="214"/>
      <c r="X969" s="214"/>
      <c r="Y969" s="214"/>
      <c r="Z969" s="214"/>
      <c r="AA969" s="215"/>
      <c r="AB969" s="120"/>
    </row>
    <row r="970" spans="1:28" ht="19.149999999999999" customHeight="1">
      <c r="A970" s="392">
        <f>IF(D970=0,"",D970)</f>
        <v>84</v>
      </c>
      <c r="B970" s="351" t="s">
        <v>1220</v>
      </c>
      <c r="C970" s="110" t="s">
        <v>786</v>
      </c>
      <c r="D970" s="104">
        <v>84</v>
      </c>
      <c r="E970" s="373" t="s">
        <v>4</v>
      </c>
      <c r="F970" s="617" t="s">
        <v>793</v>
      </c>
      <c r="G970" s="614"/>
      <c r="H970" s="614"/>
      <c r="I970" s="614"/>
      <c r="J970" s="614"/>
      <c r="K970" s="614"/>
      <c r="L970" s="614"/>
      <c r="M970" s="614"/>
      <c r="N970" s="614"/>
      <c r="O970" s="614"/>
      <c r="P970" s="614"/>
      <c r="Q970" s="614"/>
      <c r="R970" s="614"/>
      <c r="S970" s="614"/>
      <c r="T970" s="614"/>
      <c r="U970" s="614"/>
      <c r="V970" s="614"/>
      <c r="W970" s="614"/>
      <c r="X970" s="614"/>
      <c r="Y970" s="614"/>
      <c r="Z970" s="614"/>
      <c r="AA970" s="618"/>
      <c r="AB970" s="670" t="s">
        <v>370</v>
      </c>
    </row>
    <row r="971" spans="1:28" ht="19.149999999999999" customHeight="1">
      <c r="B971" s="172"/>
      <c r="C971" s="730" t="s">
        <v>787</v>
      </c>
      <c r="D971" s="104"/>
      <c r="E971" s="210"/>
      <c r="F971" s="617"/>
      <c r="G971" s="614"/>
      <c r="H971" s="614"/>
      <c r="I971" s="614"/>
      <c r="J971" s="614"/>
      <c r="K971" s="614"/>
      <c r="L971" s="614"/>
      <c r="M971" s="614"/>
      <c r="N971" s="614"/>
      <c r="O971" s="614"/>
      <c r="P971" s="614"/>
      <c r="Q971" s="614"/>
      <c r="R971" s="614"/>
      <c r="S971" s="614"/>
      <c r="T971" s="614"/>
      <c r="U971" s="614"/>
      <c r="V971" s="614"/>
      <c r="W971" s="614"/>
      <c r="X971" s="614"/>
      <c r="Y971" s="614"/>
      <c r="Z971" s="614"/>
      <c r="AA971" s="618"/>
      <c r="AB971" s="670"/>
    </row>
    <row r="972" spans="1:28" ht="19.149999999999999" customHeight="1">
      <c r="B972" s="172"/>
      <c r="C972" s="730"/>
      <c r="D972" s="104"/>
      <c r="E972" s="210"/>
      <c r="F972" s="211"/>
      <c r="G972" s="211"/>
      <c r="H972" s="211"/>
      <c r="I972" s="211"/>
      <c r="J972" s="211"/>
      <c r="K972" s="211"/>
      <c r="L972" s="211"/>
      <c r="M972" s="211"/>
      <c r="N972" s="211"/>
      <c r="O972" s="211"/>
      <c r="P972" s="211"/>
      <c r="Q972" s="211"/>
      <c r="R972" s="211"/>
      <c r="S972" s="211"/>
      <c r="T972" s="211"/>
      <c r="U972" s="211"/>
      <c r="V972" s="211"/>
      <c r="W972" s="211"/>
      <c r="X972" s="211"/>
      <c r="Y972" s="211"/>
      <c r="Z972" s="211"/>
      <c r="AA972" s="212"/>
      <c r="AB972" s="670"/>
    </row>
    <row r="973" spans="1:28" ht="19.149999999999999" customHeight="1">
      <c r="B973" s="172"/>
      <c r="C973" s="110"/>
      <c r="D973" s="104"/>
      <c r="E973" s="210"/>
      <c r="F973" s="211"/>
      <c r="G973" s="211"/>
      <c r="H973" s="211"/>
      <c r="I973" s="211"/>
      <c r="J973" s="211"/>
      <c r="K973" s="211"/>
      <c r="L973" s="211"/>
      <c r="M973" s="211"/>
      <c r="N973" s="211"/>
      <c r="O973" s="211"/>
      <c r="P973" s="211"/>
      <c r="Q973" s="211"/>
      <c r="R973" s="211"/>
      <c r="S973" s="211"/>
      <c r="T973" s="211"/>
      <c r="U973" s="211"/>
      <c r="V973" s="211"/>
      <c r="W973" s="211"/>
      <c r="X973" s="211"/>
      <c r="Y973" s="211"/>
      <c r="Z973" s="211"/>
      <c r="AA973" s="212"/>
      <c r="AB973" s="670"/>
    </row>
    <row r="974" spans="1:28" ht="19.149999999999999" customHeight="1">
      <c r="B974" s="172"/>
      <c r="C974" s="110"/>
      <c r="D974" s="104"/>
      <c r="E974" s="210"/>
      <c r="F974" s="211"/>
      <c r="G974" s="211"/>
      <c r="H974" s="211"/>
      <c r="I974" s="211"/>
      <c r="J974" s="211"/>
      <c r="K974" s="211"/>
      <c r="L974" s="211"/>
      <c r="M974" s="211"/>
      <c r="N974" s="211"/>
      <c r="O974" s="211"/>
      <c r="P974" s="211"/>
      <c r="Q974" s="211"/>
      <c r="R974" s="211"/>
      <c r="S974" s="211"/>
      <c r="T974" s="211"/>
      <c r="U974" s="211"/>
      <c r="V974" s="211"/>
      <c r="W974" s="211"/>
      <c r="X974" s="211"/>
      <c r="Y974" s="211"/>
      <c r="Z974" s="211"/>
      <c r="AA974" s="212"/>
      <c r="AB974" s="120"/>
    </row>
    <row r="975" spans="1:28" ht="19.149999999999999" customHeight="1">
      <c r="B975" s="411" t="s">
        <v>516</v>
      </c>
      <c r="C975" s="110" t="s">
        <v>788</v>
      </c>
      <c r="D975" s="104"/>
      <c r="E975" s="210"/>
      <c r="F975" s="211"/>
      <c r="G975" s="211"/>
      <c r="H975" s="211"/>
      <c r="I975" s="211"/>
      <c r="J975" s="211"/>
      <c r="K975" s="211"/>
      <c r="L975" s="211"/>
      <c r="M975" s="211"/>
      <c r="N975" s="211"/>
      <c r="O975" s="211"/>
      <c r="P975" s="211"/>
      <c r="Q975" s="211"/>
      <c r="R975" s="211"/>
      <c r="S975" s="211"/>
      <c r="T975" s="211"/>
      <c r="U975" s="211"/>
      <c r="V975" s="211"/>
      <c r="W975" s="211"/>
      <c r="X975" s="211"/>
      <c r="Y975" s="211"/>
      <c r="Z975" s="211"/>
      <c r="AA975" s="212"/>
      <c r="AB975" s="120"/>
    </row>
    <row r="976" spans="1:28" ht="19.149999999999999" customHeight="1">
      <c r="A976" s="392">
        <f>IF(D976=0,"",D976)</f>
        <v>85</v>
      </c>
      <c r="B976" s="351" t="s">
        <v>491</v>
      </c>
      <c r="C976" s="563" t="s">
        <v>791</v>
      </c>
      <c r="D976" s="104">
        <v>85</v>
      </c>
      <c r="E976" s="373" t="s">
        <v>4</v>
      </c>
      <c r="F976" s="330"/>
      <c r="G976" s="331"/>
      <c r="H976" s="331"/>
      <c r="I976" s="331"/>
      <c r="J976" s="331"/>
      <c r="K976" s="331"/>
      <c r="L976" s="331"/>
      <c r="M976" s="331"/>
      <c r="N976" s="331"/>
      <c r="O976" s="331"/>
      <c r="P976" s="331"/>
      <c r="Q976" s="331"/>
      <c r="R976" s="331"/>
      <c r="S976" s="331"/>
      <c r="T976" s="331"/>
      <c r="U976" s="331"/>
      <c r="V976" s="331"/>
      <c r="W976" s="331"/>
      <c r="X976" s="331"/>
      <c r="Y976" s="331"/>
      <c r="Z976" s="331"/>
      <c r="AA976" s="332"/>
      <c r="AB976" s="120"/>
    </row>
    <row r="977" spans="1:28" ht="19.149999999999999" customHeight="1">
      <c r="B977" s="172"/>
      <c r="C977" s="563"/>
      <c r="D977" s="104"/>
      <c r="E977" s="210"/>
      <c r="F977" s="330"/>
      <c r="G977" s="331"/>
      <c r="H977" s="331"/>
      <c r="I977" s="331"/>
      <c r="J977" s="331"/>
      <c r="K977" s="331"/>
      <c r="L977" s="331"/>
      <c r="M977" s="331"/>
      <c r="N977" s="331"/>
      <c r="O977" s="331"/>
      <c r="P977" s="331"/>
      <c r="Q977" s="331"/>
      <c r="R977" s="331"/>
      <c r="S977" s="331"/>
      <c r="T977" s="331"/>
      <c r="U977" s="331"/>
      <c r="V977" s="331"/>
      <c r="W977" s="331"/>
      <c r="X977" s="331"/>
      <c r="Y977" s="331"/>
      <c r="Z977" s="331"/>
      <c r="AA977" s="332"/>
      <c r="AB977" s="120"/>
    </row>
    <row r="978" spans="1:28" ht="19.149999999999999" customHeight="1">
      <c r="B978" s="172"/>
      <c r="C978" s="563"/>
      <c r="D978" s="104"/>
      <c r="E978" s="210"/>
      <c r="F978" s="330"/>
      <c r="G978" s="331"/>
      <c r="H978" s="331"/>
      <c r="I978" s="331"/>
      <c r="J978" s="331"/>
      <c r="K978" s="331"/>
      <c r="L978" s="331"/>
      <c r="M978" s="331"/>
      <c r="N978" s="331"/>
      <c r="O978" s="331"/>
      <c r="P978" s="331"/>
      <c r="Q978" s="331"/>
      <c r="R978" s="331"/>
      <c r="S978" s="331"/>
      <c r="T978" s="331"/>
      <c r="U978" s="331"/>
      <c r="V978" s="331"/>
      <c r="W978" s="331"/>
      <c r="X978" s="331"/>
      <c r="Y978" s="331"/>
      <c r="Z978" s="331"/>
      <c r="AA978" s="332"/>
      <c r="AB978" s="120"/>
    </row>
    <row r="979" spans="1:28" ht="19.149999999999999" customHeight="1">
      <c r="B979" s="172"/>
      <c r="C979" s="110"/>
      <c r="D979" s="104"/>
      <c r="E979" s="210"/>
      <c r="F979" s="211"/>
      <c r="G979" s="211"/>
      <c r="H979" s="211"/>
      <c r="I979" s="211"/>
      <c r="J979" s="211"/>
      <c r="K979" s="211"/>
      <c r="L979" s="211"/>
      <c r="M979" s="211"/>
      <c r="N979" s="211"/>
      <c r="O979" s="211"/>
      <c r="P979" s="211"/>
      <c r="Q979" s="211"/>
      <c r="R979" s="211"/>
      <c r="S979" s="211"/>
      <c r="T979" s="211"/>
      <c r="U979" s="211"/>
      <c r="V979" s="211"/>
      <c r="W979" s="211"/>
      <c r="X979" s="211"/>
      <c r="Y979" s="211"/>
      <c r="Z979" s="211"/>
      <c r="AA979" s="212"/>
      <c r="AB979" s="120"/>
    </row>
    <row r="980" spans="1:28" ht="19.149999999999999" customHeight="1">
      <c r="B980" s="172"/>
      <c r="C980" s="110"/>
      <c r="D980" s="104"/>
      <c r="E980" s="210"/>
      <c r="F980" s="211"/>
      <c r="G980" s="211"/>
      <c r="H980" s="211"/>
      <c r="I980" s="211"/>
      <c r="J980" s="211"/>
      <c r="K980" s="211"/>
      <c r="L980" s="211"/>
      <c r="M980" s="211"/>
      <c r="N980" s="211"/>
      <c r="O980" s="211"/>
      <c r="P980" s="211"/>
      <c r="Q980" s="211"/>
      <c r="R980" s="211"/>
      <c r="S980" s="211"/>
      <c r="T980" s="211"/>
      <c r="U980" s="211"/>
      <c r="V980" s="211"/>
      <c r="W980" s="211"/>
      <c r="X980" s="211"/>
      <c r="Y980" s="211"/>
      <c r="Z980" s="211"/>
      <c r="AA980" s="212"/>
      <c r="AB980" s="120"/>
    </row>
    <row r="981" spans="1:28" ht="19.149999999999999" customHeight="1">
      <c r="A981" s="392">
        <f>IF(D981=0,"",D981)</f>
        <v>86</v>
      </c>
      <c r="B981" s="351" t="s">
        <v>493</v>
      </c>
      <c r="C981" s="563" t="s">
        <v>792</v>
      </c>
      <c r="D981" s="104">
        <v>86</v>
      </c>
      <c r="E981" s="373" t="s">
        <v>4</v>
      </c>
      <c r="F981" s="564" t="s">
        <v>794</v>
      </c>
      <c r="G981" s="565"/>
      <c r="H981" s="565"/>
      <c r="I981" s="565"/>
      <c r="J981" s="565"/>
      <c r="K981" s="565"/>
      <c r="L981" s="565"/>
      <c r="M981" s="565"/>
      <c r="N981" s="565"/>
      <c r="O981" s="565"/>
      <c r="P981" s="565"/>
      <c r="Q981" s="565"/>
      <c r="R981" s="565"/>
      <c r="S981" s="565"/>
      <c r="T981" s="565"/>
      <c r="U981" s="565"/>
      <c r="V981" s="565"/>
      <c r="W981" s="565"/>
      <c r="X981" s="565"/>
      <c r="Y981" s="565"/>
      <c r="Z981" s="565"/>
      <c r="AA981" s="566"/>
      <c r="AB981" s="670" t="s">
        <v>368</v>
      </c>
    </row>
    <row r="982" spans="1:28" ht="19.149999999999999" customHeight="1">
      <c r="B982" s="172"/>
      <c r="C982" s="563"/>
      <c r="D982" s="104"/>
      <c r="E982" s="210"/>
      <c r="F982" s="564"/>
      <c r="G982" s="565"/>
      <c r="H982" s="565"/>
      <c r="I982" s="565"/>
      <c r="J982" s="565"/>
      <c r="K982" s="565"/>
      <c r="L982" s="565"/>
      <c r="M982" s="565"/>
      <c r="N982" s="565"/>
      <c r="O982" s="565"/>
      <c r="P982" s="565"/>
      <c r="Q982" s="565"/>
      <c r="R982" s="565"/>
      <c r="S982" s="565"/>
      <c r="T982" s="565"/>
      <c r="U982" s="565"/>
      <c r="V982" s="565"/>
      <c r="W982" s="565"/>
      <c r="X982" s="565"/>
      <c r="Y982" s="565"/>
      <c r="Z982" s="565"/>
      <c r="AA982" s="566"/>
      <c r="AB982" s="670"/>
    </row>
    <row r="983" spans="1:28" ht="19.149999999999999" customHeight="1">
      <c r="B983" s="172"/>
      <c r="C983" s="563"/>
      <c r="D983" s="104"/>
      <c r="E983" s="210"/>
      <c r="F983" s="564"/>
      <c r="G983" s="565"/>
      <c r="H983" s="565"/>
      <c r="I983" s="565"/>
      <c r="J983" s="565"/>
      <c r="K983" s="565"/>
      <c r="L983" s="565"/>
      <c r="M983" s="565"/>
      <c r="N983" s="565"/>
      <c r="O983" s="565"/>
      <c r="P983" s="565"/>
      <c r="Q983" s="565"/>
      <c r="R983" s="565"/>
      <c r="S983" s="565"/>
      <c r="T983" s="565"/>
      <c r="U983" s="565"/>
      <c r="V983" s="565"/>
      <c r="W983" s="565"/>
      <c r="X983" s="565"/>
      <c r="Y983" s="565"/>
      <c r="Z983" s="565"/>
      <c r="AA983" s="566"/>
      <c r="AB983" s="670"/>
    </row>
    <row r="984" spans="1:28" ht="19.149999999999999" customHeight="1">
      <c r="B984" s="172"/>
      <c r="C984" s="110"/>
      <c r="D984" s="104"/>
      <c r="E984" s="210"/>
      <c r="F984" s="564"/>
      <c r="G984" s="565"/>
      <c r="H984" s="565"/>
      <c r="I984" s="565"/>
      <c r="J984" s="565"/>
      <c r="K984" s="565"/>
      <c r="L984" s="565"/>
      <c r="M984" s="565"/>
      <c r="N984" s="565"/>
      <c r="O984" s="565"/>
      <c r="P984" s="565"/>
      <c r="Q984" s="565"/>
      <c r="R984" s="565"/>
      <c r="S984" s="565"/>
      <c r="T984" s="565"/>
      <c r="U984" s="565"/>
      <c r="V984" s="565"/>
      <c r="W984" s="565"/>
      <c r="X984" s="565"/>
      <c r="Y984" s="565"/>
      <c r="Z984" s="565"/>
      <c r="AA984" s="566"/>
      <c r="AB984" s="670"/>
    </row>
    <row r="985" spans="1:28" ht="19.149999999999999" customHeight="1">
      <c r="B985" s="172"/>
      <c r="C985" s="110"/>
      <c r="D985" s="104"/>
      <c r="E985" s="210"/>
      <c r="F985" s="564"/>
      <c r="G985" s="565"/>
      <c r="H985" s="565"/>
      <c r="I985" s="565"/>
      <c r="J985" s="565"/>
      <c r="K985" s="565"/>
      <c r="L985" s="565"/>
      <c r="M985" s="565"/>
      <c r="N985" s="565"/>
      <c r="O985" s="565"/>
      <c r="P985" s="565"/>
      <c r="Q985" s="565"/>
      <c r="R985" s="565"/>
      <c r="S985" s="565"/>
      <c r="T985" s="565"/>
      <c r="U985" s="565"/>
      <c r="V985" s="565"/>
      <c r="W985" s="565"/>
      <c r="X985" s="565"/>
      <c r="Y985" s="565"/>
      <c r="Z985" s="565"/>
      <c r="AA985" s="566"/>
      <c r="AB985" s="670"/>
    </row>
    <row r="986" spans="1:28" ht="19.149999999999999" customHeight="1">
      <c r="B986" s="172"/>
      <c r="C986" s="110"/>
      <c r="D986" s="104"/>
      <c r="E986" s="210"/>
      <c r="F986" s="211"/>
      <c r="G986" s="211"/>
      <c r="H986" s="211"/>
      <c r="I986" s="211"/>
      <c r="J986" s="211"/>
      <c r="K986" s="211"/>
      <c r="L986" s="211"/>
      <c r="M986" s="211"/>
      <c r="N986" s="211"/>
      <c r="O986" s="211"/>
      <c r="P986" s="211"/>
      <c r="Q986" s="211"/>
      <c r="R986" s="211"/>
      <c r="S986" s="211"/>
      <c r="T986" s="211"/>
      <c r="U986" s="211"/>
      <c r="V986" s="211"/>
      <c r="W986" s="211"/>
      <c r="X986" s="211"/>
      <c r="Y986" s="211"/>
      <c r="Z986" s="211"/>
      <c r="AA986" s="212"/>
      <c r="AB986" s="670"/>
    </row>
    <row r="987" spans="1:28" ht="19.149999999999999" customHeight="1">
      <c r="B987" s="172"/>
      <c r="C987" s="110"/>
      <c r="D987" s="104"/>
      <c r="E987" s="210"/>
      <c r="F987" s="211"/>
      <c r="G987" s="211"/>
      <c r="H987" s="211"/>
      <c r="I987" s="211"/>
      <c r="J987" s="211"/>
      <c r="K987" s="211"/>
      <c r="L987" s="211"/>
      <c r="M987" s="211"/>
      <c r="N987" s="211"/>
      <c r="O987" s="211"/>
      <c r="P987" s="211"/>
      <c r="Q987" s="211"/>
      <c r="R987" s="211"/>
      <c r="S987" s="211"/>
      <c r="T987" s="211"/>
      <c r="U987" s="211"/>
      <c r="V987" s="211"/>
      <c r="W987" s="211"/>
      <c r="X987" s="211"/>
      <c r="Y987" s="211"/>
      <c r="Z987" s="211"/>
      <c r="AA987" s="212"/>
      <c r="AB987" s="120"/>
    </row>
    <row r="988" spans="1:28" ht="19.149999999999999" customHeight="1">
      <c r="B988" s="172"/>
      <c r="C988" s="110"/>
      <c r="D988" s="104"/>
      <c r="E988" s="210"/>
      <c r="F988" s="211"/>
      <c r="G988" s="211"/>
      <c r="H988" s="211"/>
      <c r="I988" s="211"/>
      <c r="J988" s="211"/>
      <c r="K988" s="211"/>
      <c r="L988" s="211"/>
      <c r="M988" s="211"/>
      <c r="N988" s="211"/>
      <c r="O988" s="211"/>
      <c r="P988" s="211"/>
      <c r="Q988" s="211"/>
      <c r="R988" s="211"/>
      <c r="S988" s="211"/>
      <c r="T988" s="211"/>
      <c r="U988" s="211"/>
      <c r="V988" s="211"/>
      <c r="W988" s="211"/>
      <c r="X988" s="211"/>
      <c r="Y988" s="211"/>
      <c r="Z988" s="211"/>
      <c r="AA988" s="212"/>
      <c r="AB988" s="120"/>
    </row>
    <row r="989" spans="1:28" ht="19.149999999999999" customHeight="1">
      <c r="B989" s="172"/>
      <c r="C989" s="110"/>
      <c r="D989" s="104"/>
      <c r="E989" s="210"/>
      <c r="F989" s="211"/>
      <c r="G989" s="211"/>
      <c r="H989" s="211"/>
      <c r="I989" s="211"/>
      <c r="J989" s="211"/>
      <c r="K989" s="211"/>
      <c r="L989" s="211"/>
      <c r="M989" s="211"/>
      <c r="N989" s="211"/>
      <c r="O989" s="211"/>
      <c r="P989" s="211"/>
      <c r="Q989" s="211"/>
      <c r="R989" s="211"/>
      <c r="S989" s="211"/>
      <c r="T989" s="211"/>
      <c r="U989" s="211"/>
      <c r="V989" s="211"/>
      <c r="W989" s="211"/>
      <c r="X989" s="211"/>
      <c r="Y989" s="211"/>
      <c r="Z989" s="211"/>
      <c r="AA989" s="212"/>
      <c r="AB989" s="120"/>
    </row>
    <row r="990" spans="1:28" ht="19.149999999999999" customHeight="1">
      <c r="B990" s="172"/>
      <c r="C990" s="110"/>
      <c r="D990" s="104"/>
      <c r="E990" s="210"/>
      <c r="F990" s="211"/>
      <c r="G990" s="211"/>
      <c r="H990" s="211"/>
      <c r="I990" s="211"/>
      <c r="J990" s="211"/>
      <c r="K990" s="211"/>
      <c r="L990" s="211"/>
      <c r="M990" s="211"/>
      <c r="N990" s="211"/>
      <c r="O990" s="211"/>
      <c r="P990" s="211"/>
      <c r="Q990" s="211"/>
      <c r="R990" s="211"/>
      <c r="S990" s="211"/>
      <c r="T990" s="211"/>
      <c r="U990" s="211"/>
      <c r="V990" s="211"/>
      <c r="W990" s="211"/>
      <c r="X990" s="211"/>
      <c r="Y990" s="211"/>
      <c r="Z990" s="211"/>
      <c r="AA990" s="212"/>
      <c r="AB990" s="120"/>
    </row>
    <row r="991" spans="1:28" ht="19.149999999999999" customHeight="1">
      <c r="B991" s="172"/>
      <c r="C991" s="110"/>
      <c r="D991" s="104"/>
      <c r="E991" s="210"/>
      <c r="F991" s="211"/>
      <c r="G991" s="211"/>
      <c r="H991" s="211"/>
      <c r="I991" s="211"/>
      <c r="J991" s="211"/>
      <c r="K991" s="211"/>
      <c r="L991" s="211"/>
      <c r="M991" s="211"/>
      <c r="N991" s="211"/>
      <c r="O991" s="211"/>
      <c r="P991" s="211"/>
      <c r="Q991" s="211"/>
      <c r="R991" s="211"/>
      <c r="S991" s="211"/>
      <c r="T991" s="211"/>
      <c r="U991" s="211"/>
      <c r="V991" s="211"/>
      <c r="W991" s="211"/>
      <c r="X991" s="211"/>
      <c r="Y991" s="211"/>
      <c r="Z991" s="211"/>
      <c r="AA991" s="212"/>
      <c r="AB991" s="120"/>
    </row>
    <row r="992" spans="1:28" ht="19.149999999999999" customHeight="1">
      <c r="B992" s="172"/>
      <c r="C992" s="110"/>
      <c r="D992" s="104"/>
      <c r="E992" s="210"/>
      <c r="F992" s="211"/>
      <c r="G992" s="211"/>
      <c r="H992" s="211"/>
      <c r="I992" s="211"/>
      <c r="J992" s="211"/>
      <c r="K992" s="211"/>
      <c r="L992" s="211"/>
      <c r="M992" s="211"/>
      <c r="N992" s="211"/>
      <c r="O992" s="211"/>
      <c r="P992" s="211"/>
      <c r="Q992" s="211"/>
      <c r="R992" s="211"/>
      <c r="S992" s="211"/>
      <c r="T992" s="211"/>
      <c r="U992" s="211"/>
      <c r="V992" s="211"/>
      <c r="W992" s="211"/>
      <c r="X992" s="211"/>
      <c r="Y992" s="211"/>
      <c r="Z992" s="211"/>
      <c r="AA992" s="212"/>
      <c r="AB992" s="120"/>
    </row>
    <row r="993" spans="2:28" ht="13.15" customHeight="1">
      <c r="B993" s="172"/>
      <c r="C993" s="110"/>
      <c r="D993" s="104"/>
      <c r="E993" s="210"/>
      <c r="F993" s="211"/>
      <c r="G993" s="211"/>
      <c r="H993" s="211"/>
      <c r="I993" s="211"/>
      <c r="J993" s="211"/>
      <c r="K993" s="211"/>
      <c r="L993" s="211"/>
      <c r="M993" s="211"/>
      <c r="N993" s="211"/>
      <c r="O993" s="211"/>
      <c r="P993" s="211"/>
      <c r="Q993" s="211"/>
      <c r="R993" s="211"/>
      <c r="S993" s="211"/>
      <c r="T993" s="211"/>
      <c r="U993" s="211"/>
      <c r="V993" s="211"/>
      <c r="W993" s="211"/>
      <c r="X993" s="211"/>
      <c r="Y993" s="211"/>
      <c r="Z993" s="211"/>
      <c r="AA993" s="212"/>
      <c r="AB993" s="120"/>
    </row>
    <row r="994" spans="2:28" ht="19.149999999999999" customHeight="1">
      <c r="B994" s="172"/>
      <c r="C994" s="110"/>
      <c r="D994" s="104"/>
      <c r="E994" s="210"/>
      <c r="F994" s="564" t="s">
        <v>1119</v>
      </c>
      <c r="G994" s="565"/>
      <c r="H994" s="565"/>
      <c r="I994" s="565"/>
      <c r="J994" s="565"/>
      <c r="K994" s="565"/>
      <c r="L994" s="565"/>
      <c r="M994" s="565"/>
      <c r="N994" s="565"/>
      <c r="O994" s="565"/>
      <c r="P994" s="565"/>
      <c r="Q994" s="565"/>
      <c r="R994" s="565"/>
      <c r="S994" s="565"/>
      <c r="T994" s="565"/>
      <c r="U994" s="565"/>
      <c r="V994" s="565"/>
      <c r="W994" s="565"/>
      <c r="X994" s="565"/>
      <c r="Y994" s="565"/>
      <c r="Z994" s="565"/>
      <c r="AA994" s="566"/>
      <c r="AB994" s="120"/>
    </row>
    <row r="995" spans="2:28" ht="19.149999999999999" customHeight="1">
      <c r="B995" s="172"/>
      <c r="C995" s="110"/>
      <c r="D995" s="104"/>
      <c r="E995" s="210"/>
      <c r="F995" s="564"/>
      <c r="G995" s="565"/>
      <c r="H995" s="565"/>
      <c r="I995" s="565"/>
      <c r="J995" s="565"/>
      <c r="K995" s="565"/>
      <c r="L995" s="565"/>
      <c r="M995" s="565"/>
      <c r="N995" s="565"/>
      <c r="O995" s="565"/>
      <c r="P995" s="565"/>
      <c r="Q995" s="565"/>
      <c r="R995" s="565"/>
      <c r="S995" s="565"/>
      <c r="T995" s="565"/>
      <c r="U995" s="565"/>
      <c r="V995" s="565"/>
      <c r="W995" s="565"/>
      <c r="X995" s="565"/>
      <c r="Y995" s="565"/>
      <c r="Z995" s="565"/>
      <c r="AA995" s="566"/>
      <c r="AB995" s="120"/>
    </row>
    <row r="996" spans="2:28" ht="19.149999999999999" customHeight="1">
      <c r="B996" s="172"/>
      <c r="C996" s="110"/>
      <c r="D996" s="104"/>
      <c r="E996" s="210"/>
      <c r="F996" s="564"/>
      <c r="G996" s="565"/>
      <c r="H996" s="565"/>
      <c r="I996" s="565"/>
      <c r="J996" s="565"/>
      <c r="K996" s="565"/>
      <c r="L996" s="565"/>
      <c r="M996" s="565"/>
      <c r="N996" s="565"/>
      <c r="O996" s="565"/>
      <c r="P996" s="565"/>
      <c r="Q996" s="565"/>
      <c r="R996" s="565"/>
      <c r="S996" s="565"/>
      <c r="T996" s="565"/>
      <c r="U996" s="565"/>
      <c r="V996" s="565"/>
      <c r="W996" s="565"/>
      <c r="X996" s="565"/>
      <c r="Y996" s="565"/>
      <c r="Z996" s="565"/>
      <c r="AA996" s="566"/>
      <c r="AB996" s="120"/>
    </row>
    <row r="997" spans="2:28" ht="19.149999999999999" customHeight="1">
      <c r="B997" s="172"/>
      <c r="C997" s="110"/>
      <c r="D997" s="104"/>
      <c r="E997" s="210"/>
      <c r="F997" s="564"/>
      <c r="G997" s="565"/>
      <c r="H997" s="565"/>
      <c r="I997" s="565"/>
      <c r="J997" s="565"/>
      <c r="K997" s="565"/>
      <c r="L997" s="565"/>
      <c r="M997" s="565"/>
      <c r="N997" s="565"/>
      <c r="O997" s="565"/>
      <c r="P997" s="565"/>
      <c r="Q997" s="565"/>
      <c r="R997" s="565"/>
      <c r="S997" s="565"/>
      <c r="T997" s="565"/>
      <c r="U997" s="565"/>
      <c r="V997" s="565"/>
      <c r="W997" s="565"/>
      <c r="X997" s="565"/>
      <c r="Y997" s="565"/>
      <c r="Z997" s="565"/>
      <c r="AA997" s="566"/>
      <c r="AB997" s="120"/>
    </row>
    <row r="998" spans="2:28" ht="19.149999999999999" customHeight="1">
      <c r="B998" s="172"/>
      <c r="C998" s="110"/>
      <c r="D998" s="104"/>
      <c r="E998" s="210"/>
      <c r="F998" s="213"/>
      <c r="G998" s="214"/>
      <c r="H998" s="214"/>
      <c r="I998" s="214"/>
      <c r="J998" s="214"/>
      <c r="K998" s="214"/>
      <c r="L998" s="214"/>
      <c r="M998" s="214"/>
      <c r="N998" s="214"/>
      <c r="O998" s="214"/>
      <c r="P998" s="214"/>
      <c r="Q998" s="214"/>
      <c r="R998" s="214"/>
      <c r="S998" s="214"/>
      <c r="T998" s="214"/>
      <c r="U998" s="214"/>
      <c r="V998" s="214"/>
      <c r="W998" s="214"/>
      <c r="X998" s="214"/>
      <c r="Y998" s="214"/>
      <c r="Z998" s="214"/>
      <c r="AA998" s="215"/>
      <c r="AB998" s="120"/>
    </row>
    <row r="999" spans="2:28" ht="19.149999999999999" customHeight="1">
      <c r="B999" s="172"/>
      <c r="C999" s="110"/>
      <c r="D999" s="104"/>
      <c r="E999" s="210"/>
      <c r="F999" s="211"/>
      <c r="G999" s="211"/>
      <c r="H999" s="211"/>
      <c r="I999" s="211"/>
      <c r="J999" s="211"/>
      <c r="K999" s="211"/>
      <c r="L999" s="211"/>
      <c r="M999" s="211"/>
      <c r="N999" s="211"/>
      <c r="O999" s="211"/>
      <c r="P999" s="211"/>
      <c r="Q999" s="211"/>
      <c r="R999" s="211"/>
      <c r="S999" s="211"/>
      <c r="T999" s="211"/>
      <c r="U999" s="211"/>
      <c r="V999" s="211"/>
      <c r="W999" s="211"/>
      <c r="X999" s="211"/>
      <c r="Y999" s="211"/>
      <c r="Z999" s="211"/>
      <c r="AA999" s="212"/>
      <c r="AB999" s="120"/>
    </row>
    <row r="1000" spans="2:28" ht="21" customHeight="1">
      <c r="B1000" s="172"/>
      <c r="C1000" s="110"/>
      <c r="D1000" s="104"/>
      <c r="E1000" s="210"/>
      <c r="F1000" s="211"/>
      <c r="G1000" s="211"/>
      <c r="H1000" s="211"/>
      <c r="I1000" s="211"/>
      <c r="J1000" s="211"/>
      <c r="K1000" s="211"/>
      <c r="L1000" s="211"/>
      <c r="M1000" s="211"/>
      <c r="N1000" s="211"/>
      <c r="O1000" s="211"/>
      <c r="P1000" s="211"/>
      <c r="Q1000" s="211"/>
      <c r="R1000" s="211"/>
      <c r="S1000" s="211"/>
      <c r="T1000" s="211"/>
      <c r="U1000" s="211"/>
      <c r="V1000" s="211"/>
      <c r="W1000" s="211"/>
      <c r="X1000" s="211"/>
      <c r="Y1000" s="211"/>
      <c r="Z1000" s="211"/>
      <c r="AA1000" s="212"/>
      <c r="AB1000" s="120"/>
    </row>
    <row r="1001" spans="2:28" ht="21" customHeight="1">
      <c r="B1001" s="172"/>
      <c r="C1001" s="110"/>
      <c r="D1001" s="104"/>
      <c r="E1001" s="210"/>
      <c r="F1001" s="211"/>
      <c r="G1001" s="211"/>
      <c r="H1001" s="211"/>
      <c r="I1001" s="211"/>
      <c r="J1001" s="211"/>
      <c r="K1001" s="211"/>
      <c r="L1001" s="211"/>
      <c r="M1001" s="211"/>
      <c r="N1001" s="211"/>
      <c r="O1001" s="211"/>
      <c r="P1001" s="211"/>
      <c r="Q1001" s="211"/>
      <c r="R1001" s="211"/>
      <c r="S1001" s="211"/>
      <c r="T1001" s="211"/>
      <c r="U1001" s="211"/>
      <c r="V1001" s="211"/>
      <c r="W1001" s="211"/>
      <c r="X1001" s="211"/>
      <c r="Y1001" s="211"/>
      <c r="Z1001" s="211"/>
      <c r="AA1001" s="212"/>
      <c r="AB1001" s="120"/>
    </row>
    <row r="1002" spans="2:28" ht="21" customHeight="1">
      <c r="B1002" s="172"/>
      <c r="C1002" s="110"/>
      <c r="D1002" s="104"/>
      <c r="E1002" s="210"/>
      <c r="F1002" s="211"/>
      <c r="G1002" s="211"/>
      <c r="H1002" s="211"/>
      <c r="I1002" s="211"/>
      <c r="J1002" s="211"/>
      <c r="K1002" s="211"/>
      <c r="L1002" s="211"/>
      <c r="M1002" s="211"/>
      <c r="N1002" s="211"/>
      <c r="O1002" s="211"/>
      <c r="P1002" s="211"/>
      <c r="Q1002" s="211"/>
      <c r="R1002" s="211"/>
      <c r="S1002" s="211"/>
      <c r="T1002" s="211"/>
      <c r="U1002" s="211"/>
      <c r="V1002" s="211"/>
      <c r="W1002" s="211"/>
      <c r="X1002" s="211"/>
      <c r="Y1002" s="211"/>
      <c r="Z1002" s="211"/>
      <c r="AA1002" s="212"/>
      <c r="AB1002" s="120"/>
    </row>
    <row r="1003" spans="2:28" ht="21" customHeight="1">
      <c r="B1003" s="172"/>
      <c r="C1003" s="110"/>
      <c r="D1003" s="104"/>
      <c r="E1003" s="210"/>
      <c r="F1003" s="211"/>
      <c r="G1003" s="211"/>
      <c r="H1003" s="211"/>
      <c r="I1003" s="211"/>
      <c r="J1003" s="211"/>
      <c r="K1003" s="211"/>
      <c r="L1003" s="211"/>
      <c r="M1003" s="211"/>
      <c r="N1003" s="211"/>
      <c r="O1003" s="211"/>
      <c r="P1003" s="211"/>
      <c r="Q1003" s="211"/>
      <c r="R1003" s="211"/>
      <c r="S1003" s="211"/>
      <c r="T1003" s="211"/>
      <c r="U1003" s="211"/>
      <c r="V1003" s="211"/>
      <c r="W1003" s="211"/>
      <c r="X1003" s="211"/>
      <c r="Y1003" s="211"/>
      <c r="Z1003" s="211"/>
      <c r="AA1003" s="212"/>
      <c r="AB1003" s="120"/>
    </row>
    <row r="1004" spans="2:28" ht="21" customHeight="1">
      <c r="B1004" s="172"/>
      <c r="C1004" s="110"/>
      <c r="D1004" s="104"/>
      <c r="E1004" s="210"/>
      <c r="F1004" s="211"/>
      <c r="G1004" s="211"/>
      <c r="H1004" s="211"/>
      <c r="I1004" s="211"/>
      <c r="J1004" s="211"/>
      <c r="K1004" s="211"/>
      <c r="L1004" s="211"/>
      <c r="M1004" s="211"/>
      <c r="N1004" s="211"/>
      <c r="O1004" s="211"/>
      <c r="P1004" s="211"/>
      <c r="Q1004" s="211"/>
      <c r="R1004" s="211"/>
      <c r="S1004" s="211"/>
      <c r="T1004" s="211"/>
      <c r="U1004" s="211"/>
      <c r="V1004" s="211"/>
      <c r="W1004" s="211"/>
      <c r="X1004" s="211"/>
      <c r="Y1004" s="211"/>
      <c r="Z1004" s="211"/>
      <c r="AA1004" s="212"/>
      <c r="AB1004" s="120"/>
    </row>
    <row r="1005" spans="2:28" ht="21" customHeight="1">
      <c r="B1005" s="351" t="s">
        <v>495</v>
      </c>
      <c r="C1005" s="563" t="s">
        <v>1131</v>
      </c>
      <c r="D1005" s="104">
        <v>87</v>
      </c>
      <c r="E1005" s="373" t="s">
        <v>1132</v>
      </c>
      <c r="F1005" s="692" t="s">
        <v>1133</v>
      </c>
      <c r="G1005" s="693"/>
      <c r="H1005" s="693"/>
      <c r="I1005" s="693"/>
      <c r="J1005" s="693"/>
      <c r="K1005" s="693"/>
      <c r="L1005" s="693"/>
      <c r="M1005" s="693"/>
      <c r="N1005" s="693"/>
      <c r="O1005" s="693"/>
      <c r="P1005" s="693"/>
      <c r="Q1005" s="693"/>
      <c r="R1005" s="693"/>
      <c r="S1005" s="693"/>
      <c r="T1005" s="693"/>
      <c r="U1005" s="693"/>
      <c r="V1005" s="693"/>
      <c r="W1005" s="693"/>
      <c r="X1005" s="693"/>
      <c r="Y1005" s="693"/>
      <c r="Z1005" s="693"/>
      <c r="AA1005" s="694"/>
      <c r="AB1005" s="562" t="s">
        <v>1138</v>
      </c>
    </row>
    <row r="1006" spans="2:28" ht="21" customHeight="1">
      <c r="B1006" s="351"/>
      <c r="C1006" s="563"/>
      <c r="D1006" s="104"/>
      <c r="E1006" s="210"/>
      <c r="F1006" s="211"/>
      <c r="G1006" s="583" t="s">
        <v>1134</v>
      </c>
      <c r="H1006" s="583"/>
      <c r="I1006" s="583"/>
      <c r="J1006" s="583"/>
      <c r="K1006" s="583"/>
      <c r="L1006" s="583"/>
      <c r="M1006" s="583"/>
      <c r="N1006" s="583"/>
      <c r="O1006" s="583"/>
      <c r="P1006" s="583"/>
      <c r="Q1006" s="583"/>
      <c r="R1006" s="583"/>
      <c r="S1006" s="583"/>
      <c r="T1006" s="583"/>
      <c r="U1006" s="583"/>
      <c r="V1006" s="583"/>
      <c r="W1006" s="583"/>
      <c r="X1006" s="583"/>
      <c r="Y1006" s="583"/>
      <c r="Z1006" s="583"/>
      <c r="AA1006" s="584"/>
      <c r="AB1006" s="562"/>
    </row>
    <row r="1007" spans="2:28" ht="21" customHeight="1">
      <c r="B1007" s="351"/>
      <c r="C1007" s="563"/>
      <c r="D1007" s="104"/>
      <c r="E1007" s="210"/>
      <c r="F1007" s="211"/>
      <c r="G1007" s="583" t="s">
        <v>1135</v>
      </c>
      <c r="H1007" s="583"/>
      <c r="I1007" s="583"/>
      <c r="J1007" s="583"/>
      <c r="K1007" s="583"/>
      <c r="L1007" s="583"/>
      <c r="M1007" s="583"/>
      <c r="N1007" s="583"/>
      <c r="O1007" s="583"/>
      <c r="P1007" s="583"/>
      <c r="Q1007" s="583"/>
      <c r="R1007" s="583"/>
      <c r="S1007" s="583"/>
      <c r="T1007" s="583"/>
      <c r="U1007" s="583"/>
      <c r="V1007" s="583"/>
      <c r="W1007" s="583"/>
      <c r="X1007" s="583"/>
      <c r="Y1007" s="583"/>
      <c r="Z1007" s="583"/>
      <c r="AA1007" s="584"/>
      <c r="AB1007" s="562"/>
    </row>
    <row r="1008" spans="2:28" ht="21" customHeight="1">
      <c r="B1008" s="172"/>
      <c r="C1008" s="563"/>
      <c r="D1008" s="104"/>
      <c r="E1008" s="210"/>
      <c r="F1008" s="194" t="s">
        <v>1136</v>
      </c>
      <c r="G1008" s="211"/>
      <c r="H1008" s="211"/>
      <c r="I1008" s="211"/>
      <c r="J1008" s="211"/>
      <c r="K1008" s="211"/>
      <c r="L1008" s="211"/>
      <c r="M1008" s="211"/>
      <c r="N1008" s="211"/>
      <c r="O1008" s="211"/>
      <c r="P1008" s="211"/>
      <c r="Q1008" s="211"/>
      <c r="R1008" s="211"/>
      <c r="S1008" s="211"/>
      <c r="T1008" s="211"/>
      <c r="U1008" s="211"/>
      <c r="V1008" s="211"/>
      <c r="W1008" s="211"/>
      <c r="X1008" s="211"/>
      <c r="Y1008" s="211"/>
      <c r="Z1008" s="211"/>
      <c r="AA1008" s="212"/>
      <c r="AB1008" s="562"/>
    </row>
    <row r="1009" spans="1:28" ht="21" customHeight="1">
      <c r="B1009" s="172"/>
      <c r="C1009" s="109"/>
      <c r="D1009" s="104"/>
      <c r="E1009" s="210"/>
      <c r="F1009" s="366"/>
      <c r="G1009" s="583" t="s">
        <v>1137</v>
      </c>
      <c r="H1009" s="583"/>
      <c r="I1009" s="583"/>
      <c r="J1009" s="583"/>
      <c r="K1009" s="583"/>
      <c r="L1009" s="583"/>
      <c r="M1009" s="583"/>
      <c r="N1009" s="583"/>
      <c r="O1009" s="583"/>
      <c r="P1009" s="583"/>
      <c r="Q1009" s="583"/>
      <c r="R1009" s="583"/>
      <c r="S1009" s="583"/>
      <c r="T1009" s="583"/>
      <c r="U1009" s="583"/>
      <c r="V1009" s="583"/>
      <c r="W1009" s="583"/>
      <c r="X1009" s="583"/>
      <c r="Y1009" s="583"/>
      <c r="Z1009" s="583"/>
      <c r="AA1009" s="584"/>
      <c r="AB1009" s="562"/>
    </row>
    <row r="1010" spans="1:28" ht="21" customHeight="1">
      <c r="B1010" s="172"/>
      <c r="C1010" s="110"/>
      <c r="D1010" s="104"/>
      <c r="E1010" s="210"/>
      <c r="F1010" s="211"/>
      <c r="G1010" s="211"/>
      <c r="H1010" s="211"/>
      <c r="I1010" s="211"/>
      <c r="J1010" s="211"/>
      <c r="K1010" s="211"/>
      <c r="L1010" s="211"/>
      <c r="M1010" s="211"/>
      <c r="N1010" s="211"/>
      <c r="O1010" s="211"/>
      <c r="P1010" s="211"/>
      <c r="Q1010" s="211"/>
      <c r="R1010" s="211"/>
      <c r="S1010" s="211"/>
      <c r="T1010" s="211"/>
      <c r="U1010" s="211"/>
      <c r="V1010" s="211"/>
      <c r="W1010" s="211"/>
      <c r="X1010" s="211"/>
      <c r="Y1010" s="211"/>
      <c r="Z1010" s="211"/>
      <c r="AA1010" s="212"/>
      <c r="AB1010" s="562"/>
    </row>
    <row r="1011" spans="1:28" ht="20.25" customHeight="1">
      <c r="B1011" s="411" t="s">
        <v>515</v>
      </c>
      <c r="C1011" s="129" t="s">
        <v>795</v>
      </c>
      <c r="D1011" s="104"/>
      <c r="E1011" s="210"/>
      <c r="F1011" s="211"/>
      <c r="G1011" s="211"/>
      <c r="H1011" s="211"/>
      <c r="I1011" s="211"/>
      <c r="J1011" s="211"/>
      <c r="K1011" s="211"/>
      <c r="L1011" s="211"/>
      <c r="M1011" s="211"/>
      <c r="N1011" s="211"/>
      <c r="O1011" s="211"/>
      <c r="P1011" s="211"/>
      <c r="Q1011" s="211"/>
      <c r="R1011" s="211"/>
      <c r="S1011" s="211"/>
      <c r="T1011" s="211"/>
      <c r="U1011" s="211"/>
      <c r="V1011" s="211"/>
      <c r="W1011" s="211"/>
      <c r="X1011" s="211"/>
      <c r="Y1011" s="211"/>
      <c r="Z1011" s="211"/>
      <c r="AA1011" s="212"/>
      <c r="AB1011" s="186"/>
    </row>
    <row r="1012" spans="1:28" ht="19">
      <c r="B1012" s="351" t="s">
        <v>491</v>
      </c>
      <c r="C1012" s="110" t="s">
        <v>796</v>
      </c>
      <c r="D1012" s="104"/>
      <c r="E1012" s="212"/>
      <c r="F1012" s="211"/>
      <c r="G1012" s="211"/>
      <c r="H1012" s="211"/>
      <c r="I1012" s="211"/>
      <c r="J1012" s="211"/>
      <c r="K1012" s="211"/>
      <c r="L1012" s="211"/>
      <c r="M1012" s="211"/>
      <c r="N1012" s="211"/>
      <c r="O1012" s="211"/>
      <c r="P1012" s="211"/>
      <c r="Q1012" s="211"/>
      <c r="R1012" s="211"/>
      <c r="S1012" s="211"/>
      <c r="T1012" s="211"/>
      <c r="U1012" s="211"/>
      <c r="V1012" s="211"/>
      <c r="W1012" s="211"/>
      <c r="X1012" s="211"/>
      <c r="Y1012" s="211"/>
      <c r="Z1012" s="211"/>
      <c r="AA1012" s="212"/>
      <c r="AB1012" s="186"/>
    </row>
    <row r="1013" spans="1:28" ht="18.75" customHeight="1">
      <c r="A1013" s="392">
        <f>IF(D1013=0,"",D1013)</f>
        <v>88</v>
      </c>
      <c r="B1013" s="423" t="s">
        <v>524</v>
      </c>
      <c r="C1013" s="563" t="s">
        <v>797</v>
      </c>
      <c r="D1013" s="104">
        <v>88</v>
      </c>
      <c r="E1013" s="373" t="s">
        <v>4</v>
      </c>
      <c r="F1013" s="612" t="s">
        <v>798</v>
      </c>
      <c r="G1013" s="583"/>
      <c r="H1013" s="583"/>
      <c r="I1013" s="583"/>
      <c r="J1013" s="583"/>
      <c r="K1013" s="583"/>
      <c r="L1013" s="583"/>
      <c r="M1013" s="583"/>
      <c r="N1013" s="583"/>
      <c r="O1013" s="583"/>
      <c r="P1013" s="583"/>
      <c r="Q1013" s="583"/>
      <c r="R1013" s="583"/>
      <c r="S1013" s="583"/>
      <c r="T1013" s="583"/>
      <c r="U1013" s="583"/>
      <c r="V1013" s="583"/>
      <c r="W1013" s="583"/>
      <c r="X1013" s="583"/>
      <c r="Y1013" s="583"/>
      <c r="Z1013" s="583"/>
      <c r="AA1013" s="584"/>
      <c r="AB1013" s="120"/>
    </row>
    <row r="1014" spans="1:28" ht="20">
      <c r="B1014" s="172"/>
      <c r="C1014" s="563"/>
      <c r="D1014" s="104"/>
      <c r="E1014" s="212"/>
      <c r="F1014" s="195" t="s">
        <v>799</v>
      </c>
      <c r="G1014" s="211"/>
      <c r="H1014" s="211"/>
      <c r="I1014" s="211"/>
      <c r="J1014" s="211"/>
      <c r="K1014" s="211"/>
      <c r="L1014" s="586"/>
      <c r="M1014" s="587"/>
      <c r="N1014" s="587"/>
      <c r="O1014" s="587"/>
      <c r="P1014" s="587"/>
      <c r="Q1014" s="587"/>
      <c r="R1014" s="587"/>
      <c r="S1014" s="587"/>
      <c r="T1014" s="587"/>
      <c r="U1014" s="587"/>
      <c r="V1014" s="587"/>
      <c r="W1014" s="587"/>
      <c r="X1014" s="587"/>
      <c r="Y1014" s="587"/>
      <c r="Z1014" s="588"/>
      <c r="AA1014" s="212"/>
      <c r="AB1014" s="120" t="s">
        <v>115</v>
      </c>
    </row>
    <row r="1015" spans="1:28" ht="26.5">
      <c r="B1015" s="172"/>
      <c r="C1015" s="563"/>
      <c r="D1015" s="145"/>
      <c r="E1015" s="212"/>
      <c r="F1015" s="195" t="s">
        <v>800</v>
      </c>
      <c r="G1015" s="211"/>
      <c r="H1015" s="211"/>
      <c r="I1015" s="211"/>
      <c r="J1015" s="211"/>
      <c r="K1015" s="652"/>
      <c r="L1015" s="653"/>
      <c r="M1015" s="389" t="s">
        <v>801</v>
      </c>
      <c r="N1015" s="652"/>
      <c r="O1015" s="653"/>
      <c r="P1015" s="389" t="s">
        <v>802</v>
      </c>
      <c r="Q1015" s="211"/>
      <c r="R1015" s="194"/>
      <c r="S1015" s="194"/>
      <c r="T1015" s="194"/>
      <c r="U1015" s="194"/>
      <c r="V1015" s="194"/>
      <c r="W1015" s="194"/>
      <c r="X1015" s="194"/>
      <c r="Y1015" s="194"/>
      <c r="Z1015" s="194"/>
      <c r="AA1015" s="478"/>
      <c r="AB1015" s="120" t="s">
        <v>116</v>
      </c>
    </row>
    <row r="1016" spans="1:28" ht="19">
      <c r="B1016" s="172"/>
      <c r="C1016" s="563"/>
      <c r="D1016" s="145"/>
      <c r="E1016" s="212"/>
      <c r="F1016" s="193" t="s">
        <v>1259</v>
      </c>
      <c r="G1016" s="194"/>
      <c r="H1016" s="194"/>
      <c r="I1016" s="194"/>
      <c r="J1016" s="194"/>
      <c r="K1016" s="194"/>
      <c r="L1016" s="194"/>
      <c r="M1016" s="194"/>
      <c r="N1016" s="194"/>
      <c r="O1016" s="194"/>
      <c r="P1016" s="194"/>
      <c r="Q1016" s="194"/>
      <c r="R1016" s="194"/>
      <c r="S1016" s="194"/>
      <c r="T1016" s="194"/>
      <c r="U1016" s="194"/>
      <c r="V1016" s="194"/>
      <c r="W1016" s="194"/>
      <c r="X1016" s="194"/>
      <c r="Y1016" s="194"/>
      <c r="Z1016" s="194"/>
      <c r="AA1016" s="478"/>
      <c r="AB1016" s="120"/>
    </row>
    <row r="1017" spans="1:28" ht="19">
      <c r="B1017" s="172"/>
      <c r="C1017" s="109"/>
      <c r="D1017" s="145"/>
      <c r="E1017" s="212"/>
      <c r="F1017" s="195"/>
      <c r="G1017" s="211"/>
      <c r="H1017" s="211"/>
      <c r="I1017" s="211"/>
      <c r="J1017" s="211"/>
      <c r="K1017" s="211"/>
      <c r="L1017" s="211"/>
      <c r="M1017" s="211"/>
      <c r="N1017" s="211"/>
      <c r="O1017" s="211"/>
      <c r="P1017" s="211"/>
      <c r="Q1017" s="211"/>
      <c r="R1017" s="211"/>
      <c r="S1017" s="211"/>
      <c r="T1017" s="211"/>
      <c r="U1017" s="211"/>
      <c r="V1017" s="211"/>
      <c r="W1017" s="211"/>
      <c r="X1017" s="211"/>
      <c r="Y1017" s="211"/>
      <c r="Z1017" s="211"/>
      <c r="AA1017" s="212"/>
      <c r="AB1017" s="120"/>
    </row>
    <row r="1018" spans="1:28" ht="19">
      <c r="B1018" s="172"/>
      <c r="C1018" s="109"/>
      <c r="D1018" s="145"/>
      <c r="E1018" s="212"/>
      <c r="F1018" s="211"/>
      <c r="G1018" s="211"/>
      <c r="H1018" s="211"/>
      <c r="I1018" s="211"/>
      <c r="J1018" s="211"/>
      <c r="K1018" s="211"/>
      <c r="L1018" s="211"/>
      <c r="M1018" s="211"/>
      <c r="N1018" s="211"/>
      <c r="O1018" s="211"/>
      <c r="P1018" s="211"/>
      <c r="Q1018" s="211"/>
      <c r="R1018" s="211"/>
      <c r="S1018" s="211"/>
      <c r="T1018" s="211"/>
      <c r="U1018" s="211"/>
      <c r="V1018" s="211"/>
      <c r="W1018" s="211"/>
      <c r="X1018" s="211"/>
      <c r="Y1018" s="211"/>
      <c r="Z1018" s="211"/>
      <c r="AA1018" s="212"/>
      <c r="AB1018" s="120"/>
    </row>
    <row r="1019" spans="1:28" ht="19.149999999999999" customHeight="1">
      <c r="A1019" s="392">
        <f>IF(D1019=0,"",D1019)</f>
        <v>89</v>
      </c>
      <c r="B1019" s="423" t="s">
        <v>526</v>
      </c>
      <c r="C1019" s="563" t="s">
        <v>803</v>
      </c>
      <c r="D1019" s="145">
        <v>89</v>
      </c>
      <c r="E1019" s="373" t="s">
        <v>4</v>
      </c>
      <c r="F1019" s="184"/>
      <c r="G1019" s="184"/>
      <c r="H1019" s="184"/>
      <c r="I1019" s="184"/>
      <c r="J1019" s="184"/>
      <c r="K1019" s="184"/>
      <c r="L1019" s="184"/>
      <c r="M1019" s="184"/>
      <c r="N1019" s="184"/>
      <c r="O1019" s="184"/>
      <c r="P1019" s="184"/>
      <c r="Q1019" s="184"/>
      <c r="R1019" s="184"/>
      <c r="S1019" s="184"/>
      <c r="T1019" s="184"/>
      <c r="U1019" s="184"/>
      <c r="V1019" s="184"/>
      <c r="W1019" s="184"/>
      <c r="X1019" s="184"/>
      <c r="Y1019" s="184"/>
      <c r="Z1019" s="184"/>
      <c r="AA1019" s="182"/>
      <c r="AB1019" s="823" t="s">
        <v>289</v>
      </c>
    </row>
    <row r="1020" spans="1:28" ht="19.149999999999999" customHeight="1">
      <c r="B1020" s="423"/>
      <c r="C1020" s="563"/>
      <c r="D1020" s="145"/>
      <c r="E1020" s="212"/>
      <c r="F1020" s="479"/>
      <c r="G1020" s="211"/>
      <c r="H1020" s="211"/>
      <c r="I1020" s="211"/>
      <c r="J1020" s="211"/>
      <c r="K1020" s="211"/>
      <c r="L1020" s="211"/>
      <c r="M1020" s="211"/>
      <c r="N1020" s="211"/>
      <c r="O1020" s="211"/>
      <c r="P1020" s="211"/>
      <c r="Q1020" s="211"/>
      <c r="R1020" s="211"/>
      <c r="S1020" s="211"/>
      <c r="T1020" s="211"/>
      <c r="U1020" s="211"/>
      <c r="V1020" s="211"/>
      <c r="W1020" s="211"/>
      <c r="X1020" s="211"/>
      <c r="Y1020" s="211"/>
      <c r="Z1020" s="211"/>
      <c r="AA1020" s="212"/>
      <c r="AB1020" s="823"/>
    </row>
    <row r="1021" spans="1:28" ht="19.149999999999999" customHeight="1">
      <c r="B1021" s="423"/>
      <c r="C1021" s="563"/>
      <c r="D1021" s="145"/>
      <c r="E1021" s="212"/>
      <c r="F1021" s="479"/>
      <c r="G1021" s="211"/>
      <c r="H1021" s="211"/>
      <c r="I1021" s="211"/>
      <c r="J1021" s="211"/>
      <c r="K1021" s="211"/>
      <c r="L1021" s="211"/>
      <c r="M1021" s="211"/>
      <c r="N1021" s="211"/>
      <c r="O1021" s="211"/>
      <c r="P1021" s="211"/>
      <c r="Q1021" s="211"/>
      <c r="R1021" s="211"/>
      <c r="S1021" s="211"/>
      <c r="T1021" s="211"/>
      <c r="U1021" s="211"/>
      <c r="V1021" s="211"/>
      <c r="W1021" s="211"/>
      <c r="X1021" s="211"/>
      <c r="Y1021" s="211"/>
      <c r="Z1021" s="211"/>
      <c r="AA1021" s="212"/>
      <c r="AB1021" s="717"/>
    </row>
    <row r="1022" spans="1:28" ht="19.149999999999999" customHeight="1">
      <c r="B1022" s="172"/>
      <c r="C1022" s="155"/>
      <c r="D1022" s="145"/>
      <c r="E1022" s="212"/>
      <c r="F1022" s="479"/>
      <c r="G1022" s="211"/>
      <c r="H1022" s="211"/>
      <c r="I1022" s="211"/>
      <c r="J1022" s="211"/>
      <c r="K1022" s="211"/>
      <c r="L1022" s="211"/>
      <c r="M1022" s="211"/>
      <c r="N1022" s="211"/>
      <c r="O1022" s="211"/>
      <c r="P1022" s="211"/>
      <c r="Q1022" s="211"/>
      <c r="R1022" s="211"/>
      <c r="S1022" s="211"/>
      <c r="T1022" s="211"/>
      <c r="U1022" s="211"/>
      <c r="V1022" s="211"/>
      <c r="W1022" s="211"/>
      <c r="X1022" s="211"/>
      <c r="Y1022" s="211"/>
      <c r="Z1022" s="211"/>
      <c r="AA1022" s="212"/>
      <c r="AB1022" s="717"/>
    </row>
    <row r="1023" spans="1:28" ht="19.149999999999999" customHeight="1">
      <c r="A1023" s="392" t="str">
        <f>IF(D1023=0,"",D1023)</f>
        <v/>
      </c>
      <c r="B1023" s="351" t="s">
        <v>493</v>
      </c>
      <c r="C1023" s="619" t="s">
        <v>804</v>
      </c>
      <c r="D1023" s="216"/>
      <c r="E1023" s="170" t="s">
        <v>260</v>
      </c>
      <c r="F1023" s="114"/>
      <c r="G1023" s="114"/>
      <c r="H1023" s="114"/>
      <c r="I1023" s="114"/>
      <c r="J1023" s="114"/>
      <c r="K1023" s="114"/>
      <c r="L1023" s="114"/>
      <c r="M1023" s="114"/>
      <c r="N1023" s="114"/>
      <c r="O1023" s="114"/>
      <c r="P1023" s="114"/>
      <c r="Q1023" s="114"/>
      <c r="R1023" s="114"/>
      <c r="S1023" s="114"/>
      <c r="T1023" s="114"/>
      <c r="U1023" s="114"/>
      <c r="V1023" s="114"/>
      <c r="W1023" s="114"/>
      <c r="X1023" s="114"/>
      <c r="Y1023" s="114"/>
      <c r="Z1023" s="114"/>
      <c r="AA1023" s="170"/>
      <c r="AB1023" s="120"/>
    </row>
    <row r="1024" spans="1:28" ht="19.149999999999999" customHeight="1">
      <c r="B1024" s="172"/>
      <c r="C1024" s="619"/>
      <c r="D1024" s="216"/>
      <c r="E1024" s="170"/>
      <c r="F1024" s="179"/>
      <c r="G1024" s="114"/>
      <c r="H1024" s="114"/>
      <c r="I1024" s="114"/>
      <c r="J1024" s="114"/>
      <c r="K1024" s="114"/>
      <c r="L1024" s="114"/>
      <c r="M1024" s="114"/>
      <c r="N1024" s="114"/>
      <c r="O1024" s="114"/>
      <c r="P1024" s="114"/>
      <c r="Q1024" s="114"/>
      <c r="R1024" s="114"/>
      <c r="S1024" s="114"/>
      <c r="T1024" s="114"/>
      <c r="U1024" s="114"/>
      <c r="V1024" s="114"/>
      <c r="W1024" s="114"/>
      <c r="X1024" s="114"/>
      <c r="Y1024" s="114"/>
      <c r="Z1024" s="114"/>
      <c r="AA1024" s="170"/>
      <c r="AB1024" s="120"/>
    </row>
    <row r="1025" spans="1:28" ht="19.149999999999999" customHeight="1">
      <c r="A1025" s="392">
        <f>IF(D1025=0,"",D1025)</f>
        <v>90</v>
      </c>
      <c r="B1025" s="423" t="s">
        <v>524</v>
      </c>
      <c r="C1025" s="581" t="s">
        <v>805</v>
      </c>
      <c r="D1025" s="145">
        <v>90</v>
      </c>
      <c r="E1025" s="373" t="s">
        <v>4</v>
      </c>
      <c r="F1025" s="612" t="s">
        <v>806</v>
      </c>
      <c r="G1025" s="583"/>
      <c r="H1025" s="583"/>
      <c r="I1025" s="583"/>
      <c r="J1025" s="583"/>
      <c r="K1025" s="583"/>
      <c r="L1025" s="583"/>
      <c r="M1025" s="583"/>
      <c r="N1025" s="583"/>
      <c r="O1025" s="583"/>
      <c r="P1025" s="583"/>
      <c r="Q1025" s="583"/>
      <c r="R1025" s="583"/>
      <c r="S1025" s="583"/>
      <c r="T1025" s="583"/>
      <c r="U1025" s="583"/>
      <c r="V1025" s="583"/>
      <c r="W1025" s="583"/>
      <c r="X1025" s="583"/>
      <c r="Y1025" s="583"/>
      <c r="Z1025" s="583"/>
      <c r="AA1025" s="584"/>
      <c r="AB1025" s="199" t="s">
        <v>261</v>
      </c>
    </row>
    <row r="1026" spans="1:28" ht="19.149999999999999" customHeight="1">
      <c r="B1026" s="172"/>
      <c r="C1026" s="581"/>
      <c r="D1026" s="145"/>
      <c r="E1026" s="182"/>
      <c r="F1026" s="613" t="s">
        <v>807</v>
      </c>
      <c r="G1026" s="614"/>
      <c r="H1026" s="614"/>
      <c r="I1026" s="614"/>
      <c r="J1026" s="615"/>
      <c r="K1026" s="616"/>
      <c r="L1026" s="389" t="s">
        <v>808</v>
      </c>
      <c r="M1026" s="389"/>
      <c r="N1026" s="184"/>
      <c r="O1026" s="184"/>
      <c r="P1026" s="184"/>
      <c r="Q1026" s="184"/>
      <c r="R1026" s="184"/>
      <c r="S1026" s="184"/>
      <c r="T1026" s="184"/>
      <c r="U1026" s="184"/>
      <c r="V1026" s="184"/>
      <c r="W1026" s="184"/>
      <c r="X1026" s="184"/>
      <c r="Y1026" s="184"/>
      <c r="Z1026" s="184"/>
      <c r="AA1026" s="182"/>
      <c r="AB1026" s="120" t="s">
        <v>262</v>
      </c>
    </row>
    <row r="1027" spans="1:28" ht="19.149999999999999" customHeight="1">
      <c r="B1027" s="172"/>
      <c r="C1027" s="581"/>
      <c r="D1027" s="145"/>
      <c r="E1027" s="237"/>
      <c r="F1027" s="613" t="s">
        <v>1130</v>
      </c>
      <c r="G1027" s="614"/>
      <c r="H1027" s="614"/>
      <c r="I1027" s="614"/>
      <c r="J1027" s="615"/>
      <c r="K1027" s="616"/>
      <c r="L1027" s="389" t="s">
        <v>808</v>
      </c>
      <c r="M1027" s="238"/>
      <c r="N1027" s="238"/>
      <c r="O1027" s="238"/>
      <c r="P1027" s="238"/>
      <c r="W1027" s="238"/>
      <c r="X1027" s="238"/>
      <c r="Y1027" s="238"/>
      <c r="Z1027" s="238"/>
      <c r="AA1027" s="237"/>
      <c r="AB1027" s="120" t="s">
        <v>263</v>
      </c>
    </row>
    <row r="1028" spans="1:28" ht="19.149999999999999" customHeight="1">
      <c r="B1028" s="172"/>
      <c r="D1028" s="145"/>
      <c r="E1028" s="237"/>
      <c r="F1028" s="610" t="s">
        <v>809</v>
      </c>
      <c r="G1028" s="611"/>
      <c r="H1028" s="611"/>
      <c r="I1028" s="611"/>
      <c r="J1028" s="611"/>
      <c r="K1028" s="611"/>
      <c r="L1028" s="611"/>
      <c r="M1028" s="611"/>
      <c r="N1028" s="611"/>
      <c r="O1028" s="611"/>
      <c r="P1028" s="611"/>
      <c r="Q1028" s="690"/>
      <c r="R1028" s="595"/>
      <c r="S1028" s="596"/>
      <c r="T1028" s="596"/>
      <c r="U1028" s="596"/>
      <c r="V1028" s="596"/>
      <c r="W1028" s="597"/>
      <c r="X1028" s="238"/>
      <c r="Y1028" s="238"/>
      <c r="Z1028" s="238"/>
      <c r="AA1028" s="237"/>
      <c r="AB1028" s="120"/>
    </row>
    <row r="1029" spans="1:28" ht="19.149999999999999" customHeight="1">
      <c r="B1029" s="172"/>
      <c r="D1029" s="145"/>
      <c r="E1029" s="229"/>
      <c r="F1029" s="612" t="s">
        <v>810</v>
      </c>
      <c r="G1029" s="583"/>
      <c r="H1029" s="583"/>
      <c r="I1029" s="583"/>
      <c r="J1029" s="583"/>
      <c r="K1029" s="583"/>
      <c r="L1029" s="583"/>
      <c r="M1029" s="583"/>
      <c r="N1029" s="583"/>
      <c r="O1029" s="583"/>
      <c r="P1029" s="583"/>
      <c r="Q1029" s="583"/>
      <c r="R1029" s="595"/>
      <c r="S1029" s="596"/>
      <c r="T1029" s="596"/>
      <c r="U1029" s="596"/>
      <c r="V1029" s="596"/>
      <c r="W1029" s="597"/>
      <c r="X1029" s="194"/>
      <c r="Y1029" s="194"/>
      <c r="Z1029" s="194"/>
      <c r="AA1029" s="478"/>
      <c r="AB1029" s="120"/>
    </row>
    <row r="1030" spans="1:28" ht="19.149999999999999" customHeight="1">
      <c r="B1030" s="172"/>
      <c r="D1030" s="145"/>
      <c r="E1030" s="229"/>
      <c r="F1030" s="198" t="s">
        <v>811</v>
      </c>
      <c r="G1030" s="229"/>
      <c r="H1030" s="229"/>
      <c r="I1030" s="229"/>
      <c r="J1030" s="229"/>
      <c r="K1030" s="229"/>
      <c r="L1030" s="229"/>
      <c r="M1030" s="229"/>
      <c r="N1030" s="229"/>
      <c r="O1030" s="229"/>
      <c r="V1030" s="229"/>
      <c r="W1030" s="229"/>
      <c r="X1030" s="229"/>
      <c r="Y1030" s="229"/>
      <c r="Z1030" s="229"/>
      <c r="AA1030" s="221"/>
      <c r="AB1030" s="120"/>
    </row>
    <row r="1031" spans="1:28" ht="24" customHeight="1">
      <c r="B1031" s="172"/>
      <c r="D1031" s="145"/>
      <c r="E1031" s="229"/>
      <c r="F1031" s="625" t="s">
        <v>812</v>
      </c>
      <c r="G1031" s="565"/>
      <c r="H1031" s="565"/>
      <c r="I1031" s="565"/>
      <c r="J1031" s="565"/>
      <c r="K1031" s="565"/>
      <c r="L1031" s="565"/>
      <c r="M1031" s="565"/>
      <c r="N1031" s="565"/>
      <c r="O1031" s="565"/>
      <c r="P1031" s="565"/>
      <c r="Q1031" s="565"/>
      <c r="R1031" s="565"/>
      <c r="S1031" s="565"/>
      <c r="T1031" s="565"/>
      <c r="U1031" s="565"/>
      <c r="V1031" s="565"/>
      <c r="W1031" s="565"/>
      <c r="X1031" s="565"/>
      <c r="Y1031" s="565"/>
      <c r="Z1031" s="565"/>
      <c r="AA1031" s="566"/>
      <c r="AB1031" s="823" t="s">
        <v>264</v>
      </c>
    </row>
    <row r="1032" spans="1:28" ht="19.149999999999999" customHeight="1">
      <c r="B1032" s="172"/>
      <c r="D1032" s="145"/>
      <c r="E1032" s="229"/>
      <c r="F1032" s="625"/>
      <c r="G1032" s="565"/>
      <c r="H1032" s="565"/>
      <c r="I1032" s="565"/>
      <c r="J1032" s="565"/>
      <c r="K1032" s="565"/>
      <c r="L1032" s="565"/>
      <c r="M1032" s="565"/>
      <c r="N1032" s="565"/>
      <c r="O1032" s="565"/>
      <c r="P1032" s="565"/>
      <c r="Q1032" s="565"/>
      <c r="R1032" s="565"/>
      <c r="S1032" s="565"/>
      <c r="T1032" s="565"/>
      <c r="U1032" s="565"/>
      <c r="V1032" s="565"/>
      <c r="W1032" s="565"/>
      <c r="X1032" s="565"/>
      <c r="Y1032" s="565"/>
      <c r="Z1032" s="565"/>
      <c r="AA1032" s="566"/>
      <c r="AB1032" s="717"/>
    </row>
    <row r="1033" spans="1:28" ht="19.149999999999999" customHeight="1">
      <c r="B1033" s="172"/>
      <c r="D1033" s="145"/>
      <c r="E1033" s="229"/>
      <c r="F1033" s="625"/>
      <c r="G1033" s="565"/>
      <c r="H1033" s="565"/>
      <c r="I1033" s="565"/>
      <c r="J1033" s="565"/>
      <c r="K1033" s="565"/>
      <c r="L1033" s="565"/>
      <c r="M1033" s="565"/>
      <c r="N1033" s="565"/>
      <c r="O1033" s="565"/>
      <c r="P1033" s="565"/>
      <c r="Q1033" s="565"/>
      <c r="R1033" s="565"/>
      <c r="S1033" s="565"/>
      <c r="T1033" s="565"/>
      <c r="U1033" s="565"/>
      <c r="V1033" s="565"/>
      <c r="W1033" s="565"/>
      <c r="X1033" s="565"/>
      <c r="Y1033" s="565"/>
      <c r="Z1033" s="565"/>
      <c r="AA1033" s="566"/>
      <c r="AB1033" s="717"/>
    </row>
    <row r="1034" spans="1:28" ht="19.149999999999999" customHeight="1">
      <c r="B1034" s="172"/>
      <c r="D1034" s="145"/>
      <c r="E1034" s="221"/>
      <c r="F1034" s="625"/>
      <c r="G1034" s="565"/>
      <c r="H1034" s="565"/>
      <c r="I1034" s="565"/>
      <c r="J1034" s="565"/>
      <c r="K1034" s="565"/>
      <c r="L1034" s="565"/>
      <c r="M1034" s="565"/>
      <c r="N1034" s="565"/>
      <c r="O1034" s="565"/>
      <c r="P1034" s="565"/>
      <c r="Q1034" s="565"/>
      <c r="R1034" s="565"/>
      <c r="S1034" s="565"/>
      <c r="T1034" s="565"/>
      <c r="U1034" s="565"/>
      <c r="V1034" s="565"/>
      <c r="W1034" s="565"/>
      <c r="X1034" s="565"/>
      <c r="Y1034" s="565"/>
      <c r="Z1034" s="565"/>
      <c r="AA1034" s="566"/>
      <c r="AB1034" s="120"/>
    </row>
    <row r="1035" spans="1:28" ht="19.149999999999999" customHeight="1">
      <c r="B1035" s="172"/>
      <c r="D1035" s="145"/>
      <c r="E1035" s="221"/>
      <c r="F1035" s="625"/>
      <c r="G1035" s="565"/>
      <c r="H1035" s="565"/>
      <c r="I1035" s="565"/>
      <c r="J1035" s="565"/>
      <c r="K1035" s="565"/>
      <c r="L1035" s="565"/>
      <c r="M1035" s="565"/>
      <c r="N1035" s="565"/>
      <c r="O1035" s="565"/>
      <c r="P1035" s="565"/>
      <c r="Q1035" s="565"/>
      <c r="R1035" s="565"/>
      <c r="S1035" s="565"/>
      <c r="T1035" s="565"/>
      <c r="U1035" s="565"/>
      <c r="V1035" s="565"/>
      <c r="W1035" s="565"/>
      <c r="X1035" s="565"/>
      <c r="Y1035" s="565"/>
      <c r="Z1035" s="565"/>
      <c r="AA1035" s="566"/>
      <c r="AB1035" s="120"/>
    </row>
    <row r="1036" spans="1:28" ht="19.149999999999999" customHeight="1">
      <c r="B1036" s="172"/>
      <c r="D1036" s="145"/>
      <c r="E1036" s="221"/>
      <c r="F1036" s="228"/>
      <c r="G1036" s="229"/>
      <c r="H1036" s="229"/>
      <c r="I1036" s="229"/>
      <c r="J1036" s="229"/>
      <c r="K1036" s="229"/>
      <c r="L1036" s="229"/>
      <c r="M1036" s="229"/>
      <c r="N1036" s="229"/>
      <c r="O1036" s="229"/>
      <c r="P1036" s="229"/>
      <c r="Q1036" s="229"/>
      <c r="R1036" s="229"/>
      <c r="S1036" s="229"/>
      <c r="T1036" s="229"/>
      <c r="U1036" s="229"/>
      <c r="V1036" s="229"/>
      <c r="W1036" s="229"/>
      <c r="X1036" s="229"/>
      <c r="Y1036" s="229"/>
      <c r="Z1036" s="229"/>
      <c r="AA1036" s="221"/>
      <c r="AB1036" s="120"/>
    </row>
    <row r="1037" spans="1:28" ht="19.149999999999999" customHeight="1">
      <c r="B1037" s="172"/>
      <c r="D1037" s="145"/>
      <c r="E1037" s="221"/>
      <c r="F1037" s="625" t="s">
        <v>813</v>
      </c>
      <c r="G1037" s="565"/>
      <c r="H1037" s="565"/>
      <c r="I1037" s="565"/>
      <c r="J1037" s="565"/>
      <c r="K1037" s="565"/>
      <c r="L1037" s="565"/>
      <c r="M1037" s="565"/>
      <c r="N1037" s="565"/>
      <c r="O1037" s="565"/>
      <c r="P1037" s="565"/>
      <c r="Q1037" s="565"/>
      <c r="R1037" s="565"/>
      <c r="S1037" s="565"/>
      <c r="T1037" s="565"/>
      <c r="U1037" s="565"/>
      <c r="V1037" s="565"/>
      <c r="W1037" s="565"/>
      <c r="X1037" s="565"/>
      <c r="Y1037" s="565"/>
      <c r="Z1037" s="565"/>
      <c r="AA1037" s="566"/>
      <c r="AB1037" s="120"/>
    </row>
    <row r="1038" spans="1:28" ht="19.149999999999999" customHeight="1">
      <c r="B1038" s="172"/>
      <c r="D1038" s="145"/>
      <c r="E1038" s="221"/>
      <c r="F1038" s="625"/>
      <c r="G1038" s="565"/>
      <c r="H1038" s="565"/>
      <c r="I1038" s="565"/>
      <c r="J1038" s="565"/>
      <c r="K1038" s="565"/>
      <c r="L1038" s="565"/>
      <c r="M1038" s="565"/>
      <c r="N1038" s="565"/>
      <c r="O1038" s="565"/>
      <c r="P1038" s="565"/>
      <c r="Q1038" s="565"/>
      <c r="R1038" s="565"/>
      <c r="S1038" s="565"/>
      <c r="T1038" s="565"/>
      <c r="U1038" s="565"/>
      <c r="V1038" s="565"/>
      <c r="W1038" s="565"/>
      <c r="X1038" s="565"/>
      <c r="Y1038" s="565"/>
      <c r="Z1038" s="565"/>
      <c r="AA1038" s="566"/>
      <c r="AB1038" s="120"/>
    </row>
    <row r="1039" spans="1:28" ht="19.149999999999999" customHeight="1">
      <c r="B1039" s="172"/>
      <c r="D1039" s="145"/>
      <c r="E1039" s="221"/>
      <c r="F1039" s="625"/>
      <c r="G1039" s="565"/>
      <c r="H1039" s="565"/>
      <c r="I1039" s="565"/>
      <c r="J1039" s="565"/>
      <c r="K1039" s="565"/>
      <c r="L1039" s="565"/>
      <c r="M1039" s="565"/>
      <c r="N1039" s="565"/>
      <c r="O1039" s="565"/>
      <c r="P1039" s="565"/>
      <c r="Q1039" s="565"/>
      <c r="R1039" s="565"/>
      <c r="S1039" s="565"/>
      <c r="T1039" s="565"/>
      <c r="U1039" s="565"/>
      <c r="V1039" s="565"/>
      <c r="W1039" s="565"/>
      <c r="X1039" s="565"/>
      <c r="Y1039" s="565"/>
      <c r="Z1039" s="565"/>
      <c r="AA1039" s="566"/>
      <c r="AB1039" s="120"/>
    </row>
    <row r="1040" spans="1:28" ht="19.149999999999999" customHeight="1">
      <c r="B1040" s="172"/>
      <c r="D1040" s="145"/>
      <c r="E1040" s="221"/>
      <c r="F1040" s="229"/>
      <c r="G1040" s="229"/>
      <c r="H1040" s="229"/>
      <c r="I1040" s="229"/>
      <c r="J1040" s="229"/>
      <c r="K1040" s="229"/>
      <c r="L1040" s="229"/>
      <c r="M1040" s="229"/>
      <c r="N1040" s="229"/>
      <c r="O1040" s="229"/>
      <c r="P1040" s="229"/>
      <c r="Q1040" s="229"/>
      <c r="R1040" s="229"/>
      <c r="S1040" s="229"/>
      <c r="T1040" s="229"/>
      <c r="U1040" s="229"/>
      <c r="V1040" s="229"/>
      <c r="W1040" s="229"/>
      <c r="X1040" s="229"/>
      <c r="Y1040" s="229"/>
      <c r="Z1040" s="229"/>
      <c r="AA1040" s="221"/>
      <c r="AB1040" s="120"/>
    </row>
    <row r="1041" spans="1:28" ht="19.899999999999999" customHeight="1">
      <c r="A1041" s="392">
        <f>IF(D1041=0,"",D1041)</f>
        <v>91</v>
      </c>
      <c r="B1041" s="423" t="s">
        <v>526</v>
      </c>
      <c r="C1041" s="563" t="s">
        <v>814</v>
      </c>
      <c r="D1041" s="145">
        <v>91</v>
      </c>
      <c r="E1041" s="373" t="s">
        <v>4</v>
      </c>
      <c r="F1041" s="391" t="s">
        <v>815</v>
      </c>
      <c r="G1041" s="244"/>
      <c r="H1041" s="244"/>
      <c r="I1041" s="244"/>
      <c r="J1041" s="244"/>
      <c r="K1041" s="244"/>
      <c r="L1041" s="244"/>
      <c r="M1041" s="244"/>
      <c r="N1041" s="244"/>
      <c r="O1041" s="244"/>
      <c r="P1041" s="244"/>
      <c r="Q1041" s="244"/>
      <c r="R1041" s="244"/>
      <c r="S1041" s="244"/>
      <c r="T1041" s="244"/>
      <c r="U1041" s="244"/>
      <c r="V1041" s="244"/>
      <c r="W1041" s="244"/>
      <c r="X1041" s="244"/>
      <c r="Y1041" s="244"/>
      <c r="Z1041" s="244"/>
      <c r="AA1041" s="217"/>
      <c r="AB1041" s="670" t="s">
        <v>319</v>
      </c>
    </row>
    <row r="1042" spans="1:28" ht="19.899999999999999" customHeight="1">
      <c r="B1042" s="172"/>
      <c r="C1042" s="563"/>
      <c r="D1042" s="145"/>
      <c r="E1042" s="244"/>
      <c r="F1042" s="633" t="s">
        <v>816</v>
      </c>
      <c r="G1042" s="630"/>
      <c r="H1042" s="630"/>
      <c r="I1042" s="630"/>
      <c r="J1042" s="630"/>
      <c r="K1042" s="630"/>
      <c r="L1042" s="630"/>
      <c r="M1042" s="595"/>
      <c r="N1042" s="596"/>
      <c r="O1042" s="596"/>
      <c r="P1042" s="596"/>
      <c r="Q1042" s="596"/>
      <c r="R1042" s="597"/>
      <c r="S1042" s="244"/>
      <c r="T1042" s="244"/>
      <c r="U1042" s="244"/>
      <c r="V1042" s="244"/>
      <c r="W1042" s="244"/>
      <c r="X1042" s="244"/>
      <c r="Y1042" s="244"/>
      <c r="Z1042" s="244"/>
      <c r="AA1042" s="217"/>
      <c r="AB1042" s="717"/>
    </row>
    <row r="1043" spans="1:28" ht="19.899999999999999" customHeight="1">
      <c r="B1043" s="172"/>
      <c r="C1043" s="563"/>
      <c r="D1043" s="145"/>
      <c r="E1043" s="244"/>
      <c r="F1043" s="697"/>
      <c r="G1043" s="698"/>
      <c r="H1043" s="698"/>
      <c r="I1043" s="698"/>
      <c r="J1043" s="698"/>
      <c r="K1043" s="696" t="s">
        <v>818</v>
      </c>
      <c r="L1043" s="695"/>
      <c r="M1043" s="595"/>
      <c r="N1043" s="596"/>
      <c r="O1043" s="596"/>
      <c r="P1043" s="596"/>
      <c r="Q1043" s="596"/>
      <c r="R1043" s="597"/>
      <c r="S1043" s="244"/>
      <c r="T1043" s="244"/>
      <c r="U1043" s="244"/>
      <c r="V1043" s="244"/>
      <c r="W1043" s="244"/>
      <c r="X1043" s="244"/>
      <c r="Y1043" s="244"/>
      <c r="Z1043" s="244"/>
      <c r="AA1043" s="217"/>
      <c r="AB1043" s="717"/>
    </row>
    <row r="1044" spans="1:28" ht="19.899999999999999" customHeight="1">
      <c r="B1044" s="172"/>
      <c r="C1044" s="563"/>
      <c r="D1044" s="145"/>
      <c r="E1044" s="244"/>
      <c r="F1044" s="391" t="s">
        <v>817</v>
      </c>
      <c r="G1044" s="244"/>
      <c r="H1044" s="244"/>
      <c r="I1044" s="244"/>
      <c r="J1044" s="244"/>
      <c r="K1044" s="244"/>
      <c r="L1044" s="244"/>
      <c r="M1044" s="595"/>
      <c r="N1044" s="596"/>
      <c r="O1044" s="596"/>
      <c r="P1044" s="596"/>
      <c r="Q1044" s="596"/>
      <c r="R1044" s="597"/>
      <c r="S1044" s="244"/>
      <c r="T1044" s="244"/>
      <c r="U1044" s="244"/>
      <c r="V1044" s="244"/>
      <c r="W1044" s="244"/>
      <c r="X1044" s="244"/>
      <c r="Y1044" s="244"/>
      <c r="Z1044" s="244"/>
      <c r="AA1044" s="217"/>
      <c r="AB1044" s="480"/>
    </row>
    <row r="1045" spans="1:28" ht="19.899999999999999" customHeight="1">
      <c r="B1045" s="172"/>
      <c r="D1045" s="145"/>
      <c r="E1045" s="244"/>
      <c r="F1045" s="634" t="s">
        <v>819</v>
      </c>
      <c r="G1045" s="581"/>
      <c r="H1045" s="581"/>
      <c r="I1045" s="581"/>
      <c r="J1045" s="581"/>
      <c r="K1045" s="581"/>
      <c r="L1045" s="581"/>
      <c r="M1045" s="581"/>
      <c r="N1045" s="581"/>
      <c r="O1045" s="581"/>
      <c r="P1045" s="581"/>
      <c r="Q1045" s="581"/>
      <c r="R1045" s="581"/>
      <c r="S1045" s="581"/>
      <c r="T1045" s="581"/>
      <c r="U1045" s="581"/>
      <c r="V1045" s="581"/>
      <c r="W1045" s="581"/>
      <c r="X1045" s="581"/>
      <c r="Y1045" s="581"/>
      <c r="Z1045" s="581"/>
      <c r="AA1045" s="563"/>
      <c r="AB1045" s="181"/>
    </row>
    <row r="1046" spans="1:28" ht="19.899999999999999" customHeight="1">
      <c r="B1046" s="172"/>
      <c r="D1046" s="145"/>
      <c r="E1046" s="218"/>
      <c r="F1046" s="634"/>
      <c r="G1046" s="581"/>
      <c r="H1046" s="581"/>
      <c r="I1046" s="581"/>
      <c r="J1046" s="581"/>
      <c r="K1046" s="581"/>
      <c r="L1046" s="581"/>
      <c r="M1046" s="581"/>
      <c r="N1046" s="581"/>
      <c r="O1046" s="581"/>
      <c r="P1046" s="581"/>
      <c r="Q1046" s="581"/>
      <c r="R1046" s="581"/>
      <c r="S1046" s="581"/>
      <c r="T1046" s="581"/>
      <c r="U1046" s="581"/>
      <c r="V1046" s="581"/>
      <c r="W1046" s="581"/>
      <c r="X1046" s="581"/>
      <c r="Y1046" s="581"/>
      <c r="Z1046" s="581"/>
      <c r="AA1046" s="563"/>
      <c r="AB1046" s="181"/>
    </row>
    <row r="1047" spans="1:28" ht="23.25" customHeight="1">
      <c r="B1047" s="172"/>
      <c r="D1047" s="145"/>
      <c r="E1047" s="218"/>
      <c r="F1047" s="220"/>
      <c r="G1047" s="220"/>
      <c r="H1047" s="220"/>
      <c r="I1047" s="220"/>
      <c r="J1047" s="220"/>
      <c r="K1047" s="220"/>
      <c r="L1047" s="220"/>
      <c r="M1047" s="220"/>
      <c r="N1047" s="220"/>
      <c r="O1047" s="220"/>
      <c r="P1047" s="220"/>
      <c r="Q1047" s="220"/>
      <c r="R1047" s="220"/>
      <c r="S1047" s="220"/>
      <c r="T1047" s="220"/>
      <c r="U1047" s="220"/>
      <c r="V1047" s="220"/>
      <c r="W1047" s="220"/>
      <c r="X1047" s="220"/>
      <c r="Y1047" s="220"/>
      <c r="Z1047" s="220"/>
      <c r="AA1047" s="218"/>
      <c r="AB1047" s="181"/>
    </row>
    <row r="1048" spans="1:28" ht="23.25" customHeight="1">
      <c r="B1048" s="172"/>
      <c r="D1048" s="145"/>
      <c r="E1048" s="218"/>
      <c r="F1048" s="220"/>
      <c r="G1048" s="220"/>
      <c r="H1048" s="220"/>
      <c r="I1048" s="220"/>
      <c r="J1048" s="220"/>
      <c r="K1048" s="220"/>
      <c r="L1048" s="220"/>
      <c r="M1048" s="220"/>
      <c r="N1048" s="220"/>
      <c r="O1048" s="220"/>
      <c r="P1048" s="220"/>
      <c r="Q1048" s="220"/>
      <c r="R1048" s="220"/>
      <c r="S1048" s="220"/>
      <c r="T1048" s="220"/>
      <c r="U1048" s="220"/>
      <c r="V1048" s="220"/>
      <c r="W1048" s="220"/>
      <c r="X1048" s="220"/>
      <c r="Y1048" s="220"/>
      <c r="Z1048" s="220"/>
      <c r="AA1048" s="218"/>
      <c r="AB1048" s="181"/>
    </row>
    <row r="1049" spans="1:28" ht="19.899999999999999" customHeight="1">
      <c r="A1049" s="392">
        <f>IF(D1049=0,"",D1049)</f>
        <v>92</v>
      </c>
      <c r="B1049" s="423" t="s">
        <v>528</v>
      </c>
      <c r="C1049" s="563" t="s">
        <v>821</v>
      </c>
      <c r="D1049" s="145">
        <v>92</v>
      </c>
      <c r="E1049" s="373" t="s">
        <v>4</v>
      </c>
      <c r="F1049" s="601" t="s">
        <v>1114</v>
      </c>
      <c r="G1049" s="602"/>
      <c r="H1049" s="602"/>
      <c r="I1049" s="602"/>
      <c r="J1049" s="602"/>
      <c r="K1049" s="602"/>
      <c r="L1049" s="602"/>
      <c r="M1049" s="602"/>
      <c r="N1049" s="602"/>
      <c r="O1049" s="602"/>
      <c r="P1049" s="602"/>
      <c r="Q1049" s="602"/>
      <c r="R1049" s="602"/>
      <c r="S1049" s="602"/>
      <c r="T1049" s="602"/>
      <c r="U1049" s="602"/>
      <c r="V1049" s="602"/>
      <c r="W1049" s="602"/>
      <c r="X1049" s="602"/>
      <c r="Y1049" s="602"/>
      <c r="Z1049" s="602"/>
      <c r="AA1049" s="603"/>
      <c r="AB1049" s="644" t="s">
        <v>344</v>
      </c>
    </row>
    <row r="1050" spans="1:28" ht="19.899999999999999" customHeight="1">
      <c r="B1050" s="423"/>
      <c r="C1050" s="563"/>
      <c r="D1050" s="145"/>
      <c r="E1050" s="217"/>
      <c r="F1050" s="601"/>
      <c r="G1050" s="602"/>
      <c r="H1050" s="602"/>
      <c r="I1050" s="602"/>
      <c r="J1050" s="602"/>
      <c r="K1050" s="602"/>
      <c r="L1050" s="602"/>
      <c r="M1050" s="602"/>
      <c r="N1050" s="602"/>
      <c r="O1050" s="602"/>
      <c r="P1050" s="602"/>
      <c r="Q1050" s="602"/>
      <c r="R1050" s="602"/>
      <c r="S1050" s="602"/>
      <c r="T1050" s="602"/>
      <c r="U1050" s="602"/>
      <c r="V1050" s="602"/>
      <c r="W1050" s="602"/>
      <c r="X1050" s="602"/>
      <c r="Y1050" s="602"/>
      <c r="Z1050" s="602"/>
      <c r="AA1050" s="603"/>
      <c r="AB1050" s="644"/>
    </row>
    <row r="1051" spans="1:28" ht="19.899999999999999" customHeight="1">
      <c r="B1051" s="172"/>
      <c r="C1051" s="563"/>
      <c r="D1051" s="145"/>
      <c r="E1051" s="218"/>
      <c r="F1051" s="219"/>
      <c r="G1051" s="220"/>
      <c r="H1051" s="220" t="s">
        <v>820</v>
      </c>
      <c r="I1051" s="220"/>
      <c r="J1051" s="220"/>
      <c r="K1051" s="220"/>
      <c r="L1051" s="220"/>
      <c r="M1051" s="220"/>
      <c r="N1051" s="220"/>
      <c r="O1051" s="220"/>
      <c r="P1051" s="220"/>
      <c r="Q1051" s="220"/>
      <c r="R1051" s="220"/>
      <c r="S1051" s="220"/>
      <c r="T1051" s="220"/>
      <c r="U1051" s="220"/>
      <c r="V1051" s="220"/>
      <c r="W1051" s="220"/>
      <c r="X1051" s="220"/>
      <c r="Y1051" s="220"/>
      <c r="Z1051" s="220"/>
      <c r="AA1051" s="218"/>
      <c r="AB1051" s="644"/>
    </row>
    <row r="1052" spans="1:28" ht="19.899999999999999" customHeight="1">
      <c r="B1052" s="172"/>
      <c r="C1052" s="563"/>
      <c r="D1052" s="145"/>
      <c r="E1052" s="218"/>
      <c r="F1052" s="220"/>
      <c r="G1052" s="220"/>
      <c r="H1052" s="220"/>
      <c r="I1052" s="220"/>
      <c r="J1052" s="220"/>
      <c r="K1052" s="220"/>
      <c r="L1052" s="220"/>
      <c r="M1052" s="220"/>
      <c r="N1052" s="220"/>
      <c r="O1052" s="220"/>
      <c r="P1052" s="220"/>
      <c r="Q1052" s="220"/>
      <c r="R1052" s="220"/>
      <c r="S1052" s="220"/>
      <c r="T1052" s="220"/>
      <c r="U1052" s="220"/>
      <c r="V1052" s="220"/>
      <c r="W1052" s="220"/>
      <c r="X1052" s="220"/>
      <c r="Y1052" s="220"/>
      <c r="Z1052" s="220"/>
      <c r="AA1052" s="218"/>
      <c r="AB1052" s="644"/>
    </row>
    <row r="1053" spans="1:28" ht="19.899999999999999" customHeight="1">
      <c r="B1053" s="172"/>
      <c r="D1053" s="145"/>
      <c r="E1053" s="218"/>
      <c r="F1053" s="220"/>
      <c r="G1053" s="220"/>
      <c r="H1053" s="220"/>
      <c r="I1053" s="220"/>
      <c r="J1053" s="220"/>
      <c r="K1053" s="220"/>
      <c r="L1053" s="220"/>
      <c r="M1053" s="220"/>
      <c r="N1053" s="220"/>
      <c r="O1053" s="220"/>
      <c r="P1053" s="220"/>
      <c r="Q1053" s="220"/>
      <c r="R1053" s="220"/>
      <c r="S1053" s="220"/>
      <c r="T1053" s="220"/>
      <c r="U1053" s="220"/>
      <c r="V1053" s="220"/>
      <c r="W1053" s="220"/>
      <c r="X1053" s="220"/>
      <c r="Y1053" s="220"/>
      <c r="Z1053" s="220"/>
      <c r="AA1053" s="218"/>
      <c r="AB1053" s="644"/>
    </row>
    <row r="1054" spans="1:28" ht="19.899999999999999" customHeight="1">
      <c r="B1054" s="172"/>
      <c r="D1054" s="145"/>
      <c r="E1054" s="218"/>
      <c r="F1054" s="220"/>
      <c r="G1054" s="220"/>
      <c r="H1054" s="220"/>
      <c r="I1054" s="220"/>
      <c r="J1054" s="220"/>
      <c r="K1054" s="220"/>
      <c r="L1054" s="220"/>
      <c r="M1054" s="220"/>
      <c r="N1054" s="220"/>
      <c r="O1054" s="220"/>
      <c r="P1054" s="220"/>
      <c r="Q1054" s="220"/>
      <c r="R1054" s="220"/>
      <c r="S1054" s="220"/>
      <c r="T1054" s="220"/>
      <c r="U1054" s="220"/>
      <c r="V1054" s="220"/>
      <c r="W1054" s="220"/>
      <c r="X1054" s="220"/>
      <c r="Y1054" s="220"/>
      <c r="Z1054" s="220"/>
      <c r="AA1054" s="218"/>
      <c r="AB1054" s="644"/>
    </row>
    <row r="1055" spans="1:28" ht="19.899999999999999" customHeight="1">
      <c r="B1055" s="172"/>
      <c r="D1055" s="145"/>
      <c r="E1055" s="218"/>
      <c r="F1055" s="220"/>
      <c r="G1055" s="220"/>
      <c r="H1055" s="220"/>
      <c r="I1055" s="220"/>
      <c r="J1055" s="220"/>
      <c r="K1055" s="220"/>
      <c r="L1055" s="220"/>
      <c r="M1055" s="220"/>
      <c r="N1055" s="220"/>
      <c r="O1055" s="220"/>
      <c r="P1055" s="220"/>
      <c r="Q1055" s="220"/>
      <c r="R1055" s="220"/>
      <c r="S1055" s="220"/>
      <c r="T1055" s="220"/>
      <c r="U1055" s="220"/>
      <c r="V1055" s="220"/>
      <c r="W1055" s="220"/>
      <c r="X1055" s="220"/>
      <c r="Y1055" s="220"/>
      <c r="Z1055" s="220"/>
      <c r="AA1055" s="218"/>
      <c r="AB1055" s="644"/>
    </row>
    <row r="1056" spans="1:28" ht="19.899999999999999" customHeight="1">
      <c r="B1056" s="351" t="s">
        <v>495</v>
      </c>
      <c r="C1056" s="127" t="s">
        <v>822</v>
      </c>
      <c r="D1056" s="145"/>
      <c r="E1056" s="218"/>
      <c r="F1056" s="220"/>
      <c r="G1056" s="220"/>
      <c r="H1056" s="220"/>
      <c r="I1056" s="220"/>
      <c r="J1056" s="220"/>
      <c r="K1056" s="220"/>
      <c r="L1056" s="220"/>
      <c r="M1056" s="220"/>
      <c r="N1056" s="220"/>
      <c r="O1056" s="220"/>
      <c r="P1056" s="220"/>
      <c r="Q1056" s="220"/>
      <c r="R1056" s="220"/>
      <c r="S1056" s="220"/>
      <c r="T1056" s="220"/>
      <c r="U1056" s="220"/>
      <c r="V1056" s="220"/>
      <c r="W1056" s="220"/>
      <c r="X1056" s="220"/>
      <c r="Y1056" s="220"/>
      <c r="Z1056" s="220"/>
      <c r="AA1056" s="218"/>
      <c r="AB1056" s="644"/>
    </row>
    <row r="1057" spans="1:28" ht="19.899999999999999" customHeight="1">
      <c r="A1057" s="392">
        <f>IF(D1057=0,"",D1057)</f>
        <v>93</v>
      </c>
      <c r="B1057" s="423" t="s">
        <v>524</v>
      </c>
      <c r="C1057" s="581" t="s">
        <v>823</v>
      </c>
      <c r="D1057" s="145">
        <v>93</v>
      </c>
      <c r="E1057" s="373" t="s">
        <v>4</v>
      </c>
      <c r="F1057" s="633" t="s">
        <v>824</v>
      </c>
      <c r="G1057" s="630"/>
      <c r="H1057" s="630"/>
      <c r="I1057" s="630"/>
      <c r="J1057" s="630"/>
      <c r="K1057" s="630"/>
      <c r="L1057" s="695"/>
      <c r="M1057" s="586"/>
      <c r="N1057" s="587"/>
      <c r="O1057" s="588"/>
      <c r="P1057" s="654" t="s">
        <v>761</v>
      </c>
      <c r="Q1057" s="611"/>
      <c r="R1057" s="611"/>
      <c r="S1057" s="586"/>
      <c r="T1057" s="587"/>
      <c r="U1057" s="587"/>
      <c r="V1057" s="587"/>
      <c r="W1057" s="587"/>
      <c r="X1057" s="587"/>
      <c r="Y1057" s="587"/>
      <c r="Z1057" s="588"/>
      <c r="AA1057" s="196" t="s">
        <v>427</v>
      </c>
      <c r="AB1057" s="120" t="s">
        <v>171</v>
      </c>
    </row>
    <row r="1058" spans="1:28" ht="19.899999999999999" customHeight="1">
      <c r="B1058" s="172"/>
      <c r="C1058" s="581"/>
      <c r="D1058" s="145"/>
      <c r="E1058" s="221"/>
      <c r="F1058" s="612" t="s">
        <v>825</v>
      </c>
      <c r="G1058" s="583"/>
      <c r="H1058" s="583"/>
      <c r="I1058" s="583"/>
      <c r="J1058" s="583"/>
      <c r="K1058" s="583"/>
      <c r="L1058" s="583"/>
      <c r="M1058" s="583"/>
      <c r="N1058" s="595"/>
      <c r="O1058" s="596"/>
      <c r="P1058" s="596"/>
      <c r="Q1058" s="596"/>
      <c r="R1058" s="596"/>
      <c r="S1058" s="597"/>
      <c r="T1058" s="229"/>
      <c r="U1058" s="229"/>
      <c r="V1058" s="229"/>
      <c r="W1058" s="229"/>
      <c r="X1058" s="229"/>
      <c r="Y1058" s="229"/>
      <c r="Z1058" s="229"/>
      <c r="AA1058" s="221"/>
      <c r="AB1058" s="481"/>
    </row>
    <row r="1059" spans="1:28" ht="19.899999999999999" customHeight="1">
      <c r="B1059" s="172"/>
      <c r="C1059" s="581"/>
      <c r="D1059" s="145"/>
      <c r="E1059" s="221"/>
      <c r="F1059" s="625" t="s">
        <v>826</v>
      </c>
      <c r="G1059" s="565"/>
      <c r="H1059" s="565"/>
      <c r="I1059" s="565"/>
      <c r="J1059" s="565"/>
      <c r="K1059" s="565"/>
      <c r="L1059" s="565"/>
      <c r="M1059" s="565"/>
      <c r="N1059" s="565"/>
      <c r="O1059" s="565"/>
      <c r="P1059" s="565"/>
      <c r="Q1059" s="565"/>
      <c r="R1059" s="565"/>
      <c r="S1059" s="565"/>
      <c r="T1059" s="565"/>
      <c r="U1059" s="565"/>
      <c r="V1059" s="565"/>
      <c r="W1059" s="565"/>
      <c r="X1059" s="565"/>
      <c r="Y1059" s="565"/>
      <c r="Z1059" s="565"/>
      <c r="AA1059" s="566"/>
      <c r="AB1059" s="120"/>
    </row>
    <row r="1060" spans="1:28" ht="19.899999999999999" customHeight="1">
      <c r="B1060" s="172"/>
      <c r="C1060" s="581"/>
      <c r="D1060" s="145"/>
      <c r="E1060" s="221"/>
      <c r="F1060" s="625"/>
      <c r="G1060" s="565"/>
      <c r="H1060" s="565"/>
      <c r="I1060" s="565"/>
      <c r="J1060" s="565"/>
      <c r="K1060" s="565"/>
      <c r="L1060" s="565"/>
      <c r="M1060" s="565"/>
      <c r="N1060" s="565"/>
      <c r="O1060" s="565"/>
      <c r="P1060" s="565"/>
      <c r="Q1060" s="565"/>
      <c r="R1060" s="565"/>
      <c r="S1060" s="565"/>
      <c r="T1060" s="565"/>
      <c r="U1060" s="565"/>
      <c r="V1060" s="565"/>
      <c r="W1060" s="565"/>
      <c r="X1060" s="565"/>
      <c r="Y1060" s="565"/>
      <c r="Z1060" s="565"/>
      <c r="AA1060" s="566"/>
      <c r="AB1060" s="120"/>
    </row>
    <row r="1061" spans="1:28" ht="19.899999999999999" customHeight="1">
      <c r="B1061" s="172"/>
      <c r="C1061" s="581"/>
      <c r="D1061" s="145"/>
      <c r="E1061" s="221"/>
      <c r="F1061" s="613" t="s">
        <v>827</v>
      </c>
      <c r="G1061" s="614"/>
      <c r="H1061" s="614"/>
      <c r="I1061" s="614"/>
      <c r="J1061" s="614"/>
      <c r="K1061" s="614"/>
      <c r="L1061" s="614"/>
      <c r="M1061" s="614"/>
      <c r="N1061" s="614"/>
      <c r="O1061" s="614"/>
      <c r="P1061" s="614"/>
      <c r="Q1061" s="614"/>
      <c r="R1061" s="614"/>
      <c r="S1061" s="614"/>
      <c r="T1061" s="614"/>
      <c r="U1061" s="614"/>
      <c r="V1061" s="614"/>
      <c r="W1061" s="614"/>
      <c r="X1061" s="614"/>
      <c r="Y1061" s="614"/>
      <c r="Z1061" s="614"/>
      <c r="AA1061" s="618"/>
      <c r="AB1061" s="120"/>
    </row>
    <row r="1062" spans="1:28" ht="19.899999999999999" customHeight="1">
      <c r="B1062" s="172"/>
      <c r="C1062" s="581"/>
      <c r="D1062" s="145"/>
      <c r="E1062" s="221"/>
      <c r="F1062" s="613"/>
      <c r="G1062" s="614"/>
      <c r="H1062" s="614"/>
      <c r="I1062" s="614"/>
      <c r="J1062" s="614"/>
      <c r="K1062" s="614"/>
      <c r="L1062" s="614"/>
      <c r="M1062" s="614"/>
      <c r="N1062" s="614"/>
      <c r="O1062" s="614"/>
      <c r="P1062" s="614"/>
      <c r="Q1062" s="614"/>
      <c r="R1062" s="614"/>
      <c r="S1062" s="614"/>
      <c r="T1062" s="614"/>
      <c r="U1062" s="614"/>
      <c r="V1062" s="614"/>
      <c r="W1062" s="614"/>
      <c r="X1062" s="614"/>
      <c r="Y1062" s="614"/>
      <c r="Z1062" s="614"/>
      <c r="AA1062" s="618"/>
      <c r="AB1062" s="120"/>
    </row>
    <row r="1063" spans="1:28" ht="19.899999999999999" customHeight="1">
      <c r="B1063" s="172"/>
      <c r="C1063" s="581"/>
      <c r="D1063" s="145"/>
      <c r="E1063" s="221"/>
      <c r="F1063" s="229"/>
      <c r="G1063" s="229"/>
      <c r="H1063" s="229"/>
      <c r="I1063" s="229"/>
      <c r="J1063" s="229"/>
      <c r="K1063" s="229"/>
      <c r="L1063" s="229"/>
      <c r="M1063" s="229"/>
      <c r="N1063" s="229"/>
      <c r="O1063" s="229"/>
      <c r="P1063" s="229"/>
      <c r="Q1063" s="229"/>
      <c r="R1063" s="229"/>
      <c r="S1063" s="229"/>
      <c r="T1063" s="229"/>
      <c r="U1063" s="229"/>
      <c r="V1063" s="229"/>
      <c r="W1063" s="229"/>
      <c r="X1063" s="229"/>
      <c r="Y1063" s="229"/>
      <c r="Z1063" s="229"/>
      <c r="AA1063" s="221"/>
      <c r="AB1063" s="120"/>
    </row>
    <row r="1064" spans="1:28" ht="19">
      <c r="B1064" s="172"/>
      <c r="D1064" s="145"/>
      <c r="E1064" s="221"/>
      <c r="F1064" s="229"/>
      <c r="G1064" s="229"/>
      <c r="H1064" s="229"/>
      <c r="I1064" s="229"/>
      <c r="J1064" s="229"/>
      <c r="K1064" s="229"/>
      <c r="L1064" s="229"/>
      <c r="M1064" s="229"/>
      <c r="N1064" s="229"/>
      <c r="O1064" s="229"/>
      <c r="P1064" s="229"/>
      <c r="Q1064" s="229"/>
      <c r="R1064" s="229"/>
      <c r="S1064" s="229"/>
      <c r="T1064" s="229"/>
      <c r="U1064" s="229"/>
      <c r="V1064" s="229"/>
      <c r="W1064" s="229"/>
      <c r="X1064" s="229"/>
      <c r="Y1064" s="229"/>
      <c r="Z1064" s="229"/>
      <c r="AA1064" s="221"/>
      <c r="AB1064" s="120"/>
    </row>
    <row r="1065" spans="1:28" ht="13.15" customHeight="1">
      <c r="B1065" s="172"/>
      <c r="D1065" s="145"/>
      <c r="E1065" s="221"/>
      <c r="F1065" s="229"/>
      <c r="G1065" s="229"/>
      <c r="H1065" s="229"/>
      <c r="I1065" s="229"/>
      <c r="J1065" s="229"/>
      <c r="K1065" s="229"/>
      <c r="L1065" s="229"/>
      <c r="M1065" s="229"/>
      <c r="N1065" s="229"/>
      <c r="O1065" s="229"/>
      <c r="P1065" s="229"/>
      <c r="Q1065" s="229"/>
      <c r="R1065" s="229"/>
      <c r="S1065" s="229"/>
      <c r="T1065" s="229"/>
      <c r="U1065" s="229"/>
      <c r="V1065" s="229"/>
      <c r="W1065" s="229"/>
      <c r="X1065" s="229"/>
      <c r="Y1065" s="229"/>
      <c r="Z1065" s="229"/>
      <c r="AA1065" s="221"/>
      <c r="AB1065" s="120"/>
    </row>
    <row r="1066" spans="1:28" ht="19.899999999999999" customHeight="1">
      <c r="A1066" s="392">
        <f>IF(D1066=0,"",D1066)</f>
        <v>94</v>
      </c>
      <c r="B1066" s="423" t="s">
        <v>526</v>
      </c>
      <c r="C1066" s="581" t="s">
        <v>828</v>
      </c>
      <c r="D1066" s="145">
        <v>94</v>
      </c>
      <c r="E1066" s="373" t="s">
        <v>4</v>
      </c>
      <c r="F1066" s="681" t="s">
        <v>829</v>
      </c>
      <c r="G1066" s="585"/>
      <c r="H1066" s="585"/>
      <c r="I1066" s="585"/>
      <c r="J1066" s="585"/>
      <c r="K1066" s="585"/>
      <c r="L1066" s="585"/>
      <c r="M1066" s="585"/>
      <c r="N1066" s="595"/>
      <c r="O1066" s="596"/>
      <c r="P1066" s="596"/>
      <c r="Q1066" s="596"/>
      <c r="R1066" s="596"/>
      <c r="S1066" s="597"/>
      <c r="T1066" s="227"/>
      <c r="U1066" s="227"/>
      <c r="V1066" s="227"/>
      <c r="W1066" s="227"/>
      <c r="X1066" s="227"/>
      <c r="Y1066" s="227"/>
      <c r="Z1066" s="227"/>
      <c r="AA1066" s="231"/>
      <c r="AB1066" s="120" t="s">
        <v>172</v>
      </c>
    </row>
    <row r="1067" spans="1:28" ht="19.899999999999999" customHeight="1">
      <c r="B1067" s="172"/>
      <c r="C1067" s="581"/>
      <c r="D1067" s="145"/>
      <c r="E1067" s="221"/>
      <c r="F1067" s="612" t="s">
        <v>830</v>
      </c>
      <c r="G1067" s="583"/>
      <c r="H1067" s="583"/>
      <c r="I1067" s="583"/>
      <c r="J1067" s="583"/>
      <c r="K1067" s="583"/>
      <c r="L1067" s="583"/>
      <c r="M1067" s="583"/>
      <c r="N1067" s="583"/>
      <c r="O1067" s="583"/>
      <c r="P1067" s="583"/>
      <c r="Q1067" s="583"/>
      <c r="R1067" s="583"/>
      <c r="S1067" s="583"/>
      <c r="T1067" s="583"/>
      <c r="U1067" s="583"/>
      <c r="V1067" s="583"/>
      <c r="W1067" s="583"/>
      <c r="X1067" s="583"/>
      <c r="Y1067" s="583"/>
      <c r="Z1067" s="583"/>
      <c r="AA1067" s="584"/>
      <c r="AB1067" s="120"/>
    </row>
    <row r="1068" spans="1:28" ht="19.899999999999999" customHeight="1">
      <c r="B1068" s="172"/>
      <c r="C1068" s="581"/>
      <c r="D1068" s="145"/>
      <c r="E1068" s="221"/>
      <c r="F1068" s="625" t="s">
        <v>831</v>
      </c>
      <c r="G1068" s="565"/>
      <c r="H1068" s="565"/>
      <c r="I1068" s="565"/>
      <c r="J1068" s="565"/>
      <c r="K1068" s="565"/>
      <c r="L1068" s="565"/>
      <c r="M1068" s="565"/>
      <c r="N1068" s="565"/>
      <c r="O1068" s="565"/>
      <c r="P1068" s="565"/>
      <c r="Q1068" s="565"/>
      <c r="R1068" s="565"/>
      <c r="S1068" s="565"/>
      <c r="T1068" s="565"/>
      <c r="U1068" s="565"/>
      <c r="V1068" s="565"/>
      <c r="W1068" s="565"/>
      <c r="X1068" s="565"/>
      <c r="Y1068" s="565"/>
      <c r="Z1068" s="565"/>
      <c r="AA1068" s="566"/>
      <c r="AB1068" s="823" t="s">
        <v>117</v>
      </c>
    </row>
    <row r="1069" spans="1:28" ht="19.899999999999999" customHeight="1">
      <c r="B1069" s="172"/>
      <c r="D1069" s="145"/>
      <c r="E1069" s="221"/>
      <c r="F1069" s="625"/>
      <c r="G1069" s="565"/>
      <c r="H1069" s="565"/>
      <c r="I1069" s="565"/>
      <c r="J1069" s="565"/>
      <c r="K1069" s="565"/>
      <c r="L1069" s="565"/>
      <c r="M1069" s="565"/>
      <c r="N1069" s="565"/>
      <c r="O1069" s="565"/>
      <c r="P1069" s="565"/>
      <c r="Q1069" s="565"/>
      <c r="R1069" s="565"/>
      <c r="S1069" s="565"/>
      <c r="T1069" s="565"/>
      <c r="U1069" s="565"/>
      <c r="V1069" s="565"/>
      <c r="W1069" s="565"/>
      <c r="X1069" s="565"/>
      <c r="Y1069" s="565"/>
      <c r="Z1069" s="565"/>
      <c r="AA1069" s="566"/>
      <c r="AB1069" s="717"/>
    </row>
    <row r="1070" spans="1:28" ht="19.899999999999999" customHeight="1">
      <c r="B1070" s="172"/>
      <c r="D1070" s="145"/>
      <c r="E1070" s="221"/>
      <c r="F1070" s="625" t="s">
        <v>832</v>
      </c>
      <c r="G1070" s="565"/>
      <c r="H1070" s="565"/>
      <c r="I1070" s="565"/>
      <c r="J1070" s="565"/>
      <c r="K1070" s="565"/>
      <c r="L1070" s="565"/>
      <c r="M1070" s="565"/>
      <c r="N1070" s="565"/>
      <c r="O1070" s="565"/>
      <c r="P1070" s="565"/>
      <c r="Q1070" s="565"/>
      <c r="R1070" s="565"/>
      <c r="S1070" s="565"/>
      <c r="T1070" s="565"/>
      <c r="U1070" s="565"/>
      <c r="V1070" s="565"/>
      <c r="W1070" s="565"/>
      <c r="X1070" s="565"/>
      <c r="Y1070" s="565"/>
      <c r="Z1070" s="565"/>
      <c r="AA1070" s="566"/>
      <c r="AB1070" s="186"/>
    </row>
    <row r="1071" spans="1:28" ht="19.899999999999999" customHeight="1">
      <c r="B1071" s="172"/>
      <c r="D1071" s="145"/>
      <c r="E1071" s="221"/>
      <c r="F1071" s="625"/>
      <c r="G1071" s="565"/>
      <c r="H1071" s="565"/>
      <c r="I1071" s="565"/>
      <c r="J1071" s="565"/>
      <c r="K1071" s="565"/>
      <c r="L1071" s="565"/>
      <c r="M1071" s="565"/>
      <c r="N1071" s="565"/>
      <c r="O1071" s="565"/>
      <c r="P1071" s="565"/>
      <c r="Q1071" s="565"/>
      <c r="R1071" s="565"/>
      <c r="S1071" s="565"/>
      <c r="T1071" s="565"/>
      <c r="U1071" s="565"/>
      <c r="V1071" s="565"/>
      <c r="W1071" s="565"/>
      <c r="X1071" s="565"/>
      <c r="Y1071" s="565"/>
      <c r="Z1071" s="565"/>
      <c r="AA1071" s="566"/>
      <c r="AB1071" s="186"/>
    </row>
    <row r="1072" spans="1:28" ht="19.899999999999999" customHeight="1">
      <c r="B1072" s="172"/>
      <c r="D1072" s="145"/>
      <c r="E1072" s="221"/>
      <c r="F1072" s="625"/>
      <c r="G1072" s="565"/>
      <c r="H1072" s="565"/>
      <c r="I1072" s="565"/>
      <c r="J1072" s="565"/>
      <c r="K1072" s="565"/>
      <c r="L1072" s="565"/>
      <c r="M1072" s="565"/>
      <c r="N1072" s="565"/>
      <c r="O1072" s="565"/>
      <c r="P1072" s="565"/>
      <c r="Q1072" s="565"/>
      <c r="R1072" s="565"/>
      <c r="S1072" s="565"/>
      <c r="T1072" s="565"/>
      <c r="U1072" s="565"/>
      <c r="V1072" s="565"/>
      <c r="W1072" s="565"/>
      <c r="X1072" s="565"/>
      <c r="Y1072" s="565"/>
      <c r="Z1072" s="565"/>
      <c r="AA1072" s="566"/>
      <c r="AB1072" s="186"/>
    </row>
    <row r="1073" spans="1:28" ht="19.899999999999999" customHeight="1">
      <c r="B1073" s="172"/>
      <c r="D1073" s="145"/>
      <c r="E1073" s="221"/>
      <c r="F1073" s="228"/>
      <c r="G1073" s="229"/>
      <c r="H1073" s="229"/>
      <c r="I1073" s="229"/>
      <c r="J1073" s="229"/>
      <c r="K1073" s="229"/>
      <c r="L1073" s="229"/>
      <c r="M1073" s="229"/>
      <c r="N1073" s="229"/>
      <c r="O1073" s="229"/>
      <c r="P1073" s="229"/>
      <c r="Q1073" s="229"/>
      <c r="R1073" s="229"/>
      <c r="S1073" s="229"/>
      <c r="T1073" s="229"/>
      <c r="U1073" s="229"/>
      <c r="V1073" s="229"/>
      <c r="W1073" s="229"/>
      <c r="X1073" s="229"/>
      <c r="Y1073" s="229"/>
      <c r="Z1073" s="229"/>
      <c r="AA1073" s="221"/>
      <c r="AB1073" s="120"/>
    </row>
    <row r="1074" spans="1:28" ht="19.149999999999999" customHeight="1">
      <c r="A1074" s="392">
        <f>IF(D1074=0,"",D1074)</f>
        <v>95</v>
      </c>
      <c r="B1074" s="423" t="s">
        <v>528</v>
      </c>
      <c r="C1074" s="581" t="s">
        <v>834</v>
      </c>
      <c r="D1074" s="145">
        <v>95</v>
      </c>
      <c r="E1074" s="373" t="s">
        <v>4</v>
      </c>
      <c r="F1074" s="663" t="s">
        <v>226</v>
      </c>
      <c r="G1074" s="664"/>
      <c r="H1074" s="664"/>
      <c r="I1074" s="664"/>
      <c r="J1074" s="664"/>
      <c r="K1074" s="604"/>
      <c r="L1074" s="605"/>
      <c r="M1074" s="605"/>
      <c r="N1074" s="605"/>
      <c r="O1074" s="605"/>
      <c r="P1074" s="605"/>
      <c r="Q1074" s="605"/>
      <c r="R1074" s="605"/>
      <c r="S1074" s="605"/>
      <c r="T1074" s="605"/>
      <c r="U1074" s="605"/>
      <c r="V1074" s="605"/>
      <c r="W1074" s="605"/>
      <c r="X1074" s="605"/>
      <c r="Y1074" s="605"/>
      <c r="Z1074" s="606"/>
      <c r="AA1074" s="231"/>
      <c r="AB1074" s="120" t="s">
        <v>118</v>
      </c>
    </row>
    <row r="1075" spans="1:28" ht="19.149999999999999" customHeight="1">
      <c r="B1075" s="172"/>
      <c r="C1075" s="581"/>
      <c r="D1075" s="145"/>
      <c r="E1075" s="231"/>
      <c r="F1075" s="444"/>
      <c r="G1075" s="227"/>
      <c r="H1075" s="227"/>
      <c r="I1075" s="227"/>
      <c r="J1075" s="227"/>
      <c r="K1075" s="607"/>
      <c r="L1075" s="608"/>
      <c r="M1075" s="608"/>
      <c r="N1075" s="608"/>
      <c r="O1075" s="608"/>
      <c r="P1075" s="608"/>
      <c r="Q1075" s="608"/>
      <c r="R1075" s="608"/>
      <c r="S1075" s="608"/>
      <c r="T1075" s="608"/>
      <c r="U1075" s="608"/>
      <c r="V1075" s="608"/>
      <c r="W1075" s="608"/>
      <c r="X1075" s="608"/>
      <c r="Y1075" s="608"/>
      <c r="Z1075" s="609"/>
      <c r="AA1075" s="231"/>
      <c r="AB1075" s="480"/>
    </row>
    <row r="1076" spans="1:28" ht="19.149999999999999" customHeight="1">
      <c r="B1076" s="172"/>
      <c r="C1076" s="581"/>
      <c r="D1076" s="145"/>
      <c r="E1076" s="482"/>
      <c r="F1076" s="634" t="s">
        <v>833</v>
      </c>
      <c r="G1076" s="581"/>
      <c r="H1076" s="581"/>
      <c r="I1076" s="581"/>
      <c r="J1076" s="581"/>
      <c r="K1076" s="581"/>
      <c r="L1076" s="581"/>
      <c r="M1076" s="581"/>
      <c r="N1076" s="581"/>
      <c r="O1076" s="581"/>
      <c r="P1076" s="581"/>
      <c r="Q1076" s="581"/>
      <c r="R1076" s="581"/>
      <c r="S1076" s="581"/>
      <c r="T1076" s="581"/>
      <c r="U1076" s="581"/>
      <c r="V1076" s="581"/>
      <c r="W1076" s="581"/>
      <c r="X1076" s="581"/>
      <c r="Y1076" s="581"/>
      <c r="Z1076" s="581"/>
      <c r="AA1076" s="482"/>
      <c r="AB1076" s="120"/>
    </row>
    <row r="1077" spans="1:28" ht="19.149999999999999" customHeight="1">
      <c r="B1077" s="172"/>
      <c r="C1077" s="155"/>
      <c r="D1077" s="145"/>
      <c r="E1077" s="482"/>
      <c r="F1077" s="634"/>
      <c r="G1077" s="581"/>
      <c r="H1077" s="581"/>
      <c r="I1077" s="581"/>
      <c r="J1077" s="581"/>
      <c r="K1077" s="581"/>
      <c r="L1077" s="581"/>
      <c r="M1077" s="581"/>
      <c r="N1077" s="581"/>
      <c r="O1077" s="581"/>
      <c r="P1077" s="581"/>
      <c r="Q1077" s="581"/>
      <c r="R1077" s="581"/>
      <c r="S1077" s="581"/>
      <c r="T1077" s="581"/>
      <c r="U1077" s="581"/>
      <c r="V1077" s="581"/>
      <c r="W1077" s="581"/>
      <c r="X1077" s="581"/>
      <c r="Y1077" s="581"/>
      <c r="Z1077" s="581"/>
      <c r="AA1077" s="482"/>
      <c r="AB1077" s="120"/>
    </row>
    <row r="1078" spans="1:28" ht="19.149999999999999" customHeight="1">
      <c r="B1078" s="172"/>
      <c r="D1078" s="145"/>
      <c r="E1078" s="482"/>
      <c r="F1078" s="634"/>
      <c r="G1078" s="581"/>
      <c r="H1078" s="581"/>
      <c r="I1078" s="581"/>
      <c r="J1078" s="581"/>
      <c r="K1078" s="581"/>
      <c r="L1078" s="581"/>
      <c r="M1078" s="581"/>
      <c r="N1078" s="581"/>
      <c r="O1078" s="581"/>
      <c r="P1078" s="581"/>
      <c r="Q1078" s="581"/>
      <c r="R1078" s="581"/>
      <c r="S1078" s="581"/>
      <c r="T1078" s="581"/>
      <c r="U1078" s="581"/>
      <c r="V1078" s="581"/>
      <c r="W1078" s="581"/>
      <c r="X1078" s="581"/>
      <c r="Y1078" s="581"/>
      <c r="Z1078" s="581"/>
      <c r="AA1078" s="482"/>
      <c r="AB1078" s="120"/>
    </row>
    <row r="1079" spans="1:28" ht="19.149999999999999" customHeight="1">
      <c r="B1079" s="172"/>
      <c r="D1079" s="145"/>
      <c r="E1079" s="482"/>
      <c r="F1079" s="634"/>
      <c r="G1079" s="581"/>
      <c r="H1079" s="581"/>
      <c r="I1079" s="581"/>
      <c r="J1079" s="581"/>
      <c r="K1079" s="581"/>
      <c r="L1079" s="581"/>
      <c r="M1079" s="581"/>
      <c r="N1079" s="581"/>
      <c r="O1079" s="581"/>
      <c r="P1079" s="581"/>
      <c r="Q1079" s="581"/>
      <c r="R1079" s="581"/>
      <c r="S1079" s="581"/>
      <c r="T1079" s="581"/>
      <c r="U1079" s="581"/>
      <c r="V1079" s="581"/>
      <c r="W1079" s="581"/>
      <c r="X1079" s="581"/>
      <c r="Y1079" s="581"/>
      <c r="Z1079" s="581"/>
      <c r="AA1079" s="482"/>
      <c r="AB1079" s="120"/>
    </row>
    <row r="1080" spans="1:28" ht="19.149999999999999" customHeight="1">
      <c r="B1080" s="172"/>
      <c r="D1080" s="145"/>
      <c r="E1080" s="221"/>
      <c r="F1080" s="229"/>
      <c r="G1080" s="229"/>
      <c r="H1080" s="229"/>
      <c r="I1080" s="229"/>
      <c r="J1080" s="229"/>
      <c r="K1080" s="229"/>
      <c r="L1080" s="229"/>
      <c r="M1080" s="229"/>
      <c r="N1080" s="229"/>
      <c r="O1080" s="229"/>
      <c r="P1080" s="229"/>
      <c r="Q1080" s="229"/>
      <c r="R1080" s="229"/>
      <c r="S1080" s="229"/>
      <c r="T1080" s="229"/>
      <c r="U1080" s="229"/>
      <c r="V1080" s="229"/>
      <c r="W1080" s="229"/>
      <c r="X1080" s="229"/>
      <c r="Y1080" s="229"/>
      <c r="Z1080" s="229"/>
      <c r="AA1080" s="221"/>
      <c r="AB1080" s="120"/>
    </row>
    <row r="1081" spans="1:28" ht="19.149999999999999" customHeight="1">
      <c r="A1081" s="392">
        <f>IF(D1081=0,"",D1081)</f>
        <v>96</v>
      </c>
      <c r="B1081" s="423" t="s">
        <v>530</v>
      </c>
      <c r="C1081" s="563" t="s">
        <v>835</v>
      </c>
      <c r="D1081" s="104">
        <v>96</v>
      </c>
      <c r="E1081" s="373" t="s">
        <v>4</v>
      </c>
      <c r="F1081" s="681" t="s">
        <v>265</v>
      </c>
      <c r="G1081" s="585"/>
      <c r="H1081" s="585"/>
      <c r="I1081" s="585"/>
      <c r="J1081" s="585"/>
      <c r="K1081" s="585"/>
      <c r="L1081" s="585"/>
      <c r="M1081" s="585"/>
      <c r="N1081" s="585"/>
      <c r="O1081" s="585"/>
      <c r="P1081" s="585"/>
      <c r="Q1081" s="585"/>
      <c r="R1081" s="585"/>
      <c r="S1081" s="585"/>
      <c r="T1081" s="585"/>
      <c r="U1081" s="585"/>
      <c r="V1081" s="585"/>
      <c r="W1081" s="585"/>
      <c r="X1081" s="585"/>
      <c r="Y1081" s="585"/>
      <c r="Z1081" s="585"/>
      <c r="AA1081" s="682"/>
      <c r="AB1081" s="670" t="s">
        <v>271</v>
      </c>
    </row>
    <row r="1082" spans="1:28" ht="19.149999999999999" customHeight="1">
      <c r="B1082" s="172"/>
      <c r="C1082" s="563"/>
      <c r="D1082" s="145"/>
      <c r="E1082" s="221"/>
      <c r="F1082" s="610" t="s">
        <v>1260</v>
      </c>
      <c r="G1082" s="611"/>
      <c r="H1082" s="611"/>
      <c r="I1082" s="611"/>
      <c r="J1082" s="690"/>
      <c r="K1082" s="688"/>
      <c r="L1082" s="689"/>
      <c r="M1082" s="222" t="s">
        <v>392</v>
      </c>
      <c r="N1082" s="658"/>
      <c r="O1082" s="658"/>
      <c r="P1082" s="658"/>
      <c r="Q1082" s="658"/>
      <c r="R1082" s="658"/>
      <c r="S1082" s="658"/>
      <c r="T1082" s="658"/>
      <c r="U1082" s="658"/>
      <c r="V1082" s="658"/>
      <c r="W1082" s="658"/>
      <c r="X1082" s="658"/>
      <c r="Y1082" s="658"/>
      <c r="Z1082" s="658"/>
      <c r="AA1082" s="691"/>
      <c r="AB1082" s="670"/>
    </row>
    <row r="1083" spans="1:28" ht="19.149999999999999" customHeight="1">
      <c r="B1083" s="172"/>
      <c r="C1083" s="563"/>
      <c r="D1083" s="145"/>
      <c r="E1083" s="221"/>
      <c r="F1083" s="612" t="s">
        <v>839</v>
      </c>
      <c r="G1083" s="583"/>
      <c r="H1083" s="583"/>
      <c r="I1083" s="583"/>
      <c r="J1083" s="583"/>
      <c r="K1083" s="583"/>
      <c r="L1083" s="583"/>
      <c r="M1083" s="583"/>
      <c r="N1083" s="583"/>
      <c r="O1083" s="583"/>
      <c r="P1083" s="583"/>
      <c r="Q1083" s="583"/>
      <c r="R1083" s="583"/>
      <c r="S1083" s="583"/>
      <c r="T1083" s="583"/>
      <c r="U1083" s="583"/>
      <c r="V1083" s="583"/>
      <c r="W1083" s="583"/>
      <c r="X1083" s="583"/>
      <c r="Y1083" s="583"/>
      <c r="Z1083" s="583"/>
      <c r="AA1083" s="584"/>
      <c r="AB1083" s="670"/>
    </row>
    <row r="1084" spans="1:28" ht="24" customHeight="1">
      <c r="B1084" s="172"/>
      <c r="D1084" s="145"/>
      <c r="E1084" s="221"/>
      <c r="F1084" s="612" t="s">
        <v>836</v>
      </c>
      <c r="G1084" s="583"/>
      <c r="H1084" s="583"/>
      <c r="I1084" s="583"/>
      <c r="J1084" s="583"/>
      <c r="K1084" s="688"/>
      <c r="L1084" s="689"/>
      <c r="M1084" s="223" t="s">
        <v>392</v>
      </c>
      <c r="N1084" s="614" t="s">
        <v>427</v>
      </c>
      <c r="O1084" s="614"/>
      <c r="P1084" s="614"/>
      <c r="Q1084" s="614"/>
      <c r="R1084" s="614"/>
      <c r="S1084" s="614"/>
      <c r="T1084" s="614"/>
      <c r="U1084" s="614"/>
      <c r="V1084" s="614"/>
      <c r="W1084" s="614"/>
      <c r="X1084" s="614"/>
      <c r="Y1084" s="614"/>
      <c r="Z1084" s="614"/>
      <c r="AA1084" s="618"/>
      <c r="AB1084" s="670"/>
    </row>
    <row r="1085" spans="1:28" ht="24" customHeight="1">
      <c r="B1085" s="172"/>
      <c r="D1085" s="145"/>
      <c r="E1085" s="221"/>
      <c r="F1085" s="612" t="s">
        <v>837</v>
      </c>
      <c r="G1085" s="583"/>
      <c r="H1085" s="583"/>
      <c r="I1085" s="583"/>
      <c r="J1085" s="583"/>
      <c r="K1085" s="688"/>
      <c r="L1085" s="689"/>
      <c r="M1085" s="224" t="s">
        <v>392</v>
      </c>
      <c r="N1085" s="614" t="s">
        <v>427</v>
      </c>
      <c r="O1085" s="614"/>
      <c r="P1085" s="614"/>
      <c r="Q1085" s="614"/>
      <c r="R1085" s="614"/>
      <c r="S1085" s="614"/>
      <c r="T1085" s="614"/>
      <c r="U1085" s="614"/>
      <c r="V1085" s="614"/>
      <c r="W1085" s="614"/>
      <c r="X1085" s="614"/>
      <c r="Y1085" s="614"/>
      <c r="Z1085" s="614"/>
      <c r="AA1085" s="618"/>
      <c r="AB1085" s="670"/>
    </row>
    <row r="1086" spans="1:28" ht="24" customHeight="1">
      <c r="B1086" s="172"/>
      <c r="D1086" s="145"/>
      <c r="E1086" s="221"/>
      <c r="F1086" s="612" t="s">
        <v>838</v>
      </c>
      <c r="G1086" s="583"/>
      <c r="H1086" s="583"/>
      <c r="I1086" s="583"/>
      <c r="J1086" s="583"/>
      <c r="K1086" s="688"/>
      <c r="L1086" s="689"/>
      <c r="M1086" s="224" t="s">
        <v>392</v>
      </c>
      <c r="N1086" s="614" t="s">
        <v>427</v>
      </c>
      <c r="O1086" s="614"/>
      <c r="P1086" s="614"/>
      <c r="Q1086" s="614"/>
      <c r="R1086" s="614"/>
      <c r="S1086" s="614"/>
      <c r="T1086" s="614"/>
      <c r="U1086" s="614"/>
      <c r="V1086" s="614"/>
      <c r="W1086" s="614"/>
      <c r="X1086" s="614"/>
      <c r="Y1086" s="614"/>
      <c r="Z1086" s="614"/>
      <c r="AA1086" s="618"/>
      <c r="AB1086" s="670"/>
    </row>
    <row r="1087" spans="1:28" ht="19.899999999999999" customHeight="1">
      <c r="B1087" s="172"/>
      <c r="D1087" s="145"/>
      <c r="E1087" s="221"/>
      <c r="F1087" s="625" t="s">
        <v>1261</v>
      </c>
      <c r="G1087" s="565"/>
      <c r="H1087" s="565"/>
      <c r="I1087" s="565"/>
      <c r="J1087" s="565"/>
      <c r="K1087" s="565"/>
      <c r="L1087" s="565"/>
      <c r="M1087" s="565"/>
      <c r="N1087" s="565"/>
      <c r="O1087" s="565"/>
      <c r="P1087" s="565"/>
      <c r="Q1087" s="565"/>
      <c r="R1087" s="565"/>
      <c r="S1087" s="565"/>
      <c r="T1087" s="565"/>
      <c r="U1087" s="565"/>
      <c r="V1087" s="565"/>
      <c r="W1087" s="565"/>
      <c r="X1087" s="565"/>
      <c r="Y1087" s="565"/>
      <c r="Z1087" s="565"/>
      <c r="AA1087" s="566"/>
      <c r="AB1087" s="670"/>
    </row>
    <row r="1088" spans="1:28" ht="19.899999999999999" customHeight="1">
      <c r="B1088" s="172"/>
      <c r="D1088" s="145"/>
      <c r="E1088" s="221"/>
      <c r="F1088" s="625"/>
      <c r="G1088" s="565"/>
      <c r="H1088" s="565"/>
      <c r="I1088" s="565"/>
      <c r="J1088" s="565"/>
      <c r="K1088" s="565"/>
      <c r="L1088" s="565"/>
      <c r="M1088" s="565"/>
      <c r="N1088" s="565"/>
      <c r="O1088" s="565"/>
      <c r="P1088" s="565"/>
      <c r="Q1088" s="565"/>
      <c r="R1088" s="565"/>
      <c r="S1088" s="565"/>
      <c r="T1088" s="565"/>
      <c r="U1088" s="565"/>
      <c r="V1088" s="565"/>
      <c r="W1088" s="565"/>
      <c r="X1088" s="565"/>
      <c r="Y1088" s="565"/>
      <c r="Z1088" s="565"/>
      <c r="AA1088" s="566"/>
      <c r="AB1088" s="670"/>
    </row>
    <row r="1089" spans="1:28" ht="19.899999999999999" customHeight="1">
      <c r="B1089" s="172"/>
      <c r="D1089" s="145"/>
      <c r="E1089" s="221"/>
      <c r="F1089" s="625"/>
      <c r="G1089" s="565"/>
      <c r="H1089" s="565"/>
      <c r="I1089" s="565"/>
      <c r="J1089" s="565"/>
      <c r="K1089" s="565"/>
      <c r="L1089" s="565"/>
      <c r="M1089" s="565"/>
      <c r="N1089" s="565"/>
      <c r="O1089" s="565"/>
      <c r="P1089" s="565"/>
      <c r="Q1089" s="565"/>
      <c r="R1089" s="565"/>
      <c r="S1089" s="565"/>
      <c r="T1089" s="565"/>
      <c r="U1089" s="565"/>
      <c r="V1089" s="565"/>
      <c r="W1089" s="565"/>
      <c r="X1089" s="565"/>
      <c r="Y1089" s="565"/>
      <c r="Z1089" s="565"/>
      <c r="AA1089" s="566"/>
      <c r="AB1089" s="670"/>
    </row>
    <row r="1090" spans="1:28" ht="19.899999999999999" customHeight="1">
      <c r="B1090" s="172"/>
      <c r="D1090" s="145"/>
      <c r="E1090" s="221"/>
      <c r="F1090" s="625"/>
      <c r="G1090" s="565"/>
      <c r="H1090" s="565"/>
      <c r="I1090" s="565"/>
      <c r="J1090" s="565"/>
      <c r="K1090" s="565"/>
      <c r="L1090" s="565"/>
      <c r="M1090" s="565"/>
      <c r="N1090" s="565"/>
      <c r="O1090" s="565"/>
      <c r="P1090" s="565"/>
      <c r="Q1090" s="565"/>
      <c r="R1090" s="565"/>
      <c r="S1090" s="565"/>
      <c r="T1090" s="565"/>
      <c r="U1090" s="565"/>
      <c r="V1090" s="565"/>
      <c r="W1090" s="565"/>
      <c r="X1090" s="565"/>
      <c r="Y1090" s="565"/>
      <c r="Z1090" s="565"/>
      <c r="AA1090" s="566"/>
      <c r="AB1090" s="670"/>
    </row>
    <row r="1091" spans="1:28" ht="19.899999999999999" customHeight="1">
      <c r="B1091" s="172"/>
      <c r="D1091" s="145"/>
      <c r="E1091" s="221"/>
      <c r="F1091" s="625" t="s">
        <v>840</v>
      </c>
      <c r="G1091" s="565"/>
      <c r="H1091" s="565"/>
      <c r="I1091" s="565"/>
      <c r="J1091" s="565"/>
      <c r="K1091" s="565"/>
      <c r="L1091" s="565"/>
      <c r="M1091" s="565"/>
      <c r="N1091" s="565"/>
      <c r="O1091" s="565"/>
      <c r="P1091" s="565"/>
      <c r="Q1091" s="565"/>
      <c r="R1091" s="565"/>
      <c r="S1091" s="565"/>
      <c r="T1091" s="565"/>
      <c r="U1091" s="565"/>
      <c r="V1091" s="565"/>
      <c r="W1091" s="565"/>
      <c r="X1091" s="565"/>
      <c r="Y1091" s="565"/>
      <c r="Z1091" s="565"/>
      <c r="AA1091" s="566"/>
      <c r="AB1091" s="670"/>
    </row>
    <row r="1092" spans="1:28" ht="19.899999999999999" customHeight="1">
      <c r="B1092" s="172"/>
      <c r="D1092" s="145"/>
      <c r="E1092" s="221"/>
      <c r="F1092" s="625"/>
      <c r="G1092" s="565"/>
      <c r="H1092" s="565"/>
      <c r="I1092" s="565"/>
      <c r="J1092" s="565"/>
      <c r="K1092" s="565"/>
      <c r="L1092" s="565"/>
      <c r="M1092" s="565"/>
      <c r="N1092" s="565"/>
      <c r="O1092" s="565"/>
      <c r="P1092" s="565"/>
      <c r="Q1092" s="565"/>
      <c r="R1092" s="565"/>
      <c r="S1092" s="565"/>
      <c r="T1092" s="565"/>
      <c r="U1092" s="565"/>
      <c r="V1092" s="565"/>
      <c r="W1092" s="565"/>
      <c r="X1092" s="565"/>
      <c r="Y1092" s="565"/>
      <c r="Z1092" s="565"/>
      <c r="AA1092" s="566"/>
      <c r="AB1092" s="670"/>
    </row>
    <row r="1093" spans="1:28" ht="19.899999999999999" customHeight="1">
      <c r="B1093" s="172"/>
      <c r="D1093" s="145"/>
      <c r="E1093" s="221"/>
      <c r="F1093" s="610" t="s">
        <v>1262</v>
      </c>
      <c r="G1093" s="611"/>
      <c r="H1093" s="611"/>
      <c r="I1093" s="611"/>
      <c r="J1093" s="611"/>
      <c r="K1093" s="611"/>
      <c r="L1093" s="611"/>
      <c r="M1093" s="611"/>
      <c r="N1093" s="611"/>
      <c r="O1093" s="611"/>
      <c r="P1093" s="611"/>
      <c r="Q1093" s="611"/>
      <c r="R1093" s="611"/>
      <c r="S1093" s="611"/>
      <c r="T1093" s="611"/>
      <c r="U1093" s="611"/>
      <c r="V1093" s="611"/>
      <c r="W1093" s="611"/>
      <c r="X1093" s="611"/>
      <c r="Y1093" s="611"/>
      <c r="Z1093" s="611"/>
      <c r="AA1093" s="685"/>
      <c r="AB1093" s="670"/>
    </row>
    <row r="1094" spans="1:28" ht="19.899999999999999" customHeight="1">
      <c r="B1094" s="172"/>
      <c r="D1094" s="145"/>
      <c r="E1094" s="221"/>
      <c r="F1094" s="171"/>
      <c r="G1094" s="171"/>
      <c r="H1094" s="171"/>
      <c r="I1094" s="171"/>
      <c r="J1094" s="171"/>
      <c r="K1094" s="171"/>
      <c r="L1094" s="171"/>
      <c r="M1094" s="171"/>
      <c r="N1094" s="171"/>
      <c r="O1094" s="171"/>
      <c r="P1094" s="171"/>
      <c r="Q1094" s="171"/>
      <c r="R1094" s="171"/>
      <c r="S1094" s="171"/>
      <c r="T1094" s="171"/>
      <c r="U1094" s="171"/>
      <c r="V1094" s="171"/>
      <c r="W1094" s="171"/>
      <c r="X1094" s="171"/>
      <c r="Y1094" s="171"/>
      <c r="Z1094" s="171"/>
      <c r="AA1094" s="204"/>
      <c r="AB1094" s="120"/>
    </row>
    <row r="1095" spans="1:28" ht="19.899999999999999" customHeight="1">
      <c r="A1095" s="392">
        <f>IF(D1095=0,"",D1095)</f>
        <v>97</v>
      </c>
      <c r="B1095" s="423" t="s">
        <v>541</v>
      </c>
      <c r="C1095" s="730" t="s">
        <v>841</v>
      </c>
      <c r="D1095" s="145">
        <v>97</v>
      </c>
      <c r="E1095" s="373" t="s">
        <v>4</v>
      </c>
      <c r="F1095" s="634" t="s">
        <v>842</v>
      </c>
      <c r="G1095" s="581"/>
      <c r="H1095" s="581"/>
      <c r="I1095" s="581"/>
      <c r="J1095" s="581"/>
      <c r="K1095" s="581"/>
      <c r="L1095" s="581"/>
      <c r="M1095" s="581"/>
      <c r="N1095" s="581"/>
      <c r="O1095" s="581"/>
      <c r="P1095" s="581"/>
      <c r="Q1095" s="581"/>
      <c r="R1095" s="581"/>
      <c r="S1095" s="581"/>
      <c r="T1095" s="581"/>
      <c r="U1095" s="581"/>
      <c r="V1095" s="581"/>
      <c r="W1095" s="581"/>
      <c r="X1095" s="581"/>
      <c r="Y1095" s="581"/>
      <c r="Z1095" s="581"/>
      <c r="AA1095" s="563"/>
      <c r="AB1095" s="120"/>
    </row>
    <row r="1096" spans="1:28" ht="19.899999999999999" customHeight="1">
      <c r="B1096" s="172"/>
      <c r="C1096" s="730"/>
      <c r="D1096" s="145"/>
      <c r="E1096" s="231"/>
      <c r="F1096" s="634"/>
      <c r="G1096" s="581"/>
      <c r="H1096" s="581"/>
      <c r="I1096" s="581"/>
      <c r="J1096" s="581"/>
      <c r="K1096" s="581"/>
      <c r="L1096" s="581"/>
      <c r="M1096" s="581"/>
      <c r="N1096" s="581"/>
      <c r="O1096" s="581"/>
      <c r="P1096" s="581"/>
      <c r="Q1096" s="581"/>
      <c r="R1096" s="581"/>
      <c r="S1096" s="581"/>
      <c r="T1096" s="581"/>
      <c r="U1096" s="581"/>
      <c r="V1096" s="581"/>
      <c r="W1096" s="581"/>
      <c r="X1096" s="581"/>
      <c r="Y1096" s="581"/>
      <c r="Z1096" s="581"/>
      <c r="AA1096" s="563"/>
      <c r="AB1096" s="120"/>
    </row>
    <row r="1097" spans="1:28" ht="19.899999999999999" customHeight="1">
      <c r="B1097" s="172"/>
      <c r="C1097" s="730"/>
      <c r="D1097" s="145"/>
      <c r="E1097" s="231"/>
      <c r="F1097" s="444"/>
      <c r="G1097" s="227"/>
      <c r="H1097" s="227"/>
      <c r="I1097" s="227"/>
      <c r="J1097" s="227"/>
      <c r="K1097" s="227"/>
      <c r="L1097" s="227"/>
      <c r="M1097" s="227"/>
      <c r="N1097" s="227"/>
      <c r="O1097" s="227"/>
      <c r="P1097" s="227"/>
      <c r="Q1097" s="227"/>
      <c r="R1097" s="227"/>
      <c r="S1097" s="227"/>
      <c r="T1097" s="227"/>
      <c r="U1097" s="227"/>
      <c r="V1097" s="227"/>
      <c r="W1097" s="227"/>
      <c r="X1097" s="227"/>
      <c r="Y1097" s="227"/>
      <c r="Z1097" s="227"/>
      <c r="AA1097" s="231"/>
      <c r="AB1097" s="120"/>
    </row>
    <row r="1098" spans="1:28" ht="19.899999999999999" customHeight="1">
      <c r="B1098" s="172"/>
      <c r="C1098" s="730"/>
      <c r="D1098" s="145"/>
      <c r="E1098" s="231"/>
      <c r="F1098" s="444"/>
      <c r="G1098" s="227"/>
      <c r="H1098" s="227"/>
      <c r="I1098" s="227"/>
      <c r="J1098" s="227"/>
      <c r="K1098" s="227"/>
      <c r="L1098" s="227"/>
      <c r="M1098" s="227"/>
      <c r="N1098" s="227"/>
      <c r="O1098" s="227"/>
      <c r="P1098" s="227"/>
      <c r="Q1098" s="227"/>
      <c r="R1098" s="227"/>
      <c r="S1098" s="227"/>
      <c r="T1098" s="227"/>
      <c r="U1098" s="227"/>
      <c r="V1098" s="227"/>
      <c r="W1098" s="227"/>
      <c r="X1098" s="227"/>
      <c r="Y1098" s="227"/>
      <c r="Z1098" s="227"/>
      <c r="AA1098" s="231"/>
      <c r="AB1098" s="120"/>
    </row>
    <row r="1099" spans="1:28" ht="19.899999999999999" customHeight="1">
      <c r="B1099" s="172"/>
      <c r="C1099" s="730"/>
      <c r="D1099" s="145"/>
      <c r="E1099" s="231"/>
      <c r="F1099" s="444"/>
      <c r="G1099" s="227"/>
      <c r="H1099" s="227"/>
      <c r="I1099" s="227"/>
      <c r="J1099" s="227"/>
      <c r="K1099" s="227"/>
      <c r="L1099" s="227"/>
      <c r="M1099" s="227"/>
      <c r="N1099" s="227"/>
      <c r="O1099" s="227"/>
      <c r="P1099" s="227"/>
      <c r="Q1099" s="227"/>
      <c r="R1099" s="227"/>
      <c r="S1099" s="227"/>
      <c r="T1099" s="227"/>
      <c r="U1099" s="227"/>
      <c r="V1099" s="227"/>
      <c r="W1099" s="227"/>
      <c r="X1099" s="227"/>
      <c r="Y1099" s="227"/>
      <c r="Z1099" s="227"/>
      <c r="AA1099" s="231"/>
      <c r="AB1099" s="120"/>
    </row>
    <row r="1100" spans="1:28" ht="19.899999999999999" customHeight="1">
      <c r="B1100" s="172"/>
      <c r="C1100" s="730"/>
      <c r="D1100" s="145"/>
      <c r="E1100" s="221"/>
      <c r="F1100" s="229"/>
      <c r="G1100" s="229"/>
      <c r="H1100" s="229"/>
      <c r="I1100" s="229"/>
      <c r="J1100" s="229"/>
      <c r="K1100" s="229"/>
      <c r="L1100" s="229"/>
      <c r="M1100" s="229"/>
      <c r="N1100" s="229"/>
      <c r="O1100" s="229"/>
      <c r="P1100" s="229"/>
      <c r="Q1100" s="229"/>
      <c r="R1100" s="229"/>
      <c r="S1100" s="229"/>
      <c r="T1100" s="229"/>
      <c r="U1100" s="229"/>
      <c r="V1100" s="229"/>
      <c r="W1100" s="229"/>
      <c r="X1100" s="229"/>
      <c r="Y1100" s="229"/>
      <c r="Z1100" s="229"/>
      <c r="AA1100" s="221"/>
      <c r="AB1100" s="120"/>
    </row>
    <row r="1101" spans="1:28" ht="19.899999999999999" customHeight="1">
      <c r="A1101" s="392">
        <f>IF(D1101=0,"",D1101)</f>
        <v>98</v>
      </c>
      <c r="B1101" s="423" t="s">
        <v>544</v>
      </c>
      <c r="C1101" s="581" t="s">
        <v>843</v>
      </c>
      <c r="D1101" s="145">
        <v>98</v>
      </c>
      <c r="E1101" s="373" t="s">
        <v>4</v>
      </c>
      <c r="F1101" s="686" t="s">
        <v>846</v>
      </c>
      <c r="G1101" s="687"/>
      <c r="H1101" s="687"/>
      <c r="I1101" s="687"/>
      <c r="J1101" s="687"/>
      <c r="K1101" s="687"/>
      <c r="L1101" s="687"/>
      <c r="M1101" s="687"/>
      <c r="N1101" s="595"/>
      <c r="O1101" s="596"/>
      <c r="P1101" s="596"/>
      <c r="Q1101" s="596"/>
      <c r="R1101" s="596"/>
      <c r="S1101" s="597"/>
      <c r="T1101" s="227"/>
      <c r="U1101" s="227"/>
      <c r="V1101" s="227"/>
      <c r="W1101" s="227"/>
      <c r="X1101" s="227"/>
      <c r="Y1101" s="227"/>
      <c r="Z1101" s="227"/>
      <c r="AA1101" s="231"/>
      <c r="AB1101" s="120"/>
    </row>
    <row r="1102" spans="1:28" ht="19.899999999999999" customHeight="1">
      <c r="B1102" s="423"/>
      <c r="C1102" s="581"/>
      <c r="D1102" s="145"/>
      <c r="E1102" s="231"/>
      <c r="F1102" s="683" t="s">
        <v>1263</v>
      </c>
      <c r="G1102" s="684"/>
      <c r="H1102" s="684"/>
      <c r="I1102" s="684"/>
      <c r="J1102" s="684"/>
      <c r="K1102" s="684"/>
      <c r="L1102" s="684"/>
      <c r="M1102" s="684"/>
      <c r="N1102" s="595"/>
      <c r="O1102" s="596"/>
      <c r="P1102" s="596"/>
      <c r="Q1102" s="596"/>
      <c r="R1102" s="596"/>
      <c r="S1102" s="597"/>
      <c r="T1102" s="227"/>
      <c r="U1102" s="227"/>
      <c r="V1102" s="227"/>
      <c r="W1102" s="227"/>
      <c r="X1102" s="227"/>
      <c r="Y1102" s="227"/>
      <c r="Z1102" s="227"/>
      <c r="AA1102" s="231"/>
      <c r="AB1102" s="120"/>
    </row>
    <row r="1103" spans="1:28" ht="19.899999999999999" customHeight="1">
      <c r="B1103" s="423"/>
      <c r="C1103" s="581"/>
      <c r="D1103" s="145"/>
      <c r="E1103" s="483"/>
      <c r="F1103" s="484"/>
      <c r="G1103" s="471"/>
      <c r="H1103" s="471"/>
      <c r="I1103" s="471"/>
      <c r="J1103" s="471"/>
      <c r="K1103" s="471"/>
      <c r="L1103" s="471"/>
      <c r="M1103" s="471"/>
      <c r="N1103" s="471"/>
      <c r="O1103" s="471"/>
      <c r="P1103" s="471"/>
      <c r="Q1103" s="471"/>
      <c r="R1103" s="471"/>
      <c r="S1103" s="471"/>
      <c r="T1103" s="471"/>
      <c r="U1103" s="471"/>
      <c r="V1103" s="471"/>
      <c r="W1103" s="471"/>
      <c r="X1103" s="471"/>
      <c r="Y1103" s="471"/>
      <c r="Z1103" s="471"/>
      <c r="AA1103" s="483"/>
      <c r="AB1103" s="120"/>
    </row>
    <row r="1104" spans="1:28" ht="19.899999999999999" customHeight="1">
      <c r="B1104" s="423"/>
      <c r="D1104" s="145"/>
      <c r="E1104" s="221"/>
      <c r="F1104" s="229"/>
      <c r="G1104" s="229"/>
      <c r="H1104" s="229"/>
      <c r="I1104" s="229"/>
      <c r="J1104" s="229"/>
      <c r="K1104" s="229"/>
      <c r="L1104" s="229"/>
      <c r="M1104" s="229"/>
      <c r="N1104" s="229"/>
      <c r="O1104" s="229"/>
      <c r="P1104" s="229"/>
      <c r="Q1104" s="229"/>
      <c r="R1104" s="229"/>
      <c r="S1104" s="229"/>
      <c r="T1104" s="229"/>
      <c r="U1104" s="229"/>
      <c r="V1104" s="229"/>
      <c r="W1104" s="229"/>
      <c r="X1104" s="229"/>
      <c r="Y1104" s="229"/>
      <c r="Z1104" s="229"/>
      <c r="AA1104" s="221"/>
      <c r="AB1104" s="120"/>
    </row>
    <row r="1105" spans="1:28" ht="19.899999999999999" customHeight="1">
      <c r="A1105" s="392">
        <f>IF(D1105=0,"",D1105)</f>
        <v>99</v>
      </c>
      <c r="B1105" s="423" t="s">
        <v>561</v>
      </c>
      <c r="C1105" s="730" t="s">
        <v>844</v>
      </c>
      <c r="D1105" s="145">
        <v>99</v>
      </c>
      <c r="E1105" s="373" t="s">
        <v>4</v>
      </c>
      <c r="F1105" s="227"/>
      <c r="G1105" s="227"/>
      <c r="H1105" s="227"/>
      <c r="I1105" s="227"/>
      <c r="J1105" s="227"/>
      <c r="K1105" s="227"/>
      <c r="L1105" s="227"/>
      <c r="M1105" s="227"/>
      <c r="N1105" s="227"/>
      <c r="O1105" s="227"/>
      <c r="P1105" s="227"/>
      <c r="Q1105" s="227"/>
      <c r="R1105" s="227"/>
      <c r="S1105" s="227"/>
      <c r="T1105" s="227"/>
      <c r="U1105" s="227"/>
      <c r="V1105" s="227"/>
      <c r="W1105" s="227"/>
      <c r="X1105" s="227"/>
      <c r="Y1105" s="227"/>
      <c r="Z1105" s="227"/>
      <c r="AA1105" s="231"/>
      <c r="AB1105" s="120"/>
    </row>
    <row r="1106" spans="1:28" ht="19.899999999999999" customHeight="1">
      <c r="B1106" s="423"/>
      <c r="C1106" s="730"/>
      <c r="D1106" s="145"/>
      <c r="E1106" s="231"/>
      <c r="F1106" s="227"/>
      <c r="G1106" s="227"/>
      <c r="H1106" s="227"/>
      <c r="I1106" s="227"/>
      <c r="J1106" s="227"/>
      <c r="K1106" s="227"/>
      <c r="L1106" s="227"/>
      <c r="M1106" s="227"/>
      <c r="N1106" s="227"/>
      <c r="O1106" s="227"/>
      <c r="P1106" s="227"/>
      <c r="Q1106" s="227"/>
      <c r="R1106" s="227"/>
      <c r="S1106" s="227"/>
      <c r="T1106" s="227"/>
      <c r="U1106" s="227"/>
      <c r="V1106" s="227"/>
      <c r="W1106" s="227"/>
      <c r="X1106" s="227"/>
      <c r="Y1106" s="227"/>
      <c r="Z1106" s="227"/>
      <c r="AA1106" s="231"/>
      <c r="AB1106" s="120"/>
    </row>
    <row r="1107" spans="1:28" ht="19.899999999999999" customHeight="1">
      <c r="B1107" s="423"/>
      <c r="C1107" s="730"/>
      <c r="D1107" s="145"/>
      <c r="E1107" s="231"/>
      <c r="F1107" s="227"/>
      <c r="G1107" s="227"/>
      <c r="H1107" s="227"/>
      <c r="I1107" s="227"/>
      <c r="J1107" s="227"/>
      <c r="K1107" s="227"/>
      <c r="L1107" s="227"/>
      <c r="M1107" s="227"/>
      <c r="N1107" s="227"/>
      <c r="O1107" s="227"/>
      <c r="P1107" s="227"/>
      <c r="Q1107" s="227"/>
      <c r="R1107" s="227"/>
      <c r="S1107" s="227"/>
      <c r="T1107" s="227"/>
      <c r="U1107" s="227"/>
      <c r="V1107" s="227"/>
      <c r="W1107" s="227"/>
      <c r="X1107" s="227"/>
      <c r="Y1107" s="227"/>
      <c r="Z1107" s="227"/>
      <c r="AA1107" s="231"/>
      <c r="AB1107" s="120"/>
    </row>
    <row r="1108" spans="1:28" ht="19.899999999999999" customHeight="1">
      <c r="B1108" s="423"/>
      <c r="C1108" s="730"/>
      <c r="D1108" s="145"/>
      <c r="E1108" s="231"/>
      <c r="F1108" s="227"/>
      <c r="G1108" s="227"/>
      <c r="H1108" s="227"/>
      <c r="I1108" s="227"/>
      <c r="J1108" s="227"/>
      <c r="K1108" s="227"/>
      <c r="L1108" s="227"/>
      <c r="M1108" s="227"/>
      <c r="N1108" s="227"/>
      <c r="O1108" s="227"/>
      <c r="P1108" s="227"/>
      <c r="Q1108" s="227"/>
      <c r="R1108" s="227"/>
      <c r="S1108" s="227"/>
      <c r="T1108" s="227"/>
      <c r="U1108" s="227"/>
      <c r="V1108" s="227"/>
      <c r="W1108" s="227"/>
      <c r="X1108" s="227"/>
      <c r="Y1108" s="227"/>
      <c r="Z1108" s="227"/>
      <c r="AA1108" s="231"/>
      <c r="AB1108" s="120"/>
    </row>
    <row r="1109" spans="1:28" ht="19.899999999999999" customHeight="1">
      <c r="B1109" s="423"/>
      <c r="C1109" s="730"/>
      <c r="D1109" s="145"/>
      <c r="E1109" s="231"/>
      <c r="F1109" s="227"/>
      <c r="G1109" s="227"/>
      <c r="H1109" s="227"/>
      <c r="I1109" s="227"/>
      <c r="J1109" s="227"/>
      <c r="K1109" s="227"/>
      <c r="L1109" s="227"/>
      <c r="M1109" s="227"/>
      <c r="N1109" s="227"/>
      <c r="O1109" s="227"/>
      <c r="P1109" s="227"/>
      <c r="Q1109" s="227"/>
      <c r="R1109" s="227"/>
      <c r="S1109" s="227"/>
      <c r="T1109" s="227"/>
      <c r="U1109" s="227"/>
      <c r="V1109" s="227"/>
      <c r="W1109" s="227"/>
      <c r="X1109" s="227"/>
      <c r="Y1109" s="227"/>
      <c r="Z1109" s="227"/>
      <c r="AA1109" s="231"/>
      <c r="AB1109" s="120"/>
    </row>
    <row r="1110" spans="1:28" ht="19.899999999999999" customHeight="1">
      <c r="B1110" s="423"/>
      <c r="D1110" s="145"/>
      <c r="E1110" s="221"/>
      <c r="F1110" s="229"/>
      <c r="G1110" s="229"/>
      <c r="H1110" s="229"/>
      <c r="I1110" s="229"/>
      <c r="J1110" s="229"/>
      <c r="K1110" s="229"/>
      <c r="L1110" s="229"/>
      <c r="M1110" s="229"/>
      <c r="N1110" s="229"/>
      <c r="O1110" s="229"/>
      <c r="P1110" s="229"/>
      <c r="Q1110" s="229"/>
      <c r="R1110" s="229"/>
      <c r="S1110" s="229"/>
      <c r="T1110" s="229"/>
      <c r="U1110" s="229"/>
      <c r="V1110" s="229"/>
      <c r="W1110" s="229"/>
      <c r="X1110" s="229"/>
      <c r="Y1110" s="229"/>
      <c r="Z1110" s="229"/>
      <c r="AA1110" s="221"/>
      <c r="AB1110" s="120"/>
    </row>
    <row r="1111" spans="1:28" ht="19.899999999999999" customHeight="1">
      <c r="A1111" s="392">
        <f>IF(D1111=0,"",D1111)</f>
        <v>100</v>
      </c>
      <c r="B1111" s="423" t="s">
        <v>568</v>
      </c>
      <c r="C1111" s="581" t="s">
        <v>845</v>
      </c>
      <c r="D1111" s="145">
        <v>100</v>
      </c>
      <c r="E1111" s="373" t="s">
        <v>4</v>
      </c>
      <c r="F1111" s="633" t="s">
        <v>847</v>
      </c>
      <c r="G1111" s="630"/>
      <c r="H1111" s="630"/>
      <c r="I1111" s="630"/>
      <c r="J1111" s="630"/>
      <c r="K1111" s="630"/>
      <c r="L1111" s="630"/>
      <c r="M1111" s="630"/>
      <c r="N1111" s="227"/>
      <c r="O1111" s="227"/>
      <c r="P1111" s="227"/>
      <c r="Q1111" s="227"/>
      <c r="R1111" s="227"/>
      <c r="S1111" s="227"/>
      <c r="T1111" s="227"/>
      <c r="U1111" s="227"/>
      <c r="V1111" s="227"/>
      <c r="W1111" s="227"/>
      <c r="X1111" s="227"/>
      <c r="Y1111" s="227"/>
      <c r="Z1111" s="227"/>
      <c r="AA1111" s="231"/>
      <c r="AB1111" s="670" t="s">
        <v>173</v>
      </c>
    </row>
    <row r="1112" spans="1:28" ht="19.899999999999999" customHeight="1">
      <c r="B1112" s="172"/>
      <c r="C1112" s="581"/>
      <c r="D1112" s="145"/>
      <c r="E1112" s="483"/>
      <c r="F1112" s="485" t="s">
        <v>709</v>
      </c>
      <c r="G1112" s="595"/>
      <c r="H1112" s="596"/>
      <c r="I1112" s="596"/>
      <c r="J1112" s="596"/>
      <c r="K1112" s="596"/>
      <c r="L1112" s="597"/>
      <c r="M1112" s="471"/>
      <c r="N1112" s="585" t="s">
        <v>848</v>
      </c>
      <c r="O1112" s="585"/>
      <c r="P1112" s="585"/>
      <c r="Q1112" s="592" t="s">
        <v>394</v>
      </c>
      <c r="R1112" s="593"/>
      <c r="S1112" s="594"/>
      <c r="T1112" s="675"/>
      <c r="U1112" s="676"/>
      <c r="V1112" s="676"/>
      <c r="W1112" s="676"/>
      <c r="X1112" s="676"/>
      <c r="Y1112" s="676"/>
      <c r="Z1112" s="676"/>
      <c r="AA1112" s="677"/>
      <c r="AB1112" s="670"/>
    </row>
    <row r="1113" spans="1:28" ht="19.899999999999999" customHeight="1">
      <c r="B1113" s="172"/>
      <c r="C1113" s="581"/>
      <c r="D1113" s="145"/>
      <c r="E1113" s="483"/>
      <c r="F1113" s="485" t="s">
        <v>709</v>
      </c>
      <c r="G1113" s="595"/>
      <c r="H1113" s="596"/>
      <c r="I1113" s="596"/>
      <c r="J1113" s="596"/>
      <c r="K1113" s="596"/>
      <c r="L1113" s="597"/>
      <c r="M1113" s="471"/>
      <c r="N1113" s="585" t="s">
        <v>848</v>
      </c>
      <c r="O1113" s="585"/>
      <c r="P1113" s="585"/>
      <c r="Q1113" s="592" t="s">
        <v>394</v>
      </c>
      <c r="R1113" s="593"/>
      <c r="S1113" s="594"/>
      <c r="T1113" s="675"/>
      <c r="U1113" s="676"/>
      <c r="V1113" s="676"/>
      <c r="W1113" s="676"/>
      <c r="X1113" s="676"/>
      <c r="Y1113" s="676"/>
      <c r="Z1113" s="676"/>
      <c r="AA1113" s="677"/>
      <c r="AB1113" s="670"/>
    </row>
    <row r="1114" spans="1:28" ht="19.899999999999999" customHeight="1">
      <c r="B1114" s="172"/>
      <c r="C1114" s="581"/>
      <c r="D1114" s="145"/>
      <c r="E1114" s="483"/>
      <c r="F1114" s="391" t="s">
        <v>817</v>
      </c>
      <c r="G1114" s="471"/>
      <c r="H1114" s="471"/>
      <c r="I1114" s="471"/>
      <c r="J1114" s="471"/>
      <c r="K1114" s="471"/>
      <c r="L1114" s="471"/>
      <c r="M1114" s="595"/>
      <c r="N1114" s="596"/>
      <c r="O1114" s="596"/>
      <c r="P1114" s="596"/>
      <c r="Q1114" s="596"/>
      <c r="R1114" s="597"/>
      <c r="S1114" s="678"/>
      <c r="T1114" s="679"/>
      <c r="U1114" s="679"/>
      <c r="V1114" s="679"/>
      <c r="W1114" s="679"/>
      <c r="X1114" s="679"/>
      <c r="Y1114" s="679"/>
      <c r="Z1114" s="679"/>
      <c r="AA1114" s="680"/>
      <c r="AB1114" s="670"/>
    </row>
    <row r="1115" spans="1:28" ht="19.899999999999999" customHeight="1">
      <c r="B1115" s="172"/>
      <c r="C1115" s="581"/>
      <c r="D1115" s="145"/>
      <c r="E1115" s="486"/>
      <c r="F1115" s="487"/>
      <c r="G1115" s="488"/>
      <c r="H1115" s="488"/>
      <c r="I1115" s="488"/>
      <c r="J1115" s="488"/>
      <c r="K1115" s="488"/>
      <c r="L1115" s="488"/>
      <c r="M1115" s="488"/>
      <c r="N1115" s="488"/>
      <c r="O1115" s="488"/>
      <c r="P1115" s="488"/>
      <c r="Q1115" s="488"/>
      <c r="R1115" s="488"/>
      <c r="S1115" s="488"/>
      <c r="T1115" s="488"/>
      <c r="U1115" s="488"/>
      <c r="V1115" s="488"/>
      <c r="W1115" s="488"/>
      <c r="X1115" s="488"/>
      <c r="Y1115" s="488"/>
      <c r="Z1115" s="488"/>
      <c r="AA1115" s="486"/>
      <c r="AB1115" s="670"/>
    </row>
    <row r="1116" spans="1:28" ht="19.75" customHeight="1">
      <c r="B1116" s="172"/>
      <c r="D1116" s="145"/>
      <c r="E1116" s="486"/>
      <c r="F1116" s="634" t="s">
        <v>849</v>
      </c>
      <c r="G1116" s="581"/>
      <c r="H1116" s="581"/>
      <c r="I1116" s="581"/>
      <c r="J1116" s="581"/>
      <c r="K1116" s="581"/>
      <c r="L1116" s="581"/>
      <c r="M1116" s="581"/>
      <c r="N1116" s="581"/>
      <c r="O1116" s="581"/>
      <c r="P1116" s="581"/>
      <c r="Q1116" s="581"/>
      <c r="R1116" s="581"/>
      <c r="S1116" s="581"/>
      <c r="T1116" s="581"/>
      <c r="U1116" s="581"/>
      <c r="V1116" s="581"/>
      <c r="W1116" s="581"/>
      <c r="X1116" s="581"/>
      <c r="Y1116" s="581"/>
      <c r="Z1116" s="581"/>
      <c r="AA1116" s="563"/>
      <c r="AB1116" s="670"/>
    </row>
    <row r="1117" spans="1:28" ht="19.75" customHeight="1">
      <c r="B1117" s="172"/>
      <c r="D1117" s="145"/>
      <c r="E1117" s="486"/>
      <c r="F1117" s="634"/>
      <c r="G1117" s="581"/>
      <c r="H1117" s="581"/>
      <c r="I1117" s="581"/>
      <c r="J1117" s="581"/>
      <c r="K1117" s="581"/>
      <c r="L1117" s="581"/>
      <c r="M1117" s="581"/>
      <c r="N1117" s="581"/>
      <c r="O1117" s="581"/>
      <c r="P1117" s="581"/>
      <c r="Q1117" s="581"/>
      <c r="R1117" s="581"/>
      <c r="S1117" s="581"/>
      <c r="T1117" s="581"/>
      <c r="U1117" s="581"/>
      <c r="V1117" s="581"/>
      <c r="W1117" s="581"/>
      <c r="X1117" s="581"/>
      <c r="Y1117" s="581"/>
      <c r="Z1117" s="581"/>
      <c r="AA1117" s="563"/>
      <c r="AB1117" s="670"/>
    </row>
    <row r="1118" spans="1:28" ht="19.75" customHeight="1">
      <c r="B1118" s="172"/>
      <c r="D1118" s="145"/>
      <c r="E1118" s="486"/>
      <c r="F1118" s="634"/>
      <c r="G1118" s="581"/>
      <c r="H1118" s="581"/>
      <c r="I1118" s="581"/>
      <c r="J1118" s="581"/>
      <c r="K1118" s="581"/>
      <c r="L1118" s="581"/>
      <c r="M1118" s="581"/>
      <c r="N1118" s="581"/>
      <c r="O1118" s="581"/>
      <c r="P1118" s="581"/>
      <c r="Q1118" s="581"/>
      <c r="R1118" s="581"/>
      <c r="S1118" s="581"/>
      <c r="T1118" s="581"/>
      <c r="U1118" s="581"/>
      <c r="V1118" s="581"/>
      <c r="W1118" s="581"/>
      <c r="X1118" s="581"/>
      <c r="Y1118" s="581"/>
      <c r="Z1118" s="581"/>
      <c r="AA1118" s="563"/>
      <c r="AB1118" s="670"/>
    </row>
    <row r="1119" spans="1:28" ht="19.75" customHeight="1">
      <c r="B1119" s="172"/>
      <c r="D1119" s="145"/>
      <c r="E1119" s="486"/>
      <c r="F1119" s="634"/>
      <c r="G1119" s="581"/>
      <c r="H1119" s="581"/>
      <c r="I1119" s="581"/>
      <c r="J1119" s="581"/>
      <c r="K1119" s="581"/>
      <c r="L1119" s="581"/>
      <c r="M1119" s="581"/>
      <c r="N1119" s="581"/>
      <c r="O1119" s="581"/>
      <c r="P1119" s="581"/>
      <c r="Q1119" s="581"/>
      <c r="R1119" s="581"/>
      <c r="S1119" s="581"/>
      <c r="T1119" s="581"/>
      <c r="U1119" s="581"/>
      <c r="V1119" s="581"/>
      <c r="W1119" s="581"/>
      <c r="X1119" s="581"/>
      <c r="Y1119" s="581"/>
      <c r="Z1119" s="581"/>
      <c r="AA1119" s="563"/>
      <c r="AB1119" s="670"/>
    </row>
    <row r="1120" spans="1:28" ht="19.75" customHeight="1">
      <c r="B1120" s="172"/>
      <c r="D1120" s="145"/>
      <c r="E1120" s="486"/>
      <c r="F1120" s="634"/>
      <c r="G1120" s="581"/>
      <c r="H1120" s="581"/>
      <c r="I1120" s="581"/>
      <c r="J1120" s="581"/>
      <c r="K1120" s="581"/>
      <c r="L1120" s="581"/>
      <c r="M1120" s="581"/>
      <c r="N1120" s="581"/>
      <c r="O1120" s="581"/>
      <c r="P1120" s="581"/>
      <c r="Q1120" s="581"/>
      <c r="R1120" s="581"/>
      <c r="S1120" s="581"/>
      <c r="T1120" s="581"/>
      <c r="U1120" s="581"/>
      <c r="V1120" s="581"/>
      <c r="W1120" s="581"/>
      <c r="X1120" s="581"/>
      <c r="Y1120" s="581"/>
      <c r="Z1120" s="581"/>
      <c r="AA1120" s="563"/>
      <c r="AB1120" s="670"/>
    </row>
    <row r="1121" spans="1:28" ht="19.75" customHeight="1">
      <c r="B1121" s="172"/>
      <c r="D1121" s="145"/>
      <c r="E1121" s="486"/>
      <c r="F1121" s="634"/>
      <c r="G1121" s="581"/>
      <c r="H1121" s="581"/>
      <c r="I1121" s="581"/>
      <c r="J1121" s="581"/>
      <c r="K1121" s="581"/>
      <c r="L1121" s="581"/>
      <c r="M1121" s="581"/>
      <c r="N1121" s="581"/>
      <c r="O1121" s="581"/>
      <c r="P1121" s="581"/>
      <c r="Q1121" s="581"/>
      <c r="R1121" s="581"/>
      <c r="S1121" s="581"/>
      <c r="T1121" s="581"/>
      <c r="U1121" s="581"/>
      <c r="V1121" s="581"/>
      <c r="W1121" s="581"/>
      <c r="X1121" s="581"/>
      <c r="Y1121" s="581"/>
      <c r="Z1121" s="581"/>
      <c r="AA1121" s="563"/>
      <c r="AB1121" s="670"/>
    </row>
    <row r="1122" spans="1:28" ht="19.75" customHeight="1">
      <c r="B1122" s="172"/>
      <c r="D1122" s="145"/>
      <c r="E1122" s="486"/>
      <c r="F1122" s="634"/>
      <c r="G1122" s="581"/>
      <c r="H1122" s="581"/>
      <c r="I1122" s="581"/>
      <c r="J1122" s="581"/>
      <c r="K1122" s="581"/>
      <c r="L1122" s="581"/>
      <c r="M1122" s="581"/>
      <c r="N1122" s="581"/>
      <c r="O1122" s="581"/>
      <c r="P1122" s="581"/>
      <c r="Q1122" s="581"/>
      <c r="R1122" s="581"/>
      <c r="S1122" s="581"/>
      <c r="T1122" s="581"/>
      <c r="U1122" s="581"/>
      <c r="V1122" s="581"/>
      <c r="W1122" s="581"/>
      <c r="X1122" s="581"/>
      <c r="Y1122" s="581"/>
      <c r="Z1122" s="581"/>
      <c r="AA1122" s="563"/>
      <c r="AB1122" s="670"/>
    </row>
    <row r="1123" spans="1:28" ht="19.75" customHeight="1">
      <c r="B1123" s="172"/>
      <c r="D1123" s="145"/>
      <c r="E1123" s="221"/>
      <c r="F1123" s="625" t="s">
        <v>850</v>
      </c>
      <c r="G1123" s="565"/>
      <c r="H1123" s="565"/>
      <c r="I1123" s="565"/>
      <c r="J1123" s="565"/>
      <c r="K1123" s="565"/>
      <c r="L1123" s="565"/>
      <c r="M1123" s="565"/>
      <c r="N1123" s="565"/>
      <c r="O1123" s="565"/>
      <c r="P1123" s="565"/>
      <c r="Q1123" s="565"/>
      <c r="R1123" s="565"/>
      <c r="S1123" s="565"/>
      <c r="T1123" s="565"/>
      <c r="U1123" s="565"/>
      <c r="V1123" s="565"/>
      <c r="W1123" s="565"/>
      <c r="X1123" s="565"/>
      <c r="Y1123" s="565"/>
      <c r="Z1123" s="565"/>
      <c r="AA1123" s="566"/>
      <c r="AB1123" s="120"/>
    </row>
    <row r="1124" spans="1:28" ht="19.75" customHeight="1">
      <c r="B1124" s="172"/>
      <c r="D1124" s="145"/>
      <c r="E1124" s="221"/>
      <c r="F1124" s="625"/>
      <c r="G1124" s="565"/>
      <c r="H1124" s="565"/>
      <c r="I1124" s="565"/>
      <c r="J1124" s="565"/>
      <c r="K1124" s="565"/>
      <c r="L1124" s="565"/>
      <c r="M1124" s="565"/>
      <c r="N1124" s="565"/>
      <c r="O1124" s="565"/>
      <c r="P1124" s="565"/>
      <c r="Q1124" s="565"/>
      <c r="R1124" s="565"/>
      <c r="S1124" s="565"/>
      <c r="T1124" s="565"/>
      <c r="U1124" s="565"/>
      <c r="V1124" s="565"/>
      <c r="W1124" s="565"/>
      <c r="X1124" s="565"/>
      <c r="Y1124" s="565"/>
      <c r="Z1124" s="565"/>
      <c r="AA1124" s="566"/>
      <c r="AB1124" s="120"/>
    </row>
    <row r="1125" spans="1:28" ht="19.75" customHeight="1">
      <c r="B1125" s="172"/>
      <c r="D1125" s="145"/>
      <c r="E1125" s="221"/>
      <c r="F1125" s="625"/>
      <c r="G1125" s="565"/>
      <c r="H1125" s="565"/>
      <c r="I1125" s="565"/>
      <c r="J1125" s="565"/>
      <c r="K1125" s="565"/>
      <c r="L1125" s="565"/>
      <c r="M1125" s="565"/>
      <c r="N1125" s="565"/>
      <c r="O1125" s="565"/>
      <c r="P1125" s="565"/>
      <c r="Q1125" s="565"/>
      <c r="R1125" s="565"/>
      <c r="S1125" s="565"/>
      <c r="T1125" s="565"/>
      <c r="U1125" s="565"/>
      <c r="V1125" s="565"/>
      <c r="W1125" s="565"/>
      <c r="X1125" s="565"/>
      <c r="Y1125" s="565"/>
      <c r="Z1125" s="565"/>
      <c r="AA1125" s="566"/>
      <c r="AB1125" s="120"/>
    </row>
    <row r="1126" spans="1:28" ht="19.75" customHeight="1">
      <c r="B1126" s="172"/>
      <c r="D1126" s="145"/>
      <c r="E1126" s="221"/>
      <c r="F1126" s="229"/>
      <c r="G1126" s="229"/>
      <c r="H1126" s="229"/>
      <c r="I1126" s="229"/>
      <c r="J1126" s="229"/>
      <c r="K1126" s="229"/>
      <c r="L1126" s="229"/>
      <c r="M1126" s="229"/>
      <c r="N1126" s="229"/>
      <c r="O1126" s="229"/>
      <c r="P1126" s="229"/>
      <c r="Q1126" s="229"/>
      <c r="R1126" s="229"/>
      <c r="S1126" s="229"/>
      <c r="T1126" s="229"/>
      <c r="U1126" s="229"/>
      <c r="V1126" s="229"/>
      <c r="W1126" s="229"/>
      <c r="X1126" s="229"/>
      <c r="Y1126" s="229"/>
      <c r="Z1126" s="229"/>
      <c r="AA1126" s="221"/>
      <c r="AB1126" s="120"/>
    </row>
    <row r="1127" spans="1:28" ht="19.899999999999999" customHeight="1">
      <c r="A1127" s="392">
        <f>IF(D1127=0,"",D1127)</f>
        <v>101</v>
      </c>
      <c r="B1127" s="423" t="s">
        <v>577</v>
      </c>
      <c r="C1127" s="661" t="s">
        <v>851</v>
      </c>
      <c r="D1127" s="145">
        <v>101</v>
      </c>
      <c r="E1127" s="373" t="s">
        <v>4</v>
      </c>
      <c r="F1127" s="634" t="s">
        <v>852</v>
      </c>
      <c r="G1127" s="581"/>
      <c r="H1127" s="581"/>
      <c r="I1127" s="581"/>
      <c r="J1127" s="581"/>
      <c r="K1127" s="581"/>
      <c r="L1127" s="581"/>
      <c r="M1127" s="581"/>
      <c r="N1127" s="581"/>
      <c r="O1127" s="581"/>
      <c r="P1127" s="581"/>
      <c r="Q1127" s="581"/>
      <c r="R1127" s="581"/>
      <c r="S1127" s="581"/>
      <c r="T1127" s="581"/>
      <c r="U1127" s="581"/>
      <c r="V1127" s="581"/>
      <c r="W1127" s="581"/>
      <c r="X1127" s="581"/>
      <c r="Y1127" s="581"/>
      <c r="Z1127" s="581"/>
      <c r="AA1127" s="563"/>
      <c r="AB1127" s="120"/>
    </row>
    <row r="1128" spans="1:28" ht="19.899999999999999" customHeight="1">
      <c r="B1128" s="172"/>
      <c r="C1128" s="661"/>
      <c r="D1128" s="145"/>
      <c r="E1128" s="231"/>
      <c r="F1128" s="634"/>
      <c r="G1128" s="581"/>
      <c r="H1128" s="581"/>
      <c r="I1128" s="581"/>
      <c r="J1128" s="581"/>
      <c r="K1128" s="581"/>
      <c r="L1128" s="581"/>
      <c r="M1128" s="581"/>
      <c r="N1128" s="581"/>
      <c r="O1128" s="581"/>
      <c r="P1128" s="581"/>
      <c r="Q1128" s="581"/>
      <c r="R1128" s="581"/>
      <c r="S1128" s="581"/>
      <c r="T1128" s="581"/>
      <c r="U1128" s="581"/>
      <c r="V1128" s="581"/>
      <c r="W1128" s="581"/>
      <c r="X1128" s="581"/>
      <c r="Y1128" s="581"/>
      <c r="Z1128" s="581"/>
      <c r="AA1128" s="563"/>
      <c r="AB1128" s="120"/>
    </row>
    <row r="1129" spans="1:28" ht="19.899999999999999" customHeight="1">
      <c r="B1129" s="172"/>
      <c r="C1129" s="661"/>
      <c r="D1129" s="145"/>
      <c r="E1129" s="240"/>
      <c r="F1129" s="634"/>
      <c r="G1129" s="581"/>
      <c r="H1129" s="581"/>
      <c r="I1129" s="581"/>
      <c r="J1129" s="581"/>
      <c r="K1129" s="581"/>
      <c r="L1129" s="581"/>
      <c r="M1129" s="581"/>
      <c r="N1129" s="581"/>
      <c r="O1129" s="581"/>
      <c r="P1129" s="581"/>
      <c r="Q1129" s="581"/>
      <c r="R1129" s="581"/>
      <c r="S1129" s="581"/>
      <c r="T1129" s="581"/>
      <c r="U1129" s="581"/>
      <c r="V1129" s="581"/>
      <c r="W1129" s="581"/>
      <c r="X1129" s="581"/>
      <c r="Y1129" s="581"/>
      <c r="Z1129" s="581"/>
      <c r="AA1129" s="563"/>
      <c r="AB1129" s="120"/>
    </row>
    <row r="1130" spans="1:28" ht="19.899999999999999" customHeight="1">
      <c r="B1130" s="172"/>
      <c r="C1130" s="661"/>
      <c r="D1130" s="145"/>
      <c r="E1130" s="240"/>
      <c r="F1130" s="634"/>
      <c r="G1130" s="581"/>
      <c r="H1130" s="581"/>
      <c r="I1130" s="581"/>
      <c r="J1130" s="581"/>
      <c r="K1130" s="581"/>
      <c r="L1130" s="581"/>
      <c r="M1130" s="581"/>
      <c r="N1130" s="581"/>
      <c r="O1130" s="581"/>
      <c r="P1130" s="581"/>
      <c r="Q1130" s="581"/>
      <c r="R1130" s="581"/>
      <c r="S1130" s="581"/>
      <c r="T1130" s="581"/>
      <c r="U1130" s="581"/>
      <c r="V1130" s="581"/>
      <c r="W1130" s="581"/>
      <c r="X1130" s="581"/>
      <c r="Y1130" s="581"/>
      <c r="Z1130" s="581"/>
      <c r="AA1130" s="563"/>
      <c r="AB1130" s="120"/>
    </row>
    <row r="1131" spans="1:28" ht="19.899999999999999" customHeight="1">
      <c r="B1131" s="172"/>
      <c r="D1131" s="145"/>
      <c r="E1131" s="221"/>
      <c r="F1131" s="229"/>
      <c r="G1131" s="229"/>
      <c r="H1131" s="229"/>
      <c r="I1131" s="229"/>
      <c r="J1131" s="229"/>
      <c r="K1131" s="229"/>
      <c r="L1131" s="229"/>
      <c r="M1131" s="229"/>
      <c r="N1131" s="229"/>
      <c r="O1131" s="229"/>
      <c r="P1131" s="229"/>
      <c r="Q1131" s="229"/>
      <c r="R1131" s="229"/>
      <c r="S1131" s="229"/>
      <c r="T1131" s="229"/>
      <c r="U1131" s="229"/>
      <c r="V1131" s="229"/>
      <c r="W1131" s="229"/>
      <c r="X1131" s="229"/>
      <c r="Y1131" s="229"/>
      <c r="Z1131" s="229"/>
      <c r="AA1131" s="221"/>
      <c r="AB1131" s="120"/>
    </row>
    <row r="1132" spans="1:28" ht="19.899999999999999" customHeight="1">
      <c r="A1132" s="392">
        <f>IF(D1132=0,"",D1132)</f>
        <v>102</v>
      </c>
      <c r="B1132" s="423" t="s">
        <v>749</v>
      </c>
      <c r="C1132" s="730" t="s">
        <v>853</v>
      </c>
      <c r="D1132" s="145">
        <v>102</v>
      </c>
      <c r="E1132" s="373" t="s">
        <v>4</v>
      </c>
      <c r="F1132" s="634" t="s">
        <v>854</v>
      </c>
      <c r="G1132" s="581"/>
      <c r="H1132" s="581"/>
      <c r="I1132" s="581"/>
      <c r="J1132" s="581"/>
      <c r="K1132" s="581"/>
      <c r="L1132" s="581"/>
      <c r="M1132" s="581"/>
      <c r="N1132" s="581"/>
      <c r="O1132" s="581"/>
      <c r="P1132" s="581"/>
      <c r="Q1132" s="581"/>
      <c r="R1132" s="581"/>
      <c r="S1132" s="581"/>
      <c r="T1132" s="581"/>
      <c r="U1132" s="581"/>
      <c r="V1132" s="581"/>
      <c r="W1132" s="581"/>
      <c r="X1132" s="581"/>
      <c r="Y1132" s="581"/>
      <c r="Z1132" s="581"/>
      <c r="AA1132" s="563"/>
      <c r="AB1132" s="823" t="s">
        <v>280</v>
      </c>
    </row>
    <row r="1133" spans="1:28" ht="19.899999999999999" customHeight="1">
      <c r="B1133" s="172"/>
      <c r="C1133" s="825"/>
      <c r="D1133" s="145"/>
      <c r="E1133" s="221"/>
      <c r="F1133" s="634"/>
      <c r="G1133" s="581"/>
      <c r="H1133" s="581"/>
      <c r="I1133" s="581"/>
      <c r="J1133" s="581"/>
      <c r="K1133" s="581"/>
      <c r="L1133" s="581"/>
      <c r="M1133" s="581"/>
      <c r="N1133" s="581"/>
      <c r="O1133" s="581"/>
      <c r="P1133" s="581"/>
      <c r="Q1133" s="581"/>
      <c r="R1133" s="581"/>
      <c r="S1133" s="581"/>
      <c r="T1133" s="581"/>
      <c r="U1133" s="581"/>
      <c r="V1133" s="581"/>
      <c r="W1133" s="581"/>
      <c r="X1133" s="581"/>
      <c r="Y1133" s="581"/>
      <c r="Z1133" s="581"/>
      <c r="AA1133" s="563"/>
      <c r="AB1133" s="717"/>
    </row>
    <row r="1134" spans="1:28" ht="19.899999999999999" customHeight="1">
      <c r="B1134" s="172"/>
      <c r="C1134" s="825"/>
      <c r="D1134" s="145"/>
      <c r="E1134" s="221"/>
      <c r="F1134" s="634"/>
      <c r="G1134" s="581"/>
      <c r="H1134" s="581"/>
      <c r="I1134" s="581"/>
      <c r="J1134" s="581"/>
      <c r="K1134" s="581"/>
      <c r="L1134" s="581"/>
      <c r="M1134" s="581"/>
      <c r="N1134" s="581"/>
      <c r="O1134" s="581"/>
      <c r="P1134" s="581"/>
      <c r="Q1134" s="581"/>
      <c r="R1134" s="581"/>
      <c r="S1134" s="581"/>
      <c r="T1134" s="581"/>
      <c r="U1134" s="581"/>
      <c r="V1134" s="581"/>
      <c r="W1134" s="581"/>
      <c r="X1134" s="581"/>
      <c r="Y1134" s="581"/>
      <c r="Z1134" s="581"/>
      <c r="AA1134" s="563"/>
      <c r="AB1134" s="717"/>
    </row>
    <row r="1135" spans="1:28" ht="19.899999999999999" customHeight="1">
      <c r="B1135" s="172"/>
      <c r="C1135" s="825"/>
      <c r="D1135" s="145"/>
      <c r="E1135" s="221"/>
      <c r="F1135" s="634"/>
      <c r="G1135" s="581"/>
      <c r="H1135" s="581"/>
      <c r="I1135" s="581"/>
      <c r="J1135" s="581"/>
      <c r="K1135" s="581"/>
      <c r="L1135" s="581"/>
      <c r="M1135" s="581"/>
      <c r="N1135" s="581"/>
      <c r="O1135" s="581"/>
      <c r="P1135" s="581"/>
      <c r="Q1135" s="581"/>
      <c r="R1135" s="581"/>
      <c r="S1135" s="581"/>
      <c r="T1135" s="581"/>
      <c r="U1135" s="581"/>
      <c r="V1135" s="581"/>
      <c r="W1135" s="581"/>
      <c r="X1135" s="581"/>
      <c r="Y1135" s="581"/>
      <c r="Z1135" s="581"/>
      <c r="AA1135" s="563"/>
      <c r="AB1135" s="120"/>
    </row>
    <row r="1136" spans="1:28" ht="19.899999999999999" customHeight="1">
      <c r="B1136" s="172"/>
      <c r="D1136" s="145"/>
      <c r="E1136" s="221"/>
      <c r="F1136" s="229"/>
      <c r="G1136" s="229"/>
      <c r="H1136" s="229"/>
      <c r="I1136" s="229"/>
      <c r="J1136" s="229"/>
      <c r="K1136" s="229"/>
      <c r="L1136" s="229"/>
      <c r="M1136" s="229"/>
      <c r="N1136" s="229"/>
      <c r="O1136" s="229"/>
      <c r="P1136" s="229"/>
      <c r="Q1136" s="229"/>
      <c r="R1136" s="229"/>
      <c r="S1136" s="229"/>
      <c r="T1136" s="229"/>
      <c r="U1136" s="229"/>
      <c r="V1136" s="229"/>
      <c r="W1136" s="229"/>
      <c r="X1136" s="229"/>
      <c r="Y1136" s="229"/>
      <c r="Z1136" s="229"/>
      <c r="AA1136" s="221"/>
      <c r="AB1136" s="120"/>
    </row>
    <row r="1137" spans="1:28" ht="13.9" customHeight="1">
      <c r="B1137" s="172"/>
      <c r="D1137" s="145"/>
      <c r="E1137" s="221"/>
      <c r="F1137" s="229"/>
      <c r="G1137" s="229"/>
      <c r="H1137" s="229"/>
      <c r="I1137" s="229"/>
      <c r="J1137" s="229"/>
      <c r="K1137" s="229"/>
      <c r="L1137" s="229"/>
      <c r="M1137" s="229"/>
      <c r="N1137" s="229"/>
      <c r="O1137" s="229"/>
      <c r="P1137" s="229"/>
      <c r="Q1137" s="229"/>
      <c r="R1137" s="229"/>
      <c r="S1137" s="229"/>
      <c r="T1137" s="229"/>
      <c r="U1137" s="229"/>
      <c r="V1137" s="229"/>
      <c r="W1137" s="229"/>
      <c r="X1137" s="229"/>
      <c r="Y1137" s="229"/>
      <c r="Z1137" s="229"/>
      <c r="AA1137" s="221"/>
      <c r="AB1137" s="120"/>
    </row>
    <row r="1138" spans="1:28" ht="19.149999999999999" customHeight="1">
      <c r="B1138" s="351" t="s">
        <v>497</v>
      </c>
      <c r="C1138" s="730" t="s">
        <v>855</v>
      </c>
      <c r="D1138" s="145"/>
      <c r="E1138" s="221"/>
      <c r="F1138" s="229"/>
      <c r="G1138" s="229"/>
      <c r="H1138" s="229"/>
      <c r="I1138" s="229"/>
      <c r="J1138" s="229"/>
      <c r="K1138" s="229"/>
      <c r="L1138" s="229"/>
      <c r="M1138" s="229"/>
      <c r="N1138" s="229"/>
      <c r="O1138" s="229"/>
      <c r="P1138" s="229"/>
      <c r="Q1138" s="229"/>
      <c r="R1138" s="229"/>
      <c r="S1138" s="229"/>
      <c r="T1138" s="229"/>
      <c r="U1138" s="229"/>
      <c r="V1138" s="229"/>
      <c r="W1138" s="229"/>
      <c r="X1138" s="229"/>
      <c r="Y1138" s="229"/>
      <c r="Z1138" s="229"/>
      <c r="AA1138" s="221"/>
      <c r="AB1138" s="120"/>
    </row>
    <row r="1139" spans="1:28" ht="19.149999999999999" customHeight="1">
      <c r="B1139" s="172"/>
      <c r="C1139" s="730"/>
      <c r="D1139" s="145"/>
      <c r="E1139" s="221"/>
      <c r="F1139" s="229"/>
      <c r="G1139" s="229"/>
      <c r="H1139" s="229"/>
      <c r="I1139" s="229"/>
      <c r="J1139" s="229"/>
      <c r="K1139" s="229"/>
      <c r="L1139" s="229"/>
      <c r="M1139" s="229"/>
      <c r="N1139" s="229"/>
      <c r="O1139" s="229"/>
      <c r="P1139" s="229"/>
      <c r="Q1139" s="229"/>
      <c r="R1139" s="229"/>
      <c r="S1139" s="229"/>
      <c r="T1139" s="229"/>
      <c r="U1139" s="229"/>
      <c r="V1139" s="229"/>
      <c r="W1139" s="229"/>
      <c r="X1139" s="229"/>
      <c r="Y1139" s="229"/>
      <c r="Z1139" s="229"/>
      <c r="AA1139" s="221"/>
      <c r="AB1139" s="120"/>
    </row>
    <row r="1140" spans="1:28" ht="19.149999999999999" customHeight="1">
      <c r="A1140" s="392">
        <f>IF(D1140=0,"",D1140)</f>
        <v>103</v>
      </c>
      <c r="B1140" s="423" t="s">
        <v>524</v>
      </c>
      <c r="C1140" s="563" t="s">
        <v>856</v>
      </c>
      <c r="D1140" s="145">
        <v>103</v>
      </c>
      <c r="E1140" s="373" t="s">
        <v>4</v>
      </c>
      <c r="F1140" s="681" t="s">
        <v>858</v>
      </c>
      <c r="G1140" s="585"/>
      <c r="H1140" s="585"/>
      <c r="I1140" s="585"/>
      <c r="J1140" s="585"/>
      <c r="K1140" s="585"/>
      <c r="L1140" s="585"/>
      <c r="M1140" s="585"/>
      <c r="N1140" s="585"/>
      <c r="O1140" s="585"/>
      <c r="P1140" s="585"/>
      <c r="Q1140" s="585"/>
      <c r="R1140" s="585"/>
      <c r="S1140" s="585"/>
      <c r="T1140" s="585"/>
      <c r="U1140" s="585"/>
      <c r="V1140" s="585"/>
      <c r="W1140" s="585"/>
      <c r="X1140" s="585"/>
      <c r="Y1140" s="585"/>
      <c r="Z1140" s="585"/>
      <c r="AA1140" s="682"/>
      <c r="AB1140" s="670" t="s">
        <v>266</v>
      </c>
    </row>
    <row r="1141" spans="1:28" ht="19.149999999999999" customHeight="1">
      <c r="B1141" s="172"/>
      <c r="C1141" s="563"/>
      <c r="D1141" s="145"/>
      <c r="E1141" s="240"/>
      <c r="F1141" s="489"/>
      <c r="G1141" s="241"/>
      <c r="H1141" s="241"/>
      <c r="I1141" s="241"/>
      <c r="J1141" s="241"/>
      <c r="K1141" s="241"/>
      <c r="L1141" s="241"/>
      <c r="M1141" s="241"/>
      <c r="N1141" s="241"/>
      <c r="O1141" s="241"/>
      <c r="P1141" s="241"/>
      <c r="Q1141" s="241"/>
      <c r="R1141" s="241"/>
      <c r="S1141" s="241"/>
      <c r="T1141" s="241"/>
      <c r="U1141" s="241"/>
      <c r="V1141" s="241"/>
      <c r="W1141" s="241"/>
      <c r="X1141" s="241"/>
      <c r="Y1141" s="241"/>
      <c r="Z1141" s="241"/>
      <c r="AA1141" s="240"/>
      <c r="AB1141" s="670"/>
    </row>
    <row r="1142" spans="1:28" ht="19.149999999999999" customHeight="1">
      <c r="B1142" s="172"/>
      <c r="C1142" s="563"/>
      <c r="D1142" s="145"/>
      <c r="E1142" s="240"/>
      <c r="F1142" s="633" t="s">
        <v>857</v>
      </c>
      <c r="G1142" s="630"/>
      <c r="H1142" s="630"/>
      <c r="I1142" s="630"/>
      <c r="J1142" s="630"/>
      <c r="K1142" s="630"/>
      <c r="L1142" s="630"/>
      <c r="M1142" s="630"/>
      <c r="N1142" s="630"/>
      <c r="O1142" s="595"/>
      <c r="P1142" s="596"/>
      <c r="Q1142" s="596"/>
      <c r="R1142" s="596"/>
      <c r="S1142" s="596"/>
      <c r="T1142" s="597"/>
      <c r="U1142" s="241"/>
      <c r="V1142" s="241"/>
      <c r="W1142" s="241"/>
      <c r="X1142" s="241"/>
      <c r="Y1142" s="241"/>
      <c r="Z1142" s="241"/>
      <c r="AA1142" s="240"/>
      <c r="AB1142" s="670"/>
    </row>
    <row r="1143" spans="1:28" ht="19.149999999999999" customHeight="1">
      <c r="B1143" s="172"/>
      <c r="C1143" s="563"/>
      <c r="D1143" s="145"/>
      <c r="E1143" s="240"/>
      <c r="F1143" s="633" t="s">
        <v>859</v>
      </c>
      <c r="G1143" s="630"/>
      <c r="H1143" s="630"/>
      <c r="I1143" s="630"/>
      <c r="J1143" s="630"/>
      <c r="K1143" s="630"/>
      <c r="L1143" s="630"/>
      <c r="M1143" s="630"/>
      <c r="N1143" s="630"/>
      <c r="O1143" s="595"/>
      <c r="P1143" s="596"/>
      <c r="Q1143" s="596"/>
      <c r="R1143" s="596"/>
      <c r="S1143" s="596"/>
      <c r="T1143" s="597"/>
      <c r="U1143" s="241"/>
      <c r="V1143" s="241"/>
      <c r="W1143" s="241"/>
      <c r="X1143" s="241"/>
      <c r="Y1143" s="241"/>
      <c r="Z1143" s="241"/>
      <c r="AA1143" s="240"/>
      <c r="AB1143" s="670"/>
    </row>
    <row r="1144" spans="1:28" ht="19.149999999999999" customHeight="1">
      <c r="B1144" s="172"/>
      <c r="C1144" s="563"/>
      <c r="D1144" s="145"/>
      <c r="E1144" s="240"/>
      <c r="F1144" s="633" t="s">
        <v>860</v>
      </c>
      <c r="G1144" s="630"/>
      <c r="H1144" s="630"/>
      <c r="I1144" s="630"/>
      <c r="J1144" s="630"/>
      <c r="K1144" s="630"/>
      <c r="L1144" s="630"/>
      <c r="M1144" s="630"/>
      <c r="N1144" s="630"/>
      <c r="O1144" s="595"/>
      <c r="P1144" s="596"/>
      <c r="Q1144" s="596"/>
      <c r="R1144" s="596"/>
      <c r="S1144" s="596"/>
      <c r="T1144" s="597"/>
      <c r="U1144" s="241"/>
      <c r="V1144" s="241"/>
      <c r="W1144" s="241"/>
      <c r="X1144" s="241"/>
      <c r="Y1144" s="241"/>
      <c r="Z1144" s="241"/>
      <c r="AA1144" s="240"/>
      <c r="AB1144" s="670"/>
    </row>
    <row r="1145" spans="1:28" ht="19.149999999999999" customHeight="1">
      <c r="B1145" s="172"/>
      <c r="C1145" s="563"/>
      <c r="D1145" s="145"/>
      <c r="E1145" s="240"/>
      <c r="F1145" s="633" t="s">
        <v>861</v>
      </c>
      <c r="G1145" s="630"/>
      <c r="H1145" s="630"/>
      <c r="I1145" s="630"/>
      <c r="J1145" s="630"/>
      <c r="K1145" s="630"/>
      <c r="L1145" s="630"/>
      <c r="M1145" s="630"/>
      <c r="N1145" s="630"/>
      <c r="O1145" s="595"/>
      <c r="P1145" s="596"/>
      <c r="Q1145" s="596"/>
      <c r="R1145" s="596"/>
      <c r="S1145" s="596"/>
      <c r="T1145" s="597"/>
      <c r="U1145" s="241"/>
      <c r="V1145" s="241"/>
      <c r="W1145" s="241"/>
      <c r="X1145" s="241"/>
      <c r="Y1145" s="241"/>
      <c r="Z1145" s="241"/>
      <c r="AA1145" s="240"/>
      <c r="AB1145" s="670"/>
    </row>
    <row r="1146" spans="1:28" ht="19.149999999999999" customHeight="1">
      <c r="B1146" s="172"/>
      <c r="C1146" s="563"/>
      <c r="D1146" s="145"/>
      <c r="E1146" s="240"/>
      <c r="F1146" s="634" t="s">
        <v>862</v>
      </c>
      <c r="G1146" s="581"/>
      <c r="H1146" s="581"/>
      <c r="I1146" s="581"/>
      <c r="J1146" s="581"/>
      <c r="K1146" s="581"/>
      <c r="L1146" s="581"/>
      <c r="M1146" s="581"/>
      <c r="N1146" s="581"/>
      <c r="O1146" s="581"/>
      <c r="P1146" s="581"/>
      <c r="Q1146" s="581"/>
      <c r="R1146" s="581"/>
      <c r="S1146" s="581"/>
      <c r="T1146" s="581"/>
      <c r="U1146" s="581"/>
      <c r="V1146" s="581"/>
      <c r="W1146" s="581"/>
      <c r="X1146" s="581"/>
      <c r="Y1146" s="581"/>
      <c r="Z1146" s="581"/>
      <c r="AA1146" s="563"/>
      <c r="AB1146" s="670"/>
    </row>
    <row r="1147" spans="1:28" ht="19.149999999999999" customHeight="1">
      <c r="B1147" s="172"/>
      <c r="C1147" s="109"/>
      <c r="D1147" s="145"/>
      <c r="E1147" s="240"/>
      <c r="F1147" s="634"/>
      <c r="G1147" s="581"/>
      <c r="H1147" s="581"/>
      <c r="I1147" s="581"/>
      <c r="J1147" s="581"/>
      <c r="K1147" s="581"/>
      <c r="L1147" s="581"/>
      <c r="M1147" s="581"/>
      <c r="N1147" s="581"/>
      <c r="O1147" s="581"/>
      <c r="P1147" s="581"/>
      <c r="Q1147" s="581"/>
      <c r="R1147" s="581"/>
      <c r="S1147" s="581"/>
      <c r="T1147" s="581"/>
      <c r="U1147" s="581"/>
      <c r="V1147" s="581"/>
      <c r="W1147" s="581"/>
      <c r="X1147" s="581"/>
      <c r="Y1147" s="581"/>
      <c r="Z1147" s="581"/>
      <c r="AA1147" s="563"/>
      <c r="AB1147" s="670"/>
    </row>
    <row r="1148" spans="1:28" ht="15.65" customHeight="1">
      <c r="B1148" s="172"/>
      <c r="C1148" s="225"/>
      <c r="D1148" s="145"/>
      <c r="E1148" s="221"/>
      <c r="F1148" s="634"/>
      <c r="G1148" s="581"/>
      <c r="H1148" s="581"/>
      <c r="I1148" s="581"/>
      <c r="J1148" s="581"/>
      <c r="K1148" s="581"/>
      <c r="L1148" s="581"/>
      <c r="M1148" s="581"/>
      <c r="N1148" s="581"/>
      <c r="O1148" s="581"/>
      <c r="P1148" s="581"/>
      <c r="Q1148" s="581"/>
      <c r="R1148" s="581"/>
      <c r="S1148" s="581"/>
      <c r="T1148" s="581"/>
      <c r="U1148" s="581"/>
      <c r="V1148" s="581"/>
      <c r="W1148" s="581"/>
      <c r="X1148" s="581"/>
      <c r="Y1148" s="581"/>
      <c r="Z1148" s="581"/>
      <c r="AA1148" s="563"/>
      <c r="AB1148" s="120"/>
    </row>
    <row r="1149" spans="1:28" ht="19.149999999999999" customHeight="1">
      <c r="B1149" s="172"/>
      <c r="C1149" s="225"/>
      <c r="D1149" s="145"/>
      <c r="E1149" s="221"/>
      <c r="F1149" s="625" t="s">
        <v>863</v>
      </c>
      <c r="G1149" s="565"/>
      <c r="H1149" s="565"/>
      <c r="I1149" s="565"/>
      <c r="J1149" s="565"/>
      <c r="K1149" s="565"/>
      <c r="L1149" s="565"/>
      <c r="M1149" s="565"/>
      <c r="N1149" s="565"/>
      <c r="O1149" s="565"/>
      <c r="P1149" s="565"/>
      <c r="Q1149" s="565"/>
      <c r="R1149" s="565"/>
      <c r="S1149" s="565"/>
      <c r="T1149" s="565"/>
      <c r="U1149" s="565"/>
      <c r="V1149" s="565"/>
      <c r="W1149" s="565"/>
      <c r="X1149" s="565"/>
      <c r="Y1149" s="565"/>
      <c r="Z1149" s="565"/>
      <c r="AA1149" s="566"/>
      <c r="AB1149" s="120"/>
    </row>
    <row r="1150" spans="1:28" ht="19.149999999999999" customHeight="1">
      <c r="B1150" s="172"/>
      <c r="C1150" s="225"/>
      <c r="D1150" s="145"/>
      <c r="E1150" s="221"/>
      <c r="F1150" s="625"/>
      <c r="G1150" s="565"/>
      <c r="H1150" s="565"/>
      <c r="I1150" s="565"/>
      <c r="J1150" s="565"/>
      <c r="K1150" s="565"/>
      <c r="L1150" s="565"/>
      <c r="M1150" s="565"/>
      <c r="N1150" s="565"/>
      <c r="O1150" s="565"/>
      <c r="P1150" s="565"/>
      <c r="Q1150" s="565"/>
      <c r="R1150" s="565"/>
      <c r="S1150" s="565"/>
      <c r="T1150" s="565"/>
      <c r="U1150" s="565"/>
      <c r="V1150" s="565"/>
      <c r="W1150" s="565"/>
      <c r="X1150" s="565"/>
      <c r="Y1150" s="565"/>
      <c r="Z1150" s="565"/>
      <c r="AA1150" s="566"/>
      <c r="AB1150" s="120"/>
    </row>
    <row r="1151" spans="1:28" ht="19.149999999999999" customHeight="1">
      <c r="B1151" s="172"/>
      <c r="C1151" s="225"/>
      <c r="D1151" s="145"/>
      <c r="E1151" s="221"/>
      <c r="F1151" s="625" t="s">
        <v>864</v>
      </c>
      <c r="G1151" s="565"/>
      <c r="H1151" s="565"/>
      <c r="I1151" s="565"/>
      <c r="J1151" s="565"/>
      <c r="K1151" s="565"/>
      <c r="L1151" s="565"/>
      <c r="M1151" s="565"/>
      <c r="N1151" s="565"/>
      <c r="O1151" s="565"/>
      <c r="P1151" s="565"/>
      <c r="Q1151" s="565"/>
      <c r="R1151" s="565"/>
      <c r="S1151" s="565"/>
      <c r="T1151" s="565"/>
      <c r="U1151" s="565"/>
      <c r="V1151" s="565"/>
      <c r="W1151" s="565"/>
      <c r="X1151" s="565"/>
      <c r="Y1151" s="565"/>
      <c r="Z1151" s="565"/>
      <c r="AA1151" s="566"/>
      <c r="AB1151" s="120"/>
    </row>
    <row r="1152" spans="1:28" ht="19.149999999999999" customHeight="1">
      <c r="B1152" s="172"/>
      <c r="C1152" s="490"/>
      <c r="D1152" s="190"/>
      <c r="E1152" s="491"/>
      <c r="F1152" s="625"/>
      <c r="G1152" s="565"/>
      <c r="H1152" s="565"/>
      <c r="I1152" s="565"/>
      <c r="J1152" s="565"/>
      <c r="K1152" s="565"/>
      <c r="L1152" s="565"/>
      <c r="M1152" s="565"/>
      <c r="N1152" s="565"/>
      <c r="O1152" s="565"/>
      <c r="P1152" s="565"/>
      <c r="Q1152" s="565"/>
      <c r="R1152" s="565"/>
      <c r="S1152" s="565"/>
      <c r="T1152" s="565"/>
      <c r="U1152" s="565"/>
      <c r="V1152" s="565"/>
      <c r="W1152" s="565"/>
      <c r="X1152" s="565"/>
      <c r="Y1152" s="565"/>
      <c r="Z1152" s="565"/>
      <c r="AA1152" s="566"/>
      <c r="AB1152" s="120"/>
    </row>
    <row r="1153" spans="1:28" ht="19.149999999999999" customHeight="1">
      <c r="B1153" s="172"/>
      <c r="C1153" s="492"/>
      <c r="D1153" s="190"/>
      <c r="E1153" s="493"/>
      <c r="F1153" s="671" t="s">
        <v>961</v>
      </c>
      <c r="G1153" s="672"/>
      <c r="H1153" s="672"/>
      <c r="I1153" s="672"/>
      <c r="J1153" s="672"/>
      <c r="K1153" s="672"/>
      <c r="L1153" s="672"/>
      <c r="M1153" s="672"/>
      <c r="N1153" s="672"/>
      <c r="O1153" s="672"/>
      <c r="P1153" s="672"/>
      <c r="Q1153" s="672"/>
      <c r="R1153" s="672"/>
      <c r="S1153" s="672"/>
      <c r="T1153" s="672"/>
      <c r="U1153" s="672"/>
      <c r="V1153" s="672"/>
      <c r="W1153" s="672"/>
      <c r="X1153" s="672"/>
      <c r="Y1153" s="672"/>
      <c r="Z1153" s="672"/>
      <c r="AA1153" s="673"/>
      <c r="AB1153" s="120"/>
    </row>
    <row r="1154" spans="1:28" ht="19.149999999999999" customHeight="1">
      <c r="B1154" s="172"/>
      <c r="C1154" s="492"/>
      <c r="D1154" s="190"/>
      <c r="E1154" s="493"/>
      <c r="F1154" s="631" t="s">
        <v>865</v>
      </c>
      <c r="G1154" s="632"/>
      <c r="H1154" s="632"/>
      <c r="I1154" s="632"/>
      <c r="J1154" s="632"/>
      <c r="K1154" s="632"/>
      <c r="L1154" s="632"/>
      <c r="M1154" s="632"/>
      <c r="N1154" s="632"/>
      <c r="O1154" s="632"/>
      <c r="P1154" s="632"/>
      <c r="Q1154" s="632"/>
      <c r="R1154" s="632"/>
      <c r="S1154" s="632"/>
      <c r="T1154" s="632"/>
      <c r="U1154" s="632"/>
      <c r="V1154" s="632"/>
      <c r="W1154" s="632"/>
      <c r="X1154" s="632"/>
      <c r="Y1154" s="632"/>
      <c r="Z1154" s="632"/>
      <c r="AA1154" s="674"/>
      <c r="AB1154" s="120"/>
    </row>
    <row r="1155" spans="1:28" ht="19.149999999999999" customHeight="1">
      <c r="B1155" s="172"/>
      <c r="C1155" s="492"/>
      <c r="D1155" s="190"/>
      <c r="E1155" s="493"/>
      <c r="F1155" s="631"/>
      <c r="G1155" s="632"/>
      <c r="H1155" s="632"/>
      <c r="I1155" s="632"/>
      <c r="J1155" s="632"/>
      <c r="K1155" s="632"/>
      <c r="L1155" s="632"/>
      <c r="M1155" s="632"/>
      <c r="N1155" s="632"/>
      <c r="O1155" s="632"/>
      <c r="P1155" s="632"/>
      <c r="Q1155" s="632"/>
      <c r="R1155" s="632"/>
      <c r="S1155" s="632"/>
      <c r="T1155" s="632"/>
      <c r="U1155" s="632"/>
      <c r="V1155" s="632"/>
      <c r="W1155" s="632"/>
      <c r="X1155" s="632"/>
      <c r="Y1155" s="632"/>
      <c r="Z1155" s="632"/>
      <c r="AA1155" s="674"/>
      <c r="AB1155" s="120"/>
    </row>
    <row r="1156" spans="1:28" ht="15.65" customHeight="1">
      <c r="B1156" s="172"/>
      <c r="D1156" s="145"/>
      <c r="E1156" s="221"/>
      <c r="F1156" s="229"/>
      <c r="G1156" s="229"/>
      <c r="H1156" s="229"/>
      <c r="I1156" s="229"/>
      <c r="J1156" s="229"/>
      <c r="K1156" s="229"/>
      <c r="L1156" s="229"/>
      <c r="M1156" s="229"/>
      <c r="N1156" s="229"/>
      <c r="O1156" s="229"/>
      <c r="P1156" s="229"/>
      <c r="Q1156" s="229"/>
      <c r="R1156" s="229"/>
      <c r="S1156" s="229"/>
      <c r="T1156" s="229"/>
      <c r="U1156" s="229"/>
      <c r="V1156" s="229"/>
      <c r="W1156" s="229"/>
      <c r="X1156" s="229"/>
      <c r="Y1156" s="229"/>
      <c r="Z1156" s="229"/>
      <c r="AA1156" s="221"/>
      <c r="AB1156" s="120"/>
    </row>
    <row r="1157" spans="1:28" ht="19.149999999999999" customHeight="1">
      <c r="A1157" s="392">
        <f>IF(D1157=0,"",D1157)</f>
        <v>104</v>
      </c>
      <c r="B1157" s="423" t="s">
        <v>526</v>
      </c>
      <c r="C1157" s="563" t="s">
        <v>866</v>
      </c>
      <c r="D1157" s="145">
        <v>104</v>
      </c>
      <c r="E1157" s="373" t="s">
        <v>4</v>
      </c>
      <c r="F1157" s="634" t="s">
        <v>867</v>
      </c>
      <c r="G1157" s="581"/>
      <c r="H1157" s="581"/>
      <c r="I1157" s="581"/>
      <c r="J1157" s="581"/>
      <c r="K1157" s="581"/>
      <c r="L1157" s="581"/>
      <c r="M1157" s="581"/>
      <c r="N1157" s="581"/>
      <c r="O1157" s="581"/>
      <c r="P1157" s="581"/>
      <c r="Q1157" s="581"/>
      <c r="R1157" s="581"/>
      <c r="S1157" s="581"/>
      <c r="T1157" s="581"/>
      <c r="U1157" s="581"/>
      <c r="V1157" s="581"/>
      <c r="W1157" s="581"/>
      <c r="X1157" s="581"/>
      <c r="Y1157" s="581"/>
      <c r="Z1157" s="581"/>
      <c r="AA1157" s="563"/>
      <c r="AB1157" s="670" t="s">
        <v>1147</v>
      </c>
    </row>
    <row r="1158" spans="1:28" ht="19.149999999999999" customHeight="1">
      <c r="B1158" s="172"/>
      <c r="C1158" s="563"/>
      <c r="D1158" s="145"/>
      <c r="E1158" s="465"/>
      <c r="F1158" s="634"/>
      <c r="G1158" s="581"/>
      <c r="H1158" s="581"/>
      <c r="I1158" s="581"/>
      <c r="J1158" s="581"/>
      <c r="K1158" s="581"/>
      <c r="L1158" s="581"/>
      <c r="M1158" s="581"/>
      <c r="N1158" s="581"/>
      <c r="O1158" s="581"/>
      <c r="P1158" s="581"/>
      <c r="Q1158" s="581"/>
      <c r="R1158" s="581"/>
      <c r="S1158" s="581"/>
      <c r="T1158" s="581"/>
      <c r="U1158" s="581"/>
      <c r="V1158" s="581"/>
      <c r="W1158" s="581"/>
      <c r="X1158" s="581"/>
      <c r="Y1158" s="581"/>
      <c r="Z1158" s="581"/>
      <c r="AA1158" s="563"/>
      <c r="AB1158" s="670"/>
    </row>
    <row r="1159" spans="1:28" ht="19.149999999999999" customHeight="1">
      <c r="B1159" s="172"/>
      <c r="C1159" s="563"/>
      <c r="D1159" s="145"/>
      <c r="E1159" s="465"/>
      <c r="F1159" s="634"/>
      <c r="G1159" s="581"/>
      <c r="H1159" s="581"/>
      <c r="I1159" s="581"/>
      <c r="J1159" s="581"/>
      <c r="K1159" s="581"/>
      <c r="L1159" s="581"/>
      <c r="M1159" s="581"/>
      <c r="N1159" s="581"/>
      <c r="O1159" s="581"/>
      <c r="P1159" s="581"/>
      <c r="Q1159" s="581"/>
      <c r="R1159" s="581"/>
      <c r="S1159" s="581"/>
      <c r="T1159" s="581"/>
      <c r="U1159" s="581"/>
      <c r="V1159" s="581"/>
      <c r="W1159" s="581"/>
      <c r="X1159" s="581"/>
      <c r="Y1159" s="581"/>
      <c r="Z1159" s="581"/>
      <c r="AA1159" s="563"/>
      <c r="AB1159" s="670"/>
    </row>
    <row r="1160" spans="1:28" ht="19.149999999999999" customHeight="1">
      <c r="B1160" s="172"/>
      <c r="C1160" s="563"/>
      <c r="D1160" s="145"/>
      <c r="E1160" s="465"/>
      <c r="F1160" s="634"/>
      <c r="G1160" s="581"/>
      <c r="H1160" s="581"/>
      <c r="I1160" s="581"/>
      <c r="J1160" s="581"/>
      <c r="K1160" s="581"/>
      <c r="L1160" s="581"/>
      <c r="M1160" s="581"/>
      <c r="N1160" s="581"/>
      <c r="O1160" s="581"/>
      <c r="P1160" s="581"/>
      <c r="Q1160" s="581"/>
      <c r="R1160" s="581"/>
      <c r="S1160" s="581"/>
      <c r="T1160" s="581"/>
      <c r="U1160" s="581"/>
      <c r="V1160" s="581"/>
      <c r="W1160" s="581"/>
      <c r="X1160" s="581"/>
      <c r="Y1160" s="581"/>
      <c r="Z1160" s="581"/>
      <c r="AA1160" s="563"/>
      <c r="AB1160" s="670"/>
    </row>
    <row r="1161" spans="1:28" ht="19.149999999999999" customHeight="1">
      <c r="B1161" s="172"/>
      <c r="C1161" s="563"/>
      <c r="D1161" s="145"/>
      <c r="E1161" s="465"/>
      <c r="F1161" s="634"/>
      <c r="G1161" s="581"/>
      <c r="H1161" s="581"/>
      <c r="I1161" s="581"/>
      <c r="J1161" s="581"/>
      <c r="K1161" s="581"/>
      <c r="L1161" s="581"/>
      <c r="M1161" s="581"/>
      <c r="N1161" s="581"/>
      <c r="O1161" s="581"/>
      <c r="P1161" s="581"/>
      <c r="Q1161" s="581"/>
      <c r="R1161" s="581"/>
      <c r="S1161" s="581"/>
      <c r="T1161" s="581"/>
      <c r="U1161" s="581"/>
      <c r="V1161" s="581"/>
      <c r="W1161" s="581"/>
      <c r="X1161" s="581"/>
      <c r="Y1161" s="581"/>
      <c r="Z1161" s="581"/>
      <c r="AA1161" s="563"/>
      <c r="AB1161" s="670"/>
    </row>
    <row r="1162" spans="1:28" ht="19.149999999999999" customHeight="1">
      <c r="B1162" s="172"/>
      <c r="C1162" s="109"/>
      <c r="D1162" s="145"/>
      <c r="E1162" s="221"/>
      <c r="F1162" s="625" t="s">
        <v>868</v>
      </c>
      <c r="G1162" s="565"/>
      <c r="H1162" s="565"/>
      <c r="I1162" s="565"/>
      <c r="J1162" s="565"/>
      <c r="K1162" s="565"/>
      <c r="L1162" s="565"/>
      <c r="M1162" s="565"/>
      <c r="N1162" s="565"/>
      <c r="O1162" s="565"/>
      <c r="P1162" s="565"/>
      <c r="Q1162" s="565"/>
      <c r="R1162" s="565"/>
      <c r="S1162" s="565"/>
      <c r="T1162" s="565"/>
      <c r="U1162" s="565"/>
      <c r="V1162" s="565"/>
      <c r="W1162" s="565"/>
      <c r="X1162" s="565"/>
      <c r="Y1162" s="565"/>
      <c r="Z1162" s="565"/>
      <c r="AA1162" s="566"/>
      <c r="AB1162" s="670"/>
    </row>
    <row r="1163" spans="1:28" ht="19.149999999999999" customHeight="1">
      <c r="B1163" s="172"/>
      <c r="C1163" s="109"/>
      <c r="D1163" s="145"/>
      <c r="E1163" s="221"/>
      <c r="F1163" s="625"/>
      <c r="G1163" s="565"/>
      <c r="H1163" s="565"/>
      <c r="I1163" s="565"/>
      <c r="J1163" s="565"/>
      <c r="K1163" s="565"/>
      <c r="L1163" s="565"/>
      <c r="M1163" s="565"/>
      <c r="N1163" s="565"/>
      <c r="O1163" s="565"/>
      <c r="P1163" s="565"/>
      <c r="Q1163" s="565"/>
      <c r="R1163" s="565"/>
      <c r="S1163" s="565"/>
      <c r="T1163" s="565"/>
      <c r="U1163" s="565"/>
      <c r="V1163" s="565"/>
      <c r="W1163" s="565"/>
      <c r="X1163" s="565"/>
      <c r="Y1163" s="565"/>
      <c r="Z1163" s="565"/>
      <c r="AA1163" s="566"/>
      <c r="AB1163" s="670"/>
    </row>
    <row r="1164" spans="1:28" ht="19.149999999999999" customHeight="1">
      <c r="B1164" s="172"/>
      <c r="C1164" s="109"/>
      <c r="D1164" s="145"/>
      <c r="E1164" s="221"/>
      <c r="F1164" s="625"/>
      <c r="G1164" s="565"/>
      <c r="H1164" s="565"/>
      <c r="I1164" s="565"/>
      <c r="J1164" s="565"/>
      <c r="K1164" s="565"/>
      <c r="L1164" s="565"/>
      <c r="M1164" s="565"/>
      <c r="N1164" s="565"/>
      <c r="O1164" s="565"/>
      <c r="P1164" s="565"/>
      <c r="Q1164" s="565"/>
      <c r="R1164" s="565"/>
      <c r="S1164" s="565"/>
      <c r="T1164" s="565"/>
      <c r="U1164" s="565"/>
      <c r="V1164" s="565"/>
      <c r="W1164" s="565"/>
      <c r="X1164" s="565"/>
      <c r="Y1164" s="565"/>
      <c r="Z1164" s="565"/>
      <c r="AA1164" s="566"/>
      <c r="AB1164" s="670"/>
    </row>
    <row r="1165" spans="1:28" ht="19.149999999999999" customHeight="1">
      <c r="B1165" s="172"/>
      <c r="D1165" s="145"/>
      <c r="E1165" s="221"/>
      <c r="F1165" s="625"/>
      <c r="G1165" s="565"/>
      <c r="H1165" s="565"/>
      <c r="I1165" s="565"/>
      <c r="J1165" s="565"/>
      <c r="K1165" s="565"/>
      <c r="L1165" s="565"/>
      <c r="M1165" s="565"/>
      <c r="N1165" s="565"/>
      <c r="O1165" s="565"/>
      <c r="P1165" s="565"/>
      <c r="Q1165" s="565"/>
      <c r="R1165" s="565"/>
      <c r="S1165" s="565"/>
      <c r="T1165" s="565"/>
      <c r="U1165" s="565"/>
      <c r="V1165" s="565"/>
      <c r="W1165" s="565"/>
      <c r="X1165" s="565"/>
      <c r="Y1165" s="565"/>
      <c r="Z1165" s="565"/>
      <c r="AA1165" s="566"/>
      <c r="AB1165" s="670"/>
    </row>
    <row r="1166" spans="1:28" ht="19.149999999999999" customHeight="1">
      <c r="B1166" s="172"/>
      <c r="D1166" s="145"/>
      <c r="E1166" s="221"/>
      <c r="F1166" s="625" t="s">
        <v>870</v>
      </c>
      <c r="G1166" s="565"/>
      <c r="H1166" s="565"/>
      <c r="I1166" s="565"/>
      <c r="J1166" s="565"/>
      <c r="K1166" s="565"/>
      <c r="L1166" s="565"/>
      <c r="M1166" s="565"/>
      <c r="N1166" s="565"/>
      <c r="O1166" s="565"/>
      <c r="P1166" s="565"/>
      <c r="Q1166" s="565"/>
      <c r="R1166" s="565"/>
      <c r="S1166" s="565"/>
      <c r="T1166" s="565"/>
      <c r="U1166" s="565"/>
      <c r="V1166" s="565"/>
      <c r="W1166" s="565"/>
      <c r="X1166" s="565"/>
      <c r="Y1166" s="565"/>
      <c r="Z1166" s="565"/>
      <c r="AA1166" s="566"/>
      <c r="AB1166" s="670"/>
    </row>
    <row r="1167" spans="1:28" ht="19.149999999999999" customHeight="1">
      <c r="B1167" s="172"/>
      <c r="D1167" s="145"/>
      <c r="E1167" s="221"/>
      <c r="F1167" s="179"/>
      <c r="G1167" s="604"/>
      <c r="H1167" s="605"/>
      <c r="I1167" s="605"/>
      <c r="J1167" s="605"/>
      <c r="K1167" s="605"/>
      <c r="L1167" s="605"/>
      <c r="M1167" s="605"/>
      <c r="N1167" s="605"/>
      <c r="O1167" s="605"/>
      <c r="P1167" s="605"/>
      <c r="Q1167" s="605"/>
      <c r="R1167" s="605"/>
      <c r="S1167" s="605"/>
      <c r="T1167" s="605"/>
      <c r="U1167" s="605"/>
      <c r="V1167" s="605"/>
      <c r="W1167" s="605"/>
      <c r="X1167" s="605"/>
      <c r="Y1167" s="605"/>
      <c r="Z1167" s="606"/>
      <c r="AA1167" s="170"/>
      <c r="AB1167" s="670"/>
    </row>
    <row r="1168" spans="1:28" ht="19.149999999999999" customHeight="1">
      <c r="B1168" s="172"/>
      <c r="D1168" s="145"/>
      <c r="E1168" s="221"/>
      <c r="F1168" s="472"/>
      <c r="G1168" s="626"/>
      <c r="H1168" s="627"/>
      <c r="I1168" s="627"/>
      <c r="J1168" s="627"/>
      <c r="K1168" s="627"/>
      <c r="L1168" s="627"/>
      <c r="M1168" s="627"/>
      <c r="N1168" s="627"/>
      <c r="O1168" s="627"/>
      <c r="P1168" s="627"/>
      <c r="Q1168" s="627"/>
      <c r="R1168" s="627"/>
      <c r="S1168" s="627"/>
      <c r="T1168" s="627"/>
      <c r="U1168" s="627"/>
      <c r="V1168" s="627"/>
      <c r="W1168" s="627"/>
      <c r="X1168" s="627"/>
      <c r="Y1168" s="627"/>
      <c r="Z1168" s="628"/>
      <c r="AA1168" s="212"/>
      <c r="AB1168" s="670"/>
    </row>
    <row r="1169" spans="1:28" ht="19.149999999999999" customHeight="1">
      <c r="B1169" s="172"/>
      <c r="D1169" s="145"/>
      <c r="E1169" s="221"/>
      <c r="F1169" s="472"/>
      <c r="G1169" s="626"/>
      <c r="H1169" s="627"/>
      <c r="I1169" s="627"/>
      <c r="J1169" s="627"/>
      <c r="K1169" s="627"/>
      <c r="L1169" s="627"/>
      <c r="M1169" s="627"/>
      <c r="N1169" s="627"/>
      <c r="O1169" s="627"/>
      <c r="P1169" s="627"/>
      <c r="Q1169" s="627"/>
      <c r="R1169" s="627"/>
      <c r="S1169" s="627"/>
      <c r="T1169" s="627"/>
      <c r="U1169" s="627"/>
      <c r="V1169" s="627"/>
      <c r="W1169" s="627"/>
      <c r="X1169" s="627"/>
      <c r="Y1169" s="627"/>
      <c r="Z1169" s="628"/>
      <c r="AA1169" s="212"/>
      <c r="AB1169" s="670"/>
    </row>
    <row r="1170" spans="1:28" ht="19.149999999999999" customHeight="1">
      <c r="B1170" s="172"/>
      <c r="D1170" s="145"/>
      <c r="E1170" s="221"/>
      <c r="F1170" s="472"/>
      <c r="G1170" s="607"/>
      <c r="H1170" s="608"/>
      <c r="I1170" s="608"/>
      <c r="J1170" s="608"/>
      <c r="K1170" s="608"/>
      <c r="L1170" s="608"/>
      <c r="M1170" s="608"/>
      <c r="N1170" s="608"/>
      <c r="O1170" s="608"/>
      <c r="P1170" s="608"/>
      <c r="Q1170" s="608"/>
      <c r="R1170" s="608"/>
      <c r="S1170" s="608"/>
      <c r="T1170" s="608"/>
      <c r="U1170" s="608"/>
      <c r="V1170" s="608"/>
      <c r="W1170" s="608"/>
      <c r="X1170" s="608"/>
      <c r="Y1170" s="608"/>
      <c r="Z1170" s="609"/>
      <c r="AA1170" s="212"/>
      <c r="AB1170" s="670"/>
    </row>
    <row r="1171" spans="1:28" ht="19.149999999999999" customHeight="1">
      <c r="B1171" s="172"/>
      <c r="D1171" s="145"/>
      <c r="E1171" s="221"/>
      <c r="F1171" s="211"/>
      <c r="G1171" s="229"/>
      <c r="H1171" s="229"/>
      <c r="I1171" s="229"/>
      <c r="J1171" s="229"/>
      <c r="K1171" s="229"/>
      <c r="L1171" s="229"/>
      <c r="M1171" s="229"/>
      <c r="N1171" s="229"/>
      <c r="O1171" s="229"/>
      <c r="P1171" s="229"/>
      <c r="Q1171" s="229"/>
      <c r="R1171" s="229"/>
      <c r="S1171" s="229"/>
      <c r="T1171" s="229"/>
      <c r="U1171" s="229"/>
      <c r="V1171" s="229"/>
      <c r="W1171" s="229"/>
      <c r="X1171" s="229"/>
      <c r="Y1171" s="229"/>
      <c r="Z1171" s="229"/>
      <c r="AA1171" s="212"/>
      <c r="AB1171" s="670"/>
    </row>
    <row r="1172" spans="1:28" ht="15.65" customHeight="1">
      <c r="B1172" s="172"/>
      <c r="D1172" s="145"/>
      <c r="E1172" s="221"/>
      <c r="F1172" s="211"/>
      <c r="G1172" s="229"/>
      <c r="H1172" s="229"/>
      <c r="I1172" s="229"/>
      <c r="J1172" s="229"/>
      <c r="K1172" s="229"/>
      <c r="L1172" s="229"/>
      <c r="M1172" s="229"/>
      <c r="N1172" s="229"/>
      <c r="O1172" s="229"/>
      <c r="P1172" s="229"/>
      <c r="Q1172" s="229"/>
      <c r="R1172" s="229"/>
      <c r="S1172" s="229"/>
      <c r="T1172" s="229"/>
      <c r="U1172" s="229"/>
      <c r="V1172" s="229"/>
      <c r="W1172" s="229"/>
      <c r="X1172" s="229"/>
      <c r="Y1172" s="229"/>
      <c r="Z1172" s="229"/>
      <c r="AA1172" s="212"/>
      <c r="AB1172" s="670"/>
    </row>
    <row r="1173" spans="1:28" ht="19.899999999999999" customHeight="1">
      <c r="A1173" s="392">
        <f>IF(D1173=0,"",D1173)</f>
        <v>105</v>
      </c>
      <c r="B1173" s="423" t="s">
        <v>528</v>
      </c>
      <c r="C1173" s="821" t="s">
        <v>869</v>
      </c>
      <c r="D1173" s="145">
        <v>105</v>
      </c>
      <c r="E1173" s="373" t="s">
        <v>4</v>
      </c>
      <c r="F1173" s="226" t="s">
        <v>871</v>
      </c>
      <c r="G1173" s="227"/>
      <c r="H1173" s="227"/>
      <c r="I1173" s="227"/>
      <c r="J1173" s="227"/>
      <c r="K1173" s="227"/>
      <c r="L1173" s="227"/>
      <c r="M1173" s="227"/>
      <c r="N1173" s="122"/>
      <c r="O1173" s="665" t="s">
        <v>872</v>
      </c>
      <c r="P1173" s="630"/>
      <c r="Q1173" s="630"/>
      <c r="R1173" s="630"/>
      <c r="S1173" s="630"/>
      <c r="T1173" s="630"/>
      <c r="U1173" s="630"/>
      <c r="V1173" s="630"/>
      <c r="W1173" s="630"/>
      <c r="X1173" s="630"/>
      <c r="Y1173" s="630"/>
      <c r="Z1173" s="630"/>
      <c r="AA1173" s="668"/>
      <c r="AB1173" s="120"/>
    </row>
    <row r="1174" spans="1:28" ht="19.899999999999999" customHeight="1">
      <c r="B1174" s="172"/>
      <c r="C1174" s="822"/>
      <c r="D1174" s="145"/>
      <c r="E1174" s="221"/>
      <c r="F1174" s="228"/>
      <c r="G1174" s="135"/>
      <c r="H1174" s="661" t="s">
        <v>873</v>
      </c>
      <c r="I1174" s="661"/>
      <c r="J1174" s="661"/>
      <c r="K1174" s="661"/>
      <c r="L1174" s="661"/>
      <c r="M1174" s="661"/>
      <c r="N1174" s="661"/>
      <c r="O1174" s="661"/>
      <c r="P1174" s="661"/>
      <c r="Q1174" s="661"/>
      <c r="R1174" s="661"/>
      <c r="S1174" s="661"/>
      <c r="T1174" s="661"/>
      <c r="U1174" s="661"/>
      <c r="V1174" s="661"/>
      <c r="W1174" s="661"/>
      <c r="X1174" s="661"/>
      <c r="Y1174" s="661"/>
      <c r="Z1174" s="661"/>
      <c r="AA1174" s="221"/>
      <c r="AB1174" s="120"/>
    </row>
    <row r="1175" spans="1:28" ht="19.899999999999999" customHeight="1">
      <c r="B1175" s="172"/>
      <c r="C1175" s="822"/>
      <c r="D1175" s="145"/>
      <c r="E1175" s="221"/>
      <c r="F1175" s="228"/>
      <c r="G1175" s="135"/>
      <c r="H1175" s="661" t="s">
        <v>884</v>
      </c>
      <c r="I1175" s="661"/>
      <c r="J1175" s="661"/>
      <c r="K1175" s="661"/>
      <c r="L1175" s="661"/>
      <c r="M1175" s="661"/>
      <c r="N1175" s="661"/>
      <c r="O1175" s="661"/>
      <c r="P1175" s="661"/>
      <c r="Q1175" s="661"/>
      <c r="R1175" s="661"/>
      <c r="S1175" s="661"/>
      <c r="T1175" s="661"/>
      <c r="U1175" s="661"/>
      <c r="V1175" s="661"/>
      <c r="W1175" s="661"/>
      <c r="X1175" s="661"/>
      <c r="Y1175" s="661"/>
      <c r="Z1175" s="661"/>
      <c r="AA1175" s="229"/>
      <c r="AB1175" s="143"/>
    </row>
    <row r="1176" spans="1:28" ht="19.899999999999999" customHeight="1">
      <c r="B1176" s="172"/>
      <c r="D1176" s="145"/>
      <c r="E1176" s="221"/>
      <c r="F1176" s="228"/>
      <c r="G1176" s="230"/>
      <c r="H1176" s="661"/>
      <c r="I1176" s="661"/>
      <c r="J1176" s="661"/>
      <c r="K1176" s="661"/>
      <c r="L1176" s="661"/>
      <c r="M1176" s="661"/>
      <c r="N1176" s="661"/>
      <c r="O1176" s="661"/>
      <c r="P1176" s="661"/>
      <c r="Q1176" s="661"/>
      <c r="R1176" s="661"/>
      <c r="S1176" s="661"/>
      <c r="T1176" s="661"/>
      <c r="U1176" s="661"/>
      <c r="V1176" s="661"/>
      <c r="W1176" s="661"/>
      <c r="X1176" s="661"/>
      <c r="Y1176" s="661"/>
      <c r="Z1176" s="661"/>
      <c r="AA1176" s="229"/>
      <c r="AB1176" s="143"/>
    </row>
    <row r="1177" spans="1:28" ht="19.899999999999999" customHeight="1">
      <c r="B1177" s="172"/>
      <c r="D1177" s="145"/>
      <c r="E1177" s="221"/>
      <c r="F1177" s="228"/>
      <c r="G1177" s="135"/>
      <c r="H1177" s="662" t="s">
        <v>874</v>
      </c>
      <c r="I1177" s="581"/>
      <c r="J1177" s="581"/>
      <c r="K1177" s="581"/>
      <c r="L1177" s="581"/>
      <c r="M1177" s="581"/>
      <c r="N1177" s="581"/>
      <c r="O1177" s="581"/>
      <c r="P1177" s="581"/>
      <c r="Q1177" s="581"/>
      <c r="R1177" s="581"/>
      <c r="S1177" s="581"/>
      <c r="T1177" s="581"/>
      <c r="U1177" s="581"/>
      <c r="V1177" s="581"/>
      <c r="W1177" s="581"/>
      <c r="X1177" s="581"/>
      <c r="Y1177" s="581"/>
      <c r="Z1177" s="581"/>
      <c r="AA1177" s="229"/>
      <c r="AB1177" s="143"/>
    </row>
    <row r="1178" spans="1:28" ht="19.899999999999999" customHeight="1">
      <c r="B1178" s="172"/>
      <c r="D1178" s="145"/>
      <c r="E1178" s="221"/>
      <c r="F1178" s="228"/>
      <c r="G1178" s="135"/>
      <c r="H1178" s="661" t="s">
        <v>883</v>
      </c>
      <c r="I1178" s="661"/>
      <c r="J1178" s="661"/>
      <c r="K1178" s="661"/>
      <c r="L1178" s="661"/>
      <c r="M1178" s="661"/>
      <c r="N1178" s="661"/>
      <c r="O1178" s="661"/>
      <c r="P1178" s="661"/>
      <c r="Q1178" s="661"/>
      <c r="R1178" s="661"/>
      <c r="S1178" s="661"/>
      <c r="T1178" s="661"/>
      <c r="U1178" s="661"/>
      <c r="V1178" s="661"/>
      <c r="W1178" s="661"/>
      <c r="X1178" s="661"/>
      <c r="Y1178" s="661"/>
      <c r="Z1178" s="661"/>
      <c r="AA1178" s="229"/>
      <c r="AB1178" s="143"/>
    </row>
    <row r="1179" spans="1:28" ht="19.899999999999999" customHeight="1">
      <c r="B1179" s="172"/>
      <c r="D1179" s="145"/>
      <c r="E1179" s="221"/>
      <c r="F1179" s="228"/>
      <c r="G1179" s="230"/>
      <c r="H1179" s="661"/>
      <c r="I1179" s="661"/>
      <c r="J1179" s="661"/>
      <c r="K1179" s="661"/>
      <c r="L1179" s="661"/>
      <c r="M1179" s="661"/>
      <c r="N1179" s="661"/>
      <c r="O1179" s="661"/>
      <c r="P1179" s="661"/>
      <c r="Q1179" s="661"/>
      <c r="R1179" s="661"/>
      <c r="S1179" s="661"/>
      <c r="T1179" s="661"/>
      <c r="U1179" s="661"/>
      <c r="V1179" s="661"/>
      <c r="W1179" s="661"/>
      <c r="X1179" s="661"/>
      <c r="Y1179" s="661"/>
      <c r="Z1179" s="661"/>
      <c r="AA1179" s="229"/>
      <c r="AB1179" s="143"/>
    </row>
    <row r="1180" spans="1:28" ht="19.899999999999999" customHeight="1">
      <c r="B1180" s="172"/>
      <c r="D1180" s="145"/>
      <c r="E1180" s="221"/>
      <c r="F1180" s="228"/>
      <c r="G1180" s="135"/>
      <c r="H1180" s="581" t="s">
        <v>875</v>
      </c>
      <c r="I1180" s="581"/>
      <c r="J1180" s="581"/>
      <c r="K1180" s="581"/>
      <c r="L1180" s="581"/>
      <c r="M1180" s="581"/>
      <c r="N1180" s="581"/>
      <c r="O1180" s="581"/>
      <c r="P1180" s="581"/>
      <c r="Q1180" s="581"/>
      <c r="R1180" s="581"/>
      <c r="S1180" s="581"/>
      <c r="T1180" s="581"/>
      <c r="U1180" s="581"/>
      <c r="V1180" s="581"/>
      <c r="W1180" s="581"/>
      <c r="X1180" s="581"/>
      <c r="Y1180" s="581"/>
      <c r="Z1180" s="581"/>
      <c r="AA1180" s="229"/>
      <c r="AB1180" s="143"/>
    </row>
    <row r="1181" spans="1:28" ht="19.899999999999999" customHeight="1">
      <c r="B1181" s="172"/>
      <c r="D1181" s="145"/>
      <c r="E1181" s="221"/>
      <c r="F1181" s="228"/>
      <c r="G1181" s="230"/>
      <c r="H1181" s="581"/>
      <c r="I1181" s="581"/>
      <c r="J1181" s="581"/>
      <c r="K1181" s="581"/>
      <c r="L1181" s="581"/>
      <c r="M1181" s="581"/>
      <c r="N1181" s="581"/>
      <c r="O1181" s="581"/>
      <c r="P1181" s="581"/>
      <c r="Q1181" s="581"/>
      <c r="R1181" s="581"/>
      <c r="S1181" s="581"/>
      <c r="T1181" s="581"/>
      <c r="U1181" s="581"/>
      <c r="V1181" s="581"/>
      <c r="W1181" s="581"/>
      <c r="X1181" s="581"/>
      <c r="Y1181" s="581"/>
      <c r="Z1181" s="581"/>
      <c r="AA1181" s="229"/>
      <c r="AB1181" s="143"/>
    </row>
    <row r="1182" spans="1:28" ht="19.899999999999999" customHeight="1">
      <c r="B1182" s="172"/>
      <c r="D1182" s="145"/>
      <c r="E1182" s="221"/>
      <c r="F1182" s="228"/>
      <c r="G1182" s="135"/>
      <c r="H1182" s="662" t="s">
        <v>876</v>
      </c>
      <c r="I1182" s="581"/>
      <c r="J1182" s="581"/>
      <c r="K1182" s="581"/>
      <c r="L1182" s="581"/>
      <c r="M1182" s="581"/>
      <c r="N1182" s="581"/>
      <c r="O1182" s="581"/>
      <c r="P1182" s="581"/>
      <c r="Q1182" s="581"/>
      <c r="R1182" s="581"/>
      <c r="S1182" s="581"/>
      <c r="T1182" s="581"/>
      <c r="U1182" s="581"/>
      <c r="V1182" s="581"/>
      <c r="W1182" s="581"/>
      <c r="X1182" s="581"/>
      <c r="Y1182" s="581"/>
      <c r="Z1182" s="581"/>
      <c r="AA1182" s="229"/>
      <c r="AB1182" s="143"/>
    </row>
    <row r="1183" spans="1:28" ht="19.899999999999999" customHeight="1">
      <c r="B1183" s="172"/>
      <c r="D1183" s="145"/>
      <c r="E1183" s="221"/>
      <c r="F1183" s="228"/>
      <c r="G1183" s="135"/>
      <c r="H1183" s="662" t="s">
        <v>878</v>
      </c>
      <c r="I1183" s="581"/>
      <c r="J1183" s="581"/>
      <c r="K1183" s="581"/>
      <c r="L1183" s="581"/>
      <c r="M1183" s="581"/>
      <c r="N1183" s="581"/>
      <c r="O1183" s="581"/>
      <c r="P1183" s="581"/>
      <c r="Q1183" s="581"/>
      <c r="R1183" s="581"/>
      <c r="S1183" s="581"/>
      <c r="T1183" s="581"/>
      <c r="U1183" s="581"/>
      <c r="V1183" s="581"/>
      <c r="W1183" s="581"/>
      <c r="X1183" s="581"/>
      <c r="Y1183" s="581"/>
      <c r="Z1183" s="581"/>
      <c r="AA1183" s="229"/>
      <c r="AB1183" s="143"/>
    </row>
    <row r="1184" spans="1:28" ht="19.899999999999999" customHeight="1">
      <c r="B1184" s="172"/>
      <c r="D1184" s="145"/>
      <c r="E1184" s="221"/>
      <c r="F1184" s="228"/>
      <c r="G1184" s="135"/>
      <c r="H1184" s="661" t="s">
        <v>882</v>
      </c>
      <c r="I1184" s="661"/>
      <c r="J1184" s="661"/>
      <c r="K1184" s="661"/>
      <c r="L1184" s="661"/>
      <c r="M1184" s="661"/>
      <c r="N1184" s="661"/>
      <c r="O1184" s="661"/>
      <c r="P1184" s="661"/>
      <c r="Q1184" s="661"/>
      <c r="R1184" s="661"/>
      <c r="S1184" s="661"/>
      <c r="T1184" s="661"/>
      <c r="U1184" s="661"/>
      <c r="V1184" s="661"/>
      <c r="W1184" s="661"/>
      <c r="X1184" s="661"/>
      <c r="Y1184" s="661"/>
      <c r="Z1184" s="661"/>
      <c r="AA1184" s="229"/>
      <c r="AB1184" s="143"/>
    </row>
    <row r="1185" spans="1:28" ht="19.899999999999999" customHeight="1">
      <c r="B1185" s="172"/>
      <c r="D1185" s="145"/>
      <c r="E1185" s="221"/>
      <c r="F1185" s="228"/>
      <c r="G1185" s="230"/>
      <c r="H1185" s="661"/>
      <c r="I1185" s="661"/>
      <c r="J1185" s="661"/>
      <c r="K1185" s="661"/>
      <c r="L1185" s="661"/>
      <c r="M1185" s="661"/>
      <c r="N1185" s="661"/>
      <c r="O1185" s="661"/>
      <c r="P1185" s="661"/>
      <c r="Q1185" s="661"/>
      <c r="R1185" s="661"/>
      <c r="S1185" s="661"/>
      <c r="T1185" s="661"/>
      <c r="U1185" s="661"/>
      <c r="V1185" s="661"/>
      <c r="W1185" s="661"/>
      <c r="X1185" s="661"/>
      <c r="Y1185" s="661"/>
      <c r="Z1185" s="661"/>
      <c r="AA1185" s="229"/>
      <c r="AB1185" s="143"/>
    </row>
    <row r="1186" spans="1:28" ht="19.899999999999999" customHeight="1">
      <c r="B1186" s="172"/>
      <c r="D1186" s="145"/>
      <c r="E1186" s="221"/>
      <c r="F1186" s="228"/>
      <c r="G1186" s="135"/>
      <c r="H1186" s="661" t="s">
        <v>877</v>
      </c>
      <c r="I1186" s="661"/>
      <c r="J1186" s="661"/>
      <c r="K1186" s="661"/>
      <c r="L1186" s="661"/>
      <c r="M1186" s="661"/>
      <c r="N1186" s="661"/>
      <c r="O1186" s="661"/>
      <c r="P1186" s="661"/>
      <c r="Q1186" s="661"/>
      <c r="R1186" s="661"/>
      <c r="S1186" s="661"/>
      <c r="T1186" s="661"/>
      <c r="U1186" s="661"/>
      <c r="V1186" s="661"/>
      <c r="W1186" s="661"/>
      <c r="X1186" s="661"/>
      <c r="Y1186" s="661"/>
      <c r="Z1186" s="661"/>
      <c r="AA1186" s="229"/>
      <c r="AB1186" s="143"/>
    </row>
    <row r="1187" spans="1:28" ht="19.899999999999999" customHeight="1">
      <c r="B1187" s="172"/>
      <c r="D1187" s="145"/>
      <c r="E1187" s="221"/>
      <c r="F1187" s="228"/>
      <c r="G1187" s="135"/>
      <c r="H1187" s="661" t="s">
        <v>881</v>
      </c>
      <c r="I1187" s="661"/>
      <c r="J1187" s="661"/>
      <c r="K1187" s="661"/>
      <c r="L1187" s="661"/>
      <c r="M1187" s="661"/>
      <c r="N1187" s="661"/>
      <c r="O1187" s="661"/>
      <c r="P1187" s="661"/>
      <c r="Q1187" s="661"/>
      <c r="R1187" s="661"/>
      <c r="S1187" s="661"/>
      <c r="T1187" s="661"/>
      <c r="U1187" s="661"/>
      <c r="V1187" s="661"/>
      <c r="W1187" s="661"/>
      <c r="X1187" s="661"/>
      <c r="Y1187" s="661"/>
      <c r="Z1187" s="661"/>
      <c r="AA1187" s="229"/>
      <c r="AB1187" s="143"/>
    </row>
    <row r="1188" spans="1:28" ht="19.899999999999999" customHeight="1">
      <c r="B1188" s="172"/>
      <c r="D1188" s="145"/>
      <c r="E1188" s="221"/>
      <c r="F1188" s="228"/>
      <c r="AA1188" s="229"/>
      <c r="AB1188" s="143"/>
    </row>
    <row r="1189" spans="1:28" ht="19.899999999999999" customHeight="1">
      <c r="A1189" s="392">
        <f>IF(D1189=0,"",D1189)</f>
        <v>106</v>
      </c>
      <c r="B1189" s="423" t="s">
        <v>530</v>
      </c>
      <c r="C1189" s="730" t="s">
        <v>879</v>
      </c>
      <c r="D1189" s="145">
        <v>106</v>
      </c>
      <c r="E1189" s="373" t="s">
        <v>4</v>
      </c>
      <c r="F1189" s="663" t="s">
        <v>226</v>
      </c>
      <c r="G1189" s="664"/>
      <c r="H1189" s="664"/>
      <c r="I1189" s="664"/>
      <c r="J1189" s="664"/>
      <c r="K1189" s="604"/>
      <c r="L1189" s="605"/>
      <c r="M1189" s="605"/>
      <c r="N1189" s="605"/>
      <c r="O1189" s="605"/>
      <c r="P1189" s="605"/>
      <c r="Q1189" s="605"/>
      <c r="R1189" s="605"/>
      <c r="S1189" s="605"/>
      <c r="T1189" s="605"/>
      <c r="U1189" s="605"/>
      <c r="V1189" s="605"/>
      <c r="W1189" s="605"/>
      <c r="X1189" s="605"/>
      <c r="Y1189" s="605"/>
      <c r="Z1189" s="606"/>
      <c r="AA1189" s="118"/>
      <c r="AB1189" s="143"/>
    </row>
    <row r="1190" spans="1:28" ht="19.899999999999999" customHeight="1">
      <c r="B1190" s="172"/>
      <c r="C1190" s="730"/>
      <c r="D1190" s="145"/>
      <c r="E1190" s="221"/>
      <c r="F1190" s="444"/>
      <c r="G1190" s="227"/>
      <c r="H1190" s="227"/>
      <c r="I1190" s="227"/>
      <c r="J1190" s="227"/>
      <c r="K1190" s="607"/>
      <c r="L1190" s="608"/>
      <c r="M1190" s="608"/>
      <c r="N1190" s="608"/>
      <c r="O1190" s="608"/>
      <c r="P1190" s="608"/>
      <c r="Q1190" s="608"/>
      <c r="R1190" s="608"/>
      <c r="S1190" s="608"/>
      <c r="T1190" s="608"/>
      <c r="U1190" s="608"/>
      <c r="V1190" s="608"/>
      <c r="W1190" s="608"/>
      <c r="X1190" s="608"/>
      <c r="Y1190" s="608"/>
      <c r="Z1190" s="609"/>
      <c r="AA1190" s="229"/>
      <c r="AB1190" s="562" t="s">
        <v>364</v>
      </c>
    </row>
    <row r="1191" spans="1:28" ht="19.899999999999999" customHeight="1">
      <c r="B1191" s="172"/>
      <c r="C1191" s="730"/>
      <c r="D1191" s="145"/>
      <c r="E1191" s="221"/>
      <c r="F1191" s="625" t="s">
        <v>880</v>
      </c>
      <c r="G1191" s="565"/>
      <c r="H1191" s="565"/>
      <c r="I1191" s="565"/>
      <c r="J1191" s="565"/>
      <c r="K1191" s="565"/>
      <c r="L1191" s="565"/>
      <c r="M1191" s="565"/>
      <c r="N1191" s="565"/>
      <c r="O1191" s="565"/>
      <c r="P1191" s="565"/>
      <c r="Q1191" s="565"/>
      <c r="R1191" s="565"/>
      <c r="S1191" s="565"/>
      <c r="T1191" s="565"/>
      <c r="U1191" s="565"/>
      <c r="V1191" s="565"/>
      <c r="W1191" s="565"/>
      <c r="X1191" s="565"/>
      <c r="Y1191" s="565"/>
      <c r="Z1191" s="565"/>
      <c r="AA1191" s="565"/>
      <c r="AB1191" s="562"/>
    </row>
    <row r="1192" spans="1:28" ht="19.899999999999999" customHeight="1">
      <c r="B1192" s="172"/>
      <c r="C1192" s="109"/>
      <c r="D1192" s="145"/>
      <c r="E1192" s="221"/>
      <c r="F1192" s="625"/>
      <c r="G1192" s="565"/>
      <c r="H1192" s="565"/>
      <c r="I1192" s="565"/>
      <c r="J1192" s="565"/>
      <c r="K1192" s="565"/>
      <c r="L1192" s="565"/>
      <c r="M1192" s="565"/>
      <c r="N1192" s="565"/>
      <c r="O1192" s="565"/>
      <c r="P1192" s="565"/>
      <c r="Q1192" s="565"/>
      <c r="R1192" s="565"/>
      <c r="S1192" s="565"/>
      <c r="T1192" s="565"/>
      <c r="U1192" s="565"/>
      <c r="V1192" s="565"/>
      <c r="W1192" s="565"/>
      <c r="X1192" s="565"/>
      <c r="Y1192" s="565"/>
      <c r="Z1192" s="565"/>
      <c r="AA1192" s="565"/>
      <c r="AB1192" s="562"/>
    </row>
    <row r="1193" spans="1:28" ht="20.149999999999999" customHeight="1">
      <c r="B1193" s="172"/>
      <c r="C1193" s="109"/>
      <c r="D1193" s="145"/>
      <c r="E1193" s="221"/>
      <c r="F1193" s="228"/>
      <c r="AA1193" s="229"/>
      <c r="AB1193" s="562"/>
    </row>
    <row r="1194" spans="1:28" ht="20.149999999999999" customHeight="1">
      <c r="B1194" s="172"/>
      <c r="C1194" s="109"/>
      <c r="D1194" s="145"/>
      <c r="E1194" s="221"/>
      <c r="F1194" s="228"/>
      <c r="AA1194" s="229"/>
      <c r="AB1194" s="562"/>
    </row>
    <row r="1195" spans="1:28" ht="20.149999999999999" customHeight="1">
      <c r="B1195" s="172"/>
      <c r="C1195" s="109"/>
      <c r="D1195" s="145"/>
      <c r="E1195" s="221"/>
      <c r="F1195" s="229"/>
      <c r="AA1195" s="229"/>
      <c r="AB1195" s="562"/>
    </row>
    <row r="1196" spans="1:28" ht="20.149999999999999" customHeight="1">
      <c r="B1196" s="172"/>
      <c r="C1196" s="109"/>
      <c r="D1196" s="145"/>
      <c r="E1196" s="221"/>
      <c r="F1196" s="229"/>
      <c r="AA1196" s="229"/>
      <c r="AB1196" s="143"/>
    </row>
    <row r="1197" spans="1:28" ht="19.149999999999999" customHeight="1">
      <c r="A1197" s="392">
        <f>IF(D1197=0,"",D1197)</f>
        <v>107</v>
      </c>
      <c r="B1197" s="423" t="s">
        <v>541</v>
      </c>
      <c r="C1197" s="730" t="s">
        <v>962</v>
      </c>
      <c r="D1197" s="145">
        <v>107</v>
      </c>
      <c r="E1197" s="373" t="s">
        <v>4</v>
      </c>
      <c r="F1197" s="634" t="s">
        <v>885</v>
      </c>
      <c r="G1197" s="581"/>
      <c r="H1197" s="581"/>
      <c r="I1197" s="581"/>
      <c r="J1197" s="581"/>
      <c r="K1197" s="581"/>
      <c r="L1197" s="581"/>
      <c r="M1197" s="581"/>
      <c r="N1197" s="581"/>
      <c r="O1197" s="581"/>
      <c r="P1197" s="581"/>
      <c r="Q1197" s="581"/>
      <c r="R1197" s="581"/>
      <c r="S1197" s="581"/>
      <c r="T1197" s="581"/>
      <c r="U1197" s="581"/>
      <c r="V1197" s="581"/>
      <c r="W1197" s="581"/>
      <c r="X1197" s="581"/>
      <c r="Y1197" s="581"/>
      <c r="Z1197" s="581"/>
      <c r="AA1197" s="581"/>
      <c r="AB1197" s="817" t="s">
        <v>1264</v>
      </c>
    </row>
    <row r="1198" spans="1:28" ht="19.149999999999999" customHeight="1">
      <c r="B1198" s="172"/>
      <c r="C1198" s="730"/>
      <c r="D1198" s="145"/>
      <c r="E1198" s="231"/>
      <c r="F1198" s="634"/>
      <c r="G1198" s="581"/>
      <c r="H1198" s="581"/>
      <c r="I1198" s="581"/>
      <c r="J1198" s="581"/>
      <c r="K1198" s="581"/>
      <c r="L1198" s="581"/>
      <c r="M1198" s="581"/>
      <c r="N1198" s="581"/>
      <c r="O1198" s="581"/>
      <c r="P1198" s="581"/>
      <c r="Q1198" s="581"/>
      <c r="R1198" s="581"/>
      <c r="S1198" s="581"/>
      <c r="T1198" s="581"/>
      <c r="U1198" s="581"/>
      <c r="V1198" s="581"/>
      <c r="W1198" s="581"/>
      <c r="X1198" s="581"/>
      <c r="Y1198" s="581"/>
      <c r="Z1198" s="581"/>
      <c r="AA1198" s="581"/>
      <c r="AB1198" s="818"/>
    </row>
    <row r="1199" spans="1:28" ht="19.149999999999999" customHeight="1">
      <c r="B1199" s="172"/>
      <c r="C1199" s="730"/>
      <c r="D1199" s="145"/>
      <c r="E1199" s="483"/>
      <c r="F1199" s="634"/>
      <c r="G1199" s="581"/>
      <c r="H1199" s="581"/>
      <c r="I1199" s="581"/>
      <c r="J1199" s="581"/>
      <c r="K1199" s="581"/>
      <c r="L1199" s="581"/>
      <c r="M1199" s="581"/>
      <c r="N1199" s="581"/>
      <c r="O1199" s="581"/>
      <c r="P1199" s="581"/>
      <c r="Q1199" s="581"/>
      <c r="R1199" s="581"/>
      <c r="S1199" s="581"/>
      <c r="T1199" s="581"/>
      <c r="U1199" s="581"/>
      <c r="V1199" s="581"/>
      <c r="W1199" s="581"/>
      <c r="X1199" s="581"/>
      <c r="Y1199" s="581"/>
      <c r="Z1199" s="581"/>
      <c r="AA1199" s="581"/>
      <c r="AB1199" s="818"/>
    </row>
    <row r="1200" spans="1:28" ht="19.149999999999999" customHeight="1">
      <c r="B1200" s="172"/>
      <c r="C1200" s="127"/>
      <c r="D1200" s="145"/>
      <c r="E1200" s="483"/>
      <c r="F1200" s="634"/>
      <c r="G1200" s="581"/>
      <c r="H1200" s="581"/>
      <c r="I1200" s="581"/>
      <c r="J1200" s="581"/>
      <c r="K1200" s="581"/>
      <c r="L1200" s="581"/>
      <c r="M1200" s="581"/>
      <c r="N1200" s="581"/>
      <c r="O1200" s="581"/>
      <c r="P1200" s="581"/>
      <c r="Q1200" s="581"/>
      <c r="R1200" s="581"/>
      <c r="S1200" s="581"/>
      <c r="T1200" s="581"/>
      <c r="U1200" s="581"/>
      <c r="V1200" s="581"/>
      <c r="W1200" s="581"/>
      <c r="X1200" s="581"/>
      <c r="Y1200" s="581"/>
      <c r="Z1200" s="581"/>
      <c r="AA1200" s="581"/>
      <c r="AB1200" s="818"/>
    </row>
    <row r="1201" spans="1:28" ht="19.149999999999999" customHeight="1">
      <c r="B1201" s="172"/>
      <c r="C1201" s="127"/>
      <c r="D1201" s="145"/>
      <c r="E1201" s="483"/>
      <c r="F1201" s="634"/>
      <c r="G1201" s="581"/>
      <c r="H1201" s="581"/>
      <c r="I1201" s="581"/>
      <c r="J1201" s="581"/>
      <c r="K1201" s="581"/>
      <c r="L1201" s="581"/>
      <c r="M1201" s="581"/>
      <c r="N1201" s="581"/>
      <c r="O1201" s="581"/>
      <c r="P1201" s="581"/>
      <c r="Q1201" s="581"/>
      <c r="R1201" s="581"/>
      <c r="S1201" s="581"/>
      <c r="T1201" s="581"/>
      <c r="U1201" s="581"/>
      <c r="V1201" s="581"/>
      <c r="W1201" s="581"/>
      <c r="X1201" s="581"/>
      <c r="Y1201" s="581"/>
      <c r="Z1201" s="581"/>
      <c r="AA1201" s="581"/>
      <c r="AB1201" s="818"/>
    </row>
    <row r="1202" spans="1:28" ht="15.65" customHeight="1">
      <c r="B1202" s="172"/>
      <c r="D1202" s="145"/>
      <c r="E1202" s="221"/>
      <c r="F1202" s="229"/>
      <c r="G1202" s="229"/>
      <c r="H1202" s="229"/>
      <c r="I1202" s="229"/>
      <c r="J1202" s="229"/>
      <c r="K1202" s="229"/>
      <c r="L1202" s="229"/>
      <c r="M1202" s="229"/>
      <c r="N1202" s="229"/>
      <c r="O1202" s="229"/>
      <c r="P1202" s="229"/>
      <c r="Q1202" s="229"/>
      <c r="R1202" s="229"/>
      <c r="S1202" s="229"/>
      <c r="T1202" s="229"/>
      <c r="U1202" s="229"/>
      <c r="V1202" s="229"/>
      <c r="W1202" s="229"/>
      <c r="X1202" s="229"/>
      <c r="Y1202" s="229"/>
      <c r="Z1202" s="229"/>
      <c r="AA1202" s="229"/>
      <c r="AB1202" s="143"/>
    </row>
    <row r="1203" spans="1:28" ht="19.149999999999999" customHeight="1">
      <c r="A1203" s="392">
        <f>IF(D1203=0,"",D1203)</f>
        <v>108</v>
      </c>
      <c r="B1203" s="423" t="s">
        <v>544</v>
      </c>
      <c r="C1203" s="581" t="s">
        <v>963</v>
      </c>
      <c r="D1203" s="145">
        <v>108</v>
      </c>
      <c r="E1203" s="373" t="s">
        <v>4</v>
      </c>
      <c r="F1203" s="226" t="s">
        <v>887</v>
      </c>
      <c r="G1203" s="227"/>
      <c r="H1203" s="227"/>
      <c r="I1203" s="227"/>
      <c r="J1203" s="227"/>
      <c r="K1203" s="227"/>
      <c r="L1203" s="227"/>
      <c r="M1203" s="122"/>
      <c r="N1203" s="665" t="s">
        <v>872</v>
      </c>
      <c r="O1203" s="630"/>
      <c r="P1203" s="630"/>
      <c r="Q1203" s="630"/>
      <c r="R1203" s="630"/>
      <c r="S1203" s="630"/>
      <c r="T1203" s="630"/>
      <c r="U1203" s="630"/>
      <c r="V1203" s="630"/>
      <c r="W1203" s="630"/>
      <c r="X1203" s="630"/>
      <c r="Y1203" s="630"/>
      <c r="Z1203" s="630"/>
      <c r="AA1203" s="630"/>
      <c r="AB1203" s="817" t="s">
        <v>1265</v>
      </c>
    </row>
    <row r="1204" spans="1:28" ht="19.149999999999999" customHeight="1">
      <c r="B1204" s="172"/>
      <c r="C1204" s="581"/>
      <c r="D1204" s="145"/>
      <c r="E1204" s="221"/>
      <c r="F1204" s="612" t="s">
        <v>888</v>
      </c>
      <c r="G1204" s="583"/>
      <c r="H1204" s="583"/>
      <c r="I1204" s="583"/>
      <c r="J1204" s="583"/>
      <c r="K1204" s="583"/>
      <c r="L1204" s="583"/>
      <c r="M1204" s="583"/>
      <c r="N1204" s="583"/>
      <c r="O1204" s="583"/>
      <c r="P1204" s="583"/>
      <c r="Q1204" s="583"/>
      <c r="R1204" s="583"/>
      <c r="S1204" s="583"/>
      <c r="T1204" s="583"/>
      <c r="U1204" s="583"/>
      <c r="V1204" s="583"/>
      <c r="W1204" s="583"/>
      <c r="X1204" s="583"/>
      <c r="Y1204" s="583"/>
      <c r="Z1204" s="583"/>
      <c r="AA1204" s="583"/>
      <c r="AB1204" s="817"/>
    </row>
    <row r="1205" spans="1:28" ht="19.149999999999999" customHeight="1">
      <c r="B1205" s="172"/>
      <c r="C1205" s="581"/>
      <c r="D1205" s="145"/>
      <c r="E1205" s="221"/>
      <c r="F1205" s="228"/>
      <c r="G1205" s="135"/>
      <c r="H1205" s="666" t="s">
        <v>893</v>
      </c>
      <c r="I1205" s="667"/>
      <c r="J1205" s="667"/>
      <c r="K1205" s="667"/>
      <c r="L1205" s="667"/>
      <c r="M1205" s="667"/>
      <c r="N1205" s="667"/>
      <c r="O1205" s="161" t="s">
        <v>683</v>
      </c>
      <c r="P1205" s="652"/>
      <c r="Q1205" s="669"/>
      <c r="R1205" s="653"/>
      <c r="S1205" s="659" t="s">
        <v>886</v>
      </c>
      <c r="T1205" s="659"/>
      <c r="U1205" s="630" t="s">
        <v>427</v>
      </c>
      <c r="V1205" s="630"/>
      <c r="W1205" s="630"/>
      <c r="X1205" s="630"/>
      <c r="Y1205" s="630"/>
      <c r="Z1205" s="630"/>
      <c r="AA1205" s="630"/>
      <c r="AB1205" s="817"/>
    </row>
    <row r="1206" spans="1:28" ht="19.149999999999999" customHeight="1">
      <c r="B1206" s="172"/>
      <c r="D1206" s="145"/>
      <c r="E1206" s="221"/>
      <c r="F1206" s="228"/>
      <c r="G1206" s="135"/>
      <c r="H1206" s="666" t="s">
        <v>894</v>
      </c>
      <c r="I1206" s="667"/>
      <c r="J1206" s="667"/>
      <c r="K1206" s="667"/>
      <c r="L1206" s="667"/>
      <c r="M1206" s="667"/>
      <c r="N1206" s="667"/>
      <c r="O1206" s="161" t="s">
        <v>683</v>
      </c>
      <c r="P1206" s="652"/>
      <c r="Q1206" s="669"/>
      <c r="R1206" s="653"/>
      <c r="S1206" s="659" t="s">
        <v>886</v>
      </c>
      <c r="T1206" s="659"/>
      <c r="U1206" s="630" t="s">
        <v>427</v>
      </c>
      <c r="V1206" s="630"/>
      <c r="W1206" s="630"/>
      <c r="X1206" s="630"/>
      <c r="Y1206" s="630"/>
      <c r="Z1206" s="630"/>
      <c r="AA1206" s="630"/>
      <c r="AB1206" s="817"/>
    </row>
    <row r="1207" spans="1:28" ht="19.149999999999999" customHeight="1">
      <c r="B1207" s="172"/>
      <c r="D1207" s="145"/>
      <c r="E1207" s="221"/>
      <c r="F1207" s="228"/>
      <c r="G1207" s="135"/>
      <c r="H1207" s="666" t="s">
        <v>895</v>
      </c>
      <c r="I1207" s="667"/>
      <c r="J1207" s="667"/>
      <c r="K1207" s="667"/>
      <c r="L1207" s="667"/>
      <c r="M1207" s="667"/>
      <c r="N1207" s="667"/>
      <c r="O1207" s="161" t="s">
        <v>683</v>
      </c>
      <c r="P1207" s="652"/>
      <c r="Q1207" s="669"/>
      <c r="R1207" s="653"/>
      <c r="S1207" s="659" t="s">
        <v>886</v>
      </c>
      <c r="T1207" s="659"/>
      <c r="U1207" s="630" t="s">
        <v>427</v>
      </c>
      <c r="V1207" s="630"/>
      <c r="W1207" s="630"/>
      <c r="X1207" s="630"/>
      <c r="Y1207" s="630"/>
      <c r="Z1207" s="630"/>
      <c r="AA1207" s="630"/>
      <c r="AB1207" s="817"/>
    </row>
    <row r="1208" spans="1:28" ht="19.149999999999999" customHeight="1">
      <c r="B1208" s="172"/>
      <c r="D1208" s="145"/>
      <c r="E1208" s="221"/>
      <c r="F1208" s="228"/>
      <c r="G1208" s="135"/>
      <c r="H1208" s="659" t="s">
        <v>889</v>
      </c>
      <c r="I1208" s="659"/>
      <c r="J1208" s="659"/>
      <c r="K1208" s="659"/>
      <c r="L1208" s="659"/>
      <c r="M1208" s="659"/>
      <c r="N1208" s="659"/>
      <c r="O1208" s="659"/>
      <c r="P1208" s="659"/>
      <c r="Q1208" s="659"/>
      <c r="R1208" s="659"/>
      <c r="S1208" s="659"/>
      <c r="T1208" s="659"/>
      <c r="U1208" s="659"/>
      <c r="V1208" s="659"/>
      <c r="W1208" s="659"/>
      <c r="X1208" s="659"/>
      <c r="Y1208" s="659"/>
      <c r="Z1208" s="659"/>
      <c r="AA1208" s="229"/>
      <c r="AB1208" s="817"/>
    </row>
    <row r="1209" spans="1:28" ht="19.149999999999999" customHeight="1">
      <c r="B1209" s="172"/>
      <c r="D1209" s="145"/>
      <c r="E1209" s="221"/>
      <c r="F1209" s="228"/>
      <c r="G1209" s="135"/>
      <c r="H1209" s="659" t="s">
        <v>890</v>
      </c>
      <c r="I1209" s="659"/>
      <c r="J1209" s="659"/>
      <c r="K1209" s="659"/>
      <c r="L1209" s="659"/>
      <c r="M1209" s="659"/>
      <c r="N1209" s="659"/>
      <c r="O1209" s="659"/>
      <c r="P1209" s="659"/>
      <c r="Q1209" s="659"/>
      <c r="R1209" s="659"/>
      <c r="S1209" s="659"/>
      <c r="T1209" s="659"/>
      <c r="U1209" s="659"/>
      <c r="V1209" s="659"/>
      <c r="W1209" s="659"/>
      <c r="X1209" s="659"/>
      <c r="Y1209" s="659"/>
      <c r="Z1209" s="659"/>
      <c r="AA1209" s="229"/>
      <c r="AB1209" s="817"/>
    </row>
    <row r="1210" spans="1:28" ht="19.149999999999999" customHeight="1">
      <c r="B1210" s="172"/>
      <c r="D1210" s="145"/>
      <c r="E1210" s="221"/>
      <c r="F1210" s="228"/>
      <c r="G1210" s="135"/>
      <c r="H1210" s="659" t="s">
        <v>891</v>
      </c>
      <c r="I1210" s="659"/>
      <c r="J1210" s="659"/>
      <c r="K1210" s="659"/>
      <c r="L1210" s="659"/>
      <c r="M1210" s="659"/>
      <c r="N1210" s="659"/>
      <c r="O1210" s="659"/>
      <c r="P1210" s="659"/>
      <c r="Q1210" s="659"/>
      <c r="R1210" s="659"/>
      <c r="S1210" s="659"/>
      <c r="T1210" s="659"/>
      <c r="U1210" s="659"/>
      <c r="V1210" s="659"/>
      <c r="W1210" s="659"/>
      <c r="X1210" s="659"/>
      <c r="Y1210" s="659"/>
      <c r="Z1210" s="659"/>
      <c r="AA1210" s="229"/>
      <c r="AB1210" s="817"/>
    </row>
    <row r="1211" spans="1:28" ht="19.149999999999999" customHeight="1">
      <c r="B1211" s="172"/>
      <c r="D1211" s="145"/>
      <c r="E1211" s="221"/>
      <c r="F1211" s="228"/>
      <c r="G1211" s="229"/>
      <c r="H1211" s="161"/>
      <c r="I1211" s="161"/>
      <c r="J1211" s="161"/>
      <c r="K1211" s="161"/>
      <c r="L1211" s="161"/>
      <c r="M1211" s="161"/>
      <c r="N1211" s="161"/>
      <c r="O1211" s="161"/>
      <c r="P1211" s="161"/>
      <c r="Q1211" s="161"/>
      <c r="R1211" s="161"/>
      <c r="S1211" s="161"/>
      <c r="T1211" s="161"/>
      <c r="U1211" s="161"/>
      <c r="V1211" s="161"/>
      <c r="W1211" s="161"/>
      <c r="X1211" s="161"/>
      <c r="Y1211" s="161"/>
      <c r="Z1211" s="161"/>
      <c r="AA1211" s="229"/>
      <c r="AB1211" s="817"/>
    </row>
    <row r="1212" spans="1:28" ht="19.149999999999999" customHeight="1">
      <c r="B1212" s="172"/>
      <c r="D1212" s="145"/>
      <c r="E1212" s="221"/>
      <c r="F1212" s="625" t="s">
        <v>892</v>
      </c>
      <c r="G1212" s="565"/>
      <c r="H1212" s="565"/>
      <c r="I1212" s="565"/>
      <c r="J1212" s="565"/>
      <c r="K1212" s="565"/>
      <c r="L1212" s="565"/>
      <c r="M1212" s="565"/>
      <c r="N1212" s="565"/>
      <c r="O1212" s="565"/>
      <c r="P1212" s="565"/>
      <c r="Q1212" s="565"/>
      <c r="R1212" s="565"/>
      <c r="S1212" s="565"/>
      <c r="T1212" s="565"/>
      <c r="U1212" s="565"/>
      <c r="V1212" s="565"/>
      <c r="W1212" s="565"/>
      <c r="X1212" s="565"/>
      <c r="Y1212" s="565"/>
      <c r="Z1212" s="565"/>
      <c r="AA1212" s="565"/>
      <c r="AB1212" s="817"/>
    </row>
    <row r="1213" spans="1:28" ht="19.149999999999999" customHeight="1">
      <c r="B1213" s="172"/>
      <c r="D1213" s="145"/>
      <c r="E1213" s="221"/>
      <c r="F1213" s="625"/>
      <c r="G1213" s="565"/>
      <c r="H1213" s="565"/>
      <c r="I1213" s="565"/>
      <c r="J1213" s="565"/>
      <c r="K1213" s="565"/>
      <c r="L1213" s="565"/>
      <c r="M1213" s="565"/>
      <c r="N1213" s="565"/>
      <c r="O1213" s="565"/>
      <c r="P1213" s="565"/>
      <c r="Q1213" s="565"/>
      <c r="R1213" s="565"/>
      <c r="S1213" s="565"/>
      <c r="T1213" s="565"/>
      <c r="U1213" s="565"/>
      <c r="V1213" s="565"/>
      <c r="W1213" s="565"/>
      <c r="X1213" s="565"/>
      <c r="Y1213" s="565"/>
      <c r="Z1213" s="565"/>
      <c r="AA1213" s="565"/>
      <c r="AB1213" s="817"/>
    </row>
    <row r="1214" spans="1:28" ht="13.15" customHeight="1">
      <c r="B1214" s="172"/>
      <c r="D1214" s="145"/>
      <c r="E1214" s="221"/>
      <c r="F1214" s="203"/>
      <c r="G1214" s="171"/>
      <c r="H1214" s="171"/>
      <c r="I1214" s="171"/>
      <c r="J1214" s="171"/>
      <c r="K1214" s="171"/>
      <c r="L1214" s="171"/>
      <c r="M1214" s="171"/>
      <c r="N1214" s="171"/>
      <c r="O1214" s="171"/>
      <c r="P1214" s="171"/>
      <c r="Q1214" s="171"/>
      <c r="R1214" s="171"/>
      <c r="S1214" s="171"/>
      <c r="T1214" s="171"/>
      <c r="U1214" s="171"/>
      <c r="V1214" s="171"/>
      <c r="W1214" s="171"/>
      <c r="X1214" s="171"/>
      <c r="Y1214" s="171"/>
      <c r="Z1214" s="171"/>
      <c r="AA1214" s="171"/>
      <c r="AB1214" s="817"/>
    </row>
    <row r="1215" spans="1:28" ht="19.149999999999999" customHeight="1">
      <c r="B1215" s="172"/>
      <c r="D1215" s="145"/>
      <c r="E1215" s="221"/>
      <c r="F1215" s="625" t="s">
        <v>896</v>
      </c>
      <c r="G1215" s="565"/>
      <c r="H1215" s="565"/>
      <c r="I1215" s="565"/>
      <c r="J1215" s="565"/>
      <c r="K1215" s="565"/>
      <c r="L1215" s="565"/>
      <c r="M1215" s="565"/>
      <c r="N1215" s="565"/>
      <c r="O1215" s="565"/>
      <c r="P1215" s="565"/>
      <c r="Q1215" s="565"/>
      <c r="R1215" s="565"/>
      <c r="S1215" s="565"/>
      <c r="T1215" s="565"/>
      <c r="U1215" s="565"/>
      <c r="V1215" s="565"/>
      <c r="W1215" s="565"/>
      <c r="X1215" s="565"/>
      <c r="Y1215" s="565"/>
      <c r="Z1215" s="565"/>
      <c r="AA1215" s="565"/>
      <c r="AB1215" s="817"/>
    </row>
    <row r="1216" spans="1:28" ht="19.149999999999999" customHeight="1">
      <c r="B1216" s="172"/>
      <c r="D1216" s="145"/>
      <c r="E1216" s="221"/>
      <c r="F1216" s="625"/>
      <c r="G1216" s="565"/>
      <c r="H1216" s="565"/>
      <c r="I1216" s="565"/>
      <c r="J1216" s="565"/>
      <c r="K1216" s="565"/>
      <c r="L1216" s="565"/>
      <c r="M1216" s="565"/>
      <c r="N1216" s="565"/>
      <c r="O1216" s="565"/>
      <c r="P1216" s="565"/>
      <c r="Q1216" s="565"/>
      <c r="R1216" s="565"/>
      <c r="S1216" s="565"/>
      <c r="T1216" s="565"/>
      <c r="U1216" s="565"/>
      <c r="V1216" s="565"/>
      <c r="W1216" s="565"/>
      <c r="X1216" s="565"/>
      <c r="Y1216" s="565"/>
      <c r="Z1216" s="565"/>
      <c r="AA1216" s="565"/>
      <c r="AB1216" s="143"/>
    </row>
    <row r="1217" spans="1:28" ht="19.149999999999999" customHeight="1">
      <c r="B1217" s="172"/>
      <c r="D1217" s="145"/>
      <c r="E1217" s="221"/>
      <c r="F1217" s="625"/>
      <c r="G1217" s="565"/>
      <c r="H1217" s="565"/>
      <c r="I1217" s="565"/>
      <c r="J1217" s="565"/>
      <c r="K1217" s="565"/>
      <c r="L1217" s="565"/>
      <c r="M1217" s="565"/>
      <c r="N1217" s="565"/>
      <c r="O1217" s="565"/>
      <c r="P1217" s="565"/>
      <c r="Q1217" s="565"/>
      <c r="R1217" s="565"/>
      <c r="S1217" s="565"/>
      <c r="T1217" s="565"/>
      <c r="U1217" s="565"/>
      <c r="V1217" s="565"/>
      <c r="W1217" s="565"/>
      <c r="X1217" s="565"/>
      <c r="Y1217" s="565"/>
      <c r="Z1217" s="565"/>
      <c r="AA1217" s="565"/>
      <c r="AB1217" s="143"/>
    </row>
    <row r="1218" spans="1:28" ht="19" customHeight="1">
      <c r="B1218" s="172"/>
      <c r="D1218" s="145"/>
      <c r="E1218" s="221"/>
      <c r="F1218" s="444"/>
      <c r="G1218" s="229"/>
      <c r="H1218" s="229"/>
      <c r="I1218" s="229"/>
      <c r="J1218" s="229"/>
      <c r="K1218" s="229"/>
      <c r="L1218" s="229"/>
      <c r="M1218" s="229"/>
      <c r="N1218" s="229"/>
      <c r="O1218" s="229"/>
      <c r="P1218" s="229"/>
      <c r="Q1218" s="229"/>
      <c r="R1218" s="229"/>
      <c r="S1218" s="229"/>
      <c r="T1218" s="229"/>
      <c r="U1218" s="229"/>
      <c r="V1218" s="229"/>
      <c r="W1218" s="229"/>
      <c r="X1218" s="229"/>
      <c r="Y1218" s="229"/>
      <c r="Z1218" s="229"/>
      <c r="AA1218" s="229"/>
      <c r="AB1218" s="143"/>
    </row>
    <row r="1219" spans="1:28" ht="19" customHeight="1">
      <c r="A1219" s="392">
        <f>IF(D1219=0,"",D1219)</f>
        <v>109</v>
      </c>
      <c r="B1219" s="423" t="s">
        <v>561</v>
      </c>
      <c r="C1219" s="581" t="s">
        <v>897</v>
      </c>
      <c r="D1219" s="145">
        <v>109</v>
      </c>
      <c r="E1219" s="373" t="s">
        <v>4</v>
      </c>
      <c r="F1219" s="444"/>
      <c r="G1219" s="135" t="s">
        <v>393</v>
      </c>
      <c r="H1219" s="665" t="s">
        <v>898</v>
      </c>
      <c r="I1219" s="630"/>
      <c r="J1219" s="630"/>
      <c r="K1219" s="630"/>
      <c r="L1219" s="630"/>
      <c r="M1219" s="630"/>
      <c r="N1219" s="630"/>
      <c r="O1219" s="630"/>
      <c r="P1219" s="630"/>
      <c r="Q1219" s="630"/>
      <c r="R1219" s="630"/>
      <c r="S1219" s="630"/>
      <c r="T1219" s="630"/>
      <c r="U1219" s="630"/>
      <c r="V1219" s="630"/>
      <c r="W1219" s="630"/>
      <c r="X1219" s="630"/>
      <c r="Y1219" s="630"/>
      <c r="Z1219" s="630"/>
      <c r="AA1219" s="630"/>
      <c r="AB1219" s="562" t="s">
        <v>267</v>
      </c>
    </row>
    <row r="1220" spans="1:28" ht="19" customHeight="1">
      <c r="B1220" s="172"/>
      <c r="C1220" s="581"/>
      <c r="D1220" s="145"/>
      <c r="E1220" s="231"/>
      <c r="F1220" s="444"/>
      <c r="G1220" s="135" t="s">
        <v>393</v>
      </c>
      <c r="H1220" s="629" t="s">
        <v>899</v>
      </c>
      <c r="I1220" s="565"/>
      <c r="J1220" s="565"/>
      <c r="K1220" s="565"/>
      <c r="L1220" s="565"/>
      <c r="M1220" s="565"/>
      <c r="N1220" s="565"/>
      <c r="O1220" s="565"/>
      <c r="P1220" s="565"/>
      <c r="Q1220" s="565"/>
      <c r="R1220" s="565"/>
      <c r="S1220" s="565"/>
      <c r="T1220" s="565"/>
      <c r="U1220" s="565"/>
      <c r="V1220" s="565"/>
      <c r="W1220" s="565"/>
      <c r="X1220" s="565"/>
      <c r="Y1220" s="565"/>
      <c r="Z1220" s="565"/>
      <c r="AA1220" s="565"/>
      <c r="AB1220" s="562"/>
    </row>
    <row r="1221" spans="1:28" ht="19" customHeight="1">
      <c r="B1221" s="172"/>
      <c r="C1221" s="581"/>
      <c r="D1221" s="145"/>
      <c r="E1221" s="231"/>
      <c r="F1221" s="444"/>
      <c r="AA1221" s="227"/>
      <c r="AB1221" s="562"/>
    </row>
    <row r="1222" spans="1:28" ht="19" customHeight="1">
      <c r="B1222" s="172"/>
      <c r="C1222" s="581"/>
      <c r="D1222" s="145"/>
      <c r="E1222" s="231"/>
      <c r="F1222" s="634" t="s">
        <v>900</v>
      </c>
      <c r="G1222" s="581"/>
      <c r="H1222" s="581"/>
      <c r="I1222" s="581"/>
      <c r="J1222" s="581"/>
      <c r="K1222" s="581"/>
      <c r="L1222" s="581"/>
      <c r="M1222" s="581"/>
      <c r="N1222" s="581"/>
      <c r="O1222" s="581"/>
      <c r="P1222" s="581"/>
      <c r="Q1222" s="581"/>
      <c r="R1222" s="581"/>
      <c r="S1222" s="581"/>
      <c r="T1222" s="581"/>
      <c r="U1222" s="581"/>
      <c r="V1222" s="581"/>
      <c r="W1222" s="581"/>
      <c r="X1222" s="581"/>
      <c r="Y1222" s="581"/>
      <c r="Z1222" s="581"/>
      <c r="AA1222" s="581"/>
      <c r="AB1222" s="143"/>
    </row>
    <row r="1223" spans="1:28" ht="19" customHeight="1">
      <c r="B1223" s="172"/>
      <c r="C1223" s="581"/>
      <c r="D1223" s="145"/>
      <c r="E1223" s="231"/>
      <c r="F1223" s="634"/>
      <c r="G1223" s="581"/>
      <c r="H1223" s="581"/>
      <c r="I1223" s="581"/>
      <c r="J1223" s="581"/>
      <c r="K1223" s="581"/>
      <c r="L1223" s="581"/>
      <c r="M1223" s="581"/>
      <c r="N1223" s="581"/>
      <c r="O1223" s="581"/>
      <c r="P1223" s="581"/>
      <c r="Q1223" s="581"/>
      <c r="R1223" s="581"/>
      <c r="S1223" s="581"/>
      <c r="T1223" s="581"/>
      <c r="U1223" s="581"/>
      <c r="V1223" s="581"/>
      <c r="W1223" s="581"/>
      <c r="X1223" s="581"/>
      <c r="Y1223" s="581"/>
      <c r="Z1223" s="581"/>
      <c r="AA1223" s="581"/>
      <c r="AB1223" s="143"/>
    </row>
    <row r="1224" spans="1:28" ht="19" customHeight="1">
      <c r="B1224" s="172"/>
      <c r="D1224" s="145"/>
      <c r="E1224" s="221"/>
      <c r="F1224" s="625" t="s">
        <v>901</v>
      </c>
      <c r="G1224" s="565"/>
      <c r="H1224" s="565"/>
      <c r="I1224" s="565"/>
      <c r="J1224" s="565"/>
      <c r="K1224" s="565"/>
      <c r="L1224" s="565"/>
      <c r="M1224" s="565"/>
      <c r="N1224" s="565"/>
      <c r="O1224" s="565"/>
      <c r="P1224" s="565"/>
      <c r="Q1224" s="565"/>
      <c r="R1224" s="565"/>
      <c r="S1224" s="565"/>
      <c r="T1224" s="565"/>
      <c r="U1224" s="565"/>
      <c r="V1224" s="565"/>
      <c r="W1224" s="565"/>
      <c r="X1224" s="565"/>
      <c r="Y1224" s="565"/>
      <c r="Z1224" s="565"/>
      <c r="AA1224" s="565"/>
      <c r="AB1224" s="143"/>
    </row>
    <row r="1225" spans="1:28" ht="19" customHeight="1">
      <c r="B1225" s="172"/>
      <c r="D1225" s="145"/>
      <c r="E1225" s="221"/>
      <c r="F1225" s="625"/>
      <c r="G1225" s="565"/>
      <c r="H1225" s="565"/>
      <c r="I1225" s="565"/>
      <c r="J1225" s="565"/>
      <c r="K1225" s="565"/>
      <c r="L1225" s="565"/>
      <c r="M1225" s="565"/>
      <c r="N1225" s="565"/>
      <c r="O1225" s="565"/>
      <c r="P1225" s="565"/>
      <c r="Q1225" s="565"/>
      <c r="R1225" s="565"/>
      <c r="S1225" s="565"/>
      <c r="T1225" s="565"/>
      <c r="U1225" s="565"/>
      <c r="V1225" s="565"/>
      <c r="W1225" s="565"/>
      <c r="X1225" s="565"/>
      <c r="Y1225" s="565"/>
      <c r="Z1225" s="565"/>
      <c r="AA1225" s="565"/>
      <c r="AB1225" s="143"/>
    </row>
    <row r="1226" spans="1:28" ht="19" customHeight="1">
      <c r="B1226" s="172"/>
      <c r="C1226" s="225"/>
      <c r="D1226" s="145"/>
      <c r="E1226" s="221"/>
      <c r="F1226" s="229"/>
      <c r="G1226" s="229"/>
      <c r="H1226" s="229"/>
      <c r="I1226" s="229"/>
      <c r="J1226" s="229"/>
      <c r="K1226" s="229"/>
      <c r="L1226" s="229"/>
      <c r="M1226" s="229"/>
      <c r="N1226" s="229"/>
      <c r="O1226" s="229"/>
      <c r="P1226" s="229"/>
      <c r="Q1226" s="229"/>
      <c r="R1226" s="229"/>
      <c r="S1226" s="229"/>
      <c r="T1226" s="229"/>
      <c r="U1226" s="229"/>
      <c r="V1226" s="229"/>
      <c r="W1226" s="229"/>
      <c r="X1226" s="229"/>
      <c r="Y1226" s="229"/>
      <c r="Z1226" s="229"/>
      <c r="AA1226" s="229"/>
      <c r="AB1226" s="143"/>
    </row>
    <row r="1227" spans="1:28" ht="19" customHeight="1">
      <c r="B1227" s="351" t="s">
        <v>639</v>
      </c>
      <c r="C1227" s="109" t="s">
        <v>902</v>
      </c>
      <c r="D1227" s="145"/>
      <c r="E1227" s="221"/>
      <c r="F1227" s="229"/>
      <c r="G1227" s="229"/>
      <c r="H1227" s="229"/>
      <c r="I1227" s="229"/>
      <c r="J1227" s="229"/>
      <c r="K1227" s="229"/>
      <c r="L1227" s="229"/>
      <c r="M1227" s="229"/>
      <c r="N1227" s="229"/>
      <c r="O1227" s="229"/>
      <c r="P1227" s="229"/>
      <c r="Q1227" s="229"/>
      <c r="R1227" s="229"/>
      <c r="S1227" s="229"/>
      <c r="T1227" s="229"/>
      <c r="U1227" s="229"/>
      <c r="V1227" s="229"/>
      <c r="W1227" s="229"/>
      <c r="X1227" s="229"/>
      <c r="Y1227" s="229"/>
      <c r="Z1227" s="229"/>
      <c r="AA1227" s="229"/>
      <c r="AB1227" s="143"/>
    </row>
    <row r="1228" spans="1:28" ht="19" customHeight="1">
      <c r="B1228" s="172"/>
      <c r="C1228" s="109"/>
      <c r="D1228" s="145"/>
      <c r="E1228" s="221"/>
      <c r="F1228" s="229"/>
      <c r="G1228" s="229"/>
      <c r="H1228" s="229"/>
      <c r="I1228" s="229"/>
      <c r="J1228" s="229"/>
      <c r="K1228" s="229"/>
      <c r="L1228" s="229"/>
      <c r="M1228" s="229"/>
      <c r="N1228" s="229"/>
      <c r="O1228" s="229"/>
      <c r="P1228" s="229"/>
      <c r="Q1228" s="229"/>
      <c r="R1228" s="229"/>
      <c r="S1228" s="229"/>
      <c r="T1228" s="229"/>
      <c r="U1228" s="229"/>
      <c r="V1228" s="229"/>
      <c r="W1228" s="229"/>
      <c r="X1228" s="229"/>
      <c r="Y1228" s="229"/>
      <c r="Z1228" s="229"/>
      <c r="AA1228" s="229"/>
      <c r="AB1228" s="143"/>
    </row>
    <row r="1229" spans="1:28" ht="19.149999999999999" customHeight="1">
      <c r="A1229" s="392">
        <f>IF(D1229=0,"",D1229)</f>
        <v>110</v>
      </c>
      <c r="B1229" s="423" t="s">
        <v>524</v>
      </c>
      <c r="C1229" s="563" t="s">
        <v>903</v>
      </c>
      <c r="D1229" s="145">
        <v>110</v>
      </c>
      <c r="E1229" s="373" t="s">
        <v>4</v>
      </c>
      <c r="F1229" s="625" t="s">
        <v>905</v>
      </c>
      <c r="G1229" s="565"/>
      <c r="H1229" s="565"/>
      <c r="I1229" s="565"/>
      <c r="J1229" s="565"/>
      <c r="K1229" s="565"/>
      <c r="L1229" s="565"/>
      <c r="M1229" s="565"/>
      <c r="N1229" s="565"/>
      <c r="O1229" s="565"/>
      <c r="P1229" s="565"/>
      <c r="Q1229" s="565"/>
      <c r="R1229" s="565"/>
      <c r="S1229" s="565"/>
      <c r="T1229" s="565"/>
      <c r="U1229" s="565"/>
      <c r="V1229" s="565"/>
      <c r="W1229" s="565"/>
      <c r="X1229" s="565"/>
      <c r="Y1229" s="565"/>
      <c r="Z1229" s="565"/>
      <c r="AA1229" s="565"/>
      <c r="AB1229" s="562" t="s">
        <v>1146</v>
      </c>
    </row>
    <row r="1230" spans="1:28" ht="19.149999999999999" customHeight="1">
      <c r="B1230" s="172"/>
      <c r="C1230" s="563"/>
      <c r="D1230" s="145"/>
      <c r="E1230" s="170"/>
      <c r="F1230" s="625"/>
      <c r="G1230" s="565"/>
      <c r="H1230" s="565"/>
      <c r="I1230" s="565"/>
      <c r="J1230" s="565"/>
      <c r="K1230" s="565"/>
      <c r="L1230" s="565"/>
      <c r="M1230" s="565"/>
      <c r="N1230" s="565"/>
      <c r="O1230" s="565"/>
      <c r="P1230" s="565"/>
      <c r="Q1230" s="565"/>
      <c r="R1230" s="565"/>
      <c r="S1230" s="565"/>
      <c r="T1230" s="565"/>
      <c r="U1230" s="565"/>
      <c r="V1230" s="565"/>
      <c r="W1230" s="565"/>
      <c r="X1230" s="565"/>
      <c r="Y1230" s="565"/>
      <c r="Z1230" s="565"/>
      <c r="AA1230" s="565"/>
      <c r="AB1230" s="562"/>
    </row>
    <row r="1231" spans="1:28" ht="19.149999999999999" customHeight="1">
      <c r="B1231" s="172"/>
      <c r="C1231" s="563"/>
      <c r="D1231" s="145"/>
      <c r="E1231" s="170"/>
      <c r="F1231" s="625"/>
      <c r="G1231" s="565"/>
      <c r="H1231" s="565"/>
      <c r="I1231" s="565"/>
      <c r="J1231" s="565"/>
      <c r="K1231" s="565"/>
      <c r="L1231" s="565"/>
      <c r="M1231" s="565"/>
      <c r="N1231" s="565"/>
      <c r="O1231" s="565"/>
      <c r="P1231" s="565"/>
      <c r="Q1231" s="565"/>
      <c r="R1231" s="565"/>
      <c r="S1231" s="565"/>
      <c r="T1231" s="565"/>
      <c r="U1231" s="565"/>
      <c r="V1231" s="565"/>
      <c r="W1231" s="565"/>
      <c r="X1231" s="565"/>
      <c r="Y1231" s="565"/>
      <c r="Z1231" s="565"/>
      <c r="AA1231" s="565"/>
      <c r="AB1231" s="562"/>
    </row>
    <row r="1232" spans="1:28" ht="19.149999999999999" customHeight="1">
      <c r="B1232" s="172"/>
      <c r="C1232" s="563"/>
      <c r="D1232" s="145"/>
      <c r="E1232" s="170"/>
      <c r="F1232" s="114"/>
      <c r="G1232" s="114"/>
      <c r="H1232" s="114"/>
      <c r="I1232" s="114"/>
      <c r="J1232" s="114"/>
      <c r="K1232" s="114"/>
      <c r="L1232" s="114"/>
      <c r="M1232" s="114"/>
      <c r="N1232" s="114"/>
      <c r="O1232" s="114"/>
      <c r="P1232" s="114"/>
      <c r="Q1232" s="114"/>
      <c r="R1232" s="114"/>
      <c r="S1232" s="114"/>
      <c r="T1232" s="114"/>
      <c r="U1232" s="114"/>
      <c r="V1232" s="114"/>
      <c r="W1232" s="114"/>
      <c r="X1232" s="114"/>
      <c r="Y1232" s="114"/>
      <c r="Z1232" s="114"/>
      <c r="AA1232" s="114"/>
      <c r="AB1232" s="562"/>
    </row>
    <row r="1233" spans="1:28" ht="19.149999999999999" customHeight="1">
      <c r="B1233" s="172"/>
      <c r="C1233" s="563"/>
      <c r="D1233" s="145"/>
      <c r="E1233" s="170"/>
      <c r="F1233" s="656" t="s">
        <v>906</v>
      </c>
      <c r="G1233" s="655"/>
      <c r="H1233" s="655"/>
      <c r="I1233" s="655"/>
      <c r="J1233" s="655"/>
      <c r="K1233" s="655"/>
      <c r="L1233" s="655"/>
      <c r="M1233" s="595"/>
      <c r="N1233" s="596"/>
      <c r="O1233" s="596"/>
      <c r="P1233" s="596"/>
      <c r="Q1233" s="596"/>
      <c r="R1233" s="597"/>
      <c r="S1233" s="657"/>
      <c r="T1233" s="658"/>
      <c r="U1233" s="658"/>
      <c r="V1233" s="658"/>
      <c r="W1233" s="658"/>
      <c r="X1233" s="658"/>
      <c r="Y1233" s="658"/>
      <c r="Z1233" s="658"/>
      <c r="AA1233" s="658"/>
      <c r="AB1233" s="562"/>
    </row>
    <row r="1234" spans="1:28" ht="19.149999999999999" customHeight="1">
      <c r="B1234" s="172"/>
      <c r="C1234" s="563"/>
      <c r="D1234" s="145"/>
      <c r="E1234" s="170"/>
      <c r="F1234" s="114"/>
      <c r="G1234" s="114"/>
      <c r="H1234" s="114"/>
      <c r="I1234" s="114"/>
      <c r="J1234" s="114"/>
      <c r="K1234" s="114"/>
      <c r="L1234" s="114"/>
      <c r="M1234" s="114"/>
      <c r="N1234" s="114"/>
      <c r="O1234" s="114"/>
      <c r="P1234" s="114"/>
      <c r="Q1234" s="114"/>
      <c r="R1234" s="114"/>
      <c r="S1234" s="114"/>
      <c r="T1234" s="114"/>
      <c r="U1234" s="114"/>
      <c r="V1234" s="114"/>
      <c r="W1234" s="114"/>
      <c r="X1234" s="114"/>
      <c r="Y1234" s="114"/>
      <c r="Z1234" s="114"/>
      <c r="AA1234" s="114"/>
      <c r="AB1234" s="562"/>
    </row>
    <row r="1235" spans="1:28" ht="19.149999999999999" customHeight="1">
      <c r="B1235" s="172"/>
      <c r="C1235" s="563"/>
      <c r="D1235" s="145"/>
      <c r="E1235" s="231"/>
      <c r="F1235" s="634" t="s">
        <v>907</v>
      </c>
      <c r="G1235" s="581"/>
      <c r="H1235" s="581"/>
      <c r="I1235" s="581"/>
      <c r="J1235" s="581"/>
      <c r="K1235" s="581"/>
      <c r="L1235" s="581"/>
      <c r="M1235" s="581"/>
      <c r="N1235" s="581"/>
      <c r="O1235" s="581"/>
      <c r="P1235" s="581"/>
      <c r="Q1235" s="581"/>
      <c r="R1235" s="581"/>
      <c r="S1235" s="581"/>
      <c r="T1235" s="581"/>
      <c r="U1235" s="581"/>
      <c r="V1235" s="581"/>
      <c r="W1235" s="581"/>
      <c r="X1235" s="581"/>
      <c r="Y1235" s="581"/>
      <c r="Z1235" s="581"/>
      <c r="AA1235" s="581"/>
      <c r="AB1235" s="562"/>
    </row>
    <row r="1236" spans="1:28" ht="19.149999999999999" customHeight="1">
      <c r="B1236" s="172"/>
      <c r="C1236" s="563"/>
      <c r="D1236" s="145"/>
      <c r="E1236" s="170"/>
      <c r="F1236" s="634"/>
      <c r="G1236" s="581"/>
      <c r="H1236" s="581"/>
      <c r="I1236" s="581"/>
      <c r="J1236" s="581"/>
      <c r="K1236" s="581"/>
      <c r="L1236" s="581"/>
      <c r="M1236" s="581"/>
      <c r="N1236" s="581"/>
      <c r="O1236" s="581"/>
      <c r="P1236" s="581"/>
      <c r="Q1236" s="581"/>
      <c r="R1236" s="581"/>
      <c r="S1236" s="581"/>
      <c r="T1236" s="581"/>
      <c r="U1236" s="581"/>
      <c r="V1236" s="581"/>
      <c r="W1236" s="581"/>
      <c r="X1236" s="581"/>
      <c r="Y1236" s="581"/>
      <c r="Z1236" s="581"/>
      <c r="AA1236" s="581"/>
      <c r="AB1236" s="562"/>
    </row>
    <row r="1237" spans="1:28" ht="19.149999999999999" customHeight="1">
      <c r="B1237" s="172"/>
      <c r="C1237" s="109"/>
      <c r="D1237" s="145"/>
      <c r="E1237" s="170"/>
      <c r="F1237" s="179"/>
      <c r="G1237" s="114"/>
      <c r="H1237" s="114"/>
      <c r="I1237" s="114"/>
      <c r="J1237" s="114"/>
      <c r="K1237" s="114"/>
      <c r="L1237" s="114"/>
      <c r="M1237" s="114"/>
      <c r="N1237" s="114"/>
      <c r="O1237" s="114"/>
      <c r="P1237" s="114"/>
      <c r="Q1237" s="114"/>
      <c r="R1237" s="114"/>
      <c r="S1237" s="114"/>
      <c r="T1237" s="114"/>
      <c r="U1237" s="114"/>
      <c r="V1237" s="114"/>
      <c r="W1237" s="114"/>
      <c r="X1237" s="114"/>
      <c r="Y1237" s="114"/>
      <c r="Z1237" s="114"/>
      <c r="AA1237" s="114"/>
      <c r="AB1237" s="562"/>
    </row>
    <row r="1238" spans="1:28" ht="19.149999999999999" customHeight="1">
      <c r="A1238" s="392">
        <f>IF(D1238=0,"",D1238)</f>
        <v>111</v>
      </c>
      <c r="B1238" s="423" t="s">
        <v>526</v>
      </c>
      <c r="C1238" s="563" t="s">
        <v>904</v>
      </c>
      <c r="D1238" s="145">
        <v>111</v>
      </c>
      <c r="E1238" s="373" t="s">
        <v>4</v>
      </c>
      <c r="F1238" s="198" t="s">
        <v>871</v>
      </c>
      <c r="G1238" s="134"/>
      <c r="H1238" s="134"/>
      <c r="I1238" s="134"/>
      <c r="J1238" s="134"/>
      <c r="K1238" s="134"/>
      <c r="L1238" s="134"/>
      <c r="M1238" s="229"/>
      <c r="N1238" s="122"/>
      <c r="O1238" s="629" t="s">
        <v>664</v>
      </c>
      <c r="P1238" s="565"/>
      <c r="Q1238" s="565"/>
      <c r="R1238" s="565"/>
      <c r="S1238" s="565"/>
      <c r="T1238" s="565"/>
      <c r="U1238" s="565"/>
      <c r="V1238" s="565"/>
      <c r="W1238" s="565"/>
      <c r="X1238" s="565"/>
      <c r="Y1238" s="565"/>
      <c r="Z1238" s="565"/>
      <c r="AA1238" s="565"/>
      <c r="AB1238" s="562"/>
    </row>
    <row r="1239" spans="1:28" ht="19.149999999999999" customHeight="1">
      <c r="B1239" s="172"/>
      <c r="C1239" s="563"/>
      <c r="D1239" s="145"/>
      <c r="E1239" s="204"/>
      <c r="F1239" s="203"/>
      <c r="G1239" s="171"/>
      <c r="H1239" s="171"/>
      <c r="I1239" s="171"/>
      <c r="J1239" s="171"/>
      <c r="K1239" s="171"/>
      <c r="L1239" s="171"/>
      <c r="M1239" s="171"/>
      <c r="N1239" s="171"/>
      <c r="O1239" s="171"/>
      <c r="P1239" s="171"/>
      <c r="Q1239" s="171"/>
      <c r="R1239" s="171"/>
      <c r="S1239" s="171"/>
      <c r="T1239" s="171"/>
      <c r="U1239" s="171"/>
      <c r="V1239" s="171"/>
      <c r="W1239" s="171"/>
      <c r="X1239" s="171"/>
      <c r="Y1239" s="171"/>
      <c r="Z1239" s="171"/>
      <c r="AA1239" s="171"/>
      <c r="AB1239" s="562"/>
    </row>
    <row r="1240" spans="1:28" ht="19.149999999999999" customHeight="1">
      <c r="B1240" s="172"/>
      <c r="C1240" s="563"/>
      <c r="D1240" s="145"/>
      <c r="E1240" s="204"/>
      <c r="F1240" s="203"/>
      <c r="G1240" s="565" t="s">
        <v>934</v>
      </c>
      <c r="H1240" s="565"/>
      <c r="I1240" s="565"/>
      <c r="J1240" s="565"/>
      <c r="K1240" s="565"/>
      <c r="L1240" s="565"/>
      <c r="M1240" s="565"/>
      <c r="N1240" s="565"/>
      <c r="O1240" s="565"/>
      <c r="P1240" s="565"/>
      <c r="Q1240" s="565"/>
      <c r="R1240" s="565"/>
      <c r="S1240" s="565"/>
      <c r="T1240" s="565"/>
      <c r="U1240" s="565"/>
      <c r="V1240" s="565"/>
      <c r="W1240" s="565"/>
      <c r="X1240" s="565"/>
      <c r="Y1240" s="565"/>
      <c r="Z1240" s="565"/>
      <c r="AA1240" s="565"/>
      <c r="AB1240" s="562"/>
    </row>
    <row r="1241" spans="1:28" ht="19.149999999999999" customHeight="1">
      <c r="B1241" s="172"/>
      <c r="C1241" s="563"/>
      <c r="D1241" s="145"/>
      <c r="E1241" s="204"/>
      <c r="F1241" s="203"/>
      <c r="H1241" s="135" t="s">
        <v>393</v>
      </c>
      <c r="I1241" s="629" t="s">
        <v>933</v>
      </c>
      <c r="J1241" s="565"/>
      <c r="K1241" s="565"/>
      <c r="L1241" s="565"/>
      <c r="M1241" s="565"/>
      <c r="N1241" s="565"/>
      <c r="O1241" s="565"/>
      <c r="P1241" s="565"/>
      <c r="Q1241" s="565"/>
      <c r="R1241" s="565"/>
      <c r="S1241" s="565"/>
      <c r="T1241" s="565"/>
      <c r="U1241" s="565"/>
      <c r="V1241" s="565"/>
      <c r="W1241" s="565"/>
      <c r="X1241" s="565"/>
      <c r="Y1241" s="565"/>
      <c r="Z1241" s="565"/>
      <c r="AA1241" s="565"/>
      <c r="AB1241" s="562"/>
    </row>
    <row r="1242" spans="1:28" ht="19.149999999999999" customHeight="1">
      <c r="B1242" s="172"/>
      <c r="C1242" s="109"/>
      <c r="D1242" s="145"/>
      <c r="E1242" s="204"/>
      <c r="F1242" s="203"/>
      <c r="H1242" s="171"/>
      <c r="I1242" s="565" t="s">
        <v>932</v>
      </c>
      <c r="J1242" s="565"/>
      <c r="K1242" s="565"/>
      <c r="L1242" s="565"/>
      <c r="M1242" s="565"/>
      <c r="N1242" s="565"/>
      <c r="O1242" s="565"/>
      <c r="P1242" s="565"/>
      <c r="Q1242" s="565"/>
      <c r="R1242" s="565"/>
      <c r="S1242" s="565"/>
      <c r="T1242" s="565"/>
      <c r="U1242" s="565"/>
      <c r="V1242" s="565"/>
      <c r="W1242" s="565"/>
      <c r="X1242" s="565"/>
      <c r="Y1242" s="565"/>
      <c r="Z1242" s="565"/>
      <c r="AA1242" s="565"/>
      <c r="AB1242" s="562"/>
    </row>
    <row r="1243" spans="1:28" ht="19.149999999999999" customHeight="1">
      <c r="B1243" s="172"/>
      <c r="C1243" s="109"/>
      <c r="D1243" s="145"/>
      <c r="E1243" s="204"/>
      <c r="F1243" s="203"/>
      <c r="H1243" s="135" t="s">
        <v>393</v>
      </c>
      <c r="I1243" s="629" t="s">
        <v>931</v>
      </c>
      <c r="J1243" s="565"/>
      <c r="K1243" s="565"/>
      <c r="L1243" s="565"/>
      <c r="M1243" s="565"/>
      <c r="N1243" s="565"/>
      <c r="O1243" s="565"/>
      <c r="P1243" s="565"/>
      <c r="Q1243" s="565"/>
      <c r="R1243" s="565"/>
      <c r="S1243" s="565"/>
      <c r="T1243" s="565"/>
      <c r="U1243" s="565"/>
      <c r="V1243" s="565"/>
      <c r="W1243" s="565"/>
      <c r="X1243" s="565"/>
      <c r="Y1243" s="565"/>
      <c r="Z1243" s="565"/>
      <c r="AA1243" s="565"/>
      <c r="AB1243" s="562"/>
    </row>
    <row r="1244" spans="1:28" ht="19.149999999999999" customHeight="1">
      <c r="B1244" s="172"/>
      <c r="C1244" s="109"/>
      <c r="D1244" s="145"/>
      <c r="E1244" s="204"/>
      <c r="F1244" s="203"/>
      <c r="H1244" s="135" t="s">
        <v>393</v>
      </c>
      <c r="I1244" s="629" t="s">
        <v>930</v>
      </c>
      <c r="J1244" s="565"/>
      <c r="K1244" s="565"/>
      <c r="L1244" s="565"/>
      <c r="M1244" s="565"/>
      <c r="N1244" s="565"/>
      <c r="O1244" s="565"/>
      <c r="P1244" s="565"/>
      <c r="Q1244" s="565"/>
      <c r="R1244" s="565"/>
      <c r="S1244" s="565"/>
      <c r="T1244" s="565"/>
      <c r="U1244" s="565"/>
      <c r="V1244" s="565"/>
      <c r="W1244" s="565"/>
      <c r="X1244" s="565"/>
      <c r="Y1244" s="565"/>
      <c r="Z1244" s="565"/>
      <c r="AA1244" s="565"/>
      <c r="AB1244" s="232"/>
    </row>
    <row r="1245" spans="1:28" ht="19.149999999999999" customHeight="1">
      <c r="B1245" s="172"/>
      <c r="C1245" s="109"/>
      <c r="D1245" s="145"/>
      <c r="E1245" s="204"/>
      <c r="F1245" s="203"/>
      <c r="H1245" s="171"/>
      <c r="I1245" s="171"/>
      <c r="J1245" s="171"/>
      <c r="K1245" s="171"/>
      <c r="L1245" s="171"/>
      <c r="M1245" s="171"/>
      <c r="N1245" s="171"/>
      <c r="O1245" s="171"/>
      <c r="P1245" s="171"/>
      <c r="Q1245" s="171"/>
      <c r="R1245" s="171"/>
      <c r="S1245" s="171"/>
      <c r="T1245" s="171"/>
      <c r="U1245" s="171"/>
      <c r="V1245" s="171"/>
      <c r="W1245" s="171"/>
      <c r="X1245" s="171"/>
      <c r="Y1245" s="171"/>
      <c r="Z1245" s="171"/>
      <c r="AA1245" s="171"/>
      <c r="AB1245" s="232"/>
    </row>
    <row r="1246" spans="1:28" ht="19.149999999999999" customHeight="1">
      <c r="B1246" s="172"/>
      <c r="C1246" s="109"/>
      <c r="D1246" s="145"/>
      <c r="E1246" s="204"/>
      <c r="F1246" s="203"/>
      <c r="G1246" s="630" t="s">
        <v>929</v>
      </c>
      <c r="H1246" s="630"/>
      <c r="I1246" s="630"/>
      <c r="J1246" s="630"/>
      <c r="K1246" s="630"/>
      <c r="L1246" s="630"/>
      <c r="M1246" s="630"/>
      <c r="N1246" s="630"/>
      <c r="O1246" s="630"/>
      <c r="P1246" s="630"/>
      <c r="Q1246" s="630"/>
      <c r="R1246" s="630"/>
      <c r="S1246" s="630"/>
      <c r="T1246" s="630"/>
      <c r="U1246" s="630"/>
      <c r="V1246" s="630"/>
      <c r="W1246" s="630"/>
      <c r="X1246" s="630"/>
      <c r="Y1246" s="630"/>
      <c r="Z1246" s="630"/>
      <c r="AA1246" s="630"/>
      <c r="AB1246" s="232"/>
    </row>
    <row r="1247" spans="1:28" ht="19.149999999999999" customHeight="1">
      <c r="B1247" s="172"/>
      <c r="C1247" s="109"/>
      <c r="D1247" s="145"/>
      <c r="E1247" s="204"/>
      <c r="F1247" s="203"/>
      <c r="H1247" s="135" t="s">
        <v>393</v>
      </c>
      <c r="I1247" s="629" t="s">
        <v>928</v>
      </c>
      <c r="J1247" s="565"/>
      <c r="K1247" s="565"/>
      <c r="L1247" s="565"/>
      <c r="M1247" s="565"/>
      <c r="N1247" s="565"/>
      <c r="O1247" s="565"/>
      <c r="P1247" s="565"/>
      <c r="Q1247" s="565"/>
      <c r="R1247" s="565"/>
      <c r="S1247" s="565"/>
      <c r="T1247" s="565"/>
      <c r="U1247" s="565"/>
      <c r="V1247" s="565"/>
      <c r="W1247" s="565"/>
      <c r="X1247" s="565"/>
      <c r="Y1247" s="565"/>
      <c r="Z1247" s="565"/>
      <c r="AA1247" s="565"/>
      <c r="AB1247" s="232"/>
    </row>
    <row r="1248" spans="1:28" ht="19.149999999999999" customHeight="1">
      <c r="B1248" s="172"/>
      <c r="C1248" s="109"/>
      <c r="D1248" s="145"/>
      <c r="E1248" s="204"/>
      <c r="F1248" s="203"/>
      <c r="H1248" s="135" t="s">
        <v>393</v>
      </c>
      <c r="I1248" s="629" t="s">
        <v>927</v>
      </c>
      <c r="J1248" s="565"/>
      <c r="K1248" s="565"/>
      <c r="L1248" s="565"/>
      <c r="M1248" s="565"/>
      <c r="N1248" s="565"/>
      <c r="O1248" s="565"/>
      <c r="P1248" s="565"/>
      <c r="Q1248" s="565"/>
      <c r="R1248" s="565"/>
      <c r="S1248" s="565"/>
      <c r="T1248" s="565"/>
      <c r="U1248" s="565"/>
      <c r="V1248" s="565"/>
      <c r="W1248" s="565"/>
      <c r="X1248" s="565"/>
      <c r="Y1248" s="565"/>
      <c r="Z1248" s="565"/>
      <c r="AA1248" s="565"/>
      <c r="AB1248" s="232"/>
    </row>
    <row r="1249" spans="2:28" ht="19.149999999999999" customHeight="1">
      <c r="B1249" s="172"/>
      <c r="C1249" s="109"/>
      <c r="D1249" s="145"/>
      <c r="E1249" s="204"/>
      <c r="F1249" s="203"/>
      <c r="H1249" s="135" t="s">
        <v>393</v>
      </c>
      <c r="I1249" s="629" t="s">
        <v>926</v>
      </c>
      <c r="J1249" s="565"/>
      <c r="K1249" s="565"/>
      <c r="L1249" s="565"/>
      <c r="M1249" s="565"/>
      <c r="N1249" s="565"/>
      <c r="O1249" s="565"/>
      <c r="P1249" s="565"/>
      <c r="Q1249" s="565"/>
      <c r="R1249" s="565"/>
      <c r="S1249" s="565"/>
      <c r="T1249" s="565"/>
      <c r="U1249" s="565"/>
      <c r="V1249" s="565"/>
      <c r="W1249" s="565"/>
      <c r="X1249" s="565"/>
      <c r="Y1249" s="565"/>
      <c r="Z1249" s="565"/>
      <c r="AA1249" s="565"/>
      <c r="AB1249" s="232"/>
    </row>
    <row r="1250" spans="2:28" ht="19.149999999999999" customHeight="1">
      <c r="B1250" s="172"/>
      <c r="C1250" s="109"/>
      <c r="D1250" s="145"/>
      <c r="E1250" s="204"/>
      <c r="F1250" s="203"/>
      <c r="H1250" s="135" t="s">
        <v>393</v>
      </c>
      <c r="I1250" s="629" t="s">
        <v>925</v>
      </c>
      <c r="J1250" s="565"/>
      <c r="K1250" s="565"/>
      <c r="L1250" s="565"/>
      <c r="M1250" s="565"/>
      <c r="N1250" s="565"/>
      <c r="O1250" s="565"/>
      <c r="P1250" s="565"/>
      <c r="Q1250" s="565"/>
      <c r="R1250" s="565"/>
      <c r="S1250" s="565"/>
      <c r="T1250" s="565"/>
      <c r="U1250" s="565"/>
      <c r="V1250" s="565"/>
      <c r="W1250" s="565"/>
      <c r="X1250" s="565"/>
      <c r="Y1250" s="565"/>
      <c r="Z1250" s="565"/>
      <c r="AA1250" s="565"/>
      <c r="AB1250" s="232"/>
    </row>
    <row r="1251" spans="2:28" ht="19.149999999999999" customHeight="1">
      <c r="B1251" s="172"/>
      <c r="C1251" s="109"/>
      <c r="D1251" s="145"/>
      <c r="E1251" s="204"/>
      <c r="F1251" s="203"/>
      <c r="H1251" s="135" t="s">
        <v>393</v>
      </c>
      <c r="I1251" s="629" t="s">
        <v>924</v>
      </c>
      <c r="J1251" s="565"/>
      <c r="K1251" s="565"/>
      <c r="L1251" s="565"/>
      <c r="M1251" s="565"/>
      <c r="N1251" s="565"/>
      <c r="O1251" s="565"/>
      <c r="P1251" s="565"/>
      <c r="Q1251" s="565"/>
      <c r="R1251" s="565"/>
      <c r="S1251" s="565"/>
      <c r="T1251" s="565"/>
      <c r="U1251" s="565"/>
      <c r="V1251" s="565"/>
      <c r="W1251" s="565"/>
      <c r="X1251" s="565"/>
      <c r="Y1251" s="565"/>
      <c r="Z1251" s="565"/>
      <c r="AA1251" s="565"/>
      <c r="AB1251" s="232"/>
    </row>
    <row r="1252" spans="2:28" ht="19.149999999999999" customHeight="1">
      <c r="B1252" s="172"/>
      <c r="C1252" s="109"/>
      <c r="D1252" s="145"/>
      <c r="E1252" s="204"/>
      <c r="F1252" s="203"/>
      <c r="H1252" s="171"/>
      <c r="I1252" s="171"/>
      <c r="J1252" s="171"/>
      <c r="K1252" s="171"/>
      <c r="L1252" s="171"/>
      <c r="M1252" s="171"/>
      <c r="N1252" s="171"/>
      <c r="O1252" s="171"/>
      <c r="P1252" s="171"/>
      <c r="Q1252" s="171"/>
      <c r="R1252" s="171"/>
      <c r="S1252" s="171"/>
      <c r="T1252" s="171"/>
      <c r="U1252" s="171"/>
      <c r="V1252" s="171"/>
      <c r="W1252" s="171"/>
      <c r="X1252" s="171"/>
      <c r="Y1252" s="171"/>
      <c r="Z1252" s="171"/>
      <c r="AA1252" s="171"/>
      <c r="AB1252" s="232"/>
    </row>
    <row r="1253" spans="2:28" ht="19.149999999999999" customHeight="1">
      <c r="B1253" s="172"/>
      <c r="C1253" s="109"/>
      <c r="D1253" s="145"/>
      <c r="E1253" s="204"/>
      <c r="F1253" s="203"/>
      <c r="G1253" s="630" t="s">
        <v>923</v>
      </c>
      <c r="H1253" s="630"/>
      <c r="I1253" s="630"/>
      <c r="J1253" s="630"/>
      <c r="K1253" s="630"/>
      <c r="L1253" s="630"/>
      <c r="M1253" s="630"/>
      <c r="N1253" s="630"/>
      <c r="O1253" s="630"/>
      <c r="P1253" s="630"/>
      <c r="Q1253" s="630"/>
      <c r="R1253" s="630"/>
      <c r="S1253" s="630"/>
      <c r="T1253" s="630"/>
      <c r="U1253" s="630"/>
      <c r="V1253" s="630"/>
      <c r="W1253" s="630"/>
      <c r="X1253" s="630"/>
      <c r="Y1253" s="630"/>
      <c r="Z1253" s="630"/>
      <c r="AA1253" s="630"/>
      <c r="AB1253" s="232"/>
    </row>
    <row r="1254" spans="2:28" ht="19.149999999999999" customHeight="1">
      <c r="B1254" s="172"/>
      <c r="C1254" s="109"/>
      <c r="D1254" s="145"/>
      <c r="E1254" s="204"/>
      <c r="F1254" s="203"/>
      <c r="H1254" s="135" t="s">
        <v>393</v>
      </c>
      <c r="I1254" s="654" t="s">
        <v>922</v>
      </c>
      <c r="J1254" s="611"/>
      <c r="K1254" s="611"/>
      <c r="L1254" s="611"/>
      <c r="M1254" s="611"/>
      <c r="N1254" s="611"/>
      <c r="O1254" s="611"/>
      <c r="P1254" s="611"/>
      <c r="Q1254" s="611"/>
      <c r="R1254" s="611"/>
      <c r="S1254" s="611"/>
      <c r="T1254" s="611"/>
      <c r="U1254" s="611"/>
      <c r="V1254" s="611"/>
      <c r="W1254" s="611"/>
      <c r="X1254" s="611"/>
      <c r="Y1254" s="611"/>
      <c r="Z1254" s="611"/>
      <c r="AA1254" s="611"/>
      <c r="AB1254" s="232"/>
    </row>
    <row r="1255" spans="2:28" ht="19.149999999999999" customHeight="1">
      <c r="B1255" s="172"/>
      <c r="C1255" s="109"/>
      <c r="D1255" s="145"/>
      <c r="E1255" s="204"/>
      <c r="F1255" s="203"/>
      <c r="H1255" s="135" t="s">
        <v>393</v>
      </c>
      <c r="I1255" s="629" t="s">
        <v>921</v>
      </c>
      <c r="J1255" s="565"/>
      <c r="K1255" s="565"/>
      <c r="L1255" s="565"/>
      <c r="M1255" s="565"/>
      <c r="N1255" s="565"/>
      <c r="O1255" s="565"/>
      <c r="P1255" s="565"/>
      <c r="Q1255" s="565"/>
      <c r="R1255" s="565"/>
      <c r="S1255" s="565"/>
      <c r="T1255" s="565"/>
      <c r="U1255" s="565"/>
      <c r="V1255" s="565"/>
      <c r="W1255" s="565"/>
      <c r="X1255" s="565"/>
      <c r="Y1255" s="565"/>
      <c r="Z1255" s="565"/>
      <c r="AA1255" s="565"/>
      <c r="AB1255" s="232"/>
    </row>
    <row r="1256" spans="2:28" ht="19.149999999999999" customHeight="1">
      <c r="B1256" s="172"/>
      <c r="C1256" s="109"/>
      <c r="D1256" s="145"/>
      <c r="E1256" s="204"/>
      <c r="F1256" s="203"/>
      <c r="H1256" s="135" t="s">
        <v>393</v>
      </c>
      <c r="I1256" s="629" t="s">
        <v>920</v>
      </c>
      <c r="J1256" s="565"/>
      <c r="K1256" s="565"/>
      <c r="L1256" s="565"/>
      <c r="M1256" s="565"/>
      <c r="N1256" s="565"/>
      <c r="O1256" s="565"/>
      <c r="P1256" s="565"/>
      <c r="Q1256" s="565"/>
      <c r="R1256" s="565"/>
      <c r="S1256" s="565"/>
      <c r="T1256" s="565"/>
      <c r="U1256" s="565"/>
      <c r="V1256" s="565"/>
      <c r="W1256" s="565"/>
      <c r="X1256" s="565"/>
      <c r="Y1256" s="565"/>
      <c r="Z1256" s="565"/>
      <c r="AA1256" s="565"/>
      <c r="AB1256" s="232"/>
    </row>
    <row r="1257" spans="2:28" ht="19.149999999999999" customHeight="1">
      <c r="B1257" s="172"/>
      <c r="C1257" s="109"/>
      <c r="D1257" s="145"/>
      <c r="E1257" s="204"/>
      <c r="F1257" s="203"/>
      <c r="H1257" s="135" t="s">
        <v>393</v>
      </c>
      <c r="I1257" s="629" t="s">
        <v>919</v>
      </c>
      <c r="J1257" s="565"/>
      <c r="K1257" s="565"/>
      <c r="L1257" s="565"/>
      <c r="M1257" s="565"/>
      <c r="N1257" s="565"/>
      <c r="O1257" s="565"/>
      <c r="P1257" s="565"/>
      <c r="Q1257" s="565"/>
      <c r="R1257" s="565"/>
      <c r="S1257" s="565"/>
      <c r="T1257" s="565"/>
      <c r="U1257" s="565"/>
      <c r="V1257" s="565"/>
      <c r="W1257" s="565"/>
      <c r="X1257" s="565"/>
      <c r="Y1257" s="565"/>
      <c r="Z1257" s="565"/>
      <c r="AA1257" s="565"/>
      <c r="AB1257" s="232"/>
    </row>
    <row r="1258" spans="2:28" ht="19.149999999999999" customHeight="1">
      <c r="B1258" s="172"/>
      <c r="C1258" s="109"/>
      <c r="D1258" s="145"/>
      <c r="E1258" s="204"/>
      <c r="F1258" s="203"/>
      <c r="H1258" s="135" t="s">
        <v>393</v>
      </c>
      <c r="I1258" s="654" t="s">
        <v>918</v>
      </c>
      <c r="J1258" s="611"/>
      <c r="K1258" s="611"/>
      <c r="L1258" s="611"/>
      <c r="M1258" s="611"/>
      <c r="N1258" s="611"/>
      <c r="O1258" s="611"/>
      <c r="P1258" s="611"/>
      <c r="Q1258" s="611"/>
      <c r="R1258" s="611"/>
      <c r="S1258" s="611"/>
      <c r="T1258" s="611"/>
      <c r="U1258" s="611"/>
      <c r="V1258" s="611"/>
      <c r="W1258" s="611"/>
      <c r="X1258" s="611"/>
      <c r="Y1258" s="611"/>
      <c r="Z1258" s="611"/>
      <c r="AA1258" s="611"/>
      <c r="AB1258" s="232"/>
    </row>
    <row r="1259" spans="2:28" ht="19.149999999999999" customHeight="1">
      <c r="B1259" s="172"/>
      <c r="C1259" s="109"/>
      <c r="D1259" s="145"/>
      <c r="E1259" s="204"/>
      <c r="F1259" s="203"/>
      <c r="H1259" s="171"/>
      <c r="I1259" s="171"/>
      <c r="J1259" s="171"/>
      <c r="K1259" s="171"/>
      <c r="L1259" s="171"/>
      <c r="M1259" s="171"/>
      <c r="N1259" s="171"/>
      <c r="O1259" s="171"/>
      <c r="P1259" s="171"/>
      <c r="Q1259" s="171"/>
      <c r="R1259" s="171"/>
      <c r="S1259" s="171"/>
      <c r="T1259" s="171"/>
      <c r="U1259" s="171"/>
      <c r="V1259" s="171"/>
      <c r="W1259" s="171"/>
      <c r="X1259" s="171"/>
      <c r="Y1259" s="171"/>
      <c r="Z1259" s="171"/>
      <c r="AA1259" s="171"/>
      <c r="AB1259" s="232"/>
    </row>
    <row r="1260" spans="2:28" ht="19.149999999999999" customHeight="1">
      <c r="B1260" s="172"/>
      <c r="C1260" s="109"/>
      <c r="D1260" s="145"/>
      <c r="E1260" s="204"/>
      <c r="F1260" s="203"/>
      <c r="G1260" s="121" t="s">
        <v>917</v>
      </c>
      <c r="H1260" s="171"/>
      <c r="I1260" s="171"/>
      <c r="J1260" s="171"/>
      <c r="K1260" s="171"/>
      <c r="L1260" s="171"/>
      <c r="M1260" s="171"/>
      <c r="N1260" s="171"/>
      <c r="O1260" s="171"/>
      <c r="P1260" s="171"/>
      <c r="Q1260" s="171"/>
      <c r="R1260" s="171"/>
      <c r="S1260" s="171"/>
      <c r="T1260" s="171"/>
      <c r="U1260" s="171"/>
      <c r="V1260" s="171"/>
      <c r="W1260" s="171"/>
      <c r="X1260" s="171"/>
      <c r="Y1260" s="171"/>
      <c r="Z1260" s="171"/>
      <c r="AA1260" s="171"/>
      <c r="AB1260" s="232"/>
    </row>
    <row r="1261" spans="2:28" ht="19.149999999999999" customHeight="1">
      <c r="B1261" s="172"/>
      <c r="C1261" s="109"/>
      <c r="D1261" s="145"/>
      <c r="E1261" s="204"/>
      <c r="F1261" s="203"/>
      <c r="H1261" s="135" t="s">
        <v>393</v>
      </c>
      <c r="I1261" s="654" t="s">
        <v>916</v>
      </c>
      <c r="J1261" s="611"/>
      <c r="K1261" s="611"/>
      <c r="L1261" s="611"/>
      <c r="M1261" s="611"/>
      <c r="N1261" s="611"/>
      <c r="O1261" s="611"/>
      <c r="P1261" s="611"/>
      <c r="Q1261" s="611"/>
      <c r="R1261" s="611"/>
      <c r="S1261" s="611"/>
      <c r="T1261" s="611"/>
      <c r="U1261" s="611"/>
      <c r="V1261" s="611"/>
      <c r="W1261" s="611"/>
      <c r="X1261" s="611"/>
      <c r="Y1261" s="611"/>
      <c r="Z1261" s="611"/>
      <c r="AA1261" s="611"/>
      <c r="AB1261" s="232"/>
    </row>
    <row r="1262" spans="2:28" ht="19.149999999999999" customHeight="1">
      <c r="B1262" s="172"/>
      <c r="C1262" s="109"/>
      <c r="D1262" s="145"/>
      <c r="E1262" s="204"/>
      <c r="F1262" s="203"/>
      <c r="H1262" s="135" t="s">
        <v>393</v>
      </c>
      <c r="I1262" s="629" t="s">
        <v>915</v>
      </c>
      <c r="J1262" s="565"/>
      <c r="K1262" s="565"/>
      <c r="L1262" s="565"/>
      <c r="M1262" s="565"/>
      <c r="N1262" s="565"/>
      <c r="O1262" s="565"/>
      <c r="P1262" s="565"/>
      <c r="Q1262" s="565"/>
      <c r="R1262" s="565"/>
      <c r="S1262" s="565"/>
      <c r="T1262" s="565"/>
      <c r="U1262" s="565"/>
      <c r="V1262" s="565"/>
      <c r="W1262" s="565"/>
      <c r="X1262" s="565"/>
      <c r="Y1262" s="565"/>
      <c r="Z1262" s="565"/>
      <c r="AA1262" s="565"/>
      <c r="AB1262" s="232"/>
    </row>
    <row r="1263" spans="2:28" ht="19.149999999999999" customHeight="1">
      <c r="B1263" s="172"/>
      <c r="C1263" s="109"/>
      <c r="D1263" s="145"/>
      <c r="E1263" s="204"/>
      <c r="F1263" s="203"/>
      <c r="H1263" s="171"/>
      <c r="I1263" s="629"/>
      <c r="J1263" s="565"/>
      <c r="K1263" s="565"/>
      <c r="L1263" s="565"/>
      <c r="M1263" s="565"/>
      <c r="N1263" s="565"/>
      <c r="O1263" s="565"/>
      <c r="P1263" s="565"/>
      <c r="Q1263" s="565"/>
      <c r="R1263" s="565"/>
      <c r="S1263" s="565"/>
      <c r="T1263" s="565"/>
      <c r="U1263" s="565"/>
      <c r="V1263" s="565"/>
      <c r="W1263" s="565"/>
      <c r="X1263" s="565"/>
      <c r="Y1263" s="565"/>
      <c r="Z1263" s="565"/>
      <c r="AA1263" s="565"/>
      <c r="AB1263" s="232"/>
    </row>
    <row r="1264" spans="2:28" ht="19.149999999999999" customHeight="1">
      <c r="B1264" s="172"/>
      <c r="C1264" s="109"/>
      <c r="D1264" s="145"/>
      <c r="E1264" s="204"/>
      <c r="F1264" s="203"/>
      <c r="H1264" s="135" t="s">
        <v>393</v>
      </c>
      <c r="I1264" s="654" t="s">
        <v>914</v>
      </c>
      <c r="J1264" s="611"/>
      <c r="K1264" s="611"/>
      <c r="L1264" s="611"/>
      <c r="M1264" s="611"/>
      <c r="N1264" s="611"/>
      <c r="O1264" s="611"/>
      <c r="P1264" s="611"/>
      <c r="Q1264" s="611"/>
      <c r="R1264" s="611"/>
      <c r="S1264" s="611"/>
      <c r="T1264" s="611"/>
      <c r="U1264" s="611"/>
      <c r="V1264" s="611"/>
      <c r="W1264" s="611"/>
      <c r="X1264" s="611"/>
      <c r="Y1264" s="611"/>
      <c r="Z1264" s="611"/>
      <c r="AA1264" s="611"/>
      <c r="AB1264" s="232"/>
    </row>
    <row r="1265" spans="1:28" ht="19.149999999999999" customHeight="1">
      <c r="B1265" s="172"/>
      <c r="C1265" s="109"/>
      <c r="D1265" s="145"/>
      <c r="E1265" s="204"/>
      <c r="F1265" s="203"/>
      <c r="H1265" s="135" t="s">
        <v>393</v>
      </c>
      <c r="I1265" s="654" t="s">
        <v>913</v>
      </c>
      <c r="J1265" s="611"/>
      <c r="K1265" s="611"/>
      <c r="L1265" s="611"/>
      <c r="M1265" s="611"/>
      <c r="N1265" s="611"/>
      <c r="O1265" s="611"/>
      <c r="P1265" s="611"/>
      <c r="Q1265" s="611"/>
      <c r="R1265" s="611"/>
      <c r="S1265" s="611"/>
      <c r="T1265" s="611"/>
      <c r="U1265" s="611"/>
      <c r="V1265" s="611"/>
      <c r="W1265" s="611"/>
      <c r="X1265" s="611"/>
      <c r="Y1265" s="611"/>
      <c r="Z1265" s="611"/>
      <c r="AA1265" s="611"/>
      <c r="AB1265" s="232"/>
    </row>
    <row r="1266" spans="1:28" ht="19.149999999999999" customHeight="1">
      <c r="B1266" s="172"/>
      <c r="C1266" s="109"/>
      <c r="D1266" s="145"/>
      <c r="E1266" s="204"/>
      <c r="F1266" s="203"/>
      <c r="H1266" s="171"/>
      <c r="I1266" s="171"/>
      <c r="J1266" s="171"/>
      <c r="K1266" s="171"/>
      <c r="L1266" s="171"/>
      <c r="M1266" s="171"/>
      <c r="N1266" s="171"/>
      <c r="O1266" s="171"/>
      <c r="P1266" s="171"/>
      <c r="Q1266" s="171"/>
      <c r="R1266" s="171"/>
      <c r="S1266" s="171"/>
      <c r="T1266" s="171"/>
      <c r="U1266" s="171"/>
      <c r="V1266" s="171"/>
      <c r="W1266" s="171"/>
      <c r="X1266" s="171"/>
      <c r="Y1266" s="171"/>
      <c r="Z1266" s="171"/>
      <c r="AA1266" s="171"/>
      <c r="AB1266" s="232"/>
    </row>
    <row r="1267" spans="1:28" ht="19.149999999999999" customHeight="1">
      <c r="B1267" s="172"/>
      <c r="C1267" s="109"/>
      <c r="D1267" s="145"/>
      <c r="E1267" s="204"/>
      <c r="F1267" s="203"/>
      <c r="G1267" s="630" t="s">
        <v>912</v>
      </c>
      <c r="H1267" s="630"/>
      <c r="I1267" s="630"/>
      <c r="J1267" s="630"/>
      <c r="K1267" s="630"/>
      <c r="L1267" s="630"/>
      <c r="M1267" s="630"/>
      <c r="N1267" s="630"/>
      <c r="O1267" s="630"/>
      <c r="P1267" s="630"/>
      <c r="Q1267" s="630"/>
      <c r="R1267" s="630"/>
      <c r="S1267" s="630"/>
      <c r="T1267" s="630"/>
      <c r="U1267" s="630"/>
      <c r="V1267" s="630"/>
      <c r="W1267" s="630"/>
      <c r="X1267" s="630"/>
      <c r="Y1267" s="630"/>
      <c r="Z1267" s="630"/>
      <c r="AA1267" s="630"/>
      <c r="AB1267" s="232"/>
    </row>
    <row r="1268" spans="1:28" ht="19.149999999999999" customHeight="1">
      <c r="B1268" s="172"/>
      <c r="C1268" s="109"/>
      <c r="D1268" s="145"/>
      <c r="E1268" s="204"/>
      <c r="F1268" s="203"/>
      <c r="H1268" s="135" t="s">
        <v>393</v>
      </c>
      <c r="I1268" s="654" t="s">
        <v>911</v>
      </c>
      <c r="J1268" s="611"/>
      <c r="K1268" s="611"/>
      <c r="L1268" s="611"/>
      <c r="M1268" s="611"/>
      <c r="N1268" s="611"/>
      <c r="O1268" s="611"/>
      <c r="P1268" s="611"/>
      <c r="Q1268" s="611"/>
      <c r="R1268" s="611"/>
      <c r="S1268" s="611"/>
      <c r="T1268" s="611"/>
      <c r="U1268" s="611"/>
      <c r="V1268" s="611"/>
      <c r="W1268" s="611"/>
      <c r="X1268" s="611"/>
      <c r="Y1268" s="611"/>
      <c r="Z1268" s="611"/>
      <c r="AA1268" s="611"/>
      <c r="AB1268" s="232"/>
    </row>
    <row r="1269" spans="1:28" ht="19.149999999999999" customHeight="1">
      <c r="B1269" s="172"/>
      <c r="C1269" s="109"/>
      <c r="D1269" s="145"/>
      <c r="E1269" s="204"/>
      <c r="F1269" s="203"/>
      <c r="H1269" s="135" t="s">
        <v>393</v>
      </c>
      <c r="I1269" s="654" t="s">
        <v>910</v>
      </c>
      <c r="J1269" s="611"/>
      <c r="K1269" s="611"/>
      <c r="L1269" s="611"/>
      <c r="M1269" s="611"/>
      <c r="N1269" s="611"/>
      <c r="O1269" s="611"/>
      <c r="P1269" s="611"/>
      <c r="Q1269" s="611"/>
      <c r="R1269" s="611"/>
      <c r="S1269" s="611"/>
      <c r="T1269" s="611"/>
      <c r="U1269" s="611"/>
      <c r="V1269" s="611"/>
      <c r="W1269" s="611"/>
      <c r="X1269" s="611"/>
      <c r="Y1269" s="611"/>
      <c r="Z1269" s="611"/>
      <c r="AA1269" s="611"/>
      <c r="AB1269" s="232"/>
    </row>
    <row r="1270" spans="1:28" ht="19.149999999999999" customHeight="1">
      <c r="B1270" s="172"/>
      <c r="C1270" s="109"/>
      <c r="D1270" s="145"/>
      <c r="E1270" s="204"/>
      <c r="F1270" s="203"/>
      <c r="H1270" s="171"/>
      <c r="I1270" s="171"/>
      <c r="J1270" s="171"/>
      <c r="K1270" s="171"/>
      <c r="L1270" s="171"/>
      <c r="M1270" s="171"/>
      <c r="N1270" s="171"/>
      <c r="O1270" s="171"/>
      <c r="P1270" s="171"/>
      <c r="Q1270" s="171"/>
      <c r="R1270" s="171"/>
      <c r="S1270" s="171"/>
      <c r="T1270" s="171"/>
      <c r="U1270" s="171"/>
      <c r="V1270" s="171"/>
      <c r="W1270" s="171"/>
      <c r="X1270" s="171"/>
      <c r="Y1270" s="171"/>
      <c r="Z1270" s="171"/>
      <c r="AA1270" s="171"/>
      <c r="AB1270" s="232"/>
    </row>
    <row r="1271" spans="1:28" ht="19.149999999999999" customHeight="1">
      <c r="B1271" s="172"/>
      <c r="C1271" s="109"/>
      <c r="D1271" s="145"/>
      <c r="E1271" s="204"/>
      <c r="F1271" s="203"/>
      <c r="G1271" s="611" t="s">
        <v>908</v>
      </c>
      <c r="H1271" s="611"/>
      <c r="I1271" s="611"/>
      <c r="J1271" s="611"/>
      <c r="K1271" s="611"/>
      <c r="L1271" s="611"/>
      <c r="M1271" s="611"/>
      <c r="N1271" s="611"/>
      <c r="O1271" s="611"/>
      <c r="P1271" s="611"/>
      <c r="Q1271" s="611"/>
      <c r="R1271" s="611"/>
      <c r="S1271" s="611"/>
      <c r="T1271" s="611"/>
      <c r="U1271" s="611"/>
      <c r="V1271" s="611"/>
      <c r="W1271" s="611"/>
      <c r="X1271" s="611"/>
      <c r="Y1271" s="611"/>
      <c r="Z1271" s="611"/>
      <c r="AA1271" s="171"/>
      <c r="AB1271" s="232"/>
    </row>
    <row r="1272" spans="1:28" ht="19.149999999999999" customHeight="1">
      <c r="B1272" s="172"/>
      <c r="C1272" s="109"/>
      <c r="D1272" s="145"/>
      <c r="E1272" s="204"/>
      <c r="F1272" s="203"/>
      <c r="H1272" s="135" t="s">
        <v>393</v>
      </c>
      <c r="I1272" s="629" t="s">
        <v>909</v>
      </c>
      <c r="J1272" s="565"/>
      <c r="K1272" s="565"/>
      <c r="L1272" s="565"/>
      <c r="M1272" s="565"/>
      <c r="N1272" s="565"/>
      <c r="O1272" s="565"/>
      <c r="P1272" s="565"/>
      <c r="Q1272" s="565"/>
      <c r="R1272" s="565"/>
      <c r="S1272" s="565"/>
      <c r="T1272" s="565"/>
      <c r="U1272" s="565"/>
      <c r="V1272" s="565"/>
      <c r="W1272" s="565"/>
      <c r="X1272" s="565"/>
      <c r="Y1272" s="565"/>
      <c r="Z1272" s="565"/>
      <c r="AA1272" s="565"/>
      <c r="AB1272" s="232"/>
    </row>
    <row r="1273" spans="1:28" ht="19.149999999999999" customHeight="1">
      <c r="B1273" s="172"/>
      <c r="C1273" s="109"/>
      <c r="D1273" s="145"/>
      <c r="E1273" s="204"/>
      <c r="F1273" s="203"/>
      <c r="G1273" s="171"/>
      <c r="H1273" s="171"/>
      <c r="I1273" s="171"/>
      <c r="J1273" s="171"/>
      <c r="K1273" s="171"/>
      <c r="L1273" s="171"/>
      <c r="M1273" s="171"/>
      <c r="N1273" s="171"/>
      <c r="O1273" s="171"/>
      <c r="P1273" s="171"/>
      <c r="Q1273" s="171"/>
      <c r="R1273" s="171"/>
      <c r="S1273" s="171"/>
      <c r="T1273" s="171"/>
      <c r="U1273" s="171"/>
      <c r="V1273" s="171"/>
      <c r="W1273" s="171"/>
      <c r="X1273" s="171"/>
      <c r="Y1273" s="171"/>
      <c r="Z1273" s="171"/>
      <c r="AA1273" s="171"/>
      <c r="AB1273" s="232"/>
    </row>
    <row r="1274" spans="1:28" ht="19.149999999999999" customHeight="1">
      <c r="A1274" s="392">
        <f>IF(D1274=0,"",D1274)</f>
        <v>112</v>
      </c>
      <c r="B1274" s="423" t="s">
        <v>528</v>
      </c>
      <c r="C1274" s="563" t="s">
        <v>935</v>
      </c>
      <c r="D1274" s="145">
        <v>112</v>
      </c>
      <c r="E1274" s="373" t="s">
        <v>4</v>
      </c>
      <c r="F1274" s="625" t="s">
        <v>937</v>
      </c>
      <c r="G1274" s="565"/>
      <c r="H1274" s="565"/>
      <c r="I1274" s="565"/>
      <c r="J1274" s="565"/>
      <c r="K1274" s="565"/>
      <c r="L1274" s="565"/>
      <c r="M1274" s="565"/>
      <c r="N1274" s="565"/>
      <c r="O1274" s="565"/>
      <c r="P1274" s="565"/>
      <c r="Q1274" s="565"/>
      <c r="R1274" s="565"/>
      <c r="S1274" s="565"/>
      <c r="T1274" s="565"/>
      <c r="U1274" s="565"/>
      <c r="V1274" s="565"/>
      <c r="W1274" s="565"/>
      <c r="X1274" s="565"/>
      <c r="Y1274" s="565"/>
      <c r="Z1274" s="565"/>
      <c r="AA1274" s="565"/>
      <c r="AB1274" s="232"/>
    </row>
    <row r="1275" spans="1:28" ht="19.149999999999999" customHeight="1">
      <c r="B1275" s="172"/>
      <c r="C1275" s="563"/>
      <c r="D1275" s="145"/>
      <c r="E1275" s="170"/>
      <c r="F1275" s="625"/>
      <c r="G1275" s="565"/>
      <c r="H1275" s="565"/>
      <c r="I1275" s="565"/>
      <c r="J1275" s="565"/>
      <c r="K1275" s="565"/>
      <c r="L1275" s="565"/>
      <c r="M1275" s="565"/>
      <c r="N1275" s="565"/>
      <c r="O1275" s="565"/>
      <c r="P1275" s="565"/>
      <c r="Q1275" s="565"/>
      <c r="R1275" s="565"/>
      <c r="S1275" s="565"/>
      <c r="T1275" s="565"/>
      <c r="U1275" s="565"/>
      <c r="V1275" s="565"/>
      <c r="W1275" s="565"/>
      <c r="X1275" s="565"/>
      <c r="Y1275" s="565"/>
      <c r="Z1275" s="565"/>
      <c r="AA1275" s="565"/>
      <c r="AB1275" s="232"/>
    </row>
    <row r="1276" spans="1:28" ht="19.149999999999999" customHeight="1">
      <c r="B1276" s="172"/>
      <c r="C1276" s="563"/>
      <c r="D1276" s="145"/>
      <c r="E1276" s="170"/>
      <c r="F1276" s="625"/>
      <c r="G1276" s="565"/>
      <c r="H1276" s="565"/>
      <c r="I1276" s="565"/>
      <c r="J1276" s="565"/>
      <c r="K1276" s="565"/>
      <c r="L1276" s="565"/>
      <c r="M1276" s="565"/>
      <c r="N1276" s="565"/>
      <c r="O1276" s="565"/>
      <c r="P1276" s="565"/>
      <c r="Q1276" s="565"/>
      <c r="R1276" s="565"/>
      <c r="S1276" s="565"/>
      <c r="T1276" s="565"/>
      <c r="U1276" s="565"/>
      <c r="V1276" s="565"/>
      <c r="W1276" s="565"/>
      <c r="X1276" s="565"/>
      <c r="Y1276" s="565"/>
      <c r="Z1276" s="565"/>
      <c r="AA1276" s="565"/>
      <c r="AB1276" s="232"/>
    </row>
    <row r="1277" spans="1:28" ht="19.149999999999999" customHeight="1">
      <c r="B1277" s="172"/>
      <c r="C1277" s="563"/>
      <c r="D1277" s="145"/>
      <c r="E1277" s="170"/>
      <c r="F1277" s="625"/>
      <c r="G1277" s="565"/>
      <c r="H1277" s="565"/>
      <c r="I1277" s="565"/>
      <c r="J1277" s="565"/>
      <c r="K1277" s="565"/>
      <c r="L1277" s="565"/>
      <c r="M1277" s="565"/>
      <c r="N1277" s="565"/>
      <c r="O1277" s="565"/>
      <c r="P1277" s="565"/>
      <c r="Q1277" s="565"/>
      <c r="R1277" s="565"/>
      <c r="S1277" s="565"/>
      <c r="T1277" s="565"/>
      <c r="U1277" s="565"/>
      <c r="V1277" s="565"/>
      <c r="W1277" s="565"/>
      <c r="X1277" s="565"/>
      <c r="Y1277" s="565"/>
      <c r="Z1277" s="565"/>
      <c r="AA1277" s="565"/>
      <c r="AB1277" s="232"/>
    </row>
    <row r="1278" spans="1:28" ht="19.149999999999999" customHeight="1">
      <c r="B1278" s="172"/>
      <c r="C1278" s="563"/>
      <c r="D1278" s="145"/>
      <c r="E1278" s="170"/>
      <c r="F1278" s="179"/>
      <c r="G1278" s="114"/>
      <c r="H1278" s="114"/>
      <c r="I1278" s="114"/>
      <c r="J1278" s="114"/>
      <c r="K1278" s="114"/>
      <c r="L1278" s="114"/>
      <c r="M1278" s="114"/>
      <c r="N1278" s="114"/>
      <c r="O1278" s="114"/>
      <c r="P1278" s="114"/>
      <c r="Q1278" s="114"/>
      <c r="R1278" s="114"/>
      <c r="S1278" s="114"/>
      <c r="T1278" s="114"/>
      <c r="U1278" s="114"/>
      <c r="V1278" s="114"/>
      <c r="W1278" s="114"/>
      <c r="X1278" s="114"/>
      <c r="Y1278" s="114"/>
      <c r="Z1278" s="114"/>
      <c r="AA1278" s="114"/>
      <c r="AB1278" s="232"/>
    </row>
    <row r="1279" spans="1:28" ht="19.149999999999999" customHeight="1">
      <c r="B1279" s="172"/>
      <c r="C1279" s="563"/>
      <c r="D1279" s="145"/>
      <c r="E1279" s="170"/>
      <c r="F1279" s="179"/>
      <c r="G1279" s="114"/>
      <c r="H1279" s="114"/>
      <c r="I1279" s="114"/>
      <c r="J1279" s="114"/>
      <c r="K1279" s="114"/>
      <c r="L1279" s="114"/>
      <c r="M1279" s="114"/>
      <c r="N1279" s="114"/>
      <c r="O1279" s="114"/>
      <c r="P1279" s="114"/>
      <c r="Q1279" s="114"/>
      <c r="R1279" s="114"/>
      <c r="S1279" s="114"/>
      <c r="T1279" s="114"/>
      <c r="U1279" s="114"/>
      <c r="V1279" s="114"/>
      <c r="W1279" s="114"/>
      <c r="X1279" s="114"/>
      <c r="Y1279" s="114"/>
      <c r="Z1279" s="114"/>
      <c r="AA1279" s="114"/>
      <c r="AB1279" s="232"/>
    </row>
    <row r="1280" spans="1:28" ht="19.149999999999999" customHeight="1">
      <c r="B1280" s="172"/>
      <c r="C1280" s="109"/>
      <c r="D1280" s="145"/>
      <c r="E1280" s="170"/>
      <c r="F1280" s="179"/>
      <c r="G1280" s="114"/>
      <c r="H1280" s="114"/>
      <c r="I1280" s="114"/>
      <c r="J1280" s="114"/>
      <c r="K1280" s="114"/>
      <c r="L1280" s="114"/>
      <c r="M1280" s="114"/>
      <c r="N1280" s="114"/>
      <c r="O1280" s="114"/>
      <c r="P1280" s="114"/>
      <c r="Q1280" s="114"/>
      <c r="R1280" s="114"/>
      <c r="S1280" s="114"/>
      <c r="T1280" s="114"/>
      <c r="U1280" s="114"/>
      <c r="V1280" s="114"/>
      <c r="W1280" s="114"/>
      <c r="X1280" s="114"/>
      <c r="Y1280" s="114"/>
      <c r="Z1280" s="114"/>
      <c r="AA1280" s="114"/>
      <c r="AB1280" s="232"/>
    </row>
    <row r="1281" spans="1:28" ht="19.149999999999999" customHeight="1">
      <c r="A1281" s="392">
        <f>IF(D1281=0,"",D1281)</f>
        <v>113</v>
      </c>
      <c r="B1281" s="423" t="s">
        <v>530</v>
      </c>
      <c r="C1281" s="563" t="s">
        <v>936</v>
      </c>
      <c r="D1281" s="145">
        <v>113</v>
      </c>
      <c r="E1281" s="373" t="s">
        <v>4</v>
      </c>
      <c r="F1281" s="625" t="s">
        <v>938</v>
      </c>
      <c r="G1281" s="565"/>
      <c r="H1281" s="565"/>
      <c r="I1281" s="565"/>
      <c r="J1281" s="565"/>
      <c r="K1281" s="565"/>
      <c r="L1281" s="565"/>
      <c r="M1281" s="565"/>
      <c r="N1281" s="565"/>
      <c r="O1281" s="565"/>
      <c r="P1281" s="565"/>
      <c r="Q1281" s="565"/>
      <c r="R1281" s="565"/>
      <c r="S1281" s="565"/>
      <c r="T1281" s="565"/>
      <c r="U1281" s="565"/>
      <c r="V1281" s="565"/>
      <c r="W1281" s="565"/>
      <c r="X1281" s="565"/>
      <c r="Y1281" s="565"/>
      <c r="Z1281" s="565"/>
      <c r="AA1281" s="565"/>
      <c r="AB1281" s="232"/>
    </row>
    <row r="1282" spans="1:28" ht="19.149999999999999" customHeight="1">
      <c r="B1282" s="172"/>
      <c r="C1282" s="563"/>
      <c r="D1282" s="145"/>
      <c r="E1282" s="204"/>
      <c r="F1282" s="625"/>
      <c r="G1282" s="565"/>
      <c r="H1282" s="565"/>
      <c r="I1282" s="565"/>
      <c r="J1282" s="565"/>
      <c r="K1282" s="565"/>
      <c r="L1282" s="565"/>
      <c r="M1282" s="565"/>
      <c r="N1282" s="565"/>
      <c r="O1282" s="565"/>
      <c r="P1282" s="565"/>
      <c r="Q1282" s="565"/>
      <c r="R1282" s="565"/>
      <c r="S1282" s="565"/>
      <c r="T1282" s="565"/>
      <c r="U1282" s="565"/>
      <c r="V1282" s="565"/>
      <c r="W1282" s="565"/>
      <c r="X1282" s="565"/>
      <c r="Y1282" s="565"/>
      <c r="Z1282" s="565"/>
      <c r="AA1282" s="565"/>
      <c r="AB1282" s="232"/>
    </row>
    <row r="1283" spans="1:28" ht="19.149999999999999" customHeight="1">
      <c r="B1283" s="172"/>
      <c r="C1283" s="563"/>
      <c r="D1283" s="145"/>
      <c r="E1283" s="204"/>
      <c r="F1283" s="625"/>
      <c r="G1283" s="565"/>
      <c r="H1283" s="565"/>
      <c r="I1283" s="565"/>
      <c r="J1283" s="565"/>
      <c r="K1283" s="565"/>
      <c r="L1283" s="565"/>
      <c r="M1283" s="565"/>
      <c r="N1283" s="565"/>
      <c r="O1283" s="565"/>
      <c r="P1283" s="565"/>
      <c r="Q1283" s="565"/>
      <c r="R1283" s="565"/>
      <c r="S1283" s="565"/>
      <c r="T1283" s="565"/>
      <c r="U1283" s="565"/>
      <c r="V1283" s="565"/>
      <c r="W1283" s="565"/>
      <c r="X1283" s="565"/>
      <c r="Y1283" s="565"/>
      <c r="Z1283" s="565"/>
      <c r="AA1283" s="565"/>
      <c r="AB1283" s="232"/>
    </row>
    <row r="1284" spans="1:28" ht="19.149999999999999" customHeight="1">
      <c r="B1284" s="172"/>
      <c r="C1284" s="563"/>
      <c r="D1284" s="145"/>
      <c r="E1284" s="204"/>
      <c r="F1284" s="625"/>
      <c r="G1284" s="565"/>
      <c r="H1284" s="565"/>
      <c r="I1284" s="565"/>
      <c r="J1284" s="565"/>
      <c r="K1284" s="565"/>
      <c r="L1284" s="565"/>
      <c r="M1284" s="565"/>
      <c r="N1284" s="565"/>
      <c r="O1284" s="565"/>
      <c r="P1284" s="565"/>
      <c r="Q1284" s="565"/>
      <c r="R1284" s="565"/>
      <c r="S1284" s="565"/>
      <c r="T1284" s="565"/>
      <c r="U1284" s="565"/>
      <c r="V1284" s="565"/>
      <c r="W1284" s="565"/>
      <c r="X1284" s="565"/>
      <c r="Y1284" s="565"/>
      <c r="Z1284" s="565"/>
      <c r="AA1284" s="565"/>
      <c r="AB1284" s="232"/>
    </row>
    <row r="1285" spans="1:28" ht="19.149999999999999" customHeight="1">
      <c r="B1285" s="172"/>
      <c r="C1285" s="563"/>
      <c r="D1285" s="145"/>
      <c r="E1285" s="204"/>
      <c r="F1285" s="625"/>
      <c r="G1285" s="565"/>
      <c r="H1285" s="565"/>
      <c r="I1285" s="565"/>
      <c r="J1285" s="565"/>
      <c r="K1285" s="565"/>
      <c r="L1285" s="565"/>
      <c r="M1285" s="565"/>
      <c r="N1285" s="565"/>
      <c r="O1285" s="565"/>
      <c r="P1285" s="565"/>
      <c r="Q1285" s="565"/>
      <c r="R1285" s="565"/>
      <c r="S1285" s="565"/>
      <c r="T1285" s="565"/>
      <c r="U1285" s="565"/>
      <c r="V1285" s="565"/>
      <c r="W1285" s="565"/>
      <c r="X1285" s="565"/>
      <c r="Y1285" s="565"/>
      <c r="Z1285" s="565"/>
      <c r="AA1285" s="565"/>
      <c r="AB1285" s="232"/>
    </row>
    <row r="1286" spans="1:28" ht="19.149999999999999" customHeight="1">
      <c r="B1286" s="172"/>
      <c r="C1286" s="563"/>
      <c r="D1286" s="145"/>
      <c r="E1286" s="204"/>
      <c r="F1286" s="171"/>
      <c r="G1286" s="171"/>
      <c r="H1286" s="171"/>
      <c r="I1286" s="171"/>
      <c r="J1286" s="171"/>
      <c r="K1286" s="171"/>
      <c r="L1286" s="171"/>
      <c r="M1286" s="171"/>
      <c r="N1286" s="171"/>
      <c r="O1286" s="171"/>
      <c r="P1286" s="171"/>
      <c r="Q1286" s="171"/>
      <c r="R1286" s="171"/>
      <c r="S1286" s="171"/>
      <c r="T1286" s="171"/>
      <c r="U1286" s="171"/>
      <c r="V1286" s="171"/>
      <c r="W1286" s="171"/>
      <c r="X1286" s="171"/>
      <c r="Y1286" s="171"/>
      <c r="Z1286" s="171"/>
      <c r="AA1286" s="171"/>
      <c r="AB1286" s="232"/>
    </row>
    <row r="1287" spans="1:28" ht="13.15" customHeight="1">
      <c r="B1287" s="172"/>
      <c r="C1287" s="109"/>
      <c r="D1287" s="145"/>
      <c r="E1287" s="221"/>
      <c r="F1287" s="229"/>
      <c r="G1287" s="229"/>
      <c r="H1287" s="229"/>
      <c r="I1287" s="229"/>
      <c r="J1287" s="229"/>
      <c r="K1287" s="229"/>
      <c r="L1287" s="229"/>
      <c r="M1287" s="229"/>
      <c r="N1287" s="229"/>
      <c r="O1287" s="229"/>
      <c r="P1287" s="229"/>
      <c r="Q1287" s="229"/>
      <c r="R1287" s="229"/>
      <c r="S1287" s="229"/>
      <c r="T1287" s="229"/>
      <c r="U1287" s="229"/>
      <c r="V1287" s="229"/>
      <c r="W1287" s="229"/>
      <c r="X1287" s="229"/>
      <c r="Y1287" s="229"/>
      <c r="Z1287" s="229"/>
      <c r="AA1287" s="229"/>
      <c r="AB1287" s="143"/>
    </row>
    <row r="1288" spans="1:28" ht="19.149999999999999" customHeight="1">
      <c r="B1288" s="351" t="s">
        <v>676</v>
      </c>
      <c r="C1288" s="563" t="s">
        <v>939</v>
      </c>
      <c r="D1288" s="145"/>
      <c r="E1288" s="233"/>
      <c r="F1288" s="234"/>
      <c r="G1288" s="234"/>
      <c r="H1288" s="234"/>
      <c r="I1288" s="234"/>
      <c r="J1288" s="234"/>
      <c r="K1288" s="234"/>
      <c r="L1288" s="234"/>
      <c r="M1288" s="234"/>
      <c r="N1288" s="234"/>
      <c r="O1288" s="234"/>
      <c r="P1288" s="234"/>
      <c r="Q1288" s="234"/>
      <c r="R1288" s="234"/>
      <c r="S1288" s="234"/>
      <c r="T1288" s="234"/>
      <c r="U1288" s="234"/>
      <c r="V1288" s="234"/>
      <c r="W1288" s="234"/>
      <c r="X1288" s="234"/>
      <c r="Y1288" s="234"/>
      <c r="Z1288" s="234"/>
      <c r="AA1288" s="234"/>
      <c r="AB1288" s="143"/>
    </row>
    <row r="1289" spans="1:28" ht="19.149999999999999" customHeight="1">
      <c r="B1289" s="172"/>
      <c r="C1289" s="731"/>
      <c r="D1289" s="145"/>
      <c r="E1289" s="233"/>
      <c r="F1289" s="234"/>
      <c r="G1289" s="234"/>
      <c r="H1289" s="234"/>
      <c r="I1289" s="234"/>
      <c r="J1289" s="234"/>
      <c r="K1289" s="234"/>
      <c r="L1289" s="234"/>
      <c r="M1289" s="234"/>
      <c r="N1289" s="234"/>
      <c r="O1289" s="234"/>
      <c r="P1289" s="234"/>
      <c r="Q1289" s="234"/>
      <c r="R1289" s="234"/>
      <c r="S1289" s="234"/>
      <c r="T1289" s="234"/>
      <c r="U1289" s="234"/>
      <c r="V1289" s="234"/>
      <c r="W1289" s="234"/>
      <c r="X1289" s="234"/>
      <c r="Y1289" s="234"/>
      <c r="Z1289" s="234"/>
      <c r="AA1289" s="234"/>
      <c r="AB1289" s="235"/>
    </row>
    <row r="1290" spans="1:28" ht="19.149999999999999" customHeight="1">
      <c r="B1290" s="172"/>
      <c r="C1290" s="236"/>
      <c r="D1290" s="145"/>
      <c r="E1290" s="233"/>
      <c r="F1290" s="234"/>
      <c r="G1290" s="234"/>
      <c r="H1290" s="234"/>
      <c r="I1290" s="234"/>
      <c r="J1290" s="234"/>
      <c r="K1290" s="234"/>
      <c r="L1290" s="234"/>
      <c r="M1290" s="234"/>
      <c r="N1290" s="234"/>
      <c r="O1290" s="234"/>
      <c r="P1290" s="234"/>
      <c r="Q1290" s="234"/>
      <c r="R1290" s="234"/>
      <c r="S1290" s="234"/>
      <c r="T1290" s="234"/>
      <c r="U1290" s="234"/>
      <c r="V1290" s="234"/>
      <c r="W1290" s="234"/>
      <c r="X1290" s="234"/>
      <c r="Y1290" s="234"/>
      <c r="Z1290" s="234"/>
      <c r="AA1290" s="234"/>
      <c r="AB1290" s="235"/>
    </row>
    <row r="1291" spans="1:28" ht="18.75" customHeight="1">
      <c r="A1291" s="392">
        <f>IF(D1291=0,"",D1291)</f>
        <v>114</v>
      </c>
      <c r="B1291" s="423" t="s">
        <v>524</v>
      </c>
      <c r="C1291" s="563" t="s">
        <v>947</v>
      </c>
      <c r="D1291" s="145">
        <v>114</v>
      </c>
      <c r="E1291" s="373" t="s">
        <v>4</v>
      </c>
      <c r="F1291" s="613" t="s">
        <v>954</v>
      </c>
      <c r="G1291" s="614"/>
      <c r="H1291" s="614"/>
      <c r="I1291" s="614"/>
      <c r="J1291" s="614"/>
      <c r="K1291" s="614"/>
      <c r="L1291" s="614"/>
      <c r="M1291" s="614"/>
      <c r="N1291" s="614"/>
      <c r="O1291" s="614"/>
      <c r="P1291" s="614"/>
      <c r="Q1291" s="614"/>
      <c r="R1291" s="614"/>
      <c r="S1291" s="614"/>
      <c r="T1291" s="614"/>
      <c r="U1291" s="614"/>
      <c r="V1291" s="614"/>
      <c r="W1291" s="614"/>
      <c r="X1291" s="614"/>
      <c r="Y1291" s="614"/>
      <c r="Z1291" s="614"/>
      <c r="AA1291" s="184"/>
      <c r="AB1291" s="816" t="s">
        <v>320</v>
      </c>
    </row>
    <row r="1292" spans="1:28" ht="18.75" customHeight="1">
      <c r="B1292" s="423"/>
      <c r="C1292" s="563"/>
      <c r="D1292" s="145"/>
      <c r="E1292" s="237"/>
      <c r="F1292" s="238"/>
      <c r="G1292" s="135" t="s">
        <v>393</v>
      </c>
      <c r="H1292" s="629" t="s">
        <v>955</v>
      </c>
      <c r="I1292" s="565"/>
      <c r="J1292" s="565"/>
      <c r="K1292" s="565"/>
      <c r="L1292" s="637"/>
      <c r="M1292" s="638"/>
      <c r="N1292" s="639" t="s">
        <v>956</v>
      </c>
      <c r="O1292" s="640"/>
      <c r="P1292" s="135" t="s">
        <v>393</v>
      </c>
      <c r="Q1292" s="629" t="s">
        <v>957</v>
      </c>
      <c r="R1292" s="565"/>
      <c r="S1292" s="565"/>
      <c r="T1292" s="565"/>
      <c r="U1292" s="565"/>
      <c r="V1292" s="135" t="s">
        <v>393</v>
      </c>
      <c r="W1292" s="629" t="s">
        <v>958</v>
      </c>
      <c r="X1292" s="565"/>
      <c r="Y1292" s="565"/>
      <c r="Z1292" s="565"/>
      <c r="AA1292" s="238"/>
      <c r="AB1292" s="816"/>
    </row>
    <row r="1293" spans="1:28" ht="19.149999999999999" customHeight="1">
      <c r="B1293" s="423"/>
      <c r="C1293" s="563"/>
      <c r="D1293" s="145"/>
      <c r="E1293" s="233"/>
      <c r="F1293" s="234"/>
      <c r="G1293" s="135" t="s">
        <v>393</v>
      </c>
      <c r="H1293" s="660" t="s">
        <v>959</v>
      </c>
      <c r="I1293" s="583"/>
      <c r="J1293" s="583"/>
      <c r="K1293" s="622"/>
      <c r="L1293" s="623"/>
      <c r="M1293" s="623"/>
      <c r="N1293" s="623"/>
      <c r="O1293" s="623"/>
      <c r="P1293" s="623"/>
      <c r="Q1293" s="623"/>
      <c r="R1293" s="623"/>
      <c r="S1293" s="623"/>
      <c r="T1293" s="623"/>
      <c r="U1293" s="623"/>
      <c r="V1293" s="623"/>
      <c r="W1293" s="623"/>
      <c r="X1293" s="623"/>
      <c r="Y1293" s="623"/>
      <c r="Z1293" s="624"/>
      <c r="AA1293" s="194" t="s">
        <v>427</v>
      </c>
      <c r="AB1293" s="239"/>
    </row>
    <row r="1294" spans="1:28" ht="19.149999999999999" customHeight="1">
      <c r="B1294" s="423"/>
      <c r="C1294" s="155"/>
      <c r="D1294" s="145"/>
      <c r="E1294" s="233"/>
      <c r="F1294" s="234"/>
      <c r="G1294" s="234"/>
      <c r="H1294" s="234"/>
      <c r="I1294" s="234"/>
      <c r="J1294" s="234"/>
      <c r="K1294" s="234"/>
      <c r="L1294" s="234"/>
      <c r="M1294" s="234"/>
      <c r="N1294" s="234"/>
      <c r="O1294" s="234"/>
      <c r="P1294" s="234"/>
      <c r="Q1294" s="234"/>
      <c r="R1294" s="234"/>
      <c r="S1294" s="234"/>
      <c r="T1294" s="234"/>
      <c r="U1294" s="234"/>
      <c r="V1294" s="234"/>
      <c r="W1294" s="234"/>
      <c r="X1294" s="234"/>
      <c r="Y1294" s="234"/>
      <c r="Z1294" s="234"/>
      <c r="AA1294" s="234"/>
      <c r="AB1294" s="239"/>
    </row>
    <row r="1295" spans="1:28" ht="18.75" customHeight="1">
      <c r="A1295" s="392">
        <f>IF(D1295=0,"",D1295)</f>
        <v>115</v>
      </c>
      <c r="B1295" s="423" t="s">
        <v>526</v>
      </c>
      <c r="C1295" s="730" t="s">
        <v>948</v>
      </c>
      <c r="D1295" s="145">
        <v>115</v>
      </c>
      <c r="E1295" s="373" t="s">
        <v>4</v>
      </c>
      <c r="F1295" s="635" t="s">
        <v>1115</v>
      </c>
      <c r="G1295" s="636"/>
      <c r="H1295" s="636"/>
      <c r="I1295" s="636"/>
      <c r="J1295" s="636"/>
      <c r="K1295" s="636"/>
      <c r="L1295" s="636"/>
      <c r="M1295" s="636"/>
      <c r="N1295" s="636"/>
      <c r="O1295" s="636"/>
      <c r="P1295" s="636"/>
      <c r="Q1295" s="636"/>
      <c r="R1295" s="636"/>
      <c r="S1295" s="636"/>
      <c r="T1295" s="636"/>
      <c r="U1295" s="636"/>
      <c r="V1295" s="636"/>
      <c r="W1295" s="636"/>
      <c r="X1295" s="636"/>
      <c r="Y1295" s="636"/>
      <c r="Z1295" s="636"/>
      <c r="AA1295" s="636"/>
      <c r="AB1295" s="620" t="s">
        <v>321</v>
      </c>
    </row>
    <row r="1296" spans="1:28" ht="18.75" customHeight="1">
      <c r="B1296" s="423"/>
      <c r="C1296" s="732"/>
      <c r="D1296" s="145"/>
      <c r="E1296" s="240"/>
      <c r="F1296" s="635"/>
      <c r="G1296" s="636"/>
      <c r="H1296" s="636"/>
      <c r="I1296" s="636"/>
      <c r="J1296" s="636"/>
      <c r="K1296" s="636"/>
      <c r="L1296" s="636"/>
      <c r="M1296" s="636"/>
      <c r="N1296" s="636"/>
      <c r="O1296" s="636"/>
      <c r="P1296" s="636"/>
      <c r="Q1296" s="636"/>
      <c r="R1296" s="636"/>
      <c r="S1296" s="636"/>
      <c r="T1296" s="636"/>
      <c r="U1296" s="636"/>
      <c r="V1296" s="636"/>
      <c r="W1296" s="636"/>
      <c r="X1296" s="636"/>
      <c r="Y1296" s="636"/>
      <c r="Z1296" s="636"/>
      <c r="AA1296" s="636"/>
      <c r="AB1296" s="620"/>
    </row>
    <row r="1297" spans="1:28" ht="36" customHeight="1">
      <c r="B1297" s="423"/>
      <c r="C1297" s="732"/>
      <c r="D1297" s="145"/>
      <c r="E1297" s="240"/>
      <c r="F1297" s="241"/>
      <c r="G1297" s="241"/>
      <c r="H1297" s="241"/>
      <c r="I1297" s="241"/>
      <c r="J1297" s="241"/>
      <c r="K1297" s="241"/>
      <c r="L1297" s="241"/>
      <c r="M1297" s="241"/>
      <c r="N1297" s="241"/>
      <c r="O1297" s="241"/>
      <c r="P1297" s="241"/>
      <c r="Q1297" s="241"/>
      <c r="R1297" s="241"/>
      <c r="S1297" s="241"/>
      <c r="T1297" s="241"/>
      <c r="U1297" s="241"/>
      <c r="V1297" s="241"/>
      <c r="W1297" s="241"/>
      <c r="X1297" s="241"/>
      <c r="Y1297" s="241"/>
      <c r="Z1297" s="241"/>
      <c r="AA1297" s="241"/>
      <c r="AB1297" s="620"/>
    </row>
    <row r="1298" spans="1:28" ht="19.149999999999999" customHeight="1">
      <c r="B1298" s="423"/>
      <c r="C1298" s="109"/>
      <c r="D1298" s="145"/>
      <c r="E1298" s="221"/>
      <c r="F1298" s="229"/>
      <c r="G1298" s="229"/>
      <c r="H1298" s="229"/>
      <c r="I1298" s="229"/>
      <c r="J1298" s="229"/>
      <c r="K1298" s="229"/>
      <c r="L1298" s="229"/>
      <c r="M1298" s="229"/>
      <c r="N1298" s="229"/>
      <c r="O1298" s="229"/>
      <c r="P1298" s="229"/>
      <c r="Q1298" s="229"/>
      <c r="R1298" s="229"/>
      <c r="S1298" s="229"/>
      <c r="T1298" s="229"/>
      <c r="U1298" s="229"/>
      <c r="V1298" s="229"/>
      <c r="W1298" s="229"/>
      <c r="X1298" s="229"/>
      <c r="Y1298" s="229"/>
      <c r="Z1298" s="229"/>
      <c r="AA1298" s="229"/>
      <c r="AB1298" s="620"/>
    </row>
    <row r="1299" spans="1:28" ht="18.75" customHeight="1">
      <c r="B1299" s="423"/>
      <c r="C1299" s="110"/>
      <c r="D1299" s="145"/>
      <c r="E1299" s="240"/>
      <c r="F1299" s="241"/>
      <c r="G1299" s="241"/>
      <c r="H1299" s="241"/>
      <c r="I1299" s="241"/>
      <c r="J1299" s="241"/>
      <c r="K1299" s="241"/>
      <c r="L1299" s="241"/>
      <c r="M1299" s="241"/>
      <c r="N1299" s="241"/>
      <c r="O1299" s="241"/>
      <c r="P1299" s="241"/>
      <c r="Q1299" s="241"/>
      <c r="R1299" s="241"/>
      <c r="S1299" s="241"/>
      <c r="T1299" s="241"/>
      <c r="U1299" s="241"/>
      <c r="V1299" s="241"/>
      <c r="W1299" s="241"/>
      <c r="X1299" s="241"/>
      <c r="Y1299" s="241"/>
      <c r="Z1299" s="241"/>
      <c r="AA1299" s="241"/>
      <c r="AB1299" s="620"/>
    </row>
    <row r="1300" spans="1:28" ht="18.75" customHeight="1">
      <c r="A1300" s="392">
        <f>IF(D1300=0,"",D1300)</f>
        <v>116</v>
      </c>
      <c r="B1300" s="423" t="s">
        <v>528</v>
      </c>
      <c r="C1300" s="730" t="s">
        <v>949</v>
      </c>
      <c r="D1300" s="145">
        <v>116</v>
      </c>
      <c r="E1300" s="373" t="s">
        <v>4</v>
      </c>
      <c r="F1300" s="634" t="s">
        <v>953</v>
      </c>
      <c r="G1300" s="581"/>
      <c r="H1300" s="581"/>
      <c r="I1300" s="581"/>
      <c r="J1300" s="581"/>
      <c r="K1300" s="581"/>
      <c r="L1300" s="581"/>
      <c r="M1300" s="581"/>
      <c r="N1300" s="581"/>
      <c r="O1300" s="581"/>
      <c r="P1300" s="581"/>
      <c r="Q1300" s="581"/>
      <c r="R1300" s="581"/>
      <c r="S1300" s="581"/>
      <c r="T1300" s="581"/>
      <c r="U1300" s="581"/>
      <c r="V1300" s="581"/>
      <c r="W1300" s="581"/>
      <c r="X1300" s="581"/>
      <c r="Y1300" s="581"/>
      <c r="Z1300" s="581"/>
      <c r="AA1300" s="581"/>
      <c r="AB1300" s="562" t="s">
        <v>322</v>
      </c>
    </row>
    <row r="1301" spans="1:28" ht="18.75" customHeight="1">
      <c r="B1301" s="423"/>
      <c r="C1301" s="730"/>
      <c r="D1301" s="145"/>
      <c r="E1301" s="240"/>
      <c r="F1301" s="634"/>
      <c r="G1301" s="581"/>
      <c r="H1301" s="581"/>
      <c r="I1301" s="581"/>
      <c r="J1301" s="581"/>
      <c r="K1301" s="581"/>
      <c r="L1301" s="581"/>
      <c r="M1301" s="581"/>
      <c r="N1301" s="581"/>
      <c r="O1301" s="581"/>
      <c r="P1301" s="581"/>
      <c r="Q1301" s="581"/>
      <c r="R1301" s="581"/>
      <c r="S1301" s="581"/>
      <c r="T1301" s="581"/>
      <c r="U1301" s="581"/>
      <c r="V1301" s="581"/>
      <c r="W1301" s="581"/>
      <c r="X1301" s="581"/>
      <c r="Y1301" s="581"/>
      <c r="Z1301" s="581"/>
      <c r="AA1301" s="581"/>
      <c r="AB1301" s="562"/>
    </row>
    <row r="1302" spans="1:28" ht="18.75" customHeight="1">
      <c r="B1302" s="423"/>
      <c r="C1302" s="730"/>
      <c r="D1302" s="145"/>
      <c r="E1302" s="240"/>
      <c r="F1302" s="241"/>
      <c r="G1302" s="241"/>
      <c r="H1302" s="241"/>
      <c r="I1302" s="241"/>
      <c r="J1302" s="241"/>
      <c r="K1302" s="241"/>
      <c r="L1302" s="241"/>
      <c r="M1302" s="241"/>
      <c r="N1302" s="241"/>
      <c r="O1302" s="241"/>
      <c r="P1302" s="241"/>
      <c r="Q1302" s="241"/>
      <c r="R1302" s="241"/>
      <c r="S1302" s="241"/>
      <c r="T1302" s="241"/>
      <c r="U1302" s="241"/>
      <c r="V1302" s="241"/>
      <c r="W1302" s="241"/>
      <c r="X1302" s="241"/>
      <c r="Y1302" s="241"/>
      <c r="Z1302" s="241"/>
      <c r="AA1302" s="241"/>
      <c r="AB1302" s="562"/>
    </row>
    <row r="1303" spans="1:28" ht="18.75" customHeight="1">
      <c r="B1303" s="423"/>
      <c r="C1303" s="730"/>
      <c r="D1303" s="145"/>
      <c r="E1303" s="240"/>
      <c r="F1303" s="241"/>
      <c r="G1303" s="241"/>
      <c r="H1303" s="241"/>
      <c r="I1303" s="241"/>
      <c r="J1303" s="241"/>
      <c r="K1303" s="241"/>
      <c r="L1303" s="241"/>
      <c r="M1303" s="241"/>
      <c r="N1303" s="241"/>
      <c r="O1303" s="241"/>
      <c r="P1303" s="241"/>
      <c r="Q1303" s="241"/>
      <c r="R1303" s="241"/>
      <c r="S1303" s="241"/>
      <c r="T1303" s="241"/>
      <c r="U1303" s="241"/>
      <c r="V1303" s="241"/>
      <c r="W1303" s="241"/>
      <c r="X1303" s="241"/>
      <c r="Y1303" s="241"/>
      <c r="Z1303" s="241"/>
      <c r="AA1303" s="241"/>
      <c r="AB1303" s="562"/>
    </row>
    <row r="1304" spans="1:28" ht="18.75" customHeight="1">
      <c r="B1304" s="423"/>
      <c r="C1304" s="730"/>
      <c r="D1304" s="145"/>
      <c r="E1304" s="240"/>
      <c r="F1304" s="241"/>
      <c r="G1304" s="241"/>
      <c r="H1304" s="241"/>
      <c r="I1304" s="241"/>
      <c r="J1304" s="241"/>
      <c r="K1304" s="241"/>
      <c r="L1304" s="241"/>
      <c r="M1304" s="241"/>
      <c r="N1304" s="241"/>
      <c r="O1304" s="241"/>
      <c r="P1304" s="241"/>
      <c r="Q1304" s="241"/>
      <c r="R1304" s="241"/>
      <c r="S1304" s="241"/>
      <c r="T1304" s="241"/>
      <c r="U1304" s="241"/>
      <c r="V1304" s="241"/>
      <c r="W1304" s="241"/>
      <c r="X1304" s="241"/>
      <c r="Y1304" s="241"/>
      <c r="Z1304" s="241"/>
      <c r="AA1304" s="241"/>
      <c r="AB1304" s="562"/>
    </row>
    <row r="1305" spans="1:28" ht="18.75" customHeight="1">
      <c r="B1305" s="423"/>
      <c r="C1305" s="732"/>
      <c r="D1305" s="145"/>
      <c r="E1305" s="240"/>
      <c r="F1305" s="241"/>
      <c r="G1305" s="241"/>
      <c r="H1305" s="241"/>
      <c r="I1305" s="241"/>
      <c r="J1305" s="241"/>
      <c r="K1305" s="241"/>
      <c r="L1305" s="241"/>
      <c r="M1305" s="241"/>
      <c r="N1305" s="241"/>
      <c r="O1305" s="241"/>
      <c r="P1305" s="241"/>
      <c r="Q1305" s="241"/>
      <c r="R1305" s="241"/>
      <c r="S1305" s="241"/>
      <c r="T1305" s="241"/>
      <c r="U1305" s="241"/>
      <c r="V1305" s="241"/>
      <c r="W1305" s="241"/>
      <c r="X1305" s="241"/>
      <c r="Y1305" s="241"/>
      <c r="Z1305" s="241"/>
      <c r="AA1305" s="241"/>
      <c r="AB1305" s="562"/>
    </row>
    <row r="1306" spans="1:28" ht="18.75" customHeight="1">
      <c r="B1306" s="423"/>
      <c r="C1306" s="115"/>
      <c r="D1306" s="145"/>
      <c r="E1306" s="240"/>
      <c r="F1306" s="241"/>
      <c r="G1306" s="241"/>
      <c r="H1306" s="241"/>
      <c r="I1306" s="241"/>
      <c r="J1306" s="241"/>
      <c r="K1306" s="241"/>
      <c r="L1306" s="241"/>
      <c r="M1306" s="241"/>
      <c r="N1306" s="241"/>
      <c r="O1306" s="241"/>
      <c r="P1306" s="241"/>
      <c r="Q1306" s="241"/>
      <c r="R1306" s="241"/>
      <c r="S1306" s="241"/>
      <c r="T1306" s="241"/>
      <c r="U1306" s="241"/>
      <c r="V1306" s="241"/>
      <c r="W1306" s="241"/>
      <c r="X1306" s="241"/>
      <c r="Y1306" s="241"/>
      <c r="Z1306" s="241"/>
      <c r="AA1306" s="241"/>
      <c r="AB1306" s="144"/>
    </row>
    <row r="1307" spans="1:28" ht="18.75" customHeight="1">
      <c r="B1307" s="423"/>
      <c r="C1307" s="110"/>
      <c r="D1307" s="145"/>
      <c r="E1307" s="240"/>
      <c r="F1307" s="241"/>
      <c r="G1307" s="241"/>
      <c r="H1307" s="241"/>
      <c r="I1307" s="241"/>
      <c r="J1307" s="241"/>
      <c r="K1307" s="241"/>
      <c r="L1307" s="241"/>
      <c r="M1307" s="241"/>
      <c r="N1307" s="241"/>
      <c r="O1307" s="241"/>
      <c r="P1307" s="241"/>
      <c r="Q1307" s="241"/>
      <c r="R1307" s="241"/>
      <c r="S1307" s="241"/>
      <c r="T1307" s="241"/>
      <c r="U1307" s="241"/>
      <c r="V1307" s="241"/>
      <c r="W1307" s="241"/>
      <c r="X1307" s="241"/>
      <c r="Y1307" s="241"/>
      <c r="Z1307" s="241"/>
      <c r="AA1307" s="241"/>
      <c r="AB1307" s="143"/>
    </row>
    <row r="1308" spans="1:28" ht="18.75" customHeight="1">
      <c r="A1308" s="392">
        <f>IF(D1308=0,"",D1308)</f>
        <v>117</v>
      </c>
      <c r="B1308" s="423" t="s">
        <v>530</v>
      </c>
      <c r="C1308" s="730" t="s">
        <v>950</v>
      </c>
      <c r="D1308" s="145">
        <v>117</v>
      </c>
      <c r="E1308" s="373" t="s">
        <v>4</v>
      </c>
      <c r="F1308" s="610" t="s">
        <v>943</v>
      </c>
      <c r="G1308" s="611"/>
      <c r="H1308" s="611"/>
      <c r="I1308" s="611"/>
      <c r="J1308" s="611"/>
      <c r="K1308" s="611"/>
      <c r="L1308" s="611"/>
      <c r="M1308" s="611"/>
      <c r="N1308" s="611"/>
      <c r="O1308" s="611"/>
      <c r="P1308" s="611"/>
      <c r="Q1308" s="611"/>
      <c r="R1308" s="611"/>
      <c r="S1308" s="611"/>
      <c r="T1308" s="611"/>
      <c r="U1308" s="611"/>
      <c r="V1308" s="611"/>
      <c r="W1308" s="611"/>
      <c r="X1308" s="611"/>
      <c r="Y1308" s="611"/>
      <c r="Z1308" s="611"/>
      <c r="AA1308" s="611"/>
      <c r="AB1308" s="143"/>
    </row>
    <row r="1309" spans="1:28" ht="18.75" customHeight="1">
      <c r="B1309" s="423"/>
      <c r="C1309" s="730"/>
      <c r="D1309" s="145"/>
      <c r="E1309" s="233"/>
      <c r="F1309" s="610" t="s">
        <v>952</v>
      </c>
      <c r="G1309" s="611"/>
      <c r="H1309" s="611"/>
      <c r="I1309" s="611"/>
      <c r="J1309" s="611"/>
      <c r="K1309" s="611"/>
      <c r="L1309" s="611"/>
      <c r="M1309" s="611"/>
      <c r="N1309" s="611"/>
      <c r="O1309" s="611"/>
      <c r="P1309" s="611"/>
      <c r="Q1309" s="611"/>
      <c r="R1309" s="611"/>
      <c r="S1309" s="611"/>
      <c r="T1309" s="611"/>
      <c r="U1309" s="611"/>
      <c r="V1309" s="611"/>
      <c r="W1309" s="611"/>
      <c r="X1309" s="611"/>
      <c r="Y1309" s="611"/>
      <c r="Z1309" s="611"/>
      <c r="AA1309" s="611"/>
      <c r="AB1309" s="143"/>
    </row>
    <row r="1310" spans="1:28" ht="18.75" customHeight="1">
      <c r="B1310" s="423"/>
      <c r="C1310" s="730"/>
      <c r="D1310" s="145"/>
      <c r="E1310" s="233"/>
      <c r="F1310" s="234"/>
      <c r="G1310" s="604"/>
      <c r="H1310" s="605"/>
      <c r="I1310" s="605"/>
      <c r="J1310" s="605"/>
      <c r="K1310" s="605"/>
      <c r="L1310" s="605"/>
      <c r="M1310" s="605"/>
      <c r="N1310" s="605"/>
      <c r="O1310" s="605"/>
      <c r="P1310" s="605"/>
      <c r="Q1310" s="605"/>
      <c r="R1310" s="605"/>
      <c r="S1310" s="605"/>
      <c r="T1310" s="605"/>
      <c r="U1310" s="605"/>
      <c r="V1310" s="605"/>
      <c r="W1310" s="605"/>
      <c r="X1310" s="605"/>
      <c r="Y1310" s="605"/>
      <c r="Z1310" s="606"/>
      <c r="AA1310" s="234"/>
      <c r="AB1310" s="242"/>
    </row>
    <row r="1311" spans="1:28" ht="18.75" customHeight="1">
      <c r="B1311" s="423"/>
      <c r="C1311" s="730"/>
      <c r="D1311" s="145"/>
      <c r="E1311" s="233"/>
      <c r="F1311" s="234"/>
      <c r="G1311" s="607"/>
      <c r="H1311" s="608"/>
      <c r="I1311" s="608"/>
      <c r="J1311" s="608"/>
      <c r="K1311" s="608"/>
      <c r="L1311" s="608"/>
      <c r="M1311" s="608"/>
      <c r="N1311" s="608"/>
      <c r="O1311" s="608"/>
      <c r="P1311" s="608"/>
      <c r="Q1311" s="608"/>
      <c r="R1311" s="608"/>
      <c r="S1311" s="608"/>
      <c r="T1311" s="608"/>
      <c r="U1311" s="608"/>
      <c r="V1311" s="608"/>
      <c r="W1311" s="608"/>
      <c r="X1311" s="608"/>
      <c r="Y1311" s="608"/>
      <c r="Z1311" s="609"/>
      <c r="AA1311" s="234"/>
      <c r="AB1311" s="242"/>
    </row>
    <row r="1312" spans="1:28" ht="18.75" customHeight="1">
      <c r="B1312" s="423"/>
      <c r="C1312" s="109"/>
      <c r="D1312" s="145"/>
      <c r="E1312" s="233"/>
      <c r="F1312" s="234"/>
      <c r="G1312" s="234"/>
      <c r="H1312" s="234"/>
      <c r="I1312" s="234"/>
      <c r="J1312" s="234"/>
      <c r="K1312" s="234"/>
      <c r="L1312" s="234"/>
      <c r="M1312" s="234"/>
      <c r="N1312" s="234"/>
      <c r="O1312" s="234"/>
      <c r="P1312" s="234"/>
      <c r="Q1312" s="234"/>
      <c r="R1312" s="234"/>
      <c r="S1312" s="234"/>
      <c r="T1312" s="234"/>
      <c r="U1312" s="234"/>
      <c r="V1312" s="234"/>
      <c r="W1312" s="234"/>
      <c r="X1312" s="234"/>
      <c r="Y1312" s="234"/>
      <c r="Z1312" s="234"/>
      <c r="AA1312" s="234"/>
      <c r="AB1312" s="242"/>
    </row>
    <row r="1313" spans="1:28" ht="18.75" customHeight="1">
      <c r="A1313" s="392">
        <f>IF(D1313=0,"",D1313)</f>
        <v>118</v>
      </c>
      <c r="B1313" s="423" t="s">
        <v>541</v>
      </c>
      <c r="C1313" s="563" t="s">
        <v>951</v>
      </c>
      <c r="D1313" s="145">
        <v>118</v>
      </c>
      <c r="E1313" s="373" t="s">
        <v>4</v>
      </c>
      <c r="F1313" s="631" t="s">
        <v>943</v>
      </c>
      <c r="G1313" s="632"/>
      <c r="H1313" s="632"/>
      <c r="I1313" s="632"/>
      <c r="J1313" s="632"/>
      <c r="K1313" s="632"/>
      <c r="L1313" s="632"/>
      <c r="M1313" s="632"/>
      <c r="N1313" s="632"/>
      <c r="O1313" s="632"/>
      <c r="P1313" s="632"/>
      <c r="Q1313" s="632"/>
      <c r="R1313" s="632"/>
      <c r="S1313" s="632"/>
      <c r="T1313" s="632"/>
      <c r="U1313" s="632"/>
      <c r="V1313" s="632"/>
      <c r="W1313" s="632"/>
      <c r="X1313" s="632"/>
      <c r="Y1313" s="632"/>
      <c r="Z1313" s="632"/>
      <c r="AA1313" s="632"/>
      <c r="AB1313" s="562" t="s">
        <v>384</v>
      </c>
    </row>
    <row r="1314" spans="1:28" ht="18.75" customHeight="1">
      <c r="B1314" s="423"/>
      <c r="C1314" s="563"/>
      <c r="D1314" s="145"/>
      <c r="E1314" s="169"/>
      <c r="F1314" s="633" t="s">
        <v>944</v>
      </c>
      <c r="G1314" s="630"/>
      <c r="H1314" s="630"/>
      <c r="I1314" s="630"/>
      <c r="J1314" s="630"/>
      <c r="K1314" s="630"/>
      <c r="L1314" s="630"/>
      <c r="M1314" s="630"/>
      <c r="N1314" s="630"/>
      <c r="O1314" s="630"/>
      <c r="P1314" s="630"/>
      <c r="Q1314" s="630"/>
      <c r="R1314" s="630"/>
      <c r="S1314" s="630"/>
      <c r="T1314" s="630"/>
      <c r="U1314" s="630"/>
      <c r="V1314" s="630"/>
      <c r="W1314" s="630"/>
      <c r="X1314" s="630"/>
      <c r="Y1314" s="630"/>
      <c r="Z1314" s="630"/>
      <c r="AA1314" s="630"/>
      <c r="AB1314" s="562"/>
    </row>
    <row r="1315" spans="1:28" ht="18.75" customHeight="1">
      <c r="B1315" s="423"/>
      <c r="C1315" s="563"/>
      <c r="D1315" s="145"/>
      <c r="E1315" s="231"/>
      <c r="F1315" s="634" t="s">
        <v>945</v>
      </c>
      <c r="G1315" s="581"/>
      <c r="H1315" s="581"/>
      <c r="I1315" s="581"/>
      <c r="J1315" s="581"/>
      <c r="K1315" s="581"/>
      <c r="L1315" s="581"/>
      <c r="M1315" s="581"/>
      <c r="N1315" s="581"/>
      <c r="O1315" s="581"/>
      <c r="P1315" s="581"/>
      <c r="Q1315" s="581"/>
      <c r="R1315" s="581"/>
      <c r="S1315" s="581"/>
      <c r="T1315" s="581"/>
      <c r="U1315" s="581"/>
      <c r="V1315" s="581"/>
      <c r="W1315" s="581"/>
      <c r="X1315" s="581"/>
      <c r="Y1315" s="581"/>
      <c r="Z1315" s="581"/>
      <c r="AA1315" s="581"/>
      <c r="AB1315" s="562"/>
    </row>
    <row r="1316" spans="1:28" ht="18.75" customHeight="1">
      <c r="B1316" s="423"/>
      <c r="C1316" s="563"/>
      <c r="D1316" s="145"/>
      <c r="E1316" s="240"/>
      <c r="F1316" s="179"/>
      <c r="G1316" s="604"/>
      <c r="H1316" s="605"/>
      <c r="I1316" s="605"/>
      <c r="J1316" s="605"/>
      <c r="K1316" s="605"/>
      <c r="L1316" s="605"/>
      <c r="M1316" s="605"/>
      <c r="N1316" s="605"/>
      <c r="O1316" s="605"/>
      <c r="P1316" s="605"/>
      <c r="Q1316" s="605"/>
      <c r="R1316" s="605"/>
      <c r="S1316" s="605"/>
      <c r="T1316" s="605"/>
      <c r="U1316" s="605"/>
      <c r="V1316" s="605"/>
      <c r="W1316" s="605"/>
      <c r="X1316" s="605"/>
      <c r="Y1316" s="605"/>
      <c r="Z1316" s="606"/>
      <c r="AA1316" s="114"/>
      <c r="AB1316" s="562"/>
    </row>
    <row r="1317" spans="1:28" ht="18" customHeight="1">
      <c r="B1317" s="423"/>
      <c r="C1317" s="563"/>
      <c r="D1317" s="145"/>
      <c r="E1317" s="240"/>
      <c r="F1317" s="472"/>
      <c r="G1317" s="626"/>
      <c r="H1317" s="627"/>
      <c r="I1317" s="627"/>
      <c r="J1317" s="627"/>
      <c r="K1317" s="627"/>
      <c r="L1317" s="627"/>
      <c r="M1317" s="627"/>
      <c r="N1317" s="627"/>
      <c r="O1317" s="627"/>
      <c r="P1317" s="627"/>
      <c r="Q1317" s="627"/>
      <c r="R1317" s="627"/>
      <c r="S1317" s="627"/>
      <c r="T1317" s="627"/>
      <c r="U1317" s="627"/>
      <c r="V1317" s="627"/>
      <c r="W1317" s="627"/>
      <c r="X1317" s="627"/>
      <c r="Y1317" s="627"/>
      <c r="Z1317" s="628"/>
      <c r="AA1317" s="211"/>
      <c r="AB1317" s="242"/>
    </row>
    <row r="1318" spans="1:28" ht="18" customHeight="1">
      <c r="B1318" s="423"/>
      <c r="C1318" s="563"/>
      <c r="D1318" s="145"/>
      <c r="E1318" s="240"/>
      <c r="F1318" s="472"/>
      <c r="G1318" s="626"/>
      <c r="H1318" s="627"/>
      <c r="I1318" s="627"/>
      <c r="J1318" s="627"/>
      <c r="K1318" s="627"/>
      <c r="L1318" s="627"/>
      <c r="M1318" s="627"/>
      <c r="N1318" s="627"/>
      <c r="O1318" s="627"/>
      <c r="P1318" s="627"/>
      <c r="Q1318" s="627"/>
      <c r="R1318" s="627"/>
      <c r="S1318" s="627"/>
      <c r="T1318" s="627"/>
      <c r="U1318" s="627"/>
      <c r="V1318" s="627"/>
      <c r="W1318" s="627"/>
      <c r="X1318" s="627"/>
      <c r="Y1318" s="627"/>
      <c r="Z1318" s="628"/>
      <c r="AA1318" s="211"/>
      <c r="AB1318" s="242"/>
    </row>
    <row r="1319" spans="1:28" ht="18" customHeight="1">
      <c r="B1319" s="423"/>
      <c r="C1319" s="563"/>
      <c r="D1319" s="145"/>
      <c r="E1319" s="240"/>
      <c r="F1319" s="472"/>
      <c r="G1319" s="607"/>
      <c r="H1319" s="608"/>
      <c r="I1319" s="608"/>
      <c r="J1319" s="608"/>
      <c r="K1319" s="608"/>
      <c r="L1319" s="608"/>
      <c r="M1319" s="608"/>
      <c r="N1319" s="608"/>
      <c r="O1319" s="608"/>
      <c r="P1319" s="608"/>
      <c r="Q1319" s="608"/>
      <c r="R1319" s="608"/>
      <c r="S1319" s="608"/>
      <c r="T1319" s="608"/>
      <c r="U1319" s="608"/>
      <c r="V1319" s="608"/>
      <c r="W1319" s="608"/>
      <c r="X1319" s="608"/>
      <c r="Y1319" s="608"/>
      <c r="Z1319" s="609"/>
      <c r="AA1319" s="211"/>
      <c r="AB1319" s="242"/>
    </row>
    <row r="1320" spans="1:28" ht="18.75" customHeight="1">
      <c r="B1320" s="423"/>
      <c r="C1320" s="563"/>
      <c r="D1320" s="145"/>
      <c r="E1320" s="233"/>
      <c r="F1320" s="234"/>
      <c r="G1320" s="234"/>
      <c r="H1320" s="234"/>
      <c r="I1320" s="234"/>
      <c r="J1320" s="234"/>
      <c r="K1320" s="234"/>
      <c r="L1320" s="234"/>
      <c r="M1320" s="234"/>
      <c r="N1320" s="234"/>
      <c r="O1320" s="234"/>
      <c r="P1320" s="234"/>
      <c r="Q1320" s="234"/>
      <c r="R1320" s="234"/>
      <c r="S1320" s="234"/>
      <c r="T1320" s="234"/>
      <c r="U1320" s="234"/>
      <c r="V1320" s="234"/>
      <c r="W1320" s="234"/>
      <c r="X1320" s="234"/>
      <c r="Y1320" s="234"/>
      <c r="Z1320" s="234"/>
      <c r="AA1320" s="234"/>
      <c r="AB1320" s="242"/>
    </row>
    <row r="1321" spans="1:28" ht="18.75" customHeight="1">
      <c r="B1321" s="423"/>
      <c r="C1321" s="243"/>
      <c r="D1321" s="145"/>
      <c r="E1321" s="233"/>
      <c r="F1321" s="234"/>
      <c r="G1321" s="234"/>
      <c r="H1321" s="234"/>
      <c r="I1321" s="234"/>
      <c r="J1321" s="234"/>
      <c r="K1321" s="234"/>
      <c r="L1321" s="234"/>
      <c r="M1321" s="234"/>
      <c r="N1321" s="234"/>
      <c r="O1321" s="234"/>
      <c r="P1321" s="234"/>
      <c r="Q1321" s="234"/>
      <c r="R1321" s="234"/>
      <c r="S1321" s="234"/>
      <c r="T1321" s="234"/>
      <c r="U1321" s="234"/>
      <c r="V1321" s="234"/>
      <c r="W1321" s="234"/>
      <c r="X1321" s="234"/>
      <c r="Y1321" s="234"/>
      <c r="Z1321" s="234"/>
      <c r="AA1321" s="234"/>
      <c r="AB1321" s="242"/>
    </row>
    <row r="1322" spans="1:28" ht="18.75" customHeight="1">
      <c r="A1322" s="392">
        <f>IF(D1322=0,"",D1322)</f>
        <v>119</v>
      </c>
      <c r="B1322" s="423" t="s">
        <v>544</v>
      </c>
      <c r="C1322" s="730" t="s">
        <v>946</v>
      </c>
      <c r="D1322" s="145">
        <v>119</v>
      </c>
      <c r="E1322" s="373" t="s">
        <v>4</v>
      </c>
      <c r="F1322" s="118"/>
      <c r="G1322" s="118"/>
      <c r="H1322" s="118"/>
      <c r="I1322" s="118"/>
      <c r="J1322" s="118"/>
      <c r="K1322" s="118"/>
      <c r="L1322" s="118"/>
      <c r="M1322" s="118"/>
      <c r="N1322" s="118"/>
      <c r="O1322" s="118"/>
      <c r="P1322" s="118"/>
      <c r="Q1322" s="118"/>
      <c r="R1322" s="118"/>
      <c r="S1322" s="118"/>
      <c r="T1322" s="118"/>
      <c r="U1322" s="118"/>
      <c r="V1322" s="118"/>
      <c r="W1322" s="118"/>
      <c r="X1322" s="118"/>
      <c r="Y1322" s="118"/>
      <c r="Z1322" s="118"/>
      <c r="AA1322" s="118"/>
      <c r="AB1322" s="242"/>
    </row>
    <row r="1323" spans="1:28" ht="18.75" customHeight="1">
      <c r="B1323" s="423"/>
      <c r="C1323" s="730"/>
      <c r="D1323" s="145"/>
      <c r="E1323" s="217"/>
      <c r="F1323" s="244"/>
      <c r="G1323" s="244"/>
      <c r="H1323" s="244"/>
      <c r="I1323" s="244"/>
      <c r="J1323" s="244"/>
      <c r="K1323" s="244"/>
      <c r="L1323" s="244"/>
      <c r="M1323" s="244"/>
      <c r="N1323" s="244"/>
      <c r="O1323" s="244"/>
      <c r="P1323" s="244"/>
      <c r="Q1323" s="244"/>
      <c r="R1323" s="244"/>
      <c r="S1323" s="244"/>
      <c r="T1323" s="244"/>
      <c r="U1323" s="244"/>
      <c r="V1323" s="244"/>
      <c r="W1323" s="244"/>
      <c r="X1323" s="244"/>
      <c r="Y1323" s="244"/>
      <c r="Z1323" s="244"/>
      <c r="AA1323" s="244"/>
      <c r="AB1323" s="242"/>
    </row>
    <row r="1324" spans="1:28" ht="18.75" customHeight="1">
      <c r="B1324" s="423"/>
      <c r="C1324" s="730"/>
      <c r="D1324" s="145"/>
      <c r="E1324" s="240"/>
      <c r="F1324" s="241"/>
      <c r="G1324" s="241"/>
      <c r="H1324" s="241"/>
      <c r="I1324" s="241"/>
      <c r="J1324" s="241"/>
      <c r="K1324" s="241"/>
      <c r="L1324" s="241"/>
      <c r="M1324" s="241"/>
      <c r="N1324" s="241"/>
      <c r="O1324" s="241"/>
      <c r="P1324" s="241"/>
      <c r="Q1324" s="241"/>
      <c r="R1324" s="241"/>
      <c r="S1324" s="241"/>
      <c r="T1324" s="241"/>
      <c r="U1324" s="241"/>
      <c r="V1324" s="241"/>
      <c r="W1324" s="241"/>
      <c r="X1324" s="241"/>
      <c r="Y1324" s="241"/>
      <c r="Z1324" s="241"/>
      <c r="AA1324" s="241"/>
      <c r="AB1324" s="242"/>
    </row>
    <row r="1325" spans="1:28" ht="19.149999999999999" customHeight="1">
      <c r="B1325" s="423"/>
      <c r="C1325" s="115"/>
      <c r="D1325" s="145"/>
      <c r="E1325" s="233"/>
      <c r="F1325" s="234"/>
      <c r="G1325" s="234"/>
      <c r="H1325" s="234"/>
      <c r="I1325" s="234"/>
      <c r="J1325" s="234"/>
      <c r="K1325" s="234"/>
      <c r="L1325" s="234"/>
      <c r="M1325" s="234"/>
      <c r="N1325" s="234"/>
      <c r="O1325" s="234"/>
      <c r="P1325" s="234"/>
      <c r="Q1325" s="234"/>
      <c r="R1325" s="234"/>
      <c r="S1325" s="234"/>
      <c r="T1325" s="234"/>
      <c r="U1325" s="234"/>
      <c r="V1325" s="234"/>
      <c r="W1325" s="234"/>
      <c r="X1325" s="234"/>
      <c r="Y1325" s="234"/>
      <c r="Z1325" s="234"/>
      <c r="AA1325" s="234"/>
      <c r="AB1325" s="242"/>
    </row>
    <row r="1326" spans="1:28" ht="19">
      <c r="B1326" s="423"/>
      <c r="C1326" s="155"/>
      <c r="D1326" s="145"/>
      <c r="E1326" s="182"/>
      <c r="F1326" s="184"/>
      <c r="G1326" s="184"/>
      <c r="H1326" s="184"/>
      <c r="I1326" s="184"/>
      <c r="J1326" s="184"/>
      <c r="K1326" s="184"/>
      <c r="L1326" s="184"/>
      <c r="M1326" s="184"/>
      <c r="N1326" s="184"/>
      <c r="O1326" s="184"/>
      <c r="P1326" s="184"/>
      <c r="Q1326" s="184"/>
      <c r="R1326" s="184"/>
      <c r="S1326" s="184"/>
      <c r="T1326" s="184"/>
      <c r="U1326" s="184"/>
      <c r="V1326" s="184"/>
      <c r="W1326" s="184"/>
      <c r="X1326" s="184"/>
      <c r="Y1326" s="184"/>
      <c r="Z1326" s="184"/>
      <c r="AA1326" s="184"/>
      <c r="AB1326" s="232"/>
    </row>
    <row r="1327" spans="1:28" ht="19">
      <c r="B1327" s="423"/>
      <c r="C1327" s="325"/>
      <c r="D1327" s="145"/>
      <c r="E1327" s="182"/>
      <c r="F1327" s="184"/>
      <c r="G1327" s="184"/>
      <c r="H1327" s="184"/>
      <c r="I1327" s="184"/>
      <c r="J1327" s="184"/>
      <c r="K1327" s="184"/>
      <c r="L1327" s="184"/>
      <c r="M1327" s="184"/>
      <c r="N1327" s="184"/>
      <c r="O1327" s="184"/>
      <c r="P1327" s="184"/>
      <c r="Q1327" s="184"/>
      <c r="R1327" s="184"/>
      <c r="S1327" s="184"/>
      <c r="T1327" s="184"/>
      <c r="U1327" s="184"/>
      <c r="V1327" s="184"/>
      <c r="W1327" s="184"/>
      <c r="X1327" s="184"/>
      <c r="Y1327" s="184"/>
      <c r="Z1327" s="184"/>
      <c r="AA1327" s="184"/>
      <c r="AB1327" s="232"/>
    </row>
    <row r="1328" spans="1:28" ht="18.75" customHeight="1">
      <c r="A1328" s="392">
        <f>IF(D1328=0,"",D1328)</f>
        <v>120</v>
      </c>
      <c r="B1328" s="423" t="s">
        <v>561</v>
      </c>
      <c r="C1328" s="563" t="s">
        <v>1266</v>
      </c>
      <c r="D1328" s="145">
        <v>120</v>
      </c>
      <c r="E1328" s="373" t="s">
        <v>4</v>
      </c>
      <c r="F1328" s="565" t="s">
        <v>1116</v>
      </c>
      <c r="G1328" s="565"/>
      <c r="H1328" s="565"/>
      <c r="I1328" s="565"/>
      <c r="J1328" s="565"/>
      <c r="K1328" s="565"/>
      <c r="L1328" s="565"/>
      <c r="M1328" s="565"/>
      <c r="N1328" s="565"/>
      <c r="O1328" s="565"/>
      <c r="P1328" s="565"/>
      <c r="Q1328" s="565"/>
      <c r="R1328" s="565"/>
      <c r="S1328" s="565"/>
      <c r="T1328" s="565"/>
      <c r="U1328" s="565"/>
      <c r="V1328" s="565"/>
      <c r="W1328" s="565"/>
      <c r="X1328" s="565"/>
      <c r="Y1328" s="565"/>
      <c r="Z1328" s="565"/>
      <c r="AA1328" s="566"/>
      <c r="AB1328" s="232" t="s">
        <v>385</v>
      </c>
    </row>
    <row r="1329" spans="1:28" ht="18.75" customHeight="1">
      <c r="B1329" s="423"/>
      <c r="C1329" s="563"/>
      <c r="D1329" s="145"/>
      <c r="E1329" s="182"/>
      <c r="F1329" s="565"/>
      <c r="G1329" s="565"/>
      <c r="H1329" s="565"/>
      <c r="I1329" s="565"/>
      <c r="J1329" s="565"/>
      <c r="K1329" s="565"/>
      <c r="L1329" s="565"/>
      <c r="M1329" s="565"/>
      <c r="N1329" s="565"/>
      <c r="O1329" s="565"/>
      <c r="P1329" s="565"/>
      <c r="Q1329" s="565"/>
      <c r="R1329" s="565"/>
      <c r="S1329" s="565"/>
      <c r="T1329" s="565"/>
      <c r="U1329" s="565"/>
      <c r="V1329" s="565"/>
      <c r="W1329" s="565"/>
      <c r="X1329" s="565"/>
      <c r="Y1329" s="565"/>
      <c r="Z1329" s="565"/>
      <c r="AA1329" s="566"/>
      <c r="AB1329" s="621" t="s">
        <v>383</v>
      </c>
    </row>
    <row r="1330" spans="1:28" ht="18.75" customHeight="1">
      <c r="B1330" s="423"/>
      <c r="C1330" s="563"/>
      <c r="D1330" s="145"/>
      <c r="E1330" s="182"/>
      <c r="F1330" s="565"/>
      <c r="G1330" s="565"/>
      <c r="H1330" s="565"/>
      <c r="I1330" s="565"/>
      <c r="J1330" s="565"/>
      <c r="K1330" s="565"/>
      <c r="L1330" s="565"/>
      <c r="M1330" s="565"/>
      <c r="N1330" s="565"/>
      <c r="O1330" s="565"/>
      <c r="P1330" s="565"/>
      <c r="Q1330" s="565"/>
      <c r="R1330" s="565"/>
      <c r="S1330" s="565"/>
      <c r="T1330" s="565"/>
      <c r="U1330" s="565"/>
      <c r="V1330" s="565"/>
      <c r="W1330" s="565"/>
      <c r="X1330" s="565"/>
      <c r="Y1330" s="565"/>
      <c r="Z1330" s="565"/>
      <c r="AA1330" s="566"/>
      <c r="AB1330" s="621"/>
    </row>
    <row r="1331" spans="1:28" ht="18.75" customHeight="1">
      <c r="B1331" s="423"/>
      <c r="C1331" s="563"/>
      <c r="D1331" s="145"/>
      <c r="E1331" s="182"/>
      <c r="F1331" s="565"/>
      <c r="G1331" s="565"/>
      <c r="H1331" s="565"/>
      <c r="I1331" s="565"/>
      <c r="J1331" s="565"/>
      <c r="K1331" s="565"/>
      <c r="L1331" s="565"/>
      <c r="M1331" s="565"/>
      <c r="N1331" s="565"/>
      <c r="O1331" s="565"/>
      <c r="P1331" s="565"/>
      <c r="Q1331" s="565"/>
      <c r="R1331" s="565"/>
      <c r="S1331" s="565"/>
      <c r="T1331" s="565"/>
      <c r="U1331" s="565"/>
      <c r="V1331" s="565"/>
      <c r="W1331" s="565"/>
      <c r="X1331" s="565"/>
      <c r="Y1331" s="565"/>
      <c r="Z1331" s="565"/>
      <c r="AA1331" s="566"/>
      <c r="AB1331" s="621" t="s">
        <v>1110</v>
      </c>
    </row>
    <row r="1332" spans="1:28" ht="18.75" customHeight="1">
      <c r="B1332" s="423"/>
      <c r="C1332" s="563"/>
      <c r="D1332" s="145"/>
      <c r="E1332" s="182"/>
      <c r="F1332" s="565"/>
      <c r="G1332" s="565"/>
      <c r="H1332" s="565"/>
      <c r="I1332" s="565"/>
      <c r="J1332" s="565"/>
      <c r="K1332" s="565"/>
      <c r="L1332" s="565"/>
      <c r="M1332" s="565"/>
      <c r="N1332" s="565"/>
      <c r="O1332" s="565"/>
      <c r="P1332" s="565"/>
      <c r="Q1332" s="565"/>
      <c r="R1332" s="565"/>
      <c r="S1332" s="565"/>
      <c r="T1332" s="565"/>
      <c r="U1332" s="565"/>
      <c r="V1332" s="565"/>
      <c r="W1332" s="565"/>
      <c r="X1332" s="565"/>
      <c r="Y1332" s="565"/>
      <c r="Z1332" s="565"/>
      <c r="AA1332" s="566"/>
      <c r="AB1332" s="621"/>
    </row>
    <row r="1333" spans="1:28" ht="23" customHeight="1">
      <c r="B1333" s="423"/>
      <c r="C1333" s="155"/>
      <c r="D1333" s="145"/>
      <c r="E1333" s="182"/>
      <c r="F1333" s="565"/>
      <c r="G1333" s="565"/>
      <c r="H1333" s="565"/>
      <c r="I1333" s="565"/>
      <c r="J1333" s="565"/>
      <c r="K1333" s="565"/>
      <c r="L1333" s="565"/>
      <c r="M1333" s="565"/>
      <c r="N1333" s="565"/>
      <c r="O1333" s="565"/>
      <c r="P1333" s="565"/>
      <c r="Q1333" s="565"/>
      <c r="R1333" s="565"/>
      <c r="S1333" s="565"/>
      <c r="T1333" s="565"/>
      <c r="U1333" s="565"/>
      <c r="V1333" s="565"/>
      <c r="W1333" s="565"/>
      <c r="X1333" s="565"/>
      <c r="Y1333" s="565"/>
      <c r="Z1333" s="565"/>
      <c r="AA1333" s="566"/>
      <c r="AB1333" s="621"/>
    </row>
    <row r="1334" spans="1:28" ht="19">
      <c r="B1334" s="423"/>
      <c r="C1334" s="155"/>
      <c r="D1334" s="145"/>
      <c r="E1334" s="182"/>
      <c r="F1334" s="171"/>
      <c r="G1334" s="171"/>
      <c r="H1334" s="171"/>
      <c r="I1334" s="171"/>
      <c r="J1334" s="171"/>
      <c r="K1334" s="171"/>
      <c r="L1334" s="171"/>
      <c r="M1334" s="171"/>
      <c r="N1334" s="171"/>
      <c r="O1334" s="171"/>
      <c r="P1334" s="171"/>
      <c r="Q1334" s="171"/>
      <c r="R1334" s="171"/>
      <c r="S1334" s="171"/>
      <c r="T1334" s="171"/>
      <c r="U1334" s="171"/>
      <c r="V1334" s="171"/>
      <c r="W1334" s="171"/>
      <c r="X1334" s="171"/>
      <c r="Y1334" s="171"/>
      <c r="Z1334" s="171"/>
      <c r="AA1334" s="171"/>
      <c r="AB1334" s="621"/>
    </row>
    <row r="1335" spans="1:28" ht="19.149999999999999" customHeight="1">
      <c r="B1335" s="351" t="s">
        <v>789</v>
      </c>
      <c r="C1335" s="155" t="s">
        <v>940</v>
      </c>
      <c r="D1335" s="145"/>
      <c r="E1335" s="169"/>
      <c r="F1335" s="208"/>
      <c r="G1335" s="118"/>
      <c r="H1335" s="118"/>
      <c r="I1335" s="118"/>
      <c r="J1335" s="118"/>
      <c r="K1335" s="118"/>
      <c r="L1335" s="118"/>
      <c r="M1335" s="118"/>
      <c r="N1335" s="118"/>
      <c r="O1335" s="118"/>
      <c r="P1335" s="118"/>
      <c r="Q1335" s="118"/>
      <c r="R1335" s="118"/>
      <c r="S1335" s="118"/>
      <c r="T1335" s="118"/>
      <c r="U1335" s="118"/>
      <c r="V1335" s="118"/>
      <c r="W1335" s="118"/>
      <c r="X1335" s="118"/>
      <c r="Y1335" s="118"/>
      <c r="Z1335" s="118"/>
      <c r="AA1335" s="118"/>
      <c r="AB1335" s="232"/>
    </row>
    <row r="1336" spans="1:28" ht="19">
      <c r="B1336" s="172"/>
      <c r="C1336" s="155"/>
      <c r="D1336" s="145"/>
      <c r="E1336" s="182"/>
      <c r="F1336" s="187"/>
      <c r="G1336" s="184"/>
      <c r="H1336" s="184"/>
      <c r="I1336" s="184"/>
      <c r="J1336" s="184"/>
      <c r="K1336" s="184"/>
      <c r="L1336" s="184"/>
      <c r="M1336" s="184"/>
      <c r="N1336" s="184"/>
      <c r="O1336" s="184"/>
      <c r="P1336" s="184"/>
      <c r="Q1336" s="184"/>
      <c r="R1336" s="184"/>
      <c r="S1336" s="184"/>
      <c r="T1336" s="184"/>
      <c r="U1336" s="184"/>
      <c r="V1336" s="184"/>
      <c r="W1336" s="184"/>
      <c r="X1336" s="184"/>
      <c r="Y1336" s="184"/>
      <c r="Z1336" s="184"/>
      <c r="AA1336" s="184"/>
      <c r="AB1336" s="232"/>
    </row>
    <row r="1337" spans="1:28" ht="19">
      <c r="A1337" s="392">
        <f>IF(D1337=0,"",D1337)</f>
        <v>121</v>
      </c>
      <c r="B1337" s="423" t="s">
        <v>524</v>
      </c>
      <c r="C1337" s="730" t="s">
        <v>941</v>
      </c>
      <c r="D1337" s="145">
        <v>121</v>
      </c>
      <c r="E1337" s="373" t="s">
        <v>4</v>
      </c>
      <c r="F1337" s="184"/>
      <c r="G1337" s="184"/>
      <c r="H1337" s="184"/>
      <c r="I1337" s="184"/>
      <c r="J1337" s="184"/>
      <c r="K1337" s="184"/>
      <c r="L1337" s="184"/>
      <c r="M1337" s="184"/>
      <c r="N1337" s="184"/>
      <c r="O1337" s="184"/>
      <c r="P1337" s="184"/>
      <c r="Q1337" s="184"/>
      <c r="R1337" s="184"/>
      <c r="S1337" s="184"/>
      <c r="T1337" s="184"/>
      <c r="U1337" s="184"/>
      <c r="V1337" s="184"/>
      <c r="W1337" s="184"/>
      <c r="X1337" s="184"/>
      <c r="Y1337" s="184"/>
      <c r="Z1337" s="184"/>
      <c r="AA1337" s="184"/>
      <c r="AB1337" s="816" t="s">
        <v>323</v>
      </c>
    </row>
    <row r="1338" spans="1:28" ht="19">
      <c r="B1338" s="423"/>
      <c r="C1338" s="732"/>
      <c r="D1338" s="145"/>
      <c r="E1338" s="182"/>
      <c r="F1338" s="184"/>
      <c r="G1338" s="184"/>
      <c r="H1338" s="184"/>
      <c r="I1338" s="184"/>
      <c r="J1338" s="184"/>
      <c r="K1338" s="184"/>
      <c r="L1338" s="184"/>
      <c r="M1338" s="184"/>
      <c r="N1338" s="184"/>
      <c r="O1338" s="184"/>
      <c r="P1338" s="184"/>
      <c r="Q1338" s="184"/>
      <c r="R1338" s="184"/>
      <c r="S1338" s="184"/>
      <c r="T1338" s="184"/>
      <c r="U1338" s="184"/>
      <c r="V1338" s="184"/>
      <c r="W1338" s="184"/>
      <c r="X1338" s="184"/>
      <c r="Y1338" s="184"/>
      <c r="Z1338" s="184"/>
      <c r="AA1338" s="184"/>
      <c r="AB1338" s="816"/>
    </row>
    <row r="1339" spans="1:28" ht="19">
      <c r="B1339" s="423"/>
      <c r="C1339" s="155"/>
      <c r="D1339" s="145"/>
      <c r="E1339" s="182"/>
      <c r="F1339" s="184"/>
      <c r="G1339" s="184"/>
      <c r="H1339" s="184"/>
      <c r="I1339" s="184"/>
      <c r="J1339" s="184"/>
      <c r="K1339" s="184"/>
      <c r="L1339" s="184"/>
      <c r="M1339" s="184"/>
      <c r="N1339" s="184"/>
      <c r="O1339" s="184"/>
      <c r="P1339" s="184"/>
      <c r="Q1339" s="184"/>
      <c r="R1339" s="184"/>
      <c r="S1339" s="184"/>
      <c r="T1339" s="184"/>
      <c r="U1339" s="184"/>
      <c r="V1339" s="184"/>
      <c r="W1339" s="184"/>
      <c r="X1339" s="184"/>
      <c r="Y1339" s="184"/>
      <c r="Z1339" s="184"/>
      <c r="AA1339" s="184"/>
      <c r="AB1339" s="232"/>
    </row>
    <row r="1340" spans="1:28" ht="19">
      <c r="A1340" s="392">
        <f>IF(D1340=0,"",D1340)</f>
        <v>122</v>
      </c>
      <c r="B1340" s="423" t="s">
        <v>526</v>
      </c>
      <c r="C1340" s="563" t="s">
        <v>942</v>
      </c>
      <c r="D1340" s="145">
        <v>122</v>
      </c>
      <c r="E1340" s="373" t="s">
        <v>4</v>
      </c>
      <c r="F1340" s="184"/>
      <c r="G1340" s="184"/>
      <c r="H1340" s="184"/>
      <c r="I1340" s="184"/>
      <c r="J1340" s="184"/>
      <c r="K1340" s="184"/>
      <c r="L1340" s="184"/>
      <c r="M1340" s="184"/>
      <c r="N1340" s="184"/>
      <c r="O1340" s="184"/>
      <c r="P1340" s="184"/>
      <c r="Q1340" s="184"/>
      <c r="R1340" s="184"/>
      <c r="S1340" s="184"/>
      <c r="T1340" s="184"/>
      <c r="U1340" s="184"/>
      <c r="V1340" s="184"/>
      <c r="W1340" s="184"/>
      <c r="X1340" s="184"/>
      <c r="Y1340" s="184"/>
      <c r="Z1340" s="184"/>
      <c r="AA1340" s="184"/>
      <c r="AB1340" s="232"/>
    </row>
    <row r="1341" spans="1:28" ht="19">
      <c r="B1341" s="172"/>
      <c r="C1341" s="702"/>
      <c r="D1341" s="145"/>
      <c r="E1341" s="182"/>
      <c r="F1341" s="184"/>
      <c r="G1341" s="184"/>
      <c r="H1341" s="184"/>
      <c r="I1341" s="184"/>
      <c r="J1341" s="184"/>
      <c r="K1341" s="184"/>
      <c r="L1341" s="184"/>
      <c r="M1341" s="184"/>
      <c r="N1341" s="184"/>
      <c r="O1341" s="184"/>
      <c r="P1341" s="184"/>
      <c r="Q1341" s="184"/>
      <c r="R1341" s="184"/>
      <c r="S1341" s="184"/>
      <c r="T1341" s="184"/>
      <c r="U1341" s="184"/>
      <c r="V1341" s="184"/>
      <c r="W1341" s="184"/>
      <c r="X1341" s="184"/>
      <c r="Y1341" s="184"/>
      <c r="Z1341" s="184"/>
      <c r="AA1341" s="184"/>
      <c r="AB1341" s="232"/>
    </row>
    <row r="1342" spans="1:28" ht="19">
      <c r="B1342" s="172"/>
      <c r="C1342" s="702"/>
      <c r="D1342" s="145"/>
      <c r="E1342" s="182"/>
      <c r="F1342" s="184"/>
      <c r="G1342" s="184"/>
      <c r="H1342" s="184"/>
      <c r="I1342" s="184"/>
      <c r="J1342" s="184"/>
      <c r="K1342" s="184"/>
      <c r="L1342" s="184"/>
      <c r="M1342" s="184"/>
      <c r="N1342" s="184"/>
      <c r="O1342" s="184"/>
      <c r="P1342" s="184"/>
      <c r="Q1342" s="184"/>
      <c r="R1342" s="184"/>
      <c r="S1342" s="184"/>
      <c r="T1342" s="184"/>
      <c r="U1342" s="184"/>
      <c r="V1342" s="184"/>
      <c r="W1342" s="184"/>
      <c r="X1342" s="184"/>
      <c r="Y1342" s="184"/>
      <c r="Z1342" s="184"/>
      <c r="AA1342" s="184"/>
      <c r="AB1342" s="232"/>
    </row>
    <row r="1343" spans="1:28" ht="19.5" thickBot="1">
      <c r="B1343" s="494"/>
      <c r="C1343" s="495"/>
      <c r="D1343" s="245"/>
      <c r="E1343" s="496"/>
      <c r="F1343" s="497"/>
      <c r="G1343" s="497"/>
      <c r="H1343" s="497"/>
      <c r="I1343" s="497"/>
      <c r="J1343" s="497"/>
      <c r="K1343" s="497"/>
      <c r="L1343" s="497"/>
      <c r="M1343" s="497"/>
      <c r="N1343" s="497"/>
      <c r="O1343" s="497"/>
      <c r="P1343" s="497"/>
      <c r="Q1343" s="497"/>
      <c r="R1343" s="497"/>
      <c r="S1343" s="497"/>
      <c r="T1343" s="497"/>
      <c r="U1343" s="497"/>
      <c r="V1343" s="497"/>
      <c r="W1343" s="497"/>
      <c r="X1343" s="497"/>
      <c r="Y1343" s="497"/>
      <c r="Z1343" s="497"/>
      <c r="AA1343" s="497"/>
      <c r="AB1343" s="498"/>
    </row>
  </sheetData>
  <mergeCells count="995">
    <mergeCell ref="Z393:AA393"/>
    <mergeCell ref="T391:U391"/>
    <mergeCell ref="V391:W391"/>
    <mergeCell ref="N391:O391"/>
    <mergeCell ref="C515:C519"/>
    <mergeCell ref="C506:C508"/>
    <mergeCell ref="C473:C478"/>
    <mergeCell ref="C424:C426"/>
    <mergeCell ref="H451:Z451"/>
    <mergeCell ref="H455:Z455"/>
    <mergeCell ref="I456:Z456"/>
    <mergeCell ref="I457:Z457"/>
    <mergeCell ref="I458:Z458"/>
    <mergeCell ref="I459:Z459"/>
    <mergeCell ref="F429:AA432"/>
    <mergeCell ref="F469:AA472"/>
    <mergeCell ref="H450:Z450"/>
    <mergeCell ref="F476:AA477"/>
    <mergeCell ref="F433:AA437"/>
    <mergeCell ref="F438:AA441"/>
    <mergeCell ref="F509:AA511"/>
    <mergeCell ref="F482:AA483"/>
    <mergeCell ref="F484:AA486"/>
    <mergeCell ref="F497:AA497"/>
    <mergeCell ref="AB1111:AB1122"/>
    <mergeCell ref="AB1031:AB1033"/>
    <mergeCell ref="AB771:AB773"/>
    <mergeCell ref="AB767:AB768"/>
    <mergeCell ref="G583:Z586"/>
    <mergeCell ref="F589:K589"/>
    <mergeCell ref="L589:Q589"/>
    <mergeCell ref="H561:O561"/>
    <mergeCell ref="P561:R561"/>
    <mergeCell ref="F563:AA564"/>
    <mergeCell ref="H565:L565"/>
    <mergeCell ref="F883:AA888"/>
    <mergeCell ref="G879:AA880"/>
    <mergeCell ref="J881:X881"/>
    <mergeCell ref="G881:I881"/>
    <mergeCell ref="AB882:AB885"/>
    <mergeCell ref="G1009:AA1009"/>
    <mergeCell ref="AB1005:AB1010"/>
    <mergeCell ref="P596:R596"/>
    <mergeCell ref="P597:R597"/>
    <mergeCell ref="U680:Z680"/>
    <mergeCell ref="F680:K680"/>
    <mergeCell ref="F679:K679"/>
    <mergeCell ref="F678:K678"/>
    <mergeCell ref="AB1331:AB1334"/>
    <mergeCell ref="AB656:AB657"/>
    <mergeCell ref="M658:O658"/>
    <mergeCell ref="M659:O659"/>
    <mergeCell ref="M661:O661"/>
    <mergeCell ref="M662:O662"/>
    <mergeCell ref="P658:AA658"/>
    <mergeCell ref="P659:AA659"/>
    <mergeCell ref="F615:M615"/>
    <mergeCell ref="O615:AA615"/>
    <mergeCell ref="H616:AA616"/>
    <mergeCell ref="H617:AA617"/>
    <mergeCell ref="AB631:AB646"/>
    <mergeCell ref="AB1140:AB1147"/>
    <mergeCell ref="AB705:AB706"/>
    <mergeCell ref="AB892:AB903"/>
    <mergeCell ref="AB815:AB828"/>
    <mergeCell ref="AB1019:AB1022"/>
    <mergeCell ref="AB1041:AB1043"/>
    <mergeCell ref="AB1068:AB1069"/>
    <mergeCell ref="L679:Q679"/>
    <mergeCell ref="L678:Q678"/>
    <mergeCell ref="F681:AA683"/>
    <mergeCell ref="L618:Z619"/>
    <mergeCell ref="C678:C681"/>
    <mergeCell ref="L680:Q680"/>
    <mergeCell ref="D18:D19"/>
    <mergeCell ref="C23:AB23"/>
    <mergeCell ref="B38:C38"/>
    <mergeCell ref="B51:C51"/>
    <mergeCell ref="B47:C47"/>
    <mergeCell ref="F1328:AA1333"/>
    <mergeCell ref="AB1300:AB1305"/>
    <mergeCell ref="AB1295:AB1299"/>
    <mergeCell ref="AB1219:AB1221"/>
    <mergeCell ref="AB532:AB534"/>
    <mergeCell ref="AB649:AB652"/>
    <mergeCell ref="P661:AA661"/>
    <mergeCell ref="P662:AA662"/>
    <mergeCell ref="AB673:AB675"/>
    <mergeCell ref="AB676:AB680"/>
    <mergeCell ref="G602:K602"/>
    <mergeCell ref="G603:K603"/>
    <mergeCell ref="G604:K604"/>
    <mergeCell ref="G605:K605"/>
    <mergeCell ref="G606:K606"/>
    <mergeCell ref="G607:K607"/>
    <mergeCell ref="N602:P602"/>
    <mergeCell ref="D30:AB30"/>
    <mergeCell ref="N150:U150"/>
    <mergeCell ref="F150:M150"/>
    <mergeCell ref="F473:AA475"/>
    <mergeCell ref="L411:M411"/>
    <mergeCell ref="F407:AA407"/>
    <mergeCell ref="X393:Y393"/>
    <mergeCell ref="AB160:AB166"/>
    <mergeCell ref="L171:Z172"/>
    <mergeCell ref="H330:AA330"/>
    <mergeCell ref="H452:Z452"/>
    <mergeCell ref="H453:Z454"/>
    <mergeCell ref="V393:W393"/>
    <mergeCell ref="G392:Z392"/>
    <mergeCell ref="F419:AA419"/>
    <mergeCell ref="F375:AA376"/>
    <mergeCell ref="G341:J341"/>
    <mergeCell ref="K341:L341"/>
    <mergeCell ref="F378:AA379"/>
    <mergeCell ref="K393:L393"/>
    <mergeCell ref="N393:O393"/>
    <mergeCell ref="Q393:R393"/>
    <mergeCell ref="T393:U393"/>
    <mergeCell ref="L408:Q408"/>
    <mergeCell ref="G12:AB12"/>
    <mergeCell ref="D9:D10"/>
    <mergeCell ref="D11:D13"/>
    <mergeCell ref="D14:D15"/>
    <mergeCell ref="E17:J17"/>
    <mergeCell ref="K17:R17"/>
    <mergeCell ref="S17:AB17"/>
    <mergeCell ref="E16:J16"/>
    <mergeCell ref="K16:R16"/>
    <mergeCell ref="S16:AB16"/>
    <mergeCell ref="D16:D17"/>
    <mergeCell ref="F498:AA498"/>
    <mergeCell ref="F500:AA500"/>
    <mergeCell ref="F501:AA502"/>
    <mergeCell ref="F481:AA481"/>
    <mergeCell ref="G595:O595"/>
    <mergeCell ref="G596:O596"/>
    <mergeCell ref="P594:R594"/>
    <mergeCell ref="P595:R595"/>
    <mergeCell ref="F536:AA537"/>
    <mergeCell ref="G538:Z540"/>
    <mergeCell ref="F543:AA545"/>
    <mergeCell ref="M565:O565"/>
    <mergeCell ref="F582:AA582"/>
    <mergeCell ref="F580:AA580"/>
    <mergeCell ref="F581:N581"/>
    <mergeCell ref="O581:T581"/>
    <mergeCell ref="H566:L566"/>
    <mergeCell ref="M566:O566"/>
    <mergeCell ref="H567:O567"/>
    <mergeCell ref="P567:R567"/>
    <mergeCell ref="P565:T565"/>
    <mergeCell ref="P566:T566"/>
    <mergeCell ref="F532:AA534"/>
    <mergeCell ref="AB506:AB511"/>
    <mergeCell ref="F515:T515"/>
    <mergeCell ref="F516:T516"/>
    <mergeCell ref="V515:X515"/>
    <mergeCell ref="V516:X516"/>
    <mergeCell ref="F506:AA508"/>
    <mergeCell ref="F489:AA491"/>
    <mergeCell ref="I326:Z326"/>
    <mergeCell ref="G411:K411"/>
    <mergeCell ref="W338:X338"/>
    <mergeCell ref="F363:AA366"/>
    <mergeCell ref="I371:Z373"/>
    <mergeCell ref="F397:AA399"/>
    <mergeCell ref="F401:AA402"/>
    <mergeCell ref="F404:AA405"/>
    <mergeCell ref="L409:M409"/>
    <mergeCell ref="O409:P409"/>
    <mergeCell ref="R409:S409"/>
    <mergeCell ref="U409:V409"/>
    <mergeCell ref="G410:K410"/>
    <mergeCell ref="L410:M410"/>
    <mergeCell ref="H391:I391"/>
    <mergeCell ref="K391:L391"/>
    <mergeCell ref="Q391:R391"/>
    <mergeCell ref="H393:I393"/>
    <mergeCell ref="F621:AA621"/>
    <mergeCell ref="F622:M622"/>
    <mergeCell ref="F623:M623"/>
    <mergeCell ref="N622:S622"/>
    <mergeCell ref="O623:Z624"/>
    <mergeCell ref="P657:R657"/>
    <mergeCell ref="S657:AA657"/>
    <mergeCell ref="H618:J618"/>
    <mergeCell ref="F655:AA655"/>
    <mergeCell ref="P656:R656"/>
    <mergeCell ref="S656:AA656"/>
    <mergeCell ref="N605:P605"/>
    <mergeCell ref="N606:P606"/>
    <mergeCell ref="N607:P607"/>
    <mergeCell ref="N608:P608"/>
    <mergeCell ref="G594:O594"/>
    <mergeCell ref="X608:Z608"/>
    <mergeCell ref="G597:O597"/>
    <mergeCell ref="F478:AA478"/>
    <mergeCell ref="F492:AA493"/>
    <mergeCell ref="F494:AA494"/>
    <mergeCell ref="F495:AA495"/>
    <mergeCell ref="F496:AA496"/>
    <mergeCell ref="F196:AA201"/>
    <mergeCell ref="H319:V319"/>
    <mergeCell ref="S362:T362"/>
    <mergeCell ref="U362:Z362"/>
    <mergeCell ref="H350:Z351"/>
    <mergeCell ref="H352:K352"/>
    <mergeCell ref="L352:Q352"/>
    <mergeCell ref="F332:AA334"/>
    <mergeCell ref="F384:H384"/>
    <mergeCell ref="I384:L384"/>
    <mergeCell ref="F278:AA278"/>
    <mergeCell ref="J306:Z308"/>
    <mergeCell ref="C190:C194"/>
    <mergeCell ref="F203:AA207"/>
    <mergeCell ref="H320:AA321"/>
    <mergeCell ref="C178:C188"/>
    <mergeCell ref="H327:Z328"/>
    <mergeCell ref="H329:Z329"/>
    <mergeCell ref="F337:AA337"/>
    <mergeCell ref="G338:J338"/>
    <mergeCell ref="K338:L338"/>
    <mergeCell ref="Q338:T338"/>
    <mergeCell ref="U338:V338"/>
    <mergeCell ref="H217:Z217"/>
    <mergeCell ref="H218:Z218"/>
    <mergeCell ref="H219:Z219"/>
    <mergeCell ref="H220:Z220"/>
    <mergeCell ref="F317:F329"/>
    <mergeCell ref="H317:Z317"/>
    <mergeCell ref="H318:Z318"/>
    <mergeCell ref="H322:Z322"/>
    <mergeCell ref="C310:C316"/>
    <mergeCell ref="K184:P184"/>
    <mergeCell ref="K185:P185"/>
    <mergeCell ref="K186:P186"/>
    <mergeCell ref="K187:P187"/>
    <mergeCell ref="C229:C230"/>
    <mergeCell ref="C212:C216"/>
    <mergeCell ref="F229:AA231"/>
    <mergeCell ref="AB310:AB313"/>
    <mergeCell ref="G239:N239"/>
    <mergeCell ref="O239:T239"/>
    <mergeCell ref="G240:K240"/>
    <mergeCell ref="F310:AA314"/>
    <mergeCell ref="C205:C210"/>
    <mergeCell ref="C237:C242"/>
    <mergeCell ref="AB212:AB213"/>
    <mergeCell ref="AB217:AB221"/>
    <mergeCell ref="AB270:AB273"/>
    <mergeCell ref="AB278:AB304"/>
    <mergeCell ref="H214:Z214"/>
    <mergeCell ref="H215:Z215"/>
    <mergeCell ref="H216:Z216"/>
    <mergeCell ref="C247:C263"/>
    <mergeCell ref="C305:C308"/>
    <mergeCell ref="AB268:AB269"/>
    <mergeCell ref="H248:Z248"/>
    <mergeCell ref="H267:Z267"/>
    <mergeCell ref="H258:Z258"/>
    <mergeCell ref="H271:Z271"/>
    <mergeCell ref="AB196:AB201"/>
    <mergeCell ref="AB237:AB239"/>
    <mergeCell ref="I324:Z324"/>
    <mergeCell ref="I325:Z325"/>
    <mergeCell ref="B30:C30"/>
    <mergeCell ref="C25:AB27"/>
    <mergeCell ref="L240:Z241"/>
    <mergeCell ref="H221:Z221"/>
    <mergeCell ref="H222:Z222"/>
    <mergeCell ref="H223:Z223"/>
    <mergeCell ref="H224:Z224"/>
    <mergeCell ref="H225:Z225"/>
    <mergeCell ref="H226:J226"/>
    <mergeCell ref="K226:Y226"/>
    <mergeCell ref="B31:C31"/>
    <mergeCell ref="B32:C32"/>
    <mergeCell ref="B33:C33"/>
    <mergeCell ref="B34:C34"/>
    <mergeCell ref="B35:C35"/>
    <mergeCell ref="B36:C36"/>
    <mergeCell ref="B37:C37"/>
    <mergeCell ref="AB178:AB184"/>
    <mergeCell ref="C203:C204"/>
    <mergeCell ref="AB203:AB208"/>
    <mergeCell ref="B46:C46"/>
    <mergeCell ref="B45:C45"/>
    <mergeCell ref="B44:C44"/>
    <mergeCell ref="W105:Z105"/>
    <mergeCell ref="L165:Q165"/>
    <mergeCell ref="S165:X165"/>
    <mergeCell ref="L166:Q166"/>
    <mergeCell ref="S166:X166"/>
    <mergeCell ref="L167:Q167"/>
    <mergeCell ref="S167:X167"/>
    <mergeCell ref="C136:C143"/>
    <mergeCell ref="C160:C166"/>
    <mergeCell ref="G106:U106"/>
    <mergeCell ref="W106:Z106"/>
    <mergeCell ref="G115:U115"/>
    <mergeCell ref="X115:Y115"/>
    <mergeCell ref="G116:U116"/>
    <mergeCell ref="X116:Y116"/>
    <mergeCell ref="C120:C133"/>
    <mergeCell ref="L168:Q168"/>
    <mergeCell ref="F181:AA181"/>
    <mergeCell ref="F182:K182"/>
    <mergeCell ref="L182:N182"/>
    <mergeCell ref="I179:Z179"/>
    <mergeCell ref="L169:Q169"/>
    <mergeCell ref="S169:X169"/>
    <mergeCell ref="L170:Q170"/>
    <mergeCell ref="F242:AA245"/>
    <mergeCell ref="G238:N238"/>
    <mergeCell ref="O238:T238"/>
    <mergeCell ref="F171:K171"/>
    <mergeCell ref="S170:X170"/>
    <mergeCell ref="F178:AA178"/>
    <mergeCell ref="R183:W183"/>
    <mergeCell ref="K183:P183"/>
    <mergeCell ref="K188:P188"/>
    <mergeCell ref="R184:W184"/>
    <mergeCell ref="R185:W185"/>
    <mergeCell ref="R186:W186"/>
    <mergeCell ref="R187:W187"/>
    <mergeCell ref="R188:W188"/>
    <mergeCell ref="F179:H179"/>
    <mergeCell ref="N212:AA212"/>
    <mergeCell ref="B43:C43"/>
    <mergeCell ref="B42:C42"/>
    <mergeCell ref="F146:AA149"/>
    <mergeCell ref="S168:X168"/>
    <mergeCell ref="F156:AA157"/>
    <mergeCell ref="L161:Z161"/>
    <mergeCell ref="L162:Z162"/>
    <mergeCell ref="L163:N163"/>
    <mergeCell ref="L164:N164"/>
    <mergeCell ref="F164:K164"/>
    <mergeCell ref="F163:K163"/>
    <mergeCell ref="F162:K162"/>
    <mergeCell ref="F161:K161"/>
    <mergeCell ref="F160:AA160"/>
    <mergeCell ref="C94:C101"/>
    <mergeCell ref="C73:C74"/>
    <mergeCell ref="C87:C91"/>
    <mergeCell ref="B53:C53"/>
    <mergeCell ref="C71:C72"/>
    <mergeCell ref="F153:AA154"/>
    <mergeCell ref="C109:C112"/>
    <mergeCell ref="G110:U110"/>
    <mergeCell ref="X110:Y110"/>
    <mergeCell ref="G111:U111"/>
    <mergeCell ref="AB146:AB148"/>
    <mergeCell ref="AB149:AB153"/>
    <mergeCell ref="C156:C158"/>
    <mergeCell ref="C196:C201"/>
    <mergeCell ref="AB156:AB157"/>
    <mergeCell ref="C146:C150"/>
    <mergeCell ref="C686:C687"/>
    <mergeCell ref="L689:N689"/>
    <mergeCell ref="AB1313:AB1316"/>
    <mergeCell ref="C1173:C1175"/>
    <mergeCell ref="C1111:C1115"/>
    <mergeCell ref="C1229:C1236"/>
    <mergeCell ref="C1238:C1241"/>
    <mergeCell ref="AB542:AB543"/>
    <mergeCell ref="C672:C676"/>
    <mergeCell ref="C614:C616"/>
    <mergeCell ref="C1132:C1135"/>
    <mergeCell ref="C1138:C1139"/>
    <mergeCell ref="C1095:C1100"/>
    <mergeCell ref="C1057:C1063"/>
    <mergeCell ref="AB1132:AB1134"/>
    <mergeCell ref="C1101:C1103"/>
    <mergeCell ref="C1019:C1021"/>
    <mergeCell ref="M559:O559"/>
    <mergeCell ref="C1274:C1279"/>
    <mergeCell ref="C1281:C1286"/>
    <mergeCell ref="C1328:C1332"/>
    <mergeCell ref="C1308:C1311"/>
    <mergeCell ref="C234:C235"/>
    <mergeCell ref="AB1203:AB1215"/>
    <mergeCell ref="C1295:C1297"/>
    <mergeCell ref="AB782:AB787"/>
    <mergeCell ref="C976:C978"/>
    <mergeCell ref="C971:C972"/>
    <mergeCell ref="AB970:AB973"/>
    <mergeCell ref="C1197:C1199"/>
    <mergeCell ref="C787:C789"/>
    <mergeCell ref="C689:C691"/>
    <mergeCell ref="M560:O560"/>
    <mergeCell ref="H547:AA548"/>
    <mergeCell ref="H549:AA549"/>
    <mergeCell ref="F546:N546"/>
    <mergeCell ref="P546:AA546"/>
    <mergeCell ref="F551:AA551"/>
    <mergeCell ref="F542:AA542"/>
    <mergeCell ref="F557:AA558"/>
    <mergeCell ref="C343:C344"/>
    <mergeCell ref="C337:C339"/>
    <mergeCell ref="AB1337:AB1338"/>
    <mergeCell ref="C1300:C1305"/>
    <mergeCell ref="C1189:C1191"/>
    <mergeCell ref="AB1291:AB1292"/>
    <mergeCell ref="C1288:C1289"/>
    <mergeCell ref="C1219:C1223"/>
    <mergeCell ref="C1203:C1205"/>
    <mergeCell ref="C1322:C1324"/>
    <mergeCell ref="C1313:C1320"/>
    <mergeCell ref="AB1190:AB1195"/>
    <mergeCell ref="AB1197:AB1201"/>
    <mergeCell ref="H1208:Z1208"/>
    <mergeCell ref="H1209:Z1209"/>
    <mergeCell ref="F1191:AA1192"/>
    <mergeCell ref="F1197:AA1201"/>
    <mergeCell ref="S1205:T1205"/>
    <mergeCell ref="S1206:T1206"/>
    <mergeCell ref="P1206:R1206"/>
    <mergeCell ref="P1207:R1207"/>
    <mergeCell ref="U1206:AA1206"/>
    <mergeCell ref="U1207:AA1207"/>
    <mergeCell ref="H1207:N1207"/>
    <mergeCell ref="S1207:T1207"/>
    <mergeCell ref="H1219:AA1219"/>
    <mergeCell ref="AB143:AB144"/>
    <mergeCell ref="AB135:AB138"/>
    <mergeCell ref="AB139:AB141"/>
    <mergeCell ref="F60:AA66"/>
    <mergeCell ref="K57:Z57"/>
    <mergeCell ref="N58:V58"/>
    <mergeCell ref="F53:AA53"/>
    <mergeCell ref="F57:J57"/>
    <mergeCell ref="F58:M58"/>
    <mergeCell ref="F68:AA68"/>
    <mergeCell ref="F87:AA88"/>
    <mergeCell ref="F94:AA97"/>
    <mergeCell ref="K71:Z71"/>
    <mergeCell ref="AB94:AB112"/>
    <mergeCell ref="X111:Y111"/>
    <mergeCell ref="G112:U112"/>
    <mergeCell ref="X112:Y112"/>
    <mergeCell ref="G114:U114"/>
    <mergeCell ref="X114:Y114"/>
    <mergeCell ref="F98:AA100"/>
    <mergeCell ref="F103:K103"/>
    <mergeCell ref="G104:U104"/>
    <mergeCell ref="W104:Z104"/>
    <mergeCell ref="G105:U105"/>
    <mergeCell ref="E42:AB42"/>
    <mergeCell ref="D53:E53"/>
    <mergeCell ref="AB55:AB66"/>
    <mergeCell ref="E35:AB35"/>
    <mergeCell ref="E37:AB37"/>
    <mergeCell ref="E38:AB38"/>
    <mergeCell ref="E39:AB39"/>
    <mergeCell ref="E40:AB40"/>
    <mergeCell ref="E43:AB43"/>
    <mergeCell ref="C1:AB1"/>
    <mergeCell ref="C3:AB3"/>
    <mergeCell ref="E5:AB6"/>
    <mergeCell ref="E7:AB8"/>
    <mergeCell ref="C20:AB20"/>
    <mergeCell ref="E18:AB19"/>
    <mergeCell ref="E10:AB10"/>
    <mergeCell ref="E13:AB13"/>
    <mergeCell ref="F11:G11"/>
    <mergeCell ref="F9:G9"/>
    <mergeCell ref="E14:AB15"/>
    <mergeCell ref="B5:C6"/>
    <mergeCell ref="B7:C8"/>
    <mergeCell ref="B9:C10"/>
    <mergeCell ref="B11:C13"/>
    <mergeCell ref="B14:C14"/>
    <mergeCell ref="B15:C15"/>
    <mergeCell ref="B16:C17"/>
    <mergeCell ref="B18:C19"/>
    <mergeCell ref="D5:D6"/>
    <mergeCell ref="D7:D8"/>
    <mergeCell ref="E12:F12"/>
    <mergeCell ref="H9:AB9"/>
    <mergeCell ref="H11:AB11"/>
    <mergeCell ref="O388:Z388"/>
    <mergeCell ref="G389:K389"/>
    <mergeCell ref="L389:M389"/>
    <mergeCell ref="O389:Q389"/>
    <mergeCell ref="R389:S389"/>
    <mergeCell ref="T389:U389"/>
    <mergeCell ref="V389:W389"/>
    <mergeCell ref="X389:Y389"/>
    <mergeCell ref="Z389:AA389"/>
    <mergeCell ref="AB689:AB691"/>
    <mergeCell ref="C375:C378"/>
    <mergeCell ref="C362:C364"/>
    <mergeCell ref="Z384:AA384"/>
    <mergeCell ref="I323:Z323"/>
    <mergeCell ref="C389:C392"/>
    <mergeCell ref="F387:AA387"/>
    <mergeCell ref="G388:K388"/>
    <mergeCell ref="L388:M388"/>
    <mergeCell ref="G390:Z390"/>
    <mergeCell ref="C382:C385"/>
    <mergeCell ref="F664:AA664"/>
    <mergeCell ref="F665:AA665"/>
    <mergeCell ref="F666:AA666"/>
    <mergeCell ref="F487:AA488"/>
    <mergeCell ref="H560:L560"/>
    <mergeCell ref="X391:Y391"/>
    <mergeCell ref="Z391:AA391"/>
    <mergeCell ref="G394:R394"/>
    <mergeCell ref="T394:U394"/>
    <mergeCell ref="V394:W394"/>
    <mergeCell ref="X394:Y394"/>
    <mergeCell ref="Z394:AA394"/>
    <mergeCell ref="G409:K409"/>
    <mergeCell ref="C655:C657"/>
    <mergeCell ref="B39:C39"/>
    <mergeCell ref="B40:C40"/>
    <mergeCell ref="B41:C41"/>
    <mergeCell ref="C55:C58"/>
    <mergeCell ref="AB87:AB91"/>
    <mergeCell ref="C81:C82"/>
    <mergeCell ref="C1340:C1342"/>
    <mergeCell ref="C1337:C1338"/>
    <mergeCell ref="C702:C704"/>
    <mergeCell ref="C714:C716"/>
    <mergeCell ref="C767:C768"/>
    <mergeCell ref="C849:C852"/>
    <mergeCell ref="F708:AA709"/>
    <mergeCell ref="F711:AA712"/>
    <mergeCell ref="F719:AA723"/>
    <mergeCell ref="C1127:C1130"/>
    <mergeCell ref="C1105:C1109"/>
    <mergeCell ref="C1066:C1068"/>
    <mergeCell ref="C1081:C1083"/>
    <mergeCell ref="C1074:C1076"/>
    <mergeCell ref="F1027:I1027"/>
    <mergeCell ref="J1027:K1027"/>
    <mergeCell ref="R1028:W1028"/>
    <mergeCell ref="C649:C654"/>
    <mergeCell ref="F631:AA632"/>
    <mergeCell ref="F633:AA635"/>
    <mergeCell ref="C626:C628"/>
    <mergeCell ref="F626:AA629"/>
    <mergeCell ref="F649:AA650"/>
    <mergeCell ref="C631:C635"/>
    <mergeCell ref="F652:AA652"/>
    <mergeCell ref="C542:C545"/>
    <mergeCell ref="F611:AA612"/>
    <mergeCell ref="K614:M614"/>
    <mergeCell ref="F614:J614"/>
    <mergeCell ref="Q608:U608"/>
    <mergeCell ref="V608:W608"/>
    <mergeCell ref="N604:P604"/>
    <mergeCell ref="M609:Z610"/>
    <mergeCell ref="F598:AA599"/>
    <mergeCell ref="C580:C585"/>
    <mergeCell ref="C578:C579"/>
    <mergeCell ref="C587:C590"/>
    <mergeCell ref="C594:C596"/>
    <mergeCell ref="N603:P603"/>
    <mergeCell ref="F424:AA428"/>
    <mergeCell ref="F669:AA669"/>
    <mergeCell ref="F670:AA670"/>
    <mergeCell ref="F672:AA673"/>
    <mergeCell ref="F674:AA676"/>
    <mergeCell ref="F667:AA667"/>
    <mergeCell ref="F668:AA668"/>
    <mergeCell ref="AB438:AB439"/>
    <mergeCell ref="C621:C623"/>
    <mergeCell ref="H467:AA467"/>
    <mergeCell ref="F479:AA480"/>
    <mergeCell ref="F443:AA447"/>
    <mergeCell ref="H463:Z463"/>
    <mergeCell ref="H464:Z464"/>
    <mergeCell ref="H465:Z465"/>
    <mergeCell ref="H466:Z466"/>
    <mergeCell ref="G552:Z555"/>
    <mergeCell ref="H559:L559"/>
    <mergeCell ref="P559:T559"/>
    <mergeCell ref="P560:T560"/>
    <mergeCell ref="H460:Z461"/>
    <mergeCell ref="H462:Z462"/>
    <mergeCell ref="C601:C603"/>
    <mergeCell ref="C532:C534"/>
    <mergeCell ref="F413:AA413"/>
    <mergeCell ref="G414:K414"/>
    <mergeCell ref="L414:Q414"/>
    <mergeCell ref="G415:K415"/>
    <mergeCell ref="L415:M415"/>
    <mergeCell ref="N415:P415"/>
    <mergeCell ref="G416:K416"/>
    <mergeCell ref="L416:M416"/>
    <mergeCell ref="F417:AA418"/>
    <mergeCell ref="AB728:AB732"/>
    <mergeCell ref="AB981:AB986"/>
    <mergeCell ref="AB719:AB726"/>
    <mergeCell ref="AB714:AB715"/>
    <mergeCell ref="AB840:AB849"/>
    <mergeCell ref="AB905:AB909"/>
    <mergeCell ref="AB800:AB807"/>
    <mergeCell ref="G715:I715"/>
    <mergeCell ref="J715:O715"/>
    <mergeCell ref="J716:O716"/>
    <mergeCell ref="G716:I716"/>
    <mergeCell ref="F714:AA714"/>
    <mergeCell ref="F736:AA739"/>
    <mergeCell ref="F740:AA742"/>
    <mergeCell ref="Z734:AA734"/>
    <mergeCell ref="G750:M750"/>
    <mergeCell ref="N750:P750"/>
    <mergeCell ref="F753:AA753"/>
    <mergeCell ref="F754:AA755"/>
    <mergeCell ref="F756:AA757"/>
    <mergeCell ref="F758:AA758"/>
    <mergeCell ref="AB748:AB752"/>
    <mergeCell ref="F772:N772"/>
    <mergeCell ref="O772:P772"/>
    <mergeCell ref="F705:AA706"/>
    <mergeCell ref="P689:Q689"/>
    <mergeCell ref="R689:Y689"/>
    <mergeCell ref="Z689:AA689"/>
    <mergeCell ref="F689:K689"/>
    <mergeCell ref="F690:AA693"/>
    <mergeCell ref="F702:N702"/>
    <mergeCell ref="F703:N703"/>
    <mergeCell ref="O702:P702"/>
    <mergeCell ref="O703:P703"/>
    <mergeCell ref="AB356:AB359"/>
    <mergeCell ref="C500:C504"/>
    <mergeCell ref="AB343:AB346"/>
    <mergeCell ref="F354:AA360"/>
    <mergeCell ref="H346:Z346"/>
    <mergeCell ref="H347:K347"/>
    <mergeCell ref="L347:M347"/>
    <mergeCell ref="P347:Q347"/>
    <mergeCell ref="S347:Z347"/>
    <mergeCell ref="H348:Z348"/>
    <mergeCell ref="H349:K349"/>
    <mergeCell ref="L349:M349"/>
    <mergeCell ref="P349:Q349"/>
    <mergeCell ref="S349:Z349"/>
    <mergeCell ref="AB443:AB455"/>
    <mergeCell ref="C401:C403"/>
    <mergeCell ref="C443:C449"/>
    <mergeCell ref="C408:C410"/>
    <mergeCell ref="G408:K408"/>
    <mergeCell ref="C413:C414"/>
    <mergeCell ref="C422:C423"/>
    <mergeCell ref="N384:O384"/>
    <mergeCell ref="P384:X384"/>
    <mergeCell ref="AB424:AB428"/>
    <mergeCell ref="C734:C736"/>
    <mergeCell ref="C719:C723"/>
    <mergeCell ref="F744:L744"/>
    <mergeCell ref="R744:W744"/>
    <mergeCell ref="R745:W745"/>
    <mergeCell ref="G749:M749"/>
    <mergeCell ref="N749:P749"/>
    <mergeCell ref="C730:C732"/>
    <mergeCell ref="C728:C729"/>
    <mergeCell ref="L734:N734"/>
    <mergeCell ref="P734:Q734"/>
    <mergeCell ref="R734:Y734"/>
    <mergeCell ref="F734:K734"/>
    <mergeCell ref="C744:C746"/>
    <mergeCell ref="L735:S735"/>
    <mergeCell ref="T735:AA735"/>
    <mergeCell ref="C748:C750"/>
    <mergeCell ref="C763:C765"/>
    <mergeCell ref="F763:AA765"/>
    <mergeCell ref="AB763:AB764"/>
    <mergeCell ref="C760:C761"/>
    <mergeCell ref="F767:I767"/>
    <mergeCell ref="J767:O767"/>
    <mergeCell ref="F768:AA769"/>
    <mergeCell ref="F771:N771"/>
    <mergeCell ref="O771:P771"/>
    <mergeCell ref="C771:C773"/>
    <mergeCell ref="F773:AA774"/>
    <mergeCell ref="AB792:AB798"/>
    <mergeCell ref="C800:C804"/>
    <mergeCell ref="F800:AA803"/>
    <mergeCell ref="C810:C812"/>
    <mergeCell ref="F779:AA780"/>
    <mergeCell ref="F782:AA782"/>
    <mergeCell ref="G783:I783"/>
    <mergeCell ref="J783:O783"/>
    <mergeCell ref="G784:I784"/>
    <mergeCell ref="J784:O784"/>
    <mergeCell ref="F787:AA787"/>
    <mergeCell ref="G788:I788"/>
    <mergeCell ref="J788:O788"/>
    <mergeCell ref="C782:C784"/>
    <mergeCell ref="J789:O789"/>
    <mergeCell ref="C905:C911"/>
    <mergeCell ref="F905:AA906"/>
    <mergeCell ref="L907:Z907"/>
    <mergeCell ref="L908:Q908"/>
    <mergeCell ref="L909:N909"/>
    <mergeCell ref="C898:C902"/>
    <mergeCell ref="L1014:Z1014"/>
    <mergeCell ref="F820:AA822"/>
    <mergeCell ref="C816:C822"/>
    <mergeCell ref="C823:C824"/>
    <mergeCell ref="F824:AA825"/>
    <mergeCell ref="F817:L817"/>
    <mergeCell ref="M817:O817"/>
    <mergeCell ref="P817:R817"/>
    <mergeCell ref="S817:Z817"/>
    <mergeCell ref="L818:N818"/>
    <mergeCell ref="O818:Q818"/>
    <mergeCell ref="R818:Y818"/>
    <mergeCell ref="F818:K818"/>
    <mergeCell ref="M816:O816"/>
    <mergeCell ref="P816:R816"/>
    <mergeCell ref="F816:L816"/>
    <mergeCell ref="S816:Z816"/>
    <mergeCell ref="I819:K819"/>
    <mergeCell ref="C1005:C1008"/>
    <mergeCell ref="F1005:AA1005"/>
    <mergeCell ref="G1006:AA1006"/>
    <mergeCell ref="F1076:Z1079"/>
    <mergeCell ref="F1081:AA1081"/>
    <mergeCell ref="F1083:AA1083"/>
    <mergeCell ref="N1015:O1015"/>
    <mergeCell ref="M1057:O1057"/>
    <mergeCell ref="P1057:R1057"/>
    <mergeCell ref="S1057:Z1057"/>
    <mergeCell ref="F1057:L1057"/>
    <mergeCell ref="F1058:M1058"/>
    <mergeCell ref="N1058:S1058"/>
    <mergeCell ref="F1028:Q1028"/>
    <mergeCell ref="F1031:AA1035"/>
    <mergeCell ref="F1037:AA1039"/>
    <mergeCell ref="F1042:L1042"/>
    <mergeCell ref="M1042:R1042"/>
    <mergeCell ref="M1043:R1043"/>
    <mergeCell ref="M1044:R1044"/>
    <mergeCell ref="K1043:L1043"/>
    <mergeCell ref="F1043:J1043"/>
    <mergeCell ref="F1059:AA1060"/>
    <mergeCell ref="F1029:Q1029"/>
    <mergeCell ref="F1061:AA1062"/>
    <mergeCell ref="F1066:M1066"/>
    <mergeCell ref="N1066:S1066"/>
    <mergeCell ref="F1067:AA1067"/>
    <mergeCell ref="F1068:AA1069"/>
    <mergeCell ref="F1070:AA1072"/>
    <mergeCell ref="F1074:J1074"/>
    <mergeCell ref="K1074:Z1075"/>
    <mergeCell ref="F1087:AA1090"/>
    <mergeCell ref="F1091:AA1092"/>
    <mergeCell ref="F1093:AA1093"/>
    <mergeCell ref="F1095:AA1096"/>
    <mergeCell ref="AB1081:AB1093"/>
    <mergeCell ref="F1101:M1101"/>
    <mergeCell ref="N1101:S1101"/>
    <mergeCell ref="F1086:J1086"/>
    <mergeCell ref="K1086:L1086"/>
    <mergeCell ref="K1085:L1085"/>
    <mergeCell ref="K1084:L1084"/>
    <mergeCell ref="K1082:L1082"/>
    <mergeCell ref="F1082:J1082"/>
    <mergeCell ref="N1082:AA1082"/>
    <mergeCell ref="N1084:AA1084"/>
    <mergeCell ref="N1085:AA1085"/>
    <mergeCell ref="N1086:AA1086"/>
    <mergeCell ref="F1084:J1084"/>
    <mergeCell ref="F1085:J1085"/>
    <mergeCell ref="F1102:M1102"/>
    <mergeCell ref="N1102:S1102"/>
    <mergeCell ref="F1111:M1111"/>
    <mergeCell ref="G1112:L1112"/>
    <mergeCell ref="G1113:L1113"/>
    <mergeCell ref="N1112:P1112"/>
    <mergeCell ref="Q1112:S1112"/>
    <mergeCell ref="N1113:P1113"/>
    <mergeCell ref="Q1113:S1113"/>
    <mergeCell ref="C1157:C1161"/>
    <mergeCell ref="F1157:AA1161"/>
    <mergeCell ref="F1162:AA1165"/>
    <mergeCell ref="F1166:AA1166"/>
    <mergeCell ref="G1167:Z1170"/>
    <mergeCell ref="T1112:AA1112"/>
    <mergeCell ref="T1113:AA1113"/>
    <mergeCell ref="M1114:R1114"/>
    <mergeCell ref="S1114:AA1114"/>
    <mergeCell ref="F1116:AA1122"/>
    <mergeCell ref="F1123:AA1125"/>
    <mergeCell ref="F1127:AA1130"/>
    <mergeCell ref="F1132:AA1135"/>
    <mergeCell ref="C1140:C1146"/>
    <mergeCell ref="F1140:AA1140"/>
    <mergeCell ref="F1144:N1144"/>
    <mergeCell ref="F1143:N1143"/>
    <mergeCell ref="F1142:N1142"/>
    <mergeCell ref="F1145:N1145"/>
    <mergeCell ref="O1142:T1142"/>
    <mergeCell ref="O1143:T1143"/>
    <mergeCell ref="O1144:T1144"/>
    <mergeCell ref="O1145:T1145"/>
    <mergeCell ref="F1146:AA1148"/>
    <mergeCell ref="AB1157:AB1172"/>
    <mergeCell ref="H1174:Z1174"/>
    <mergeCell ref="H1175:Z1176"/>
    <mergeCell ref="H1178:Z1179"/>
    <mergeCell ref="H1184:Z1185"/>
    <mergeCell ref="H1182:Z1182"/>
    <mergeCell ref="H1180:Z1181"/>
    <mergeCell ref="H1177:Z1177"/>
    <mergeCell ref="F1149:AA1150"/>
    <mergeCell ref="F1151:AA1152"/>
    <mergeCell ref="F1153:AA1153"/>
    <mergeCell ref="F1154:AA1155"/>
    <mergeCell ref="H1187:Z1187"/>
    <mergeCell ref="H1183:Z1183"/>
    <mergeCell ref="F1189:J1189"/>
    <mergeCell ref="K1189:Z1190"/>
    <mergeCell ref="N1203:AA1203"/>
    <mergeCell ref="H1206:N1206"/>
    <mergeCell ref="O1173:AA1173"/>
    <mergeCell ref="F1204:AA1204"/>
    <mergeCell ref="P1205:R1205"/>
    <mergeCell ref="U1205:AA1205"/>
    <mergeCell ref="H1205:N1205"/>
    <mergeCell ref="H1186:Z1186"/>
    <mergeCell ref="H1293:J1293"/>
    <mergeCell ref="K1293:Z1293"/>
    <mergeCell ref="F1274:AA1277"/>
    <mergeCell ref="F1235:AA1236"/>
    <mergeCell ref="O1238:AA1238"/>
    <mergeCell ref="I1272:AA1272"/>
    <mergeCell ref="I1269:AA1269"/>
    <mergeCell ref="I1268:AA1268"/>
    <mergeCell ref="G1267:AA1267"/>
    <mergeCell ref="G1271:Z1271"/>
    <mergeCell ref="I1265:AA1265"/>
    <mergeCell ref="I1264:AA1264"/>
    <mergeCell ref="I1262:AA1263"/>
    <mergeCell ref="I1261:AA1261"/>
    <mergeCell ref="I1258:AA1258"/>
    <mergeCell ref="I1256:AA1256"/>
    <mergeCell ref="I1255:AA1255"/>
    <mergeCell ref="I1257:AA1257"/>
    <mergeCell ref="I1254:AA1254"/>
    <mergeCell ref="G1253:AA1253"/>
    <mergeCell ref="I1251:AA1251"/>
    <mergeCell ref="I1250:AA1250"/>
    <mergeCell ref="Q1292:U1292"/>
    <mergeCell ref="W1292:Z1292"/>
    <mergeCell ref="F1229:AA1231"/>
    <mergeCell ref="F1233:L1233"/>
    <mergeCell ref="M1233:R1233"/>
    <mergeCell ref="S1233:AA1233"/>
    <mergeCell ref="H1210:Z1210"/>
    <mergeCell ref="F1212:AA1213"/>
    <mergeCell ref="F1215:AA1217"/>
    <mergeCell ref="I1241:AA1241"/>
    <mergeCell ref="G1240:AA1240"/>
    <mergeCell ref="H1220:AA1220"/>
    <mergeCell ref="F1222:AA1223"/>
    <mergeCell ref="F1224:AA1225"/>
    <mergeCell ref="I1249:AA1249"/>
    <mergeCell ref="I1248:AA1248"/>
    <mergeCell ref="AB1049:AB1056"/>
    <mergeCell ref="E31:AB31"/>
    <mergeCell ref="E32:AB32"/>
    <mergeCell ref="E33:AA33"/>
    <mergeCell ref="E34:AB34"/>
    <mergeCell ref="E51:AB51"/>
    <mergeCell ref="AB70:AB73"/>
    <mergeCell ref="E45:AB45"/>
    <mergeCell ref="E41:AB41"/>
    <mergeCell ref="K1015:L1015"/>
    <mergeCell ref="R1029:W1029"/>
    <mergeCell ref="G1007:AA1007"/>
    <mergeCell ref="F826:AA830"/>
    <mergeCell ref="F832:AA832"/>
    <mergeCell ref="G833:Z836"/>
    <mergeCell ref="F892:AA895"/>
    <mergeCell ref="F819:H819"/>
    <mergeCell ref="L819:N819"/>
    <mergeCell ref="O819:Q819"/>
    <mergeCell ref="R819:Y819"/>
    <mergeCell ref="F776:AA777"/>
    <mergeCell ref="G789:I789"/>
    <mergeCell ref="AB375:AB379"/>
    <mergeCell ref="C1049:C1052"/>
    <mergeCell ref="AB1329:AB1330"/>
    <mergeCell ref="J82:Z82"/>
    <mergeCell ref="J83:N83"/>
    <mergeCell ref="G609:J609"/>
    <mergeCell ref="F1281:AA1285"/>
    <mergeCell ref="G1316:Z1319"/>
    <mergeCell ref="I1247:AA1247"/>
    <mergeCell ref="G1246:AA1246"/>
    <mergeCell ref="I1244:AA1244"/>
    <mergeCell ref="I1243:AA1243"/>
    <mergeCell ref="I1242:AA1242"/>
    <mergeCell ref="F1313:AA1313"/>
    <mergeCell ref="F1314:AA1314"/>
    <mergeCell ref="F1315:AA1315"/>
    <mergeCell ref="F1300:AA1301"/>
    <mergeCell ref="F1295:AA1296"/>
    <mergeCell ref="F1291:Z1291"/>
    <mergeCell ref="H1292:K1292"/>
    <mergeCell ref="L1292:M1292"/>
    <mergeCell ref="N1292:O1292"/>
    <mergeCell ref="F305:AA305"/>
    <mergeCell ref="F1045:AA1046"/>
    <mergeCell ref="F1049:AA1050"/>
    <mergeCell ref="AB248:AB250"/>
    <mergeCell ref="AB259:AB260"/>
    <mergeCell ref="C879:C888"/>
    <mergeCell ref="AB1229:AB1243"/>
    <mergeCell ref="C1291:C1293"/>
    <mergeCell ref="G1310:Z1311"/>
    <mergeCell ref="F1309:AA1309"/>
    <mergeCell ref="F1308:AA1308"/>
    <mergeCell ref="C1041:C1044"/>
    <mergeCell ref="C1013:C1016"/>
    <mergeCell ref="F1013:AA1013"/>
    <mergeCell ref="F1025:AA1025"/>
    <mergeCell ref="F1026:I1026"/>
    <mergeCell ref="J1026:K1026"/>
    <mergeCell ref="L912:N912"/>
    <mergeCell ref="F970:AA971"/>
    <mergeCell ref="F981:AA985"/>
    <mergeCell ref="F994:AA997"/>
    <mergeCell ref="C1025:C1027"/>
    <mergeCell ref="C981:C983"/>
    <mergeCell ref="C1023:C1024"/>
    <mergeCell ref="L910:Z910"/>
    <mergeCell ref="L911:Q911"/>
    <mergeCell ref="C892:C897"/>
    <mergeCell ref="H272:AA273"/>
    <mergeCell ref="H274:AA275"/>
    <mergeCell ref="H268:AA268"/>
    <mergeCell ref="H269:AA270"/>
    <mergeCell ref="H249:Z255"/>
    <mergeCell ref="H256:AA256"/>
    <mergeCell ref="H257:AA257"/>
    <mergeCell ref="H259:AA261"/>
    <mergeCell ref="H262:AA262"/>
    <mergeCell ref="H263:AA263"/>
    <mergeCell ref="H264:AA265"/>
    <mergeCell ref="H266:AA266"/>
    <mergeCell ref="C840:C844"/>
    <mergeCell ref="F849:AA849"/>
    <mergeCell ref="F850:AA854"/>
    <mergeCell ref="G842:K842"/>
    <mergeCell ref="L840:Z840"/>
    <mergeCell ref="L841:Q841"/>
    <mergeCell ref="L842:N842"/>
    <mergeCell ref="L843:Z843"/>
    <mergeCell ref="L844:Q844"/>
    <mergeCell ref="L845:N845"/>
    <mergeCell ref="C792:C795"/>
    <mergeCell ref="F914:AA916"/>
    <mergeCell ref="B48:C48"/>
    <mergeCell ref="E48:AB48"/>
    <mergeCell ref="C921:C925"/>
    <mergeCell ref="C927:C931"/>
    <mergeCell ref="C941:C945"/>
    <mergeCell ref="AB921:AB922"/>
    <mergeCell ref="AB932:AB933"/>
    <mergeCell ref="E49:AB49"/>
    <mergeCell ref="E50:AB50"/>
    <mergeCell ref="B49:C49"/>
    <mergeCell ref="B50:C50"/>
    <mergeCell ref="AB927:AB930"/>
    <mergeCell ref="AB941:AB946"/>
    <mergeCell ref="AB856:AB861"/>
    <mergeCell ref="AB864:AB865"/>
    <mergeCell ref="C856:C861"/>
    <mergeCell ref="F856:AA860"/>
    <mergeCell ref="C864:C874"/>
    <mergeCell ref="F864:AA867"/>
    <mergeCell ref="F869:AA877"/>
    <mergeCell ref="AB120:AB127"/>
    <mergeCell ref="G120:AA123"/>
    <mergeCell ref="H276:AA276"/>
    <mergeCell ref="AB963:AB966"/>
    <mergeCell ref="AB949:AB952"/>
    <mergeCell ref="AB956:AB959"/>
    <mergeCell ref="C963:C966"/>
    <mergeCell ref="C932:C939"/>
    <mergeCell ref="C949:C954"/>
    <mergeCell ref="C956:C961"/>
    <mergeCell ref="F921:AA939"/>
    <mergeCell ref="F941:AA947"/>
    <mergeCell ref="F949:AA954"/>
    <mergeCell ref="F956:AA961"/>
    <mergeCell ref="F963:AA967"/>
  </mergeCells>
  <phoneticPr fontId="3"/>
  <conditionalFormatting sqref="E55">
    <cfRule type="cellIs" dxfId="1021" priority="775" operator="equal">
      <formula>"いる"</formula>
    </cfRule>
    <cfRule type="cellIs" dxfId="1020" priority="776" operator="equal">
      <formula>"いる・いない"</formula>
    </cfRule>
    <cfRule type="cellIs" dxfId="1019" priority="774" operator="equal">
      <formula>"いない"</formula>
    </cfRule>
  </conditionalFormatting>
  <conditionalFormatting sqref="E70">
    <cfRule type="cellIs" dxfId="1018" priority="770" operator="equal">
      <formula>"該当なし"</formula>
    </cfRule>
    <cfRule type="cellIs" dxfId="1017" priority="771" operator="equal">
      <formula>"ない"</formula>
    </cfRule>
    <cfRule type="cellIs" dxfId="1016" priority="773" operator="equal">
      <formula>"ある・ない"</formula>
    </cfRule>
    <cfRule type="cellIs" dxfId="1015" priority="772" operator="equal">
      <formula>"ある"</formula>
    </cfRule>
  </conditionalFormatting>
  <conditionalFormatting sqref="E81">
    <cfRule type="cellIs" dxfId="1014" priority="767" operator="equal">
      <formula>"いない"</formula>
    </cfRule>
    <cfRule type="cellIs" dxfId="1013" priority="768" operator="equal">
      <formula>"いる"</formula>
    </cfRule>
    <cfRule type="cellIs" dxfId="1012" priority="769" operator="equal">
      <formula>"いる・いない"</formula>
    </cfRule>
  </conditionalFormatting>
  <conditionalFormatting sqref="E87">
    <cfRule type="cellIs" dxfId="1011" priority="764" operator="equal">
      <formula>"いない"</formula>
    </cfRule>
    <cfRule type="cellIs" dxfId="1010" priority="765" operator="equal">
      <formula>"いる"</formula>
    </cfRule>
    <cfRule type="cellIs" dxfId="1009" priority="766" operator="equal">
      <formula>"いる・いない"</formula>
    </cfRule>
  </conditionalFormatting>
  <conditionalFormatting sqref="E94">
    <cfRule type="cellIs" dxfId="1008" priority="762" operator="equal">
      <formula>"いる"</formula>
    </cfRule>
    <cfRule type="cellIs" dxfId="1007" priority="763" operator="equal">
      <formula>"いる・いない"</formula>
    </cfRule>
    <cfRule type="cellIs" dxfId="1006" priority="761" operator="equal">
      <formula>"いない"</formula>
    </cfRule>
  </conditionalFormatting>
  <conditionalFormatting sqref="E120">
    <cfRule type="cellIs" dxfId="1005" priority="34" operator="equal">
      <formula>"該当なし"</formula>
    </cfRule>
    <cfRule type="cellIs" dxfId="1004" priority="35" operator="equal">
      <formula>"いない"</formula>
    </cfRule>
    <cfRule type="cellIs" dxfId="1003" priority="36" operator="equal">
      <formula>"いる"</formula>
    </cfRule>
    <cfRule type="cellIs" dxfId="1002" priority="37" operator="equal">
      <formula>"いる・いない"</formula>
    </cfRule>
  </conditionalFormatting>
  <conditionalFormatting sqref="E136">
    <cfRule type="cellIs" dxfId="1001" priority="760" operator="equal">
      <formula>"いる・いない"</formula>
    </cfRule>
    <cfRule type="cellIs" dxfId="1000" priority="759" operator="equal">
      <formula>"いる"</formula>
    </cfRule>
    <cfRule type="cellIs" dxfId="999" priority="758" operator="equal">
      <formula>"いない"</formula>
    </cfRule>
  </conditionalFormatting>
  <conditionalFormatting sqref="E146">
    <cfRule type="cellIs" dxfId="998" priority="756" operator="equal">
      <formula>"いる"</formula>
    </cfRule>
    <cfRule type="cellIs" dxfId="997" priority="755" operator="equal">
      <formula>"いない"</formula>
    </cfRule>
    <cfRule type="cellIs" dxfId="996" priority="757" operator="equal">
      <formula>"いる・いない"</formula>
    </cfRule>
  </conditionalFormatting>
  <conditionalFormatting sqref="E156">
    <cfRule type="cellIs" dxfId="995" priority="752" operator="equal">
      <formula>"いる・いない"</formula>
    </cfRule>
    <cfRule type="cellIs" dxfId="994" priority="751" operator="equal">
      <formula>"いる"</formula>
    </cfRule>
    <cfRule type="cellIs" dxfId="993" priority="750" operator="equal">
      <formula>"いない"</formula>
    </cfRule>
  </conditionalFormatting>
  <conditionalFormatting sqref="E160">
    <cfRule type="cellIs" dxfId="992" priority="749" operator="equal">
      <formula>"いる・いない"</formula>
    </cfRule>
    <cfRule type="cellIs" dxfId="991" priority="748" operator="equal">
      <formula>"いる"</formula>
    </cfRule>
    <cfRule type="cellIs" dxfId="990" priority="747" operator="equal">
      <formula>"いない"</formula>
    </cfRule>
  </conditionalFormatting>
  <conditionalFormatting sqref="E162">
    <cfRule type="cellIs" dxfId="989" priority="745" operator="equal">
      <formula>"いる"</formula>
    </cfRule>
    <cfRule type="cellIs" dxfId="988" priority="746" operator="equal">
      <formula>"いる・いない"</formula>
    </cfRule>
    <cfRule type="cellIs" dxfId="987" priority="744" operator="equal">
      <formula>"いない"</formula>
    </cfRule>
  </conditionalFormatting>
  <conditionalFormatting sqref="E178">
    <cfRule type="cellIs" dxfId="986" priority="106" operator="equal">
      <formula>"該当なし"</formula>
    </cfRule>
    <cfRule type="cellIs" dxfId="985" priority="109" operator="equal">
      <formula>"いる・いない"</formula>
    </cfRule>
    <cfRule type="cellIs" dxfId="984" priority="107" operator="equal">
      <formula>"いない"</formula>
    </cfRule>
    <cfRule type="cellIs" dxfId="983" priority="108" operator="equal">
      <formula>"いる"</formula>
    </cfRule>
  </conditionalFormatting>
  <conditionalFormatting sqref="E190">
    <cfRule type="cellIs" dxfId="982" priority="105" operator="equal">
      <formula>"いる・いない"</formula>
    </cfRule>
    <cfRule type="cellIs" dxfId="981" priority="104" operator="equal">
      <formula>"いる"</formula>
    </cfRule>
    <cfRule type="cellIs" dxfId="980" priority="103" operator="equal">
      <formula>"いない"</formula>
    </cfRule>
    <cfRule type="cellIs" dxfId="979" priority="102" operator="equal">
      <formula>"該当なし"</formula>
    </cfRule>
  </conditionalFormatting>
  <conditionalFormatting sqref="E196 E879:E884">
    <cfRule type="cellIs" dxfId="978" priority="735" operator="equal">
      <formula>"いない"</formula>
    </cfRule>
    <cfRule type="cellIs" dxfId="977" priority="736" operator="equal">
      <formula>"いる"</formula>
    </cfRule>
    <cfRule type="cellIs" dxfId="976" priority="737" operator="equal">
      <formula>"いる・いない"</formula>
    </cfRule>
    <cfRule type="cellIs" dxfId="975" priority="734" operator="equal">
      <formula>"掲載なし"</formula>
    </cfRule>
  </conditionalFormatting>
  <conditionalFormatting sqref="E203">
    <cfRule type="cellIs" dxfId="974" priority="733" operator="equal">
      <formula>"いる・いない"</formula>
    </cfRule>
    <cfRule type="cellIs" dxfId="973" priority="732" operator="equal">
      <formula>"いる"</formula>
    </cfRule>
    <cfRule type="cellIs" dxfId="972" priority="731" operator="equal">
      <formula>"いない"</formula>
    </cfRule>
  </conditionalFormatting>
  <conditionalFormatting sqref="E212">
    <cfRule type="cellIs" dxfId="971" priority="728" operator="equal">
      <formula>"いる"</formula>
    </cfRule>
    <cfRule type="cellIs" dxfId="970" priority="729" operator="equal">
      <formula>"いる・いない"</formula>
    </cfRule>
    <cfRule type="cellIs" dxfId="969" priority="727" operator="equal">
      <formula>"いない"</formula>
    </cfRule>
  </conditionalFormatting>
  <conditionalFormatting sqref="E229">
    <cfRule type="cellIs" dxfId="968" priority="726" operator="equal">
      <formula>"いる・いない"</formula>
    </cfRule>
    <cfRule type="cellIs" dxfId="967" priority="725" operator="equal">
      <formula>"いる"</formula>
    </cfRule>
    <cfRule type="cellIs" dxfId="966" priority="724" operator="equal">
      <formula>"いない"</formula>
    </cfRule>
    <cfRule type="cellIs" dxfId="965" priority="723" operator="equal">
      <formula>"該当なし"</formula>
    </cfRule>
  </conditionalFormatting>
  <conditionalFormatting sqref="E237">
    <cfRule type="cellIs" dxfId="964" priority="721" operator="equal">
      <formula>"いる"</formula>
    </cfRule>
    <cfRule type="cellIs" dxfId="963" priority="722" operator="equal">
      <formula>"いる・いない"</formula>
    </cfRule>
    <cfRule type="cellIs" dxfId="962" priority="720" operator="equal">
      <formula>"いない"</formula>
    </cfRule>
  </conditionalFormatting>
  <conditionalFormatting sqref="E247">
    <cfRule type="cellIs" dxfId="961" priority="719" operator="equal">
      <formula>"いる・いない"</formula>
    </cfRule>
    <cfRule type="cellIs" dxfId="960" priority="718" operator="equal">
      <formula>"いる"</formula>
    </cfRule>
    <cfRule type="cellIs" dxfId="959" priority="717" operator="equal">
      <formula>"いない"</formula>
    </cfRule>
  </conditionalFormatting>
  <conditionalFormatting sqref="E305">
    <cfRule type="cellIs" dxfId="958" priority="715" operator="equal">
      <formula>"いる・いない"</formula>
    </cfRule>
    <cfRule type="cellIs" dxfId="957" priority="714" operator="equal">
      <formula>"いる"</formula>
    </cfRule>
    <cfRule type="cellIs" dxfId="956" priority="713" operator="equal">
      <formula>"いない"</formula>
    </cfRule>
  </conditionalFormatting>
  <conditionalFormatting sqref="E310">
    <cfRule type="cellIs" dxfId="955" priority="710" operator="equal">
      <formula>"いない"</formula>
    </cfRule>
    <cfRule type="cellIs" dxfId="954" priority="711" operator="equal">
      <formula>"いる"</formula>
    </cfRule>
    <cfRule type="cellIs" dxfId="953" priority="712" operator="equal">
      <formula>"いる・いない"</formula>
    </cfRule>
  </conditionalFormatting>
  <conditionalFormatting sqref="E337">
    <cfRule type="cellIs" dxfId="952" priority="709" operator="equal">
      <formula>"いる・いない"</formula>
    </cfRule>
    <cfRule type="cellIs" dxfId="951" priority="708" operator="equal">
      <formula>"いる"</formula>
    </cfRule>
    <cfRule type="cellIs" dxfId="950" priority="707" operator="equal">
      <formula>"いない"</formula>
    </cfRule>
  </conditionalFormatting>
  <conditionalFormatting sqref="E343">
    <cfRule type="cellIs" dxfId="949" priority="700" operator="equal">
      <formula>"いる・いない"</formula>
    </cfRule>
    <cfRule type="cellIs" dxfId="948" priority="699" operator="equal">
      <formula>"いない"</formula>
    </cfRule>
    <cfRule type="cellIs" dxfId="947" priority="698" operator="equal">
      <formula>"いる"</formula>
    </cfRule>
  </conditionalFormatting>
  <conditionalFormatting sqref="E362">
    <cfRule type="cellIs" dxfId="946" priority="697" operator="equal">
      <formula>"いる・いない"</formula>
    </cfRule>
    <cfRule type="cellIs" dxfId="945" priority="696" operator="equal">
      <formula>"いる"</formula>
    </cfRule>
    <cfRule type="cellIs" dxfId="944" priority="695" operator="equal">
      <formula>"いない"</formula>
    </cfRule>
  </conditionalFormatting>
  <conditionalFormatting sqref="E375">
    <cfRule type="cellIs" dxfId="943" priority="694" operator="equal">
      <formula>"いる・いない"</formula>
    </cfRule>
    <cfRule type="cellIs" dxfId="942" priority="692" operator="equal">
      <formula>"いない"</formula>
    </cfRule>
    <cfRule type="cellIs" dxfId="941" priority="693" operator="equal">
      <formula>"いる"</formula>
    </cfRule>
  </conditionalFormatting>
  <conditionalFormatting sqref="E382">
    <cfRule type="cellIs" dxfId="940" priority="690" operator="equal">
      <formula>"いる"</formula>
    </cfRule>
    <cfRule type="cellIs" dxfId="939" priority="689" operator="equal">
      <formula>"いない"</formula>
    </cfRule>
    <cfRule type="cellIs" dxfId="938" priority="691" operator="equal">
      <formula>"いる・いない"</formula>
    </cfRule>
  </conditionalFormatting>
  <conditionalFormatting sqref="E387">
    <cfRule type="cellIs" dxfId="937" priority="688" operator="equal">
      <formula>"いる・いない"</formula>
    </cfRule>
    <cfRule type="cellIs" dxfId="936" priority="687" operator="equal">
      <formula>"いる"</formula>
    </cfRule>
    <cfRule type="cellIs" dxfId="935" priority="686" operator="equal">
      <formula>"いない"</formula>
    </cfRule>
    <cfRule type="cellIs" dxfId="934" priority="685" operator="equal">
      <formula>"該当なし"</formula>
    </cfRule>
  </conditionalFormatting>
  <conditionalFormatting sqref="E401">
    <cfRule type="cellIs" dxfId="933" priority="678" operator="equal">
      <formula>"いる・いない"</formula>
    </cfRule>
    <cfRule type="cellIs" dxfId="932" priority="677" operator="equal">
      <formula>"いる"</formula>
    </cfRule>
    <cfRule type="cellIs" dxfId="931" priority="676" operator="equal">
      <formula>"いない"</formula>
    </cfRule>
    <cfRule type="cellIs" dxfId="930" priority="675" operator="equal">
      <formula>"該当なし"</formula>
    </cfRule>
  </conditionalFormatting>
  <conditionalFormatting sqref="E407">
    <cfRule type="cellIs" dxfId="929" priority="671" operator="equal">
      <formula>"該当なし"</formula>
    </cfRule>
    <cfRule type="cellIs" dxfId="928" priority="674" operator="equal">
      <formula>"いる・いない"</formula>
    </cfRule>
    <cfRule type="cellIs" dxfId="927" priority="673" operator="equal">
      <formula>"いる"</formula>
    </cfRule>
    <cfRule type="cellIs" dxfId="926" priority="672" operator="equal">
      <formula>"いない"</formula>
    </cfRule>
  </conditionalFormatting>
  <conditionalFormatting sqref="E413">
    <cfRule type="cellIs" dxfId="925" priority="668" operator="equal">
      <formula>"いない"</formula>
    </cfRule>
    <cfRule type="cellIs" dxfId="924" priority="667" operator="equal">
      <formula>"該当なし"</formula>
    </cfRule>
    <cfRule type="cellIs" dxfId="923" priority="670" operator="equal">
      <formula>"いる・いない"</formula>
    </cfRule>
    <cfRule type="cellIs" dxfId="922" priority="669" operator="equal">
      <formula>"いる"</formula>
    </cfRule>
  </conditionalFormatting>
  <conditionalFormatting sqref="E424">
    <cfRule type="cellIs" dxfId="921" priority="664" operator="equal">
      <formula>"いない"</formula>
    </cfRule>
    <cfRule type="cellIs" dxfId="920" priority="665" operator="equal">
      <formula>"いる"</formula>
    </cfRule>
    <cfRule type="cellIs" dxfId="919" priority="666" operator="equal">
      <formula>"いる・いない"</formula>
    </cfRule>
  </conditionalFormatting>
  <conditionalFormatting sqref="E443">
    <cfRule type="cellIs" dxfId="918" priority="661" operator="equal">
      <formula>"いない"</formula>
    </cfRule>
    <cfRule type="cellIs" dxfId="917" priority="662" operator="equal">
      <formula>"いる"</formula>
    </cfRule>
    <cfRule type="cellIs" dxfId="916" priority="663" operator="equal">
      <formula>"いる・いない"</formula>
    </cfRule>
  </conditionalFormatting>
  <conditionalFormatting sqref="E473">
    <cfRule type="cellIs" dxfId="915" priority="658" operator="equal">
      <formula>"いない"</formula>
    </cfRule>
    <cfRule type="cellIs" dxfId="914" priority="659" operator="equal">
      <formula>"いる"</formula>
    </cfRule>
    <cfRule type="cellIs" dxfId="913" priority="660" operator="equal">
      <formula>"いる・いない"</formula>
    </cfRule>
  </conditionalFormatting>
  <conditionalFormatting sqref="E500">
    <cfRule type="cellIs" dxfId="912" priority="657" operator="equal">
      <formula>"いる・いない"</formula>
    </cfRule>
    <cfRule type="cellIs" dxfId="911" priority="655" operator="equal">
      <formula>"いない"</formula>
    </cfRule>
    <cfRule type="cellIs" dxfId="910" priority="656" operator="equal">
      <formula>"いる"</formula>
    </cfRule>
  </conditionalFormatting>
  <conditionalFormatting sqref="E506">
    <cfRule type="cellIs" dxfId="909" priority="653" operator="equal">
      <formula>"いる"</formula>
    </cfRule>
    <cfRule type="cellIs" dxfId="908" priority="651" operator="equal">
      <formula>"該当なし"</formula>
    </cfRule>
    <cfRule type="cellIs" dxfId="907" priority="652" operator="equal">
      <formula>"いない"</formula>
    </cfRule>
    <cfRule type="cellIs" dxfId="906" priority="654" operator="equal">
      <formula>"いる・いない"</formula>
    </cfRule>
  </conditionalFormatting>
  <conditionalFormatting sqref="E515">
    <cfRule type="cellIs" dxfId="905" priority="636" operator="equal">
      <formula>"いない"</formula>
    </cfRule>
    <cfRule type="cellIs" dxfId="904" priority="637" operator="equal">
      <formula>"いる"</formula>
    </cfRule>
    <cfRule type="cellIs" dxfId="903" priority="638" operator="equal">
      <formula>"いる・いない"</formula>
    </cfRule>
  </conditionalFormatting>
  <conditionalFormatting sqref="E532">
    <cfRule type="cellIs" dxfId="902" priority="634" operator="equal">
      <formula>"いる"</formula>
    </cfRule>
    <cfRule type="cellIs" dxfId="901" priority="633" operator="equal">
      <formula>"いない"</formula>
    </cfRule>
    <cfRule type="cellIs" dxfId="900" priority="635" operator="equal">
      <formula>"いる・いない"</formula>
    </cfRule>
  </conditionalFormatting>
  <conditionalFormatting sqref="E542">
    <cfRule type="cellIs" dxfId="899" priority="632" operator="equal">
      <formula>"いる・いない"</formula>
    </cfRule>
    <cfRule type="cellIs" dxfId="898" priority="631" operator="equal">
      <formula>"いる"</formula>
    </cfRule>
    <cfRule type="cellIs" dxfId="897" priority="630" operator="equal">
      <formula>"いない"</formula>
    </cfRule>
  </conditionalFormatting>
  <conditionalFormatting sqref="E580">
    <cfRule type="cellIs" dxfId="896" priority="629" operator="equal">
      <formula>"いる・いない"</formula>
    </cfRule>
    <cfRule type="cellIs" dxfId="895" priority="628" operator="equal">
      <formula>"いる"</formula>
    </cfRule>
    <cfRule type="cellIs" dxfId="894" priority="627" operator="equal">
      <formula>"いない"</formula>
    </cfRule>
  </conditionalFormatting>
  <conditionalFormatting sqref="E587">
    <cfRule type="cellIs" dxfId="893" priority="625" operator="equal">
      <formula>"いる"</formula>
    </cfRule>
    <cfRule type="cellIs" dxfId="892" priority="624" operator="equal">
      <formula>"いない"</formula>
    </cfRule>
    <cfRule type="cellIs" dxfId="891" priority="626" operator="equal">
      <formula>"いる・いない"</formula>
    </cfRule>
  </conditionalFormatting>
  <conditionalFormatting sqref="E594">
    <cfRule type="cellIs" dxfId="890" priority="621" operator="equal">
      <formula>"いない"</formula>
    </cfRule>
    <cfRule type="cellIs" dxfId="889" priority="622" operator="equal">
      <formula>"いる"</formula>
    </cfRule>
    <cfRule type="cellIs" dxfId="888" priority="623" operator="equal">
      <formula>"いる・いない"</formula>
    </cfRule>
  </conditionalFormatting>
  <conditionalFormatting sqref="E601">
    <cfRule type="cellIs" dxfId="887" priority="619" operator="equal">
      <formula>"いる"</formula>
    </cfRule>
    <cfRule type="cellIs" dxfId="886" priority="618" operator="equal">
      <formula>"いない"</formula>
    </cfRule>
    <cfRule type="cellIs" dxfId="885" priority="620" operator="equal">
      <formula>"いる・いない"</formula>
    </cfRule>
  </conditionalFormatting>
  <conditionalFormatting sqref="E614">
    <cfRule type="cellIs" dxfId="884" priority="615" operator="equal">
      <formula>"いない"</formula>
    </cfRule>
    <cfRule type="cellIs" dxfId="883" priority="617" operator="equal">
      <formula>"いる・いない"</formula>
    </cfRule>
    <cfRule type="cellIs" dxfId="882" priority="616" operator="equal">
      <formula>"いる"</formula>
    </cfRule>
  </conditionalFormatting>
  <conditionalFormatting sqref="E621">
    <cfRule type="cellIs" dxfId="881" priority="614" operator="equal">
      <formula>"いる・いない"</formula>
    </cfRule>
    <cfRule type="cellIs" dxfId="880" priority="612" operator="equal">
      <formula>"いない"</formula>
    </cfRule>
    <cfRule type="cellIs" dxfId="879" priority="613" operator="equal">
      <formula>"いる"</formula>
    </cfRule>
  </conditionalFormatting>
  <conditionalFormatting sqref="E631">
    <cfRule type="cellIs" dxfId="878" priority="610" operator="equal">
      <formula>"ある"</formula>
    </cfRule>
    <cfRule type="cellIs" dxfId="877" priority="609" operator="equal">
      <formula>"ない"</formula>
    </cfRule>
    <cfRule type="cellIs" dxfId="876" priority="611" operator="equal">
      <formula>"ある・ない"</formula>
    </cfRule>
  </conditionalFormatting>
  <conditionalFormatting sqref="E649">
    <cfRule type="cellIs" dxfId="875" priority="606" operator="equal">
      <formula>"いる・いない"</formula>
    </cfRule>
    <cfRule type="cellIs" dxfId="874" priority="605" operator="equal">
      <formula>"いる"</formula>
    </cfRule>
    <cfRule type="cellIs" dxfId="873" priority="604" operator="equal">
      <formula>"いない"</formula>
    </cfRule>
  </conditionalFormatting>
  <conditionalFormatting sqref="E655">
    <cfRule type="cellIs" dxfId="872" priority="603" operator="equal">
      <formula>"いる・いない"</formula>
    </cfRule>
    <cfRule type="cellIs" dxfId="871" priority="601" operator="equal">
      <formula>"いない"</formula>
    </cfRule>
    <cfRule type="cellIs" dxfId="870" priority="602" operator="equal">
      <formula>"いる"</formula>
    </cfRule>
  </conditionalFormatting>
  <conditionalFormatting sqref="E672">
    <cfRule type="cellIs" dxfId="869" priority="600" operator="equal">
      <formula>"いる・いない"</formula>
    </cfRule>
    <cfRule type="cellIs" dxfId="868" priority="599" operator="equal">
      <formula>"いる"</formula>
    </cfRule>
    <cfRule type="cellIs" dxfId="867" priority="598" operator="equal">
      <formula>"いない"</formula>
    </cfRule>
  </conditionalFormatting>
  <conditionalFormatting sqref="E678">
    <cfRule type="cellIs" dxfId="866" priority="101" operator="equal">
      <formula>"いる・いない"</formula>
    </cfRule>
    <cfRule type="cellIs" dxfId="865" priority="100" operator="equal">
      <formula>"いる"</formula>
    </cfRule>
    <cfRule type="cellIs" dxfId="864" priority="99" operator="equal">
      <formula>"いない"</formula>
    </cfRule>
  </conditionalFormatting>
  <conditionalFormatting sqref="E686">
    <cfRule type="cellIs" dxfId="863" priority="595" operator="equal">
      <formula>"非該当"</formula>
    </cfRule>
    <cfRule type="cellIs" dxfId="862" priority="596" operator="equal">
      <formula>"該当"</formula>
    </cfRule>
    <cfRule type="cellIs" dxfId="861" priority="597" operator="equal">
      <formula>"該当・非該当"</formula>
    </cfRule>
  </conditionalFormatting>
  <conditionalFormatting sqref="E689">
    <cfRule type="cellIs" dxfId="860" priority="594" operator="equal">
      <formula>"いる・いない"</formula>
    </cfRule>
    <cfRule type="cellIs" dxfId="859" priority="593" operator="equal">
      <formula>"いる"</formula>
    </cfRule>
    <cfRule type="cellIs" dxfId="858" priority="592" operator="equal">
      <formula>"いない"</formula>
    </cfRule>
  </conditionalFormatting>
  <conditionalFormatting sqref="E702">
    <cfRule type="cellIs" dxfId="857" priority="589" operator="equal">
      <formula>"いない"</formula>
    </cfRule>
    <cfRule type="cellIs" dxfId="856" priority="591" operator="equal">
      <formula>"いる・いない"</formula>
    </cfRule>
    <cfRule type="cellIs" dxfId="855" priority="590" operator="equal">
      <formula>"いる"</formula>
    </cfRule>
  </conditionalFormatting>
  <conditionalFormatting sqref="E714">
    <cfRule type="cellIs" dxfId="854" priority="588" operator="equal">
      <formula>"いる・いない"</formula>
    </cfRule>
    <cfRule type="cellIs" dxfId="853" priority="586" operator="equal">
      <formula>"いない"</formula>
    </cfRule>
    <cfRule type="cellIs" dxfId="852" priority="587" operator="equal">
      <formula>"いる"</formula>
    </cfRule>
  </conditionalFormatting>
  <conditionalFormatting sqref="E719">
    <cfRule type="cellIs" dxfId="851" priority="585" operator="equal">
      <formula>"いる・いない"</formula>
    </cfRule>
    <cfRule type="cellIs" dxfId="850" priority="584" operator="equal">
      <formula>"いる"</formula>
    </cfRule>
    <cfRule type="cellIs" dxfId="849" priority="583" operator="equal">
      <formula>"いない"</formula>
    </cfRule>
  </conditionalFormatting>
  <conditionalFormatting sqref="E728">
    <cfRule type="cellIs" dxfId="848" priority="343" operator="equal">
      <formula>"該当"</formula>
    </cfRule>
    <cfRule type="cellIs" dxfId="847" priority="344" operator="equal">
      <formula>"該当・非該当"</formula>
    </cfRule>
    <cfRule type="cellIs" dxfId="846" priority="342" operator="equal">
      <formula>"非該当"</formula>
    </cfRule>
  </conditionalFormatting>
  <conditionalFormatting sqref="E734">
    <cfRule type="cellIs" dxfId="845" priority="578" operator="equal">
      <formula>"いる"</formula>
    </cfRule>
    <cfRule type="cellIs" dxfId="844" priority="577" operator="equal">
      <formula>"いない"</formula>
    </cfRule>
    <cfRule type="cellIs" dxfId="843" priority="579" operator="equal">
      <formula>"いる・いない"</formula>
    </cfRule>
  </conditionalFormatting>
  <conditionalFormatting sqref="E744">
    <cfRule type="cellIs" dxfId="842" priority="576" operator="equal">
      <formula>"いる・いない"</formula>
    </cfRule>
    <cfRule type="cellIs" dxfId="841" priority="574" operator="equal">
      <formula>"いない"</formula>
    </cfRule>
    <cfRule type="cellIs" dxfId="840" priority="575" operator="equal">
      <formula>"いる"</formula>
    </cfRule>
  </conditionalFormatting>
  <conditionalFormatting sqref="E748">
    <cfRule type="cellIs" dxfId="839" priority="573" operator="equal">
      <formula>"いる・いない"</formula>
    </cfRule>
    <cfRule type="cellIs" dxfId="838" priority="572" operator="equal">
      <formula>"いる"</formula>
    </cfRule>
    <cfRule type="cellIs" dxfId="837" priority="571" operator="equal">
      <formula>"いない"</formula>
    </cfRule>
  </conditionalFormatting>
  <conditionalFormatting sqref="E760">
    <cfRule type="cellIs" dxfId="836" priority="568" operator="equal">
      <formula>"いない"</formula>
    </cfRule>
    <cfRule type="cellIs" dxfId="835" priority="570" operator="equal">
      <formula>"いる・いない"</formula>
    </cfRule>
    <cfRule type="cellIs" dxfId="834" priority="569" operator="equal">
      <formula>"いる"</formula>
    </cfRule>
  </conditionalFormatting>
  <conditionalFormatting sqref="E763">
    <cfRule type="cellIs" dxfId="833" priority="566" operator="equal">
      <formula>"いる"</formula>
    </cfRule>
    <cfRule type="cellIs" dxfId="832" priority="567" operator="equal">
      <formula>"いる・いない"</formula>
    </cfRule>
    <cfRule type="cellIs" dxfId="831" priority="565" operator="equal">
      <formula>"いない"</formula>
    </cfRule>
  </conditionalFormatting>
  <conditionalFormatting sqref="E767">
    <cfRule type="cellIs" dxfId="830" priority="562" operator="equal">
      <formula>"いない"</formula>
    </cfRule>
    <cfRule type="cellIs" dxfId="829" priority="563" operator="equal">
      <formula>"いる"</formula>
    </cfRule>
    <cfRule type="cellIs" dxfId="828" priority="564" operator="equal">
      <formula>"いる・いない"</formula>
    </cfRule>
  </conditionalFormatting>
  <conditionalFormatting sqref="E771">
    <cfRule type="cellIs" dxfId="827" priority="561" operator="equal">
      <formula>"いる・いない"</formula>
    </cfRule>
    <cfRule type="cellIs" dxfId="826" priority="559" operator="equal">
      <formula>"いない"</formula>
    </cfRule>
    <cfRule type="cellIs" dxfId="825" priority="560" operator="equal">
      <formula>"いる"</formula>
    </cfRule>
  </conditionalFormatting>
  <conditionalFormatting sqref="E782">
    <cfRule type="cellIs" dxfId="824" priority="557" operator="equal">
      <formula>"いる"</formula>
    </cfRule>
    <cfRule type="cellIs" dxfId="823" priority="556" operator="equal">
      <formula>"いない"</formula>
    </cfRule>
    <cfRule type="cellIs" dxfId="822" priority="558" operator="equal">
      <formula>"いる・いない"</formula>
    </cfRule>
  </conditionalFormatting>
  <conditionalFormatting sqref="E787">
    <cfRule type="cellIs" dxfId="821" priority="555" operator="equal">
      <formula>"いる・いない"</formula>
    </cfRule>
    <cfRule type="cellIs" dxfId="820" priority="554" operator="equal">
      <formula>"いる"</formula>
    </cfRule>
    <cfRule type="cellIs" dxfId="819" priority="553" operator="equal">
      <formula>"いない"</formula>
    </cfRule>
    <cfRule type="cellIs" dxfId="818" priority="552" operator="equal">
      <formula>"該当なし"</formula>
    </cfRule>
  </conditionalFormatting>
  <conditionalFormatting sqref="E792">
    <cfRule type="cellIs" dxfId="817" priority="546" operator="equal">
      <formula>"いる"</formula>
    </cfRule>
    <cfRule type="cellIs" dxfId="816" priority="547" operator="equal">
      <formula>"いる・いない"</formula>
    </cfRule>
    <cfRule type="cellIs" dxfId="815" priority="545" operator="equal">
      <formula>"いない"</formula>
    </cfRule>
  </conditionalFormatting>
  <conditionalFormatting sqref="E800">
    <cfRule type="cellIs" dxfId="814" priority="544" operator="equal">
      <formula>"いる・いない"</formula>
    </cfRule>
    <cfRule type="cellIs" dxfId="813" priority="543" operator="equal">
      <formula>"いる"</formula>
    </cfRule>
    <cfRule type="cellIs" dxfId="812" priority="542" operator="equal">
      <formula>"いない"</formula>
    </cfRule>
  </conditionalFormatting>
  <conditionalFormatting sqref="E809">
    <cfRule type="cellIs" dxfId="811" priority="539" operator="equal">
      <formula>"いない"</formula>
    </cfRule>
    <cfRule type="cellIs" dxfId="810" priority="540" operator="equal">
      <formula>"いる"</formula>
    </cfRule>
    <cfRule type="cellIs" dxfId="809" priority="541" operator="equal">
      <formula>"いる・いない"</formula>
    </cfRule>
  </conditionalFormatting>
  <conditionalFormatting sqref="E815">
    <cfRule type="cellIs" dxfId="808" priority="535" operator="equal">
      <formula>"いる・いない"</formula>
    </cfRule>
    <cfRule type="cellIs" dxfId="807" priority="533" operator="equal">
      <formula>"いない"</formula>
    </cfRule>
    <cfRule type="cellIs" dxfId="806" priority="534" operator="equal">
      <formula>"いる"</formula>
    </cfRule>
  </conditionalFormatting>
  <conditionalFormatting sqref="E823">
    <cfRule type="cellIs" dxfId="805" priority="551" operator="equal">
      <formula>"いる・いない"</formula>
    </cfRule>
    <cfRule type="cellIs" dxfId="804" priority="550" operator="equal">
      <formula>"いる"</formula>
    </cfRule>
    <cfRule type="cellIs" dxfId="803" priority="549" operator="equal">
      <formula>"いない"</formula>
    </cfRule>
    <cfRule type="cellIs" dxfId="802" priority="548" operator="equal">
      <formula>"苦情なし"</formula>
    </cfRule>
  </conditionalFormatting>
  <conditionalFormatting sqref="E840">
    <cfRule type="cellIs" dxfId="801" priority="498" operator="equal">
      <formula>"いない"</formula>
    </cfRule>
    <cfRule type="cellIs" dxfId="800" priority="500" operator="equal">
      <formula>"いる・いない"</formula>
    </cfRule>
    <cfRule type="cellIs" dxfId="799" priority="499" operator="equal">
      <formula>"いる"</formula>
    </cfRule>
  </conditionalFormatting>
  <conditionalFormatting sqref="E849">
    <cfRule type="cellIs" dxfId="798" priority="496" operator="equal">
      <formula>"いる"</formula>
    </cfRule>
    <cfRule type="cellIs" dxfId="797" priority="497" operator="equal">
      <formula>"いる・いない"</formula>
    </cfRule>
    <cfRule type="cellIs" dxfId="796" priority="495" operator="equal">
      <formula>"いない"</formula>
    </cfRule>
  </conditionalFormatting>
  <conditionalFormatting sqref="E856">
    <cfRule type="cellIs" dxfId="795" priority="492" operator="equal">
      <formula>"いない"</formula>
    </cfRule>
    <cfRule type="cellIs" dxfId="794" priority="493" operator="equal">
      <formula>"いる"</formula>
    </cfRule>
    <cfRule type="cellIs" dxfId="793" priority="494" operator="equal">
      <formula>"いる・いない"</formula>
    </cfRule>
  </conditionalFormatting>
  <conditionalFormatting sqref="E864">
    <cfRule type="cellIs" dxfId="792" priority="31" operator="equal">
      <formula>"いる・いない"</formula>
    </cfRule>
    <cfRule type="cellIs" dxfId="791" priority="30" operator="equal">
      <formula>"いる"</formula>
    </cfRule>
    <cfRule type="cellIs" dxfId="790" priority="29" operator="equal">
      <formula>"いない"</formula>
    </cfRule>
    <cfRule type="cellIs" dxfId="789" priority="28" operator="equal">
      <formula>"該当なし"</formula>
    </cfRule>
  </conditionalFormatting>
  <conditionalFormatting sqref="E892">
    <cfRule type="cellIs" dxfId="788" priority="489" operator="equal">
      <formula>"いない"</formula>
    </cfRule>
    <cfRule type="cellIs" dxfId="787" priority="490" operator="equal">
      <formula>"いる"</formula>
    </cfRule>
    <cfRule type="cellIs" dxfId="786" priority="491" operator="equal">
      <formula>"いる・いない"</formula>
    </cfRule>
  </conditionalFormatting>
  <conditionalFormatting sqref="E898">
    <cfRule type="cellIs" dxfId="785" priority="486" operator="equal">
      <formula>"いない"</formula>
    </cfRule>
    <cfRule type="cellIs" dxfId="784" priority="487" operator="equal">
      <formula>"いる"</formula>
    </cfRule>
    <cfRule type="cellIs" dxfId="783" priority="488" operator="equal">
      <formula>"いる・いない"</formula>
    </cfRule>
  </conditionalFormatting>
  <conditionalFormatting sqref="E905">
    <cfRule type="cellIs" dxfId="782" priority="485" operator="equal">
      <formula>"いる・いない"</formula>
    </cfRule>
    <cfRule type="cellIs" dxfId="781" priority="483" operator="equal">
      <formula>"いない"</formula>
    </cfRule>
    <cfRule type="cellIs" dxfId="780" priority="484" operator="equal">
      <formula>"いる"</formula>
    </cfRule>
  </conditionalFormatting>
  <conditionalFormatting sqref="E921">
    <cfRule type="cellIs" dxfId="779" priority="26" operator="equal">
      <formula>"いる"</formula>
    </cfRule>
    <cfRule type="cellIs" dxfId="778" priority="27" operator="equal">
      <formula>"いる・いない"</formula>
    </cfRule>
    <cfRule type="cellIs" dxfId="777" priority="25" operator="equal">
      <formula>"いない"</formula>
    </cfRule>
  </conditionalFormatting>
  <conditionalFormatting sqref="E927">
    <cfRule type="cellIs" dxfId="776" priority="24" operator="equal">
      <formula>"いる・いない"</formula>
    </cfRule>
    <cfRule type="cellIs" dxfId="775" priority="22" operator="equal">
      <formula>"いない"</formula>
    </cfRule>
    <cfRule type="cellIs" dxfId="774" priority="23" operator="equal">
      <formula>"いる"</formula>
    </cfRule>
  </conditionalFormatting>
  <conditionalFormatting sqref="E932">
    <cfRule type="cellIs" dxfId="773" priority="19" operator="equal">
      <formula>"いない"</formula>
    </cfRule>
    <cfRule type="cellIs" dxfId="772" priority="20" operator="equal">
      <formula>"いる"</formula>
    </cfRule>
    <cfRule type="cellIs" dxfId="771" priority="21" operator="equal">
      <formula>"いる・いない"</formula>
    </cfRule>
  </conditionalFormatting>
  <conditionalFormatting sqref="E941">
    <cfRule type="cellIs" dxfId="770" priority="18" operator="equal">
      <formula>"いる・いない"</formula>
    </cfRule>
    <cfRule type="cellIs" dxfId="769" priority="17" operator="equal">
      <formula>"いる"</formula>
    </cfRule>
    <cfRule type="cellIs" dxfId="768" priority="16" operator="equal">
      <formula>"いない"</formula>
    </cfRule>
  </conditionalFormatting>
  <conditionalFormatting sqref="E949">
    <cfRule type="cellIs" dxfId="767" priority="15" operator="equal">
      <formula>"いる・いない"</formula>
    </cfRule>
    <cfRule type="cellIs" dxfId="766" priority="14" operator="equal">
      <formula>"いる"</formula>
    </cfRule>
    <cfRule type="cellIs" dxfId="765" priority="13" operator="equal">
      <formula>"いない"</formula>
    </cfRule>
  </conditionalFormatting>
  <conditionalFormatting sqref="E956">
    <cfRule type="cellIs" dxfId="764" priority="10" operator="equal">
      <formula>"いない"</formula>
    </cfRule>
    <cfRule type="cellIs" dxfId="763" priority="12" operator="equal">
      <formula>"いる・いない"</formula>
    </cfRule>
    <cfRule type="cellIs" dxfId="762" priority="11" operator="equal">
      <formula>"いる"</formula>
    </cfRule>
  </conditionalFormatting>
  <conditionalFormatting sqref="E963">
    <cfRule type="cellIs" dxfId="761" priority="7" operator="equal">
      <formula>"いない"</formula>
    </cfRule>
    <cfRule type="cellIs" dxfId="760" priority="8" operator="equal">
      <formula>"いる"</formula>
    </cfRule>
    <cfRule type="cellIs" dxfId="759" priority="9" operator="equal">
      <formula>"いる・いない"</formula>
    </cfRule>
  </conditionalFormatting>
  <conditionalFormatting sqref="E970">
    <cfRule type="cellIs" dxfId="758" priority="80" operator="equal">
      <formula>"いる"</formula>
    </cfRule>
    <cfRule type="cellIs" dxfId="757" priority="81" operator="equal">
      <formula>"いる・いない"</formula>
    </cfRule>
    <cfRule type="cellIs" dxfId="756" priority="78" operator="equal">
      <formula>"該当なし"</formula>
    </cfRule>
    <cfRule type="cellIs" dxfId="755" priority="79" operator="equal">
      <formula>"いない"</formula>
    </cfRule>
  </conditionalFormatting>
  <conditionalFormatting sqref="E976">
    <cfRule type="cellIs" dxfId="754" priority="477" operator="equal">
      <formula>"いない"</formula>
    </cfRule>
    <cfRule type="cellIs" dxfId="753" priority="478" operator="equal">
      <formula>"いる"</formula>
    </cfRule>
    <cfRule type="cellIs" dxfId="752" priority="479" operator="equal">
      <formula>"いる・いない"</formula>
    </cfRule>
  </conditionalFormatting>
  <conditionalFormatting sqref="E981">
    <cfRule type="cellIs" dxfId="751" priority="476" operator="equal">
      <formula>"いる・いない"</formula>
    </cfRule>
    <cfRule type="cellIs" dxfId="750" priority="474" operator="equal">
      <formula>"いない"</formula>
    </cfRule>
    <cfRule type="cellIs" dxfId="749" priority="475" operator="equal">
      <formula>"いる"</formula>
    </cfRule>
  </conditionalFormatting>
  <conditionalFormatting sqref="E1005">
    <cfRule type="cellIs" dxfId="748" priority="98" operator="equal">
      <formula>"いない・いる"</formula>
    </cfRule>
    <cfRule type="cellIs" dxfId="747" priority="96" operator="equal">
      <formula>"いる"</formula>
    </cfRule>
    <cfRule type="cellIs" dxfId="746" priority="97" operator="equal">
      <formula>"いない"</formula>
    </cfRule>
  </conditionalFormatting>
  <conditionalFormatting sqref="E1013">
    <cfRule type="cellIs" dxfId="745" priority="472" operator="equal">
      <formula>"いない"</formula>
    </cfRule>
    <cfRule type="cellIs" dxfId="744" priority="473" operator="equal">
      <formula>"いる・いない"</formula>
    </cfRule>
    <cfRule type="cellIs" dxfId="743" priority="471" operator="equal">
      <formula>"いる"</formula>
    </cfRule>
  </conditionalFormatting>
  <conditionalFormatting sqref="E1019">
    <cfRule type="cellIs" dxfId="742" priority="467" operator="equal">
      <formula>"変更なし"</formula>
    </cfRule>
    <cfRule type="cellIs" dxfId="741" priority="468" operator="equal">
      <formula>"いない"</formula>
    </cfRule>
    <cfRule type="cellIs" dxfId="740" priority="469" operator="equal">
      <formula>"いる"</formula>
    </cfRule>
    <cfRule type="cellIs" dxfId="739" priority="470" operator="equal">
      <formula>"いる・いない"</formula>
    </cfRule>
  </conditionalFormatting>
  <conditionalFormatting sqref="E1025">
    <cfRule type="cellIs" dxfId="738" priority="464" operator="equal">
      <formula>"いない"</formula>
    </cfRule>
    <cfRule type="cellIs" dxfId="737" priority="463" operator="equal">
      <formula>"給水設備なし"</formula>
    </cfRule>
    <cfRule type="cellIs" dxfId="736" priority="465" operator="equal">
      <formula>"いる"</formula>
    </cfRule>
    <cfRule type="cellIs" dxfId="735" priority="466" operator="equal">
      <formula>"いる・いない"</formula>
    </cfRule>
  </conditionalFormatting>
  <conditionalFormatting sqref="E1041">
    <cfRule type="cellIs" dxfId="734" priority="461" operator="equal">
      <formula>"いる"</formula>
    </cfRule>
    <cfRule type="cellIs" dxfId="733" priority="462" operator="equal">
      <formula>"いる・いない"</formula>
    </cfRule>
    <cfRule type="cellIs" dxfId="732" priority="459" operator="equal">
      <formula>"該当なし"</formula>
    </cfRule>
    <cfRule type="cellIs" dxfId="731" priority="460" operator="equal">
      <formula>"いない"</formula>
    </cfRule>
  </conditionalFormatting>
  <conditionalFormatting sqref="E1049">
    <cfRule type="cellIs" dxfId="730" priority="130" operator="equal">
      <formula>"いる・いない"</formula>
    </cfRule>
    <cfRule type="cellIs" dxfId="729" priority="129" operator="equal">
      <formula>"いる"</formula>
    </cfRule>
    <cfRule type="cellIs" dxfId="728" priority="128" operator="equal">
      <formula>"いない"</formula>
    </cfRule>
    <cfRule type="cellIs" dxfId="727" priority="127" operator="equal">
      <formula>"該当なし"</formula>
    </cfRule>
  </conditionalFormatting>
  <conditionalFormatting sqref="E1057">
    <cfRule type="cellIs" dxfId="726" priority="454" operator="equal">
      <formula>"いる"</formula>
    </cfRule>
    <cfRule type="cellIs" dxfId="725" priority="455" operator="equal">
      <formula>"いる・いない"</formula>
    </cfRule>
    <cfRule type="cellIs" dxfId="724" priority="453" operator="equal">
      <formula>"いない"</formula>
    </cfRule>
  </conditionalFormatting>
  <conditionalFormatting sqref="E1066">
    <cfRule type="cellIs" dxfId="723" priority="450" operator="equal">
      <formula>"いない"</formula>
    </cfRule>
    <cfRule type="cellIs" dxfId="722" priority="451" operator="equal">
      <formula>"いる"</formula>
    </cfRule>
    <cfRule type="cellIs" dxfId="721" priority="452" operator="equal">
      <formula>"いる・いない"</formula>
    </cfRule>
  </conditionalFormatting>
  <conditionalFormatting sqref="E1074">
    <cfRule type="cellIs" dxfId="720" priority="448" operator="equal">
      <formula>"いる"</formula>
    </cfRule>
    <cfRule type="cellIs" dxfId="719" priority="449" operator="equal">
      <formula>"いる・いない"</formula>
    </cfRule>
    <cfRule type="cellIs" dxfId="718" priority="447" operator="equal">
      <formula>"いない"</formula>
    </cfRule>
  </conditionalFormatting>
  <conditionalFormatting sqref="E1081">
    <cfRule type="cellIs" dxfId="717" priority="446" operator="equal">
      <formula>"いる・いない"</formula>
    </cfRule>
    <cfRule type="cellIs" dxfId="716" priority="445" operator="equal">
      <formula>"いる"</formula>
    </cfRule>
    <cfRule type="cellIs" dxfId="715" priority="444" operator="equal">
      <formula>"いない"</formula>
    </cfRule>
  </conditionalFormatting>
  <conditionalFormatting sqref="E1095">
    <cfRule type="cellIs" dxfId="714" priority="443" operator="equal">
      <formula>"いる・いない"</formula>
    </cfRule>
    <cfRule type="cellIs" dxfId="713" priority="441" operator="equal">
      <formula>"いない"</formula>
    </cfRule>
    <cfRule type="cellIs" dxfId="712" priority="442" operator="equal">
      <formula>"いる"</formula>
    </cfRule>
  </conditionalFormatting>
  <conditionalFormatting sqref="E1101">
    <cfRule type="cellIs" dxfId="711" priority="438" operator="equal">
      <formula>"いない"</formula>
    </cfRule>
    <cfRule type="cellIs" dxfId="710" priority="440" operator="equal">
      <formula>"いる・いない"</formula>
    </cfRule>
    <cfRule type="cellIs" dxfId="709" priority="439" operator="equal">
      <formula>"いる"</formula>
    </cfRule>
  </conditionalFormatting>
  <conditionalFormatting sqref="E1105">
    <cfRule type="cellIs" dxfId="708" priority="436" operator="equal">
      <formula>"いる"</formula>
    </cfRule>
    <cfRule type="cellIs" dxfId="707" priority="435" operator="equal">
      <formula>"いない"</formula>
    </cfRule>
    <cfRule type="cellIs" dxfId="706" priority="437" operator="equal">
      <formula>"いる・いない"</formula>
    </cfRule>
  </conditionalFormatting>
  <conditionalFormatting sqref="E1111">
    <cfRule type="cellIs" dxfId="705" priority="432" operator="equal">
      <formula>"いない"</formula>
    </cfRule>
    <cfRule type="cellIs" dxfId="704" priority="433" operator="equal">
      <formula>"いる"</formula>
    </cfRule>
    <cfRule type="cellIs" dxfId="703" priority="434" operator="equal">
      <formula>"いる・いない"</formula>
    </cfRule>
  </conditionalFormatting>
  <conditionalFormatting sqref="E1127">
    <cfRule type="cellIs" dxfId="702" priority="428" operator="equal">
      <formula>"該当なし"</formula>
    </cfRule>
    <cfRule type="cellIs" dxfId="701" priority="429" operator="equal">
      <formula>"いない"</formula>
    </cfRule>
    <cfRule type="cellIs" dxfId="700" priority="430" operator="equal">
      <formula>"いる"</formula>
    </cfRule>
    <cfRule type="cellIs" dxfId="699" priority="431" operator="equal">
      <formula>"いる・いない"</formula>
    </cfRule>
  </conditionalFormatting>
  <conditionalFormatting sqref="E1132">
    <cfRule type="cellIs" dxfId="698" priority="423" operator="equal">
      <formula>"いる・いない"</formula>
    </cfRule>
    <cfRule type="cellIs" dxfId="697" priority="422" operator="equal">
      <formula>"いる"</formula>
    </cfRule>
    <cfRule type="cellIs" dxfId="696" priority="421" operator="equal">
      <formula>"いない"</formula>
    </cfRule>
  </conditionalFormatting>
  <conditionalFormatting sqref="E1140">
    <cfRule type="cellIs" dxfId="695" priority="419" operator="equal">
      <formula>"いない"</formula>
    </cfRule>
    <cfRule type="cellIs" dxfId="694" priority="420" operator="equal">
      <formula>"いる・いない"</formula>
    </cfRule>
    <cfRule type="cellIs" dxfId="693" priority="418" operator="equal">
      <formula>"いる"</formula>
    </cfRule>
  </conditionalFormatting>
  <conditionalFormatting sqref="E1157">
    <cfRule type="cellIs" dxfId="692" priority="417" operator="equal">
      <formula>"いる・いない"</formula>
    </cfRule>
    <cfRule type="cellIs" dxfId="691" priority="416" operator="equal">
      <formula>"いる"</formula>
    </cfRule>
    <cfRule type="cellIs" dxfId="690" priority="415" operator="equal">
      <formula>"いない"</formula>
    </cfRule>
  </conditionalFormatting>
  <conditionalFormatting sqref="E1173">
    <cfRule type="cellIs" dxfId="689" priority="413" operator="equal">
      <formula>"いる"</formula>
    </cfRule>
    <cfRule type="cellIs" dxfId="688" priority="412" operator="equal">
      <formula>"いない"</formula>
    </cfRule>
    <cfRule type="cellIs" dxfId="687" priority="414" operator="equal">
      <formula>"いる・いない"</formula>
    </cfRule>
  </conditionalFormatting>
  <conditionalFormatting sqref="E1189">
    <cfRule type="cellIs" dxfId="686" priority="411" operator="equal">
      <formula>"いる・いない"</formula>
    </cfRule>
    <cfRule type="cellIs" dxfId="685" priority="410" operator="equal">
      <formula>"いる"</formula>
    </cfRule>
    <cfRule type="cellIs" dxfId="684" priority="409" operator="equal">
      <formula>"いない"</formula>
    </cfRule>
  </conditionalFormatting>
  <conditionalFormatting sqref="E1197">
    <cfRule type="cellIs" dxfId="683" priority="398" operator="equal">
      <formula>"いる・いない"</formula>
    </cfRule>
    <cfRule type="cellIs" dxfId="682" priority="397" operator="equal">
      <formula>"いる"</formula>
    </cfRule>
    <cfRule type="cellIs" dxfId="681" priority="396" operator="equal">
      <formula>"いない"</formula>
    </cfRule>
  </conditionalFormatting>
  <conditionalFormatting sqref="E1203">
    <cfRule type="cellIs" dxfId="680" priority="394" operator="equal">
      <formula>"いる"</formula>
    </cfRule>
    <cfRule type="cellIs" dxfId="679" priority="393" operator="equal">
      <formula>"いない"</formula>
    </cfRule>
    <cfRule type="cellIs" dxfId="678" priority="395" operator="equal">
      <formula>"いる・いない"</formula>
    </cfRule>
  </conditionalFormatting>
  <conditionalFormatting sqref="E1219">
    <cfRule type="cellIs" dxfId="677" priority="390" operator="equal">
      <formula>"いない"</formula>
    </cfRule>
    <cfRule type="cellIs" dxfId="676" priority="391" operator="equal">
      <formula>"いる"</formula>
    </cfRule>
    <cfRule type="cellIs" dxfId="675" priority="392" operator="equal">
      <formula>"いる・いない"</formula>
    </cfRule>
  </conditionalFormatting>
  <conditionalFormatting sqref="E1229">
    <cfRule type="cellIs" dxfId="674" priority="389" operator="equal">
      <formula>"いる・いない"</formula>
    </cfRule>
    <cfRule type="cellIs" dxfId="673" priority="388" operator="equal">
      <formula>"いる"</formula>
    </cfRule>
    <cfRule type="cellIs" dxfId="672" priority="387" operator="equal">
      <formula>"いない"</formula>
    </cfRule>
  </conditionalFormatting>
  <conditionalFormatting sqref="E1238">
    <cfRule type="cellIs" dxfId="671" priority="386" operator="equal">
      <formula>"いる・いない"</formula>
    </cfRule>
    <cfRule type="cellIs" dxfId="670" priority="385" operator="equal">
      <formula>"いる"</formula>
    </cfRule>
    <cfRule type="cellIs" dxfId="669" priority="384" operator="equal">
      <formula>"いない"</formula>
    </cfRule>
  </conditionalFormatting>
  <conditionalFormatting sqref="E1274">
    <cfRule type="cellIs" dxfId="668" priority="381" operator="equal">
      <formula>"いない"</formula>
    </cfRule>
    <cfRule type="cellIs" dxfId="667" priority="383" operator="equal">
      <formula>"いる・いない"</formula>
    </cfRule>
    <cfRule type="cellIs" dxfId="666" priority="382" operator="equal">
      <formula>"いる"</formula>
    </cfRule>
  </conditionalFormatting>
  <conditionalFormatting sqref="E1281">
    <cfRule type="cellIs" dxfId="665" priority="378" operator="equal">
      <formula>"いない"</formula>
    </cfRule>
    <cfRule type="cellIs" dxfId="664" priority="379" operator="equal">
      <formula>"いる"</formula>
    </cfRule>
    <cfRule type="cellIs" dxfId="663" priority="380" operator="equal">
      <formula>"いる・いない"</formula>
    </cfRule>
  </conditionalFormatting>
  <conditionalFormatting sqref="E1291">
    <cfRule type="cellIs" dxfId="662" priority="375" operator="equal">
      <formula>"いない"</formula>
    </cfRule>
    <cfRule type="cellIs" dxfId="661" priority="377" operator="equal">
      <formula>"いる・いない"</formula>
    </cfRule>
    <cfRule type="cellIs" dxfId="660" priority="376" operator="equal">
      <formula>"いる"</formula>
    </cfRule>
  </conditionalFormatting>
  <conditionalFormatting sqref="E1295">
    <cfRule type="cellIs" dxfId="659" priority="372" operator="equal">
      <formula>"いない"</formula>
    </cfRule>
    <cfRule type="cellIs" dxfId="658" priority="373" operator="equal">
      <formula>"いる"</formula>
    </cfRule>
    <cfRule type="cellIs" dxfId="657" priority="374" operator="equal">
      <formula>"いる・いない"</formula>
    </cfRule>
  </conditionalFormatting>
  <conditionalFormatting sqref="E1300">
    <cfRule type="cellIs" dxfId="656" priority="369" operator="equal">
      <formula>"いない"</formula>
    </cfRule>
    <cfRule type="cellIs" dxfId="655" priority="370" operator="equal">
      <formula>"いる"</formula>
    </cfRule>
    <cfRule type="cellIs" dxfId="654" priority="371" operator="equal">
      <formula>"いる・いない"</formula>
    </cfRule>
  </conditionalFormatting>
  <conditionalFormatting sqref="E1308">
    <cfRule type="cellIs" dxfId="653" priority="368" operator="equal">
      <formula>"いる・いない"</formula>
    </cfRule>
    <cfRule type="cellIs" dxfId="652" priority="367" operator="equal">
      <formula>"いる"</formula>
    </cfRule>
    <cfRule type="cellIs" dxfId="651" priority="366" operator="equal">
      <formula>"いない"</formula>
    </cfRule>
  </conditionalFormatting>
  <conditionalFormatting sqref="E1313">
    <cfRule type="cellIs" dxfId="650" priority="48" operator="equal">
      <formula>"いる・いない"</formula>
    </cfRule>
    <cfRule type="cellIs" dxfId="649" priority="46" operator="equal">
      <formula>"いない"</formula>
    </cfRule>
    <cfRule type="cellIs" dxfId="648" priority="45" operator="equal">
      <formula>"運行なし"</formula>
    </cfRule>
    <cfRule type="cellIs" dxfId="647" priority="47" operator="equal">
      <formula>"いる"</formula>
    </cfRule>
  </conditionalFormatting>
  <conditionalFormatting sqref="E1322">
    <cfRule type="cellIs" dxfId="646" priority="41" operator="equal">
      <formula>"送迎なし"</formula>
    </cfRule>
    <cfRule type="cellIs" dxfId="645" priority="43" operator="equal">
      <formula>"いる"</formula>
    </cfRule>
    <cfRule type="cellIs" dxfId="644" priority="44" operator="equal">
      <formula>"いる・いない"</formula>
    </cfRule>
    <cfRule type="cellIs" dxfId="643" priority="42" operator="equal">
      <formula>"いない"</formula>
    </cfRule>
  </conditionalFormatting>
  <conditionalFormatting sqref="E1328">
    <cfRule type="cellIs" dxfId="642" priority="354" operator="equal">
      <formula>"送迎なし"</formula>
    </cfRule>
    <cfRule type="cellIs" dxfId="641" priority="355" operator="equal">
      <formula>"いない"</formula>
    </cfRule>
    <cfRule type="cellIs" dxfId="640" priority="356" operator="equal">
      <formula>"いる"</formula>
    </cfRule>
    <cfRule type="cellIs" dxfId="639" priority="357" operator="equal">
      <formula>"いる・いない"</formula>
    </cfRule>
  </conditionalFormatting>
  <conditionalFormatting sqref="E1337">
    <cfRule type="cellIs" dxfId="638" priority="353" operator="equal">
      <formula>"いる・いない"</formula>
    </cfRule>
    <cfRule type="cellIs" dxfId="637" priority="352" operator="equal">
      <formula>"いる"</formula>
    </cfRule>
    <cfRule type="cellIs" dxfId="636" priority="351" operator="equal">
      <formula>"いない"</formula>
    </cfRule>
  </conditionalFormatting>
  <conditionalFormatting sqref="E1340">
    <cfRule type="cellIs" dxfId="635" priority="349" operator="equal">
      <formula>"いる"</formula>
    </cfRule>
    <cfRule type="cellIs" dxfId="634" priority="350" operator="equal">
      <formula>"いる・いない"</formula>
    </cfRule>
    <cfRule type="cellIs" dxfId="633" priority="348" operator="equal">
      <formula>"いない"</formula>
    </cfRule>
  </conditionalFormatting>
  <conditionalFormatting sqref="E5:AB6">
    <cfRule type="expression" dxfId="632" priority="1566" stopIfTrue="1">
      <formula>$E$5="選択してください"</formula>
    </cfRule>
  </conditionalFormatting>
  <conditionalFormatting sqref="F153">
    <cfRule type="containsBlanks" dxfId="631" priority="1553">
      <formula>LEN(TRIM(F153))=0</formula>
    </cfRule>
    <cfRule type="notContainsBlanks" dxfId="630" priority="1552">
      <formula>LEN(TRIM(F153))&gt;0</formula>
    </cfRule>
  </conditionalFormatting>
  <conditionalFormatting sqref="F156">
    <cfRule type="notContainsBlanks" dxfId="629" priority="753">
      <formula>LEN(TRIM(F156))&gt;0</formula>
    </cfRule>
  </conditionalFormatting>
  <conditionalFormatting sqref="F631">
    <cfRule type="notContainsBlanks" dxfId="628" priority="607">
      <formula>LEN(TRIM(F631))&gt;0</formula>
    </cfRule>
  </conditionalFormatting>
  <conditionalFormatting sqref="F711:AA712">
    <cfRule type="notContainsBlanks" dxfId="627" priority="399">
      <formula>LEN(TRIM(F711))&gt;0</formula>
    </cfRule>
  </conditionalFormatting>
  <conditionalFormatting sqref="F779:AA780">
    <cfRule type="notContainsBlanks" dxfId="626" priority="400">
      <formula>LEN(TRIM(F779))&gt;0</formula>
    </cfRule>
  </conditionalFormatting>
  <conditionalFormatting sqref="F976:AA978">
    <cfRule type="notContainsBlanks" dxfId="625" priority="401">
      <formula>LEN(TRIM(F976))&gt;0</formula>
    </cfRule>
  </conditionalFormatting>
  <conditionalFormatting sqref="F1049:AA1050">
    <cfRule type="notContainsBlanks" dxfId="624" priority="403">
      <formula>LEN(TRIM(F1049))&gt;0</formula>
    </cfRule>
  </conditionalFormatting>
  <conditionalFormatting sqref="F1295:AA1296">
    <cfRule type="notContainsBlanks" dxfId="623" priority="404">
      <formula>LEN(TRIM(F1295))&gt;0</formula>
    </cfRule>
  </conditionalFormatting>
  <conditionalFormatting sqref="G104:G106">
    <cfRule type="containsBlanks" dxfId="622" priority="182">
      <formula>LEN(TRIM(G104))=0</formula>
    </cfRule>
    <cfRule type="notContainsBlanks" dxfId="621" priority="181">
      <formula>LEN(TRIM(G104))&gt;0</formula>
    </cfRule>
  </conditionalFormatting>
  <conditionalFormatting sqref="G110:G112">
    <cfRule type="containsBlanks" dxfId="620" priority="170">
      <formula>LEN(TRIM(G110))=0</formula>
    </cfRule>
    <cfRule type="notContainsBlanks" dxfId="619" priority="169">
      <formula>LEN(TRIM(G110))&gt;0</formula>
    </cfRule>
  </conditionalFormatting>
  <conditionalFormatting sqref="G114:G116">
    <cfRule type="containsBlanks" dxfId="618" priority="140">
      <formula>LEN(TRIM(G114))=0</formula>
    </cfRule>
    <cfRule type="notContainsBlanks" dxfId="617" priority="139">
      <formula>LEN(TRIM(G114))&gt;0</formula>
    </cfRule>
  </conditionalFormatting>
  <conditionalFormatting sqref="G214">
    <cfRule type="containsBlanks" dxfId="616" priority="1569">
      <formula>LEN(TRIM(G214))=0</formula>
    </cfRule>
    <cfRule type="notContainsBlanks" dxfId="615" priority="1431">
      <formula>LEN(TRIM(G214))&gt;0</formula>
    </cfRule>
  </conditionalFormatting>
  <conditionalFormatting sqref="G216:G226">
    <cfRule type="notContainsBlanks" dxfId="614" priority="1355">
      <formula>LEN(TRIM(G216))&gt;0</formula>
    </cfRule>
    <cfRule type="containsBlanks" dxfId="613" priority="1356">
      <formula>LEN(TRIM(G216))=0</formula>
    </cfRule>
  </conditionalFormatting>
  <conditionalFormatting sqref="G248">
    <cfRule type="containsBlanks" dxfId="612" priority="1570">
      <formula>LEN(TRIM(G248))=0</formula>
    </cfRule>
    <cfRule type="expression" dxfId="611" priority="1412">
      <formula>G248="○"</formula>
    </cfRule>
  </conditionalFormatting>
  <conditionalFormatting sqref="G258">
    <cfRule type="expression" dxfId="610" priority="32">
      <formula>G258="○"</formula>
    </cfRule>
    <cfRule type="containsBlanks" dxfId="609" priority="33">
      <formula>LEN(TRIM(G258))=0</formula>
    </cfRule>
  </conditionalFormatting>
  <conditionalFormatting sqref="G267">
    <cfRule type="expression" dxfId="608" priority="323">
      <formula>G267="○"</formula>
    </cfRule>
    <cfRule type="containsBlanks" dxfId="607" priority="324">
      <formula>LEN(TRIM(G267))=0</formula>
    </cfRule>
  </conditionalFormatting>
  <conditionalFormatting sqref="G271">
    <cfRule type="expression" dxfId="606" priority="321">
      <formula>G271="○"</formula>
    </cfRule>
    <cfRule type="containsBlanks" dxfId="605" priority="322">
      <formula>LEN(TRIM(G271))=0</formula>
    </cfRule>
  </conditionalFormatting>
  <conditionalFormatting sqref="G278">
    <cfRule type="containsBlanks" dxfId="604" priority="1407">
      <formula>LEN(TRIM(G278))=0</formula>
    </cfRule>
  </conditionalFormatting>
  <conditionalFormatting sqref="G278:G295">
    <cfRule type="expression" dxfId="603" priority="319">
      <formula>G278="○"</formula>
    </cfRule>
  </conditionalFormatting>
  <conditionalFormatting sqref="G279:G295">
    <cfRule type="containsBlanks" dxfId="602" priority="320">
      <formula>LEN(TRIM(G279))=0</formula>
    </cfRule>
  </conditionalFormatting>
  <conditionalFormatting sqref="G297:G299">
    <cfRule type="containsBlanks" dxfId="601" priority="318">
      <formula>LEN(TRIM(G297))=0</formula>
    </cfRule>
    <cfRule type="expression" dxfId="600" priority="317">
      <formula>G297="○"</formula>
    </cfRule>
  </conditionalFormatting>
  <conditionalFormatting sqref="G317:G320">
    <cfRule type="containsBlanks" dxfId="599" priority="134">
      <formula>LEN(TRIM(G317))=0</formula>
    </cfRule>
    <cfRule type="expression" dxfId="598" priority="133">
      <formula>G317="○"</formula>
    </cfRule>
  </conditionalFormatting>
  <conditionalFormatting sqref="G322:G327">
    <cfRule type="containsBlanks" dxfId="597" priority="316">
      <formula>LEN(TRIM(G322))=0</formula>
    </cfRule>
    <cfRule type="expression" dxfId="596" priority="315">
      <formula>G322="○"</formula>
    </cfRule>
  </conditionalFormatting>
  <conditionalFormatting sqref="G329:G330">
    <cfRule type="containsBlanks" dxfId="595" priority="138">
      <formula>LEN(TRIM(G329))=0</formula>
    </cfRule>
    <cfRule type="expression" dxfId="594" priority="137">
      <formula>G329="○"</formula>
    </cfRule>
  </conditionalFormatting>
  <conditionalFormatting sqref="G346">
    <cfRule type="expression" dxfId="593" priority="309">
      <formula>G346="○"</formula>
    </cfRule>
    <cfRule type="containsBlanks" dxfId="592" priority="310">
      <formula>LEN(TRIM(G346))=0</formula>
    </cfRule>
  </conditionalFormatting>
  <conditionalFormatting sqref="G348">
    <cfRule type="expression" dxfId="591" priority="307">
      <formula>G348="○"</formula>
    </cfRule>
    <cfRule type="containsBlanks" dxfId="590" priority="308">
      <formula>LEN(TRIM(G348))=0</formula>
    </cfRule>
  </conditionalFormatting>
  <conditionalFormatting sqref="G350">
    <cfRule type="containsBlanks" dxfId="589" priority="306">
      <formula>LEN(TRIM(G350))=0</formula>
    </cfRule>
    <cfRule type="expression" dxfId="588" priority="305">
      <formula>G350="○"</formula>
    </cfRule>
  </conditionalFormatting>
  <conditionalFormatting sqref="G368">
    <cfRule type="containsBlanks" dxfId="587" priority="300">
      <formula>LEN(TRIM(G368))=0</formula>
    </cfRule>
    <cfRule type="expression" dxfId="586" priority="299">
      <formula>G368="○"</formula>
    </cfRule>
  </conditionalFormatting>
  <conditionalFormatting sqref="G450:G453 G455:G460">
    <cfRule type="expression" dxfId="585" priority="251">
      <formula>G450="○"</formula>
    </cfRule>
    <cfRule type="containsBlanks" dxfId="584" priority="252">
      <formula>LEN(TRIM(G450))=0</formula>
    </cfRule>
  </conditionalFormatting>
  <conditionalFormatting sqref="G462:G467">
    <cfRule type="expression" dxfId="583" priority="131">
      <formula>G462="○"</formula>
    </cfRule>
    <cfRule type="containsBlanks" dxfId="582" priority="132">
      <formula>LEN(TRIM(G462))=0</formula>
    </cfRule>
  </conditionalFormatting>
  <conditionalFormatting sqref="G538">
    <cfRule type="notContainsBlanks" dxfId="581" priority="1168">
      <formula>LEN(TRIM(G538))&gt;0</formula>
    </cfRule>
    <cfRule type="containsBlanks" dxfId="580" priority="1170">
      <formula>LEN(TRIM(G538))=0</formula>
    </cfRule>
  </conditionalFormatting>
  <conditionalFormatting sqref="G547">
    <cfRule type="containsBlanks" dxfId="579" priority="248">
      <formula>LEN(TRIM(G547))=0</formula>
    </cfRule>
    <cfRule type="expression" dxfId="578" priority="247">
      <formula>G547="○"</formula>
    </cfRule>
  </conditionalFormatting>
  <conditionalFormatting sqref="G549">
    <cfRule type="containsBlanks" dxfId="577" priority="246">
      <formula>LEN(TRIM(G549))=0</formula>
    </cfRule>
    <cfRule type="expression" dxfId="576" priority="245">
      <formula>G549="○"</formula>
    </cfRule>
  </conditionalFormatting>
  <conditionalFormatting sqref="G552">
    <cfRule type="notContainsBlanks" dxfId="575" priority="1166">
      <formula>LEN(TRIM(G552))&gt;0</formula>
    </cfRule>
    <cfRule type="containsBlanks" dxfId="574" priority="1167">
      <formula>LEN(TRIM(G552))=0</formula>
    </cfRule>
  </conditionalFormatting>
  <conditionalFormatting sqref="G583">
    <cfRule type="notContainsBlanks" dxfId="573" priority="1149">
      <formula>LEN(TRIM(G583))&gt;0</formula>
    </cfRule>
    <cfRule type="containsBlanks" dxfId="572" priority="1150">
      <formula>LEN(TRIM(G583))=0</formula>
    </cfRule>
  </conditionalFormatting>
  <conditionalFormatting sqref="G616:G618">
    <cfRule type="expression" dxfId="571" priority="239">
      <formula>G616="○"</formula>
    </cfRule>
    <cfRule type="containsBlanks" dxfId="570" priority="240">
      <formula>LEN(TRIM(G616))=0</formula>
    </cfRule>
  </conditionalFormatting>
  <conditionalFormatting sqref="G833">
    <cfRule type="containsBlanks" dxfId="569" priority="1000">
      <formula>LEN(TRIM(G833))=0</formula>
    </cfRule>
    <cfRule type="notContainsBlanks" dxfId="568" priority="999">
      <formula>LEN(TRIM(G833))&gt;0</formula>
    </cfRule>
  </conditionalFormatting>
  <conditionalFormatting sqref="G1112:G1113">
    <cfRule type="notContainsBlanks" dxfId="567" priority="890">
      <formula>LEN(TRIM(G1112))&gt;0</formula>
    </cfRule>
    <cfRule type="containsBlanks" dxfId="566" priority="889">
      <formula>LEN(TRIM(G1112))=0</formula>
    </cfRule>
    <cfRule type="notContainsBlanks" dxfId="565" priority="887">
      <formula>LEN(TRIM(G1112))&gt;0</formula>
    </cfRule>
    <cfRule type="containsBlanks" dxfId="564" priority="888">
      <formula>LEN(TRIM(G1112))=0</formula>
    </cfRule>
  </conditionalFormatting>
  <conditionalFormatting sqref="G1167">
    <cfRule type="notContainsBlanks" dxfId="563" priority="874">
      <formula>LEN(TRIM(G1167))&gt;0</formula>
    </cfRule>
    <cfRule type="containsBlanks" dxfId="562" priority="875">
      <formula>LEN(TRIM(G1167))=0</formula>
    </cfRule>
  </conditionalFormatting>
  <conditionalFormatting sqref="G1174:G1175">
    <cfRule type="containsBlanks" dxfId="561" priority="222">
      <formula>LEN(TRIM(G1174))=0</formula>
    </cfRule>
    <cfRule type="expression" dxfId="560" priority="221">
      <formula>G1174="○"</formula>
    </cfRule>
  </conditionalFormatting>
  <conditionalFormatting sqref="G1177:G1178">
    <cfRule type="expression" dxfId="559" priority="217">
      <formula>G1177="○"</formula>
    </cfRule>
    <cfRule type="containsBlanks" dxfId="558" priority="218">
      <formula>LEN(TRIM(G1177))=0</formula>
    </cfRule>
  </conditionalFormatting>
  <conditionalFormatting sqref="G1180">
    <cfRule type="expression" dxfId="557" priority="219">
      <formula>G1180="○"</formula>
    </cfRule>
    <cfRule type="containsBlanks" dxfId="556" priority="220">
      <formula>LEN(TRIM(G1180))=0</formula>
    </cfRule>
  </conditionalFormatting>
  <conditionalFormatting sqref="G1182:G1184">
    <cfRule type="expression" dxfId="555" priority="215">
      <formula>G1182="○"</formula>
    </cfRule>
    <cfRule type="containsBlanks" dxfId="554" priority="216">
      <formula>LEN(TRIM(G1182))=0</formula>
    </cfRule>
  </conditionalFormatting>
  <conditionalFormatting sqref="G1186:G1187">
    <cfRule type="expression" dxfId="553" priority="213">
      <formula>G1186="○"</formula>
    </cfRule>
    <cfRule type="containsBlanks" dxfId="552" priority="214">
      <formula>LEN(TRIM(G1186))=0</formula>
    </cfRule>
  </conditionalFormatting>
  <conditionalFormatting sqref="G1205:G1210">
    <cfRule type="containsBlanks" dxfId="551" priority="212">
      <formula>LEN(TRIM(G1205))=0</formula>
    </cfRule>
    <cfRule type="expression" dxfId="550" priority="211">
      <formula>G1205="○"</formula>
    </cfRule>
  </conditionalFormatting>
  <conditionalFormatting sqref="G1219:G1220">
    <cfRule type="expression" dxfId="549" priority="209">
      <formula>G1219="○"</formula>
    </cfRule>
    <cfRule type="containsBlanks" dxfId="548" priority="210">
      <formula>LEN(TRIM(G1219))=0</formula>
    </cfRule>
  </conditionalFormatting>
  <conditionalFormatting sqref="G1292:G1293">
    <cfRule type="containsBlanks" dxfId="547" priority="192">
      <formula>LEN(TRIM(G1292))=0</formula>
    </cfRule>
    <cfRule type="expression" dxfId="546" priority="191">
      <formula>G1292="○"</formula>
    </cfRule>
  </conditionalFormatting>
  <conditionalFormatting sqref="G1310">
    <cfRule type="notContainsBlanks" dxfId="545" priority="798">
      <formula>LEN(TRIM(G1310))&gt;0</formula>
    </cfRule>
    <cfRule type="containsBlanks" dxfId="544" priority="799">
      <formula>LEN(TRIM(G1310))=0</formula>
    </cfRule>
  </conditionalFormatting>
  <conditionalFormatting sqref="G1316">
    <cfRule type="notContainsBlanks" dxfId="543" priority="802">
      <formula>LEN(TRIM(G1316))&gt;0</formula>
    </cfRule>
    <cfRule type="containsBlanks" dxfId="542" priority="803">
      <formula>LEN(TRIM(G1316))=0</formula>
    </cfRule>
  </conditionalFormatting>
  <conditionalFormatting sqref="H391">
    <cfRule type="containsBlanks" dxfId="541" priority="1287">
      <formula>LEN(TRIM(H391))=0</formula>
    </cfRule>
    <cfRule type="notContainsBlanks" dxfId="540" priority="1286">
      <formula>LEN(TRIM(H391))&gt;0</formula>
    </cfRule>
    <cfRule type="containsBlanks" dxfId="539" priority="1285">
      <formula>LEN(TRIM(H391))=0</formula>
    </cfRule>
    <cfRule type="notContainsBlanks" dxfId="538" priority="1284">
      <formula>LEN(TRIM(H391))&gt;0</formula>
    </cfRule>
  </conditionalFormatting>
  <conditionalFormatting sqref="H393">
    <cfRule type="notContainsBlanks" dxfId="537" priority="289">
      <formula>LEN(TRIM(H393))&gt;0</formula>
    </cfRule>
    <cfRule type="containsBlanks" dxfId="536" priority="288">
      <formula>LEN(TRIM(H393))=0</formula>
    </cfRule>
    <cfRule type="notContainsBlanks" dxfId="535" priority="287">
      <formula>LEN(TRIM(H393))&gt;0</formula>
    </cfRule>
    <cfRule type="containsBlanks" dxfId="534" priority="290">
      <formula>LEN(TRIM(H393))=0</formula>
    </cfRule>
  </conditionalFormatting>
  <conditionalFormatting sqref="H1241">
    <cfRule type="expression" dxfId="533" priority="207">
      <formula>H1241="○"</formula>
    </cfRule>
    <cfRule type="containsBlanks" dxfId="532" priority="208">
      <formula>LEN(TRIM(H1241))=0</formula>
    </cfRule>
  </conditionalFormatting>
  <conditionalFormatting sqref="H1243:H1244">
    <cfRule type="expression" dxfId="531" priority="203">
      <formula>H1243="○"</formula>
    </cfRule>
    <cfRule type="containsBlanks" dxfId="530" priority="204">
      <formula>LEN(TRIM(H1243))=0</formula>
    </cfRule>
  </conditionalFormatting>
  <conditionalFormatting sqref="H1247:H1251">
    <cfRule type="expression" dxfId="529" priority="205">
      <formula>H1247="○"</formula>
    </cfRule>
    <cfRule type="containsBlanks" dxfId="528" priority="206">
      <formula>LEN(TRIM(H1247))=0</formula>
    </cfRule>
  </conditionalFormatting>
  <conditionalFormatting sqref="H1254:H1258">
    <cfRule type="expression" dxfId="527" priority="201">
      <formula>H1254="○"</formula>
    </cfRule>
    <cfRule type="containsBlanks" dxfId="526" priority="202">
      <formula>LEN(TRIM(H1254))=0</formula>
    </cfRule>
  </conditionalFormatting>
  <conditionalFormatting sqref="H1261:H1262">
    <cfRule type="containsBlanks" dxfId="525" priority="200">
      <formula>LEN(TRIM(H1261))=0</formula>
    </cfRule>
    <cfRule type="expression" dxfId="524" priority="199">
      <formula>H1261="○"</formula>
    </cfRule>
  </conditionalFormatting>
  <conditionalFormatting sqref="H1264:H1265">
    <cfRule type="expression" dxfId="523" priority="197">
      <formula>H1264="○"</formula>
    </cfRule>
    <cfRule type="containsBlanks" dxfId="522" priority="198">
      <formula>LEN(TRIM(H1264))=0</formula>
    </cfRule>
  </conditionalFormatting>
  <conditionalFormatting sqref="H1268:H1269">
    <cfRule type="containsBlanks" dxfId="521" priority="196">
      <formula>LEN(TRIM(H1268))=0</formula>
    </cfRule>
    <cfRule type="expression" dxfId="520" priority="195">
      <formula>H1268="○"</formula>
    </cfRule>
  </conditionalFormatting>
  <conditionalFormatting sqref="H1272">
    <cfRule type="containsBlanks" dxfId="519" priority="194">
      <formula>LEN(TRIM(H1272))=0</formula>
    </cfRule>
    <cfRule type="expression" dxfId="518" priority="193">
      <formula>H1272="○"</formula>
    </cfRule>
  </conditionalFormatting>
  <conditionalFormatting sqref="I179">
    <cfRule type="notContainsBlanks" dxfId="517" priority="1531">
      <formula>LEN(TRIM(I179))&gt;0</formula>
    </cfRule>
    <cfRule type="containsBlanks" dxfId="516" priority="1532">
      <formula>LEN(TRIM(I179))=0</formula>
    </cfRule>
  </conditionalFormatting>
  <conditionalFormatting sqref="I371">
    <cfRule type="containsBlanks" dxfId="515" priority="1360">
      <formula>LEN(TRIM(I371))=0</formula>
    </cfRule>
    <cfRule type="notContainsBlanks" dxfId="514" priority="1359">
      <formula>LEN(TRIM(I371))&gt;0</formula>
    </cfRule>
    <cfRule type="containsBlanks" dxfId="513" priority="1358">
      <formula>LEN(TRIM(I371))=0</formula>
    </cfRule>
    <cfRule type="notContainsBlanks" dxfId="512" priority="1357">
      <formula>LEN(TRIM(I371))&gt;0</formula>
    </cfRule>
  </conditionalFormatting>
  <conditionalFormatting sqref="I384 P384 L689 R689">
    <cfRule type="notContainsBlanks" dxfId="511" priority="1331">
      <formula>LEN(TRIM(I384))&gt;0</formula>
    </cfRule>
    <cfRule type="containsBlanks" dxfId="510" priority="1332">
      <formula>LEN(TRIM(I384))=0</formula>
    </cfRule>
  </conditionalFormatting>
  <conditionalFormatting sqref="J82:J83">
    <cfRule type="notContainsBlanks" dxfId="509" priority="1554">
      <formula>LEN(TRIM(J82))&gt;0</formula>
    </cfRule>
    <cfRule type="containsBlanks" dxfId="508" priority="1555">
      <formula>LEN(TRIM(J82))=0</formula>
    </cfRule>
  </conditionalFormatting>
  <conditionalFormatting sqref="J306">
    <cfRule type="notContainsBlanks" dxfId="507" priority="1402">
      <formula>LEN(TRIM(J306))&gt;0</formula>
    </cfRule>
    <cfRule type="containsBlanks" dxfId="506" priority="1403">
      <formula>LEN(TRIM(J306))=0</formula>
    </cfRule>
    <cfRule type="notContainsBlanks" dxfId="505" priority="1404">
      <formula>LEN(TRIM(J306))&gt;0</formula>
    </cfRule>
    <cfRule type="containsBlanks" dxfId="504" priority="1405">
      <formula>LEN(TRIM(J306))=0</formula>
    </cfRule>
  </conditionalFormatting>
  <conditionalFormatting sqref="J715:J716">
    <cfRule type="notContainsBlanks" dxfId="503" priority="1065">
      <formula>LEN(TRIM(J715))&gt;0</formula>
    </cfRule>
    <cfRule type="containsBlanks" dxfId="502" priority="1066">
      <formula>LEN(TRIM(J715))=0</formula>
    </cfRule>
    <cfRule type="notContainsBlanks" dxfId="501" priority="1068">
      <formula>LEN(TRIM(J715))&gt;0</formula>
    </cfRule>
    <cfRule type="containsBlanks" dxfId="500" priority="1067">
      <formula>LEN(TRIM(J715))=0</formula>
    </cfRule>
  </conditionalFormatting>
  <conditionalFormatting sqref="J767">
    <cfRule type="notContainsBlanks" dxfId="499" priority="1041">
      <formula>LEN(TRIM(J767))&gt;0</formula>
    </cfRule>
    <cfRule type="containsBlanks" dxfId="498" priority="1042">
      <formula>LEN(TRIM(J767))=0</formula>
    </cfRule>
    <cfRule type="containsBlanks" dxfId="497" priority="1043">
      <formula>LEN(TRIM(J767))=0</formula>
    </cfRule>
    <cfRule type="notContainsBlanks" dxfId="496" priority="1044">
      <formula>LEN(TRIM(J767))&gt;0</formula>
    </cfRule>
  </conditionalFormatting>
  <conditionalFormatting sqref="J783:J784">
    <cfRule type="containsBlanks" dxfId="495" priority="1031">
      <formula>LEN(TRIM(J783))=0</formula>
    </cfRule>
    <cfRule type="containsBlanks" dxfId="494" priority="1030">
      <formula>LEN(TRIM(J783))=0</formula>
    </cfRule>
    <cfRule type="notContainsBlanks" dxfId="493" priority="1029">
      <formula>LEN(TRIM(J783))&gt;0</formula>
    </cfRule>
    <cfRule type="notContainsBlanks" dxfId="492" priority="1032">
      <formula>LEN(TRIM(J783))&gt;0</formula>
    </cfRule>
  </conditionalFormatting>
  <conditionalFormatting sqref="J788:J789">
    <cfRule type="notContainsBlanks" dxfId="491" priority="238">
      <formula>LEN(TRIM(J788))&gt;0</formula>
    </cfRule>
    <cfRule type="containsBlanks" dxfId="490" priority="237">
      <formula>LEN(TRIM(J788))=0</formula>
    </cfRule>
    <cfRule type="containsBlanks" dxfId="489" priority="236">
      <formula>LEN(TRIM(J788))=0</formula>
    </cfRule>
    <cfRule type="notContainsBlanks" dxfId="488" priority="235">
      <formula>LEN(TRIM(J788))&gt;0</formula>
    </cfRule>
  </conditionalFormatting>
  <conditionalFormatting sqref="J881">
    <cfRule type="notContainsBlanks" dxfId="487" priority="88">
      <formula>LEN(TRIM(J881))&gt;0</formula>
    </cfRule>
    <cfRule type="containsBlanks" dxfId="486" priority="89">
      <formula>LEN(TRIM(J881))=0</formula>
    </cfRule>
  </conditionalFormatting>
  <conditionalFormatting sqref="J1026:J1027">
    <cfRule type="notContainsBlanks" dxfId="485" priority="951">
      <formula>LEN(TRIM(J1026))&gt;0</formula>
    </cfRule>
    <cfRule type="containsBlanks" dxfId="484" priority="950">
      <formula>LEN(TRIM(J1026))=0</formula>
    </cfRule>
    <cfRule type="notContainsBlanks" dxfId="483" priority="949">
      <formula>LEN(TRIM(J1026))&gt;0</formula>
    </cfRule>
    <cfRule type="containsBlanks" dxfId="482" priority="952">
      <formula>LEN(TRIM(J1026))=0</formula>
    </cfRule>
  </conditionalFormatting>
  <conditionalFormatting sqref="K57">
    <cfRule type="notContainsBlanks" dxfId="481" priority="1562">
      <formula>LEN(TRIM(K57))&gt;0</formula>
    </cfRule>
    <cfRule type="containsBlanks" dxfId="480" priority="1563">
      <formula>LEN(TRIM(K57))=0</formula>
    </cfRule>
  </conditionalFormatting>
  <conditionalFormatting sqref="K71">
    <cfRule type="containsBlanks" dxfId="479" priority="1559">
      <formula>LEN(TRIM(K71))=0</formula>
    </cfRule>
    <cfRule type="notContainsBlanks" dxfId="478" priority="1558">
      <formula>LEN(TRIM(K71))&gt;0</formula>
    </cfRule>
  </conditionalFormatting>
  <conditionalFormatting sqref="K183:K188">
    <cfRule type="notContainsBlanks" dxfId="477" priority="1488">
      <formula>LEN(TRIM(K183))&gt;0</formula>
    </cfRule>
    <cfRule type="containsBlanks" dxfId="476" priority="1487">
      <formula>LEN(TRIM(K183))=0</formula>
    </cfRule>
    <cfRule type="containsBlanks" dxfId="475" priority="1486">
      <formula>LEN(TRIM(K183))=0</formula>
    </cfRule>
    <cfRule type="notContainsBlanks" dxfId="474" priority="1485">
      <formula>LEN(TRIM(K183))&gt;0</formula>
    </cfRule>
  </conditionalFormatting>
  <conditionalFormatting sqref="K226">
    <cfRule type="containsBlanks" dxfId="473" priority="1428">
      <formula>LEN(TRIM(K226))=0</formula>
    </cfRule>
    <cfRule type="notContainsBlanks" dxfId="472" priority="1427">
      <formula>LEN(TRIM(K226))&gt;0</formula>
    </cfRule>
  </conditionalFormatting>
  <conditionalFormatting sqref="K338">
    <cfRule type="containsBlanks" dxfId="471" priority="1571">
      <formula>LEN(TRIM(K338))=0</formula>
    </cfRule>
    <cfRule type="notContainsBlanks" dxfId="470" priority="1392">
      <formula>LEN(TRIM(K338))&gt;0</formula>
    </cfRule>
  </conditionalFormatting>
  <conditionalFormatting sqref="K341">
    <cfRule type="containsBlanks" dxfId="469" priority="312">
      <formula>LEN(TRIM(K341))=0</formula>
    </cfRule>
    <cfRule type="notContainsBlanks" dxfId="468" priority="311">
      <formula>LEN(TRIM(K341))&gt;0</formula>
    </cfRule>
  </conditionalFormatting>
  <conditionalFormatting sqref="K369">
    <cfRule type="containsBlanks" dxfId="467" priority="704">
      <formula>LEN(TRIM(K369))=0</formula>
    </cfRule>
  </conditionalFormatting>
  <conditionalFormatting sqref="K391">
    <cfRule type="containsBlanks" dxfId="466" priority="1277">
      <formula>LEN(TRIM(K391))=0</formula>
    </cfRule>
    <cfRule type="notContainsBlanks" dxfId="465" priority="1276">
      <formula>LEN(TRIM(K391))&gt;0</formula>
    </cfRule>
    <cfRule type="notContainsBlanks" dxfId="464" priority="1278">
      <formula>LEN(TRIM(K391))&gt;0</formula>
    </cfRule>
    <cfRule type="containsBlanks" dxfId="463" priority="1279">
      <formula>LEN(TRIM(K391))=0</formula>
    </cfRule>
  </conditionalFormatting>
  <conditionalFormatting sqref="K393">
    <cfRule type="containsBlanks" dxfId="462" priority="286">
      <formula>LEN(TRIM(K393))=0</formula>
    </cfRule>
    <cfRule type="notContainsBlanks" dxfId="461" priority="285">
      <formula>LEN(TRIM(K393))&gt;0</formula>
    </cfRule>
    <cfRule type="containsBlanks" dxfId="460" priority="284">
      <formula>LEN(TRIM(K393))=0</formula>
    </cfRule>
    <cfRule type="notContainsBlanks" dxfId="459" priority="283">
      <formula>LEN(TRIM(K393))&gt;0</formula>
    </cfRule>
  </conditionalFormatting>
  <conditionalFormatting sqref="K614">
    <cfRule type="expression" dxfId="458" priority="1121">
      <formula>K614="有"</formula>
    </cfRule>
    <cfRule type="expression" dxfId="457" priority="1120">
      <formula>K614="無"</formula>
    </cfRule>
    <cfRule type="cellIs" dxfId="456" priority="1119" operator="equal">
      <formula>"有・無"</formula>
    </cfRule>
  </conditionalFormatting>
  <conditionalFormatting sqref="K1015">
    <cfRule type="containsBlanks" dxfId="455" priority="122">
      <formula>LEN(TRIM(K1015))=0</formula>
    </cfRule>
    <cfRule type="notContainsBlanks" dxfId="454" priority="123">
      <formula>LEN(TRIM(K1015))&gt;0</formula>
    </cfRule>
    <cfRule type="notContainsBlanks" dxfId="453" priority="121">
      <formula>LEN(TRIM(K1015))&gt;0</formula>
    </cfRule>
    <cfRule type="containsBlanks" dxfId="452" priority="124">
      <formula>LEN(TRIM(K1015))=0</formula>
    </cfRule>
  </conditionalFormatting>
  <conditionalFormatting sqref="K1074">
    <cfRule type="notContainsBlanks" dxfId="451" priority="919">
      <formula>LEN(TRIM(K1074))&gt;0</formula>
    </cfRule>
    <cfRule type="containsBlanks" dxfId="450" priority="920">
      <formula>LEN(TRIM(K1074))=0</formula>
    </cfRule>
  </conditionalFormatting>
  <conditionalFormatting sqref="K1082">
    <cfRule type="containsBlanks" dxfId="449" priority="902">
      <formula>LEN(TRIM(K1082))=0</formula>
    </cfRule>
    <cfRule type="notContainsBlanks" dxfId="448" priority="900">
      <formula>LEN(TRIM(K1082))&gt;0</formula>
    </cfRule>
    <cfRule type="containsBlanks" dxfId="447" priority="69">
      <formula>LEN(TRIM(K1082))=0</formula>
    </cfRule>
    <cfRule type="cellIs" dxfId="446" priority="899" operator="lessThan">
      <formula>12</formula>
    </cfRule>
    <cfRule type="notContainsBlanks" dxfId="445" priority="901">
      <formula>LEN(TRIM(K1082))&gt;0</formula>
    </cfRule>
  </conditionalFormatting>
  <conditionalFormatting sqref="K1084:K1085">
    <cfRule type="notContainsBlanks" dxfId="444" priority="52">
      <formula>LEN(TRIM(K1084))&gt;0</formula>
    </cfRule>
    <cfRule type="containsBlanks" dxfId="443" priority="53">
      <formula>LEN(TRIM(K1084))=0</formula>
    </cfRule>
    <cfRule type="containsBlanks" dxfId="442" priority="49">
      <formula>LEN(TRIM(K1084))=0</formula>
    </cfRule>
    <cfRule type="cellIs" dxfId="441" priority="50" operator="lessThan">
      <formula>12</formula>
    </cfRule>
  </conditionalFormatting>
  <conditionalFormatting sqref="K1084:K1086">
    <cfRule type="notContainsBlanks" dxfId="440" priority="51">
      <formula>LEN(TRIM(K1084))&gt;0</formula>
    </cfRule>
  </conditionalFormatting>
  <conditionalFormatting sqref="K1086">
    <cfRule type="containsBlanks" dxfId="439" priority="226">
      <formula>LEN(TRIM(K1086))=0</formula>
    </cfRule>
    <cfRule type="containsBlanks" dxfId="438" priority="224">
      <formula>LEN(TRIM(K1086))=0</formula>
    </cfRule>
    <cfRule type="notContainsBlanks" dxfId="437" priority="225">
      <formula>LEN(TRIM(K1086))&gt;0</formula>
    </cfRule>
  </conditionalFormatting>
  <conditionalFormatting sqref="K1189">
    <cfRule type="notContainsBlanks" dxfId="436" priority="843">
      <formula>LEN(TRIM(K1189))&gt;0</formula>
    </cfRule>
    <cfRule type="containsBlanks" dxfId="435" priority="844">
      <formula>LEN(TRIM(K1189))=0</formula>
    </cfRule>
  </conditionalFormatting>
  <conditionalFormatting sqref="K1293">
    <cfRule type="notContainsBlanks" dxfId="434" priority="784">
      <formula>LEN(TRIM(K1293))&gt;0</formula>
    </cfRule>
    <cfRule type="containsBlanks" dxfId="433" priority="785">
      <formula>LEN(TRIM(K1293))=0</formula>
    </cfRule>
  </conditionalFormatting>
  <conditionalFormatting sqref="L161:L163">
    <cfRule type="notContainsBlanks" dxfId="432" priority="1535">
      <formula>LEN(TRIM(L161))&gt;0</formula>
    </cfRule>
    <cfRule type="containsBlanks" dxfId="431" priority="1536">
      <formula>LEN(TRIM(L161))=0</formula>
    </cfRule>
  </conditionalFormatting>
  <conditionalFormatting sqref="L164">
    <cfRule type="expression" dxfId="430" priority="1539">
      <formula>L164="無"</formula>
    </cfRule>
    <cfRule type="expression" dxfId="429" priority="1540">
      <formula>L164="有"</formula>
    </cfRule>
    <cfRule type="cellIs" dxfId="428" priority="1537" operator="equal">
      <formula>"有・無"</formula>
    </cfRule>
    <cfRule type="containsBlanks" dxfId="427" priority="1541">
      <formula>LEN(TRIM(L164))=0</formula>
    </cfRule>
  </conditionalFormatting>
  <conditionalFormatting sqref="L165:L170">
    <cfRule type="containsBlanks" dxfId="426" priority="1439">
      <formula>LEN(TRIM(L165))=0</formula>
    </cfRule>
  </conditionalFormatting>
  <conditionalFormatting sqref="L165:L171">
    <cfRule type="notContainsBlanks" dxfId="425" priority="1440">
      <formula>LEN(TRIM(L165))&gt;0</formula>
    </cfRule>
    <cfRule type="containsBlanks" dxfId="424" priority="1438">
      <formula>LEN(TRIM(L165))=0</formula>
    </cfRule>
    <cfRule type="notContainsBlanks" dxfId="423" priority="1437">
      <formula>LEN(TRIM(L165))&gt;0</formula>
    </cfRule>
  </conditionalFormatting>
  <conditionalFormatting sqref="L171">
    <cfRule type="containsBlanks" dxfId="422" priority="1543">
      <formula>LEN(TRIM(L171))=0</formula>
    </cfRule>
  </conditionalFormatting>
  <conditionalFormatting sqref="L182">
    <cfRule type="containsBlanks" dxfId="421" priority="1530">
      <formula>LEN(TRIM(L182))=0</formula>
    </cfRule>
    <cfRule type="notContainsBlanks" dxfId="420" priority="1529">
      <formula>LEN(TRIM(L182))&gt;0</formula>
    </cfRule>
  </conditionalFormatting>
  <conditionalFormatting sqref="L240">
    <cfRule type="notContainsBlanks" dxfId="419" priority="1425">
      <formula>LEN(TRIM(L240))&gt;0</formula>
    </cfRule>
    <cfRule type="containsBlanks" dxfId="418" priority="1568">
      <formula>LEN(TRIM(L240))=0</formula>
    </cfRule>
  </conditionalFormatting>
  <conditionalFormatting sqref="L247">
    <cfRule type="containsBlanks" dxfId="417" priority="716">
      <formula>LEN(TRIM(L247))=0</formula>
    </cfRule>
  </conditionalFormatting>
  <conditionalFormatting sqref="L347">
    <cfRule type="containsBlanks" dxfId="416" priority="1574">
      <formula>LEN(TRIM(L347))=0</formula>
    </cfRule>
    <cfRule type="notContainsBlanks" dxfId="415" priority="1384">
      <formula>LEN(TRIM(L347))&gt;0</formula>
    </cfRule>
  </conditionalFormatting>
  <conditionalFormatting sqref="L349">
    <cfRule type="containsBlanks" dxfId="414" priority="302">
      <formula>LEN(TRIM(L349))=0</formula>
    </cfRule>
    <cfRule type="notContainsBlanks" dxfId="413" priority="301">
      <formula>LEN(TRIM(L349))&gt;0</formula>
    </cfRule>
  </conditionalFormatting>
  <conditionalFormatting sqref="L352">
    <cfRule type="notContainsBlanks" dxfId="412" priority="1368">
      <formula>LEN(TRIM(L352))&gt;0</formula>
    </cfRule>
    <cfRule type="containsBlanks" dxfId="411" priority="1367">
      <formula>LEN(TRIM(L352))=0</formula>
    </cfRule>
    <cfRule type="notContainsBlanks" dxfId="410" priority="1365">
      <formula>LEN(TRIM(L352))&gt;0</formula>
    </cfRule>
    <cfRule type="containsBlanks" dxfId="409" priority="1366">
      <formula>LEN(TRIM(L352))=0</formula>
    </cfRule>
  </conditionalFormatting>
  <conditionalFormatting sqref="L388:L389">
    <cfRule type="containsBlanks" dxfId="408" priority="1300">
      <formula>LEN(TRIM(L388))=0</formula>
    </cfRule>
    <cfRule type="notContainsBlanks" dxfId="407" priority="1296">
      <formula>LEN(TRIM(L388))&gt;0</formula>
    </cfRule>
    <cfRule type="notContainsBlanks" dxfId="406" priority="1299">
      <formula>LEN(TRIM(L388))&gt;0</formula>
    </cfRule>
    <cfRule type="containsBlanks" dxfId="405" priority="1297">
      <formula>LEN(TRIM(L388))=0</formula>
    </cfRule>
  </conditionalFormatting>
  <conditionalFormatting sqref="L408">
    <cfRule type="notContainsBlanks" dxfId="404" priority="1220">
      <formula>LEN(TRIM(L408))&gt;0</formula>
    </cfRule>
  </conditionalFormatting>
  <conditionalFormatting sqref="L408:L409">
    <cfRule type="containsBlanks" dxfId="403" priority="1216">
      <formula>LEN(TRIM(L408))=0</formula>
    </cfRule>
    <cfRule type="notContainsBlanks" dxfId="402" priority="1213">
      <formula>LEN(TRIM(L408))&gt;0</formula>
    </cfRule>
  </conditionalFormatting>
  <conditionalFormatting sqref="L408:L410">
    <cfRule type="containsBlanks" dxfId="401" priority="1214">
      <formula>LEN(TRIM(L408))=0</formula>
    </cfRule>
  </conditionalFormatting>
  <conditionalFormatting sqref="L409">
    <cfRule type="notContainsBlanks" dxfId="400" priority="1215">
      <formula>LEN(TRIM(L409))&gt;0</formula>
    </cfRule>
  </conditionalFormatting>
  <conditionalFormatting sqref="L410:L411">
    <cfRule type="notContainsBlanks" dxfId="399" priority="1579">
      <formula>LEN(TRIM(L410))&gt;0</formula>
    </cfRule>
  </conditionalFormatting>
  <conditionalFormatting sqref="L411">
    <cfRule type="notContainsBlanks" dxfId="398" priority="1199">
      <formula>LEN(TRIM(L411))&gt;0</formula>
    </cfRule>
    <cfRule type="containsBlanks" dxfId="397" priority="1200">
      <formula>LEN(TRIM(L411))=0</formula>
    </cfRule>
  </conditionalFormatting>
  <conditionalFormatting sqref="L414">
    <cfRule type="notContainsBlanks" dxfId="396" priority="1195">
      <formula>LEN(TRIM(L414))&gt;0</formula>
    </cfRule>
    <cfRule type="containsBlanks" dxfId="395" priority="1193">
      <formula>LEN(TRIM(L414))=0</formula>
    </cfRule>
    <cfRule type="containsBlanks" dxfId="394" priority="1194">
      <formula>LEN(TRIM(L414))=0</formula>
    </cfRule>
  </conditionalFormatting>
  <conditionalFormatting sqref="L414:L416">
    <cfRule type="notContainsBlanks" dxfId="393" priority="254">
      <formula>LEN(TRIM(L414))&gt;0</formula>
    </cfRule>
  </conditionalFormatting>
  <conditionalFormatting sqref="L415">
    <cfRule type="containsBlanks" dxfId="392" priority="253">
      <formula>LEN(TRIM(L415))=0</formula>
    </cfRule>
  </conditionalFormatting>
  <conditionalFormatting sqref="L416">
    <cfRule type="containsBlanks" dxfId="391" priority="1582">
      <formula>LEN(TRIM(L416))=0</formula>
    </cfRule>
  </conditionalFormatting>
  <conditionalFormatting sqref="L589">
    <cfRule type="expression" dxfId="390" priority="1597">
      <formula>$O$581&gt;#REF!</formula>
    </cfRule>
    <cfRule type="containsBlanks" dxfId="389" priority="1596">
      <formula>LEN(TRIM(L589))=0</formula>
    </cfRule>
    <cfRule type="notContainsBlanks" dxfId="388" priority="1598">
      <formula>LEN(TRIM(L589))&gt;0</formula>
    </cfRule>
  </conditionalFormatting>
  <conditionalFormatting sqref="L618">
    <cfRule type="notContainsBlanks" dxfId="387" priority="1113">
      <formula>LEN(TRIM(L618))&gt;0</formula>
    </cfRule>
    <cfRule type="containsBlanks" dxfId="386" priority="1114">
      <formula>LEN(TRIM(L618))=0</formula>
    </cfRule>
  </conditionalFormatting>
  <conditionalFormatting sqref="L678:L680">
    <cfRule type="notContainsBlanks" dxfId="385" priority="1088">
      <formula>LEN(TRIM(L678))&gt;0</formula>
    </cfRule>
    <cfRule type="containsBlanks" dxfId="384" priority="1086">
      <formula>LEN(TRIM(L678))=0</formula>
    </cfRule>
    <cfRule type="notContainsBlanks" dxfId="383" priority="1085">
      <formula>LEN(TRIM(L678))&gt;0</formula>
    </cfRule>
    <cfRule type="containsBlanks" dxfId="382" priority="1087">
      <formula>LEN(TRIM(L678))=0</formula>
    </cfRule>
  </conditionalFormatting>
  <conditionalFormatting sqref="L734:L735">
    <cfRule type="containsBlanks" dxfId="381" priority="1062">
      <formula>LEN(TRIM(L734))=0</formula>
    </cfRule>
    <cfRule type="notContainsBlanks" dxfId="380" priority="1061">
      <formula>LEN(TRIM(L734))&gt;0</formula>
    </cfRule>
  </conditionalFormatting>
  <conditionalFormatting sqref="L818:L819">
    <cfRule type="containsBlanks" dxfId="379" priority="232">
      <formula>LEN(TRIM(L818))=0</formula>
    </cfRule>
    <cfRule type="notContainsBlanks" dxfId="378" priority="231">
      <formula>LEN(TRIM(L818))&gt;0</formula>
    </cfRule>
  </conditionalFormatting>
  <conditionalFormatting sqref="L840">
    <cfRule type="containsBlanks" dxfId="377" priority="998">
      <formula>LEN(TRIM(L840))=0</formula>
    </cfRule>
  </conditionalFormatting>
  <conditionalFormatting sqref="L840:L841">
    <cfRule type="notContainsBlanks" dxfId="376" priority="993">
      <formula>LEN(TRIM(L840))&gt;0</formula>
    </cfRule>
  </conditionalFormatting>
  <conditionalFormatting sqref="L841">
    <cfRule type="containsBlanks" dxfId="375" priority="995">
      <formula>LEN(TRIM(L841))=0</formula>
    </cfRule>
    <cfRule type="notContainsBlanks" dxfId="374" priority="996">
      <formula>LEN(TRIM(L841))&gt;0</formula>
    </cfRule>
    <cfRule type="containsBlanks" dxfId="373" priority="994">
      <formula>LEN(TRIM(L841))=0</formula>
    </cfRule>
  </conditionalFormatting>
  <conditionalFormatting sqref="L842">
    <cfRule type="cellIs" dxfId="372" priority="990" operator="equal">
      <formula>"有・無"</formula>
    </cfRule>
    <cfRule type="expression" dxfId="371" priority="991">
      <formula>L842="無"</formula>
    </cfRule>
    <cfRule type="expression" dxfId="370" priority="992">
      <formula>L842="有"</formula>
    </cfRule>
  </conditionalFormatting>
  <conditionalFormatting sqref="L843">
    <cfRule type="notContainsBlanks" dxfId="369" priority="82">
      <formula>LEN(TRIM(L843))&gt;0</formula>
    </cfRule>
  </conditionalFormatting>
  <conditionalFormatting sqref="L843:L844">
    <cfRule type="containsBlanks" dxfId="368" priority="83">
      <formula>LEN(TRIM(L843))=0</formula>
    </cfRule>
  </conditionalFormatting>
  <conditionalFormatting sqref="L844">
    <cfRule type="expression" dxfId="367" priority="1593">
      <formula>$L$844&lt;#REF!</formula>
    </cfRule>
    <cfRule type="notContainsBlanks" dxfId="366" priority="1594">
      <formula>LEN(TRIM(L844))&gt;0</formula>
    </cfRule>
  </conditionalFormatting>
  <conditionalFormatting sqref="L845">
    <cfRule type="cellIs" dxfId="365" priority="981" operator="equal">
      <formula>"有・無"</formula>
    </cfRule>
    <cfRule type="expression" dxfId="364" priority="982">
      <formula>L845="無"</formula>
    </cfRule>
    <cfRule type="expression" dxfId="363" priority="983">
      <formula>L845="有"</formula>
    </cfRule>
  </conditionalFormatting>
  <conditionalFormatting sqref="L907">
    <cfRule type="containsBlanks" dxfId="362" priority="980">
      <formula>LEN(TRIM(L907))=0</formula>
    </cfRule>
  </conditionalFormatting>
  <conditionalFormatting sqref="L907:L908">
    <cfRule type="notContainsBlanks" dxfId="361" priority="975">
      <formula>LEN(TRIM(L907))&gt;0</formula>
    </cfRule>
  </conditionalFormatting>
  <conditionalFormatting sqref="L908">
    <cfRule type="containsBlanks" dxfId="360" priority="976">
      <formula>LEN(TRIM(L908))=0</formula>
    </cfRule>
    <cfRule type="containsBlanks" dxfId="359" priority="977">
      <formula>LEN(TRIM(L908))=0</formula>
    </cfRule>
    <cfRule type="notContainsBlanks" dxfId="358" priority="978">
      <formula>LEN(TRIM(L908))&gt;0</formula>
    </cfRule>
  </conditionalFormatting>
  <conditionalFormatting sqref="L909">
    <cfRule type="expression" dxfId="357" priority="974">
      <formula>L909="有"</formula>
    </cfRule>
    <cfRule type="cellIs" dxfId="356" priority="972" operator="equal">
      <formula>"有・無"</formula>
    </cfRule>
    <cfRule type="expression" dxfId="355" priority="973">
      <formula>L909="無"</formula>
    </cfRule>
  </conditionalFormatting>
  <conditionalFormatting sqref="L910">
    <cfRule type="containsBlanks" dxfId="354" priority="971">
      <formula>LEN(TRIM(L910))=0</formula>
    </cfRule>
    <cfRule type="notContainsBlanks" dxfId="353" priority="966">
      <formula>LEN(TRIM(L910))&gt;0</formula>
    </cfRule>
  </conditionalFormatting>
  <conditionalFormatting sqref="L911">
    <cfRule type="notContainsBlanks" dxfId="352" priority="1592">
      <formula>LEN(TRIM(L911))&gt;0</formula>
    </cfRule>
    <cfRule type="containsBlanks" dxfId="351" priority="336">
      <formula>LEN(TRIM(L911))=0</formula>
    </cfRule>
    <cfRule type="expression" dxfId="350" priority="1591">
      <formula>$L$911&lt;#REF!</formula>
    </cfRule>
  </conditionalFormatting>
  <conditionalFormatting sqref="L912">
    <cfRule type="expression" dxfId="349" priority="964">
      <formula>L912="無"</formula>
    </cfRule>
    <cfRule type="expression" dxfId="348" priority="965">
      <formula>L912="有"</formula>
    </cfRule>
    <cfRule type="cellIs" dxfId="347" priority="963" operator="equal">
      <formula>"有・無"</formula>
    </cfRule>
  </conditionalFormatting>
  <conditionalFormatting sqref="L1014">
    <cfRule type="notContainsBlanks" dxfId="346" priority="125">
      <formula>LEN(TRIM(L1014))&gt;0</formula>
    </cfRule>
    <cfRule type="containsBlanks" dxfId="345" priority="126">
      <formula>LEN(TRIM(L1014))=0</formula>
    </cfRule>
  </conditionalFormatting>
  <conditionalFormatting sqref="L1292">
    <cfRule type="notContainsBlanks" dxfId="344" priority="790">
      <formula>LEN(TRIM(L1292))&gt;0</formula>
    </cfRule>
    <cfRule type="containsBlanks" dxfId="343" priority="791">
      <formula>LEN(TRIM(L1292))=0</formula>
    </cfRule>
    <cfRule type="notContainsBlanks" dxfId="342" priority="792">
      <formula>LEN(TRIM(L1292))&gt;0</formula>
    </cfRule>
    <cfRule type="containsBlanks" dxfId="341" priority="793">
      <formula>LEN(TRIM(L1292))=0</formula>
    </cfRule>
  </conditionalFormatting>
  <conditionalFormatting sqref="M212">
    <cfRule type="containsBlanks" dxfId="340" priority="730">
      <formula>LEN(TRIM(M212))=0</formula>
    </cfRule>
  </conditionalFormatting>
  <conditionalFormatting sqref="M316">
    <cfRule type="containsBlanks" dxfId="339" priority="706">
      <formula>LEN(TRIM(M316))=0</formula>
    </cfRule>
  </conditionalFormatting>
  <conditionalFormatting sqref="M449">
    <cfRule type="containsBlanks" dxfId="338" priority="703">
      <formula>LEN(TRIM(M449))=0</formula>
    </cfRule>
  </conditionalFormatting>
  <conditionalFormatting sqref="M559:M560">
    <cfRule type="containsBlanks" dxfId="337" priority="1161">
      <formula>LEN(TRIM(M559))=0</formula>
    </cfRule>
    <cfRule type="notContainsBlanks" dxfId="336" priority="1160">
      <formula>LEN(TRIM(M559))&gt;0</formula>
    </cfRule>
  </conditionalFormatting>
  <conditionalFormatting sqref="M565:M566">
    <cfRule type="containsBlanks" dxfId="335" priority="242">
      <formula>LEN(TRIM(M565))=0</formula>
    </cfRule>
    <cfRule type="notContainsBlanks" dxfId="334" priority="241">
      <formula>LEN(TRIM(M565))&gt;0</formula>
    </cfRule>
  </conditionalFormatting>
  <conditionalFormatting sqref="M609">
    <cfRule type="containsBlanks" dxfId="333" priority="1133">
      <formula>LEN(TRIM(M609))=0</formula>
    </cfRule>
    <cfRule type="notContainsBlanks" dxfId="332" priority="1132">
      <formula>LEN(TRIM(M609))&gt;0</formula>
    </cfRule>
  </conditionalFormatting>
  <conditionalFormatting sqref="M658:M659">
    <cfRule type="containsBlanks" dxfId="331" priority="1101">
      <formula>LEN(TRIM(M658))=0</formula>
    </cfRule>
    <cfRule type="notContainsBlanks" dxfId="330" priority="1101">
      <formula>LEN(TRIM(M658))&gt;0</formula>
    </cfRule>
  </conditionalFormatting>
  <conditionalFormatting sqref="M661:M662">
    <cfRule type="notContainsBlanks" dxfId="329" priority="1097">
      <formula>LEN(TRIM(M661))&gt;0</formula>
    </cfRule>
    <cfRule type="containsBlanks" dxfId="328" priority="1097">
      <formula>LEN(TRIM(M661))=0</formula>
    </cfRule>
  </conditionalFormatting>
  <conditionalFormatting sqref="M816:M817">
    <cfRule type="notContainsBlanks" dxfId="327" priority="1007">
      <formula>LEN(TRIM(M816))&gt;0</formula>
    </cfRule>
    <cfRule type="containsBlanks" dxfId="326" priority="1008">
      <formula>LEN(TRIM(M816))=0</formula>
    </cfRule>
  </conditionalFormatting>
  <conditionalFormatting sqref="M1042:M1044">
    <cfRule type="notContainsBlanks" dxfId="325" priority="936">
      <formula>LEN(TRIM(M1042))&gt;0</formula>
    </cfRule>
    <cfRule type="notContainsBlanks" dxfId="324" priority="933">
      <formula>LEN(TRIM(M1042))&gt;0</formula>
    </cfRule>
    <cfRule type="containsBlanks" dxfId="323" priority="934">
      <formula>LEN(TRIM(M1042))=0</formula>
    </cfRule>
    <cfRule type="containsBlanks" dxfId="322" priority="935">
      <formula>LEN(TRIM(M1042))=0</formula>
    </cfRule>
  </conditionalFormatting>
  <conditionalFormatting sqref="M1057">
    <cfRule type="notContainsBlanks" dxfId="321" priority="931">
      <formula>LEN(TRIM(M1057))&gt;0</formula>
    </cfRule>
    <cfRule type="containsBlanks" dxfId="320" priority="932">
      <formula>LEN(TRIM(M1057))=0</formula>
    </cfRule>
  </conditionalFormatting>
  <conditionalFormatting sqref="M1114">
    <cfRule type="notContainsBlanks" dxfId="319" priority="880">
      <formula>LEN(TRIM(M1114))&gt;0</formula>
    </cfRule>
    <cfRule type="notContainsBlanks" dxfId="318" priority="883">
      <formula>LEN(TRIM(M1114))&gt;0</formula>
    </cfRule>
    <cfRule type="containsBlanks" dxfId="317" priority="881">
      <formula>LEN(TRIM(M1114))=0</formula>
    </cfRule>
    <cfRule type="containsBlanks" dxfId="316" priority="882">
      <formula>LEN(TRIM(M1114))=0</formula>
    </cfRule>
  </conditionalFormatting>
  <conditionalFormatting sqref="M1203">
    <cfRule type="containsBlanks" dxfId="315" priority="406">
      <formula>LEN(TRIM(M1203))=0</formula>
    </cfRule>
  </conditionalFormatting>
  <conditionalFormatting sqref="M1233">
    <cfRule type="containsBlanks" dxfId="314" priority="822">
      <formula>LEN(TRIM(M1233))=0</formula>
    </cfRule>
    <cfRule type="containsBlanks" dxfId="313" priority="821">
      <formula>LEN(TRIM(M1233))=0</formula>
    </cfRule>
    <cfRule type="notContainsBlanks" dxfId="312" priority="820">
      <formula>LEN(TRIM(M1233))&gt;0</formula>
    </cfRule>
    <cfRule type="notContainsBlanks" dxfId="311" priority="823">
      <formula>LEN(TRIM(M1233))&gt;0</formula>
    </cfRule>
  </conditionalFormatting>
  <conditionalFormatting sqref="N58">
    <cfRule type="notContainsBlanks" dxfId="310" priority="1565">
      <formula>LEN(TRIM(N58))&gt;0</formula>
    </cfRule>
    <cfRule type="notContainsBlanks" dxfId="309" priority="1560">
      <formula>LEN(TRIM(N58))&gt;0</formula>
    </cfRule>
    <cfRule type="containsBlanks" dxfId="308" priority="1561">
      <formula>LEN(TRIM(N58))=0</formula>
    </cfRule>
    <cfRule type="containsBlanks" dxfId="307" priority="1564">
      <formula>LEN(TRIM(N58))=0</formula>
    </cfRule>
  </conditionalFormatting>
  <conditionalFormatting sqref="N150">
    <cfRule type="notContainsBlanks" dxfId="306" priority="1548">
      <formula>LEN(TRIM(N150))&gt;0</formula>
    </cfRule>
    <cfRule type="containsBlanks" dxfId="305" priority="1549">
      <formula>LEN(TRIM(N150))=0</formula>
    </cfRule>
    <cfRule type="containsBlanks" dxfId="304" priority="1550">
      <formula>LEN(TRIM(N150))=0</formula>
    </cfRule>
    <cfRule type="notContainsBlanks" dxfId="303" priority="1551">
      <formula>LEN(TRIM(N150))&gt;0</formula>
    </cfRule>
  </conditionalFormatting>
  <conditionalFormatting sqref="N391">
    <cfRule type="containsBlanks" dxfId="302" priority="1273">
      <formula>LEN(TRIM(N391))=0</formula>
    </cfRule>
    <cfRule type="notContainsBlanks" dxfId="301" priority="1272">
      <formula>LEN(TRIM(N391))&gt;0</formula>
    </cfRule>
    <cfRule type="notContainsBlanks" dxfId="300" priority="1274">
      <formula>LEN(TRIM(N391))&gt;0</formula>
    </cfRule>
    <cfRule type="containsBlanks" dxfId="299" priority="1275">
      <formula>LEN(TRIM(N391))=0</formula>
    </cfRule>
  </conditionalFormatting>
  <conditionalFormatting sqref="N393">
    <cfRule type="notContainsBlanks" dxfId="298" priority="281">
      <formula>LEN(TRIM(N393))&gt;0</formula>
    </cfRule>
    <cfRule type="containsBlanks" dxfId="297" priority="282">
      <formula>LEN(TRIM(N393))=0</formula>
    </cfRule>
    <cfRule type="notContainsBlanks" dxfId="296" priority="279">
      <formula>LEN(TRIM(N393))&gt;0</formula>
    </cfRule>
    <cfRule type="containsBlanks" dxfId="295" priority="280">
      <formula>LEN(TRIM(N393))=0</formula>
    </cfRule>
  </conditionalFormatting>
  <conditionalFormatting sqref="N602:N608">
    <cfRule type="expression" dxfId="294" priority="779">
      <formula>N602="有"</formula>
    </cfRule>
    <cfRule type="cellIs" dxfId="293" priority="777" operator="equal">
      <formula>"有・無"</formula>
    </cfRule>
    <cfRule type="expression" dxfId="292" priority="778">
      <formula>N602="無"</formula>
    </cfRule>
  </conditionalFormatting>
  <conditionalFormatting sqref="N615">
    <cfRule type="containsBlanks" dxfId="291" priority="701">
      <formula>LEN(TRIM(N615))=0</formula>
    </cfRule>
  </conditionalFormatting>
  <conditionalFormatting sqref="N622">
    <cfRule type="notContainsBlanks" dxfId="290" priority="1112">
      <formula>LEN(TRIM(N622))&gt;0</formula>
    </cfRule>
    <cfRule type="containsBlanks" dxfId="289" priority="1110">
      <formula>LEN(TRIM(N622))=0</formula>
    </cfRule>
    <cfRule type="notContainsBlanks" dxfId="288" priority="1109">
      <formula>LEN(TRIM(N622))&gt;0</formula>
    </cfRule>
    <cfRule type="containsBlanks" dxfId="287" priority="1111">
      <formula>LEN(TRIM(N622))=0</formula>
    </cfRule>
  </conditionalFormatting>
  <conditionalFormatting sqref="N749">
    <cfRule type="containsBlanks" dxfId="286" priority="1586">
      <formula>LEN(TRIM(N749))=0</formula>
    </cfRule>
    <cfRule type="notContainsBlanks" dxfId="285" priority="1586">
      <formula>LEN(TRIM(N749))&gt;0</formula>
    </cfRule>
  </conditionalFormatting>
  <conditionalFormatting sqref="N750:N751">
    <cfRule type="cellIs" dxfId="284" priority="1045" operator="equal">
      <formula>"有・無"</formula>
    </cfRule>
    <cfRule type="expression" dxfId="283" priority="1047">
      <formula>N750="有"</formula>
    </cfRule>
    <cfRule type="expression" dxfId="282" priority="1046">
      <formula>N750="無"</formula>
    </cfRule>
  </conditionalFormatting>
  <conditionalFormatting sqref="N1015">
    <cfRule type="containsBlanks" dxfId="281" priority="118">
      <formula>LEN(TRIM(N1015))=0</formula>
    </cfRule>
    <cfRule type="notContainsBlanks" dxfId="280" priority="119">
      <formula>LEN(TRIM(N1015))&gt;0</formula>
    </cfRule>
    <cfRule type="containsBlanks" dxfId="279" priority="120">
      <formula>LEN(TRIM(N1015))=0</formula>
    </cfRule>
    <cfRule type="notContainsBlanks" dxfId="278" priority="117">
      <formula>LEN(TRIM(N1015))&gt;0</formula>
    </cfRule>
  </conditionalFormatting>
  <conditionalFormatting sqref="N1058">
    <cfRule type="notContainsBlanks" dxfId="277" priority="925">
      <formula>LEN(TRIM(N1058))&gt;0</formula>
    </cfRule>
    <cfRule type="containsBlanks" dxfId="276" priority="926">
      <formula>LEN(TRIM(N1058))=0</formula>
    </cfRule>
    <cfRule type="containsBlanks" dxfId="275" priority="927">
      <formula>LEN(TRIM(N1058))=0</formula>
    </cfRule>
    <cfRule type="notContainsBlanks" dxfId="274" priority="928">
      <formula>LEN(TRIM(N1058))&gt;0</formula>
    </cfRule>
  </conditionalFormatting>
  <conditionalFormatting sqref="N1066">
    <cfRule type="containsBlanks" dxfId="273" priority="923">
      <formula>LEN(TRIM(N1066))=0</formula>
    </cfRule>
    <cfRule type="notContainsBlanks" dxfId="272" priority="924">
      <formula>LEN(TRIM(N1066))&gt;0</formula>
    </cfRule>
    <cfRule type="notContainsBlanks" dxfId="271" priority="921">
      <formula>LEN(TRIM(N1066))&gt;0</formula>
    </cfRule>
    <cfRule type="containsBlanks" dxfId="270" priority="922">
      <formula>LEN(TRIM(N1066))=0</formula>
    </cfRule>
  </conditionalFormatting>
  <conditionalFormatting sqref="N1101:N1102">
    <cfRule type="containsBlanks" dxfId="269" priority="896">
      <formula>LEN(TRIM(N1101))=0</formula>
    </cfRule>
    <cfRule type="notContainsBlanks" dxfId="268" priority="895">
      <formula>LEN(TRIM(N1101))&gt;0</formula>
    </cfRule>
    <cfRule type="notContainsBlanks" dxfId="267" priority="898">
      <formula>LEN(TRIM(N1101))&gt;0</formula>
    </cfRule>
    <cfRule type="containsBlanks" dxfId="266" priority="897">
      <formula>LEN(TRIM(N1101))=0</formula>
    </cfRule>
  </conditionalFormatting>
  <conditionalFormatting sqref="N1173">
    <cfRule type="containsBlanks" dxfId="265" priority="407">
      <formula>LEN(TRIM(N1173))=0</formula>
    </cfRule>
  </conditionalFormatting>
  <conditionalFormatting sqref="N1238">
    <cfRule type="containsBlanks" dxfId="264" priority="405">
      <formula>LEN(TRIM(N1238))=0</formula>
    </cfRule>
  </conditionalFormatting>
  <conditionalFormatting sqref="O152">
    <cfRule type="containsBlanks" dxfId="263" priority="754">
      <formula>LEN(TRIM(O152))=0</formula>
    </cfRule>
  </conditionalFormatting>
  <conditionalFormatting sqref="O238">
    <cfRule type="containsBlanks" dxfId="262" priority="1415">
      <formula>LEN(TRIM(O238))=0</formula>
    </cfRule>
    <cfRule type="notContainsBlanks" dxfId="261" priority="1417">
      <formula>LEN(TRIM(O238))&gt;0</formula>
    </cfRule>
    <cfRule type="containsBlanks" dxfId="260" priority="1416">
      <formula>LEN(TRIM(O238))=0</formula>
    </cfRule>
  </conditionalFormatting>
  <conditionalFormatting sqref="O238:O239">
    <cfRule type="notContainsBlanks" dxfId="259" priority="1414">
      <formula>LEN(TRIM(O238))&gt;0</formula>
    </cfRule>
  </conditionalFormatting>
  <conditionalFormatting sqref="O239">
    <cfRule type="containsBlanks" dxfId="258" priority="329">
      <formula>LEN(TRIM(O239))=0</formula>
    </cfRule>
    <cfRule type="expression" dxfId="257" priority="1595">
      <formula>$O$238&gt;#REF!</formula>
    </cfRule>
  </conditionalFormatting>
  <conditionalFormatting sqref="O343">
    <cfRule type="containsBlanks" dxfId="256" priority="705">
      <formula>LEN(TRIM(O343))=0</formula>
    </cfRule>
  </conditionalFormatting>
  <conditionalFormatting sqref="O409">
    <cfRule type="containsBlanks" dxfId="255" priority="1212">
      <formula>LEN(TRIM(O409))=0</formula>
    </cfRule>
    <cfRule type="notContainsBlanks" dxfId="254" priority="1211">
      <formula>LEN(TRIM(O409))&gt;0</formula>
    </cfRule>
    <cfRule type="containsBlanks" dxfId="253" priority="1210">
      <formula>LEN(TRIM(O409))=0</formula>
    </cfRule>
    <cfRule type="notContainsBlanks" dxfId="252" priority="1209">
      <formula>LEN(TRIM(O409))&gt;0</formula>
    </cfRule>
  </conditionalFormatting>
  <conditionalFormatting sqref="O546">
    <cfRule type="containsBlanks" dxfId="251" priority="702">
      <formula>LEN(TRIM(O546))=0</formula>
    </cfRule>
  </conditionalFormatting>
  <conditionalFormatting sqref="O581">
    <cfRule type="containsBlanks" dxfId="250" priority="1153">
      <formula>LEN(TRIM(O581))=0</formula>
    </cfRule>
    <cfRule type="notContainsBlanks" dxfId="249" priority="1151">
      <formula>LEN(TRIM(O581))&gt;0</formula>
    </cfRule>
    <cfRule type="containsBlanks" dxfId="248" priority="1152">
      <formula>LEN(TRIM(O581))=0</formula>
    </cfRule>
    <cfRule type="notContainsBlanks" dxfId="247" priority="1154">
      <formula>LEN(TRIM(O581))&gt;0</formula>
    </cfRule>
  </conditionalFormatting>
  <conditionalFormatting sqref="O623">
    <cfRule type="notContainsBlanks" dxfId="246" priority="1107">
      <formula>LEN(TRIM(O623))&gt;0</formula>
    </cfRule>
    <cfRule type="containsBlanks" dxfId="245" priority="1108">
      <formula>LEN(TRIM(O623))=0</formula>
    </cfRule>
  </conditionalFormatting>
  <conditionalFormatting sqref="O702:O703">
    <cfRule type="notContainsBlanks" dxfId="244" priority="1075">
      <formula>LEN(TRIM(O702))&gt;0</formula>
    </cfRule>
    <cfRule type="containsBlanks" dxfId="243" priority="1074">
      <formula>LEN(TRIM(O702))=0</formula>
    </cfRule>
    <cfRule type="notContainsBlanks" dxfId="242" priority="1073">
      <formula>LEN(TRIM(O702))&gt;0</formula>
    </cfRule>
    <cfRule type="containsBlanks" dxfId="241" priority="1076">
      <formula>LEN(TRIM(O702))=0</formula>
    </cfRule>
  </conditionalFormatting>
  <conditionalFormatting sqref="O771:O772">
    <cfRule type="containsBlanks" dxfId="240" priority="1040">
      <formula>LEN(TRIM(O771))=0</formula>
    </cfRule>
    <cfRule type="notContainsBlanks" dxfId="239" priority="1037">
      <formula>LEN(TRIM(O771))&gt;0</formula>
    </cfRule>
    <cfRule type="notContainsBlanks" dxfId="238" priority="1039">
      <formula>LEN(TRIM(O771))&gt;0</formula>
    </cfRule>
    <cfRule type="containsBlanks" dxfId="237" priority="1038">
      <formula>LEN(TRIM(O771))=0</formula>
    </cfRule>
  </conditionalFormatting>
  <conditionalFormatting sqref="O1142:O1145">
    <cfRule type="containsBlanks" dxfId="236" priority="878">
      <formula>LEN(TRIM(O1142))=0</formula>
    </cfRule>
    <cfRule type="notContainsBlanks" dxfId="235" priority="879">
      <formula>LEN(TRIM(O1142))&gt;0</formula>
    </cfRule>
    <cfRule type="containsBlanks" dxfId="234" priority="877">
      <formula>LEN(TRIM(O1142))=0</formula>
    </cfRule>
    <cfRule type="notContainsBlanks" dxfId="233" priority="876">
      <formula>LEN(TRIM(O1142))&gt;0</formula>
    </cfRule>
  </conditionalFormatting>
  <conditionalFormatting sqref="P347">
    <cfRule type="notContainsBlanks" dxfId="232" priority="1382">
      <formula>LEN(TRIM(P347))&gt;0</formula>
    </cfRule>
    <cfRule type="containsBlanks" dxfId="231" priority="1575">
      <formula>LEN(TRIM(P347))=0</formula>
    </cfRule>
  </conditionalFormatting>
  <conditionalFormatting sqref="P349">
    <cfRule type="notContainsBlanks" dxfId="230" priority="303">
      <formula>LEN(TRIM(P349))&gt;0</formula>
    </cfRule>
    <cfRule type="containsBlanks" dxfId="229" priority="304">
      <formula>LEN(TRIM(P349))=0</formula>
    </cfRule>
  </conditionalFormatting>
  <conditionalFormatting sqref="P411">
    <cfRule type="containsBlanks" dxfId="228" priority="1580">
      <formula>LEN(TRIM(P411))=0</formula>
    </cfRule>
    <cfRule type="notContainsBlanks" dxfId="227" priority="1580">
      <formula>LEN(TRIM(P411))&gt;0</formula>
    </cfRule>
  </conditionalFormatting>
  <conditionalFormatting sqref="P594:P597">
    <cfRule type="expression" dxfId="226" priority="1143">
      <formula>P594="無"</formula>
    </cfRule>
    <cfRule type="expression" dxfId="225" priority="1144">
      <formula>P594="有"</formula>
    </cfRule>
    <cfRule type="cellIs" dxfId="224" priority="1142" operator="equal">
      <formula>"有・無"</formula>
    </cfRule>
  </conditionalFormatting>
  <conditionalFormatting sqref="P656:P657">
    <cfRule type="containsBlanks" dxfId="223" priority="70">
      <formula>LEN(TRIM(P656))=0</formula>
    </cfRule>
  </conditionalFormatting>
  <conditionalFormatting sqref="P1205:P1207">
    <cfRule type="notContainsBlanks" dxfId="222" priority="826">
      <formula>LEN(TRIM(P1205))&gt;0</formula>
    </cfRule>
    <cfRule type="containsBlanks" dxfId="221" priority="827">
      <formula>LEN(TRIM(P1205))=0</formula>
    </cfRule>
  </conditionalFormatting>
  <conditionalFormatting sqref="P1292">
    <cfRule type="containsBlanks" dxfId="220" priority="190">
      <formula>LEN(TRIM(P1292))=0</formula>
    </cfRule>
    <cfRule type="expression" dxfId="219" priority="189">
      <formula>P1292="○"</formula>
    </cfRule>
  </conditionalFormatting>
  <conditionalFormatting sqref="P561:R561">
    <cfRule type="containsErrors" dxfId="218" priority="1583">
      <formula>ISERROR(P561)</formula>
    </cfRule>
  </conditionalFormatting>
  <conditionalFormatting sqref="P567:R567">
    <cfRule type="containsErrors" dxfId="217" priority="1155">
      <formula>ISERROR(P567)</formula>
    </cfRule>
  </conditionalFormatting>
  <conditionalFormatting sqref="Q391">
    <cfRule type="containsBlanks" dxfId="216" priority="276">
      <formula>LEN(TRIM(Q391))=0</formula>
    </cfRule>
    <cfRule type="notContainsBlanks" dxfId="215" priority="277">
      <formula>LEN(TRIM(Q391))&gt;0</formula>
    </cfRule>
    <cfRule type="containsBlanks" dxfId="214" priority="278">
      <formula>LEN(TRIM(Q391))=0</formula>
    </cfRule>
    <cfRule type="notContainsBlanks" dxfId="213" priority="275">
      <formula>LEN(TRIM(Q391))&gt;0</formula>
    </cfRule>
  </conditionalFormatting>
  <conditionalFormatting sqref="Q393">
    <cfRule type="notContainsBlanks" dxfId="212" priority="271">
      <formula>LEN(TRIM(Q393))&gt;0</formula>
    </cfRule>
    <cfRule type="containsBlanks" dxfId="211" priority="272">
      <formula>LEN(TRIM(Q393))=0</formula>
    </cfRule>
    <cfRule type="containsBlanks" dxfId="210" priority="274">
      <formula>LEN(TRIM(Q393))=0</formula>
    </cfRule>
    <cfRule type="notContainsBlanks" dxfId="209" priority="273">
      <formula>LEN(TRIM(Q393))&gt;0</formula>
    </cfRule>
  </conditionalFormatting>
  <conditionalFormatting sqref="Q1112:S1113">
    <cfRule type="expression" dxfId="208" priority="886">
      <formula>Q1112="無"</formula>
    </cfRule>
    <cfRule type="cellIs" dxfId="207" priority="884" operator="equal">
      <formula>"有・無"</formula>
    </cfRule>
    <cfRule type="expression" dxfId="206" priority="885">
      <formula>Q1112="有"</formula>
    </cfRule>
  </conditionalFormatting>
  <conditionalFormatting sqref="R183:R188">
    <cfRule type="notContainsBlanks" dxfId="205" priority="1481">
      <formula>LEN(TRIM(R183))&gt;0</formula>
    </cfRule>
    <cfRule type="notContainsBlanks" dxfId="204" priority="1484">
      <formula>LEN(TRIM(R183))&gt;0</formula>
    </cfRule>
    <cfRule type="containsBlanks" dxfId="203" priority="1483">
      <formula>LEN(TRIM(R183))=0</formula>
    </cfRule>
    <cfRule type="containsBlanks" dxfId="202" priority="1482">
      <formula>LEN(TRIM(R183))=0</formula>
    </cfRule>
  </conditionalFormatting>
  <conditionalFormatting sqref="R389">
    <cfRule type="containsBlanks" dxfId="201" priority="296">
      <formula>LEN(TRIM(R389))=0</formula>
    </cfRule>
    <cfRule type="notContainsBlanks" dxfId="200" priority="297">
      <formula>LEN(TRIM(R389))&gt;0</formula>
    </cfRule>
    <cfRule type="containsBlanks" dxfId="199" priority="298">
      <formula>LEN(TRIM(R389))=0</formula>
    </cfRule>
    <cfRule type="notContainsBlanks" dxfId="198" priority="295">
      <formula>LEN(TRIM(R389))&gt;0</formula>
    </cfRule>
  </conditionalFormatting>
  <conditionalFormatting sqref="R409">
    <cfRule type="containsBlanks" dxfId="197" priority="1202">
      <formula>LEN(TRIM(R409))=0</formula>
    </cfRule>
    <cfRule type="notContainsBlanks" dxfId="196" priority="1203">
      <formula>LEN(TRIM(R409))&gt;0</formula>
    </cfRule>
    <cfRule type="containsBlanks" dxfId="195" priority="1204">
      <formula>LEN(TRIM(R409))=0</formula>
    </cfRule>
    <cfRule type="notContainsBlanks" dxfId="194" priority="1201">
      <formula>LEN(TRIM(R409))&gt;0</formula>
    </cfRule>
  </conditionalFormatting>
  <conditionalFormatting sqref="R734">
    <cfRule type="notContainsBlanks" dxfId="193" priority="1063">
      <formula>LEN(TRIM(R734))&gt;0</formula>
    </cfRule>
    <cfRule type="containsBlanks" dxfId="192" priority="1064">
      <formula>LEN(TRIM(R734))=0</formula>
    </cfRule>
  </conditionalFormatting>
  <conditionalFormatting sqref="R744:R745">
    <cfRule type="notContainsBlanks" dxfId="191" priority="1056">
      <formula>LEN(TRIM(R744))&gt;0</formula>
    </cfRule>
    <cfRule type="containsBlanks" dxfId="190" priority="1055">
      <formula>LEN(TRIM(R744))=0</formula>
    </cfRule>
    <cfRule type="containsBlanks" dxfId="189" priority="1054">
      <formula>LEN(TRIM(R744))=0</formula>
    </cfRule>
    <cfRule type="notContainsBlanks" dxfId="188" priority="1053">
      <formula>LEN(TRIM(R744))&gt;0</formula>
    </cfRule>
  </conditionalFormatting>
  <conditionalFormatting sqref="R818:R819">
    <cfRule type="containsBlanks" dxfId="187" priority="228">
      <formula>LEN(TRIM(R818))=0</formula>
    </cfRule>
    <cfRule type="notContainsBlanks" dxfId="186" priority="227">
      <formula>LEN(TRIM(R818))&gt;0</formula>
    </cfRule>
  </conditionalFormatting>
  <conditionalFormatting sqref="R1028:R1029">
    <cfRule type="notContainsBlanks" dxfId="185" priority="941">
      <formula>LEN(TRIM(R1028))&gt;0</formula>
    </cfRule>
    <cfRule type="containsBlanks" dxfId="184" priority="942">
      <formula>LEN(TRIM(R1028))=0</formula>
    </cfRule>
    <cfRule type="containsBlanks" dxfId="183" priority="943">
      <formula>LEN(TRIM(R1028))=0</formula>
    </cfRule>
    <cfRule type="notContainsBlanks" dxfId="182" priority="944">
      <formula>LEN(TRIM(R1028))&gt;0</formula>
    </cfRule>
  </conditionalFormatting>
  <conditionalFormatting sqref="S165:S170">
    <cfRule type="notContainsBlanks" dxfId="181" priority="1433">
      <formula>LEN(TRIM(S165))&gt;0</formula>
    </cfRule>
    <cfRule type="containsBlanks" dxfId="180" priority="1434">
      <formula>LEN(TRIM(S165))=0</formula>
    </cfRule>
    <cfRule type="containsBlanks" dxfId="179" priority="1435">
      <formula>LEN(TRIM(S165))=0</formula>
    </cfRule>
    <cfRule type="notContainsBlanks" dxfId="178" priority="1436">
      <formula>LEN(TRIM(S165))&gt;0</formula>
    </cfRule>
  </conditionalFormatting>
  <conditionalFormatting sqref="S362">
    <cfRule type="notContainsBlanks" dxfId="177" priority="1363">
      <formula>LEN(TRIM(S362))&gt;0</formula>
    </cfRule>
    <cfRule type="containsBlanks" dxfId="176" priority="1576">
      <formula>LEN(TRIM(S362))=0</formula>
    </cfRule>
  </conditionalFormatting>
  <conditionalFormatting sqref="S816:S817">
    <cfRule type="notContainsBlanks" dxfId="175" priority="1005">
      <formula>LEN(TRIM(S816))&gt;0</formula>
    </cfRule>
    <cfRule type="containsBlanks" dxfId="174" priority="1006">
      <formula>LEN(TRIM(S816))=0</formula>
    </cfRule>
  </conditionalFormatting>
  <conditionalFormatting sqref="S1057">
    <cfRule type="notContainsBlanks" dxfId="173" priority="929">
      <formula>LEN(TRIM(S1057))&gt;0</formula>
    </cfRule>
    <cfRule type="containsBlanks" dxfId="172" priority="930">
      <formula>LEN(TRIM(S1057))=0</formula>
    </cfRule>
  </conditionalFormatting>
  <conditionalFormatting sqref="T391">
    <cfRule type="notContainsBlanks" dxfId="171" priority="1250">
      <formula>LEN(TRIM(T391))&gt;0</formula>
    </cfRule>
    <cfRule type="containsBlanks" dxfId="170" priority="1249">
      <formula>LEN(TRIM(T391))=0</formula>
    </cfRule>
    <cfRule type="containsBlanks" dxfId="169" priority="1251">
      <formula>LEN(TRIM(T391))=0</formula>
    </cfRule>
    <cfRule type="notContainsBlanks" dxfId="168" priority="1248">
      <formula>LEN(TRIM(T391))&gt;0</formula>
    </cfRule>
  </conditionalFormatting>
  <conditionalFormatting sqref="T393:T394">
    <cfRule type="notContainsBlanks" dxfId="167" priority="263">
      <formula>LEN(TRIM(T393))&gt;0</formula>
    </cfRule>
    <cfRule type="containsBlanks" dxfId="166" priority="264">
      <formula>LEN(TRIM(T393))=0</formula>
    </cfRule>
    <cfRule type="notContainsBlanks" dxfId="165" priority="265">
      <formula>LEN(TRIM(T393))&gt;0</formula>
    </cfRule>
    <cfRule type="containsBlanks" dxfId="164" priority="266">
      <formula>LEN(TRIM(T393))=0</formula>
    </cfRule>
  </conditionalFormatting>
  <conditionalFormatting sqref="U338">
    <cfRule type="containsBlanks" dxfId="163" priority="1572">
      <formula>LEN(TRIM(U338))=0</formula>
    </cfRule>
    <cfRule type="notContainsBlanks" dxfId="162" priority="1390">
      <formula>LEN(TRIM(U338))&gt;0</formula>
    </cfRule>
  </conditionalFormatting>
  <conditionalFormatting sqref="U409">
    <cfRule type="containsBlanks" dxfId="161" priority="256">
      <formula>LEN(TRIM(U409))=0</formula>
    </cfRule>
    <cfRule type="notContainsBlanks" dxfId="160" priority="255">
      <formula>LEN(TRIM(U409))&gt;0</formula>
    </cfRule>
    <cfRule type="containsBlanks" dxfId="159" priority="258">
      <formula>LEN(TRIM(U409))=0</formula>
    </cfRule>
    <cfRule type="notContainsBlanks" dxfId="158" priority="257">
      <formula>LEN(TRIM(U409))&gt;0</formula>
    </cfRule>
  </conditionalFormatting>
  <conditionalFormatting sqref="U680">
    <cfRule type="containsBlanks" dxfId="157" priority="1082">
      <formula>LEN(TRIM(U680))=0</formula>
    </cfRule>
    <cfRule type="containsBlanks" dxfId="156" priority="1083">
      <formula>LEN(TRIM(U680))=0</formula>
    </cfRule>
    <cfRule type="notContainsBlanks" dxfId="155" priority="1084">
      <formula>LEN(TRIM(U680))&gt;0</formula>
    </cfRule>
    <cfRule type="notContainsBlanks" dxfId="154" priority="1081">
      <formula>LEN(TRIM(U680))&gt;0</formula>
    </cfRule>
  </conditionalFormatting>
  <conditionalFormatting sqref="V515">
    <cfRule type="expression" dxfId="153" priority="1176">
      <formula>V515="有"</formula>
    </cfRule>
    <cfRule type="expression" dxfId="152" priority="1175">
      <formula>V515="無"</formula>
    </cfRule>
    <cfRule type="cellIs" dxfId="151" priority="1174" operator="equal">
      <formula>"有・無"</formula>
    </cfRule>
  </conditionalFormatting>
  <conditionalFormatting sqref="V516">
    <cfRule type="cellIs" dxfId="150" priority="1173" operator="equal">
      <formula>"いる・いない"</formula>
    </cfRule>
    <cfRule type="cellIs" dxfId="149" priority="1172" operator="equal">
      <formula>"いる"</formula>
    </cfRule>
    <cfRule type="cellIs" dxfId="148" priority="1171" operator="equal">
      <formula>"いない"</formula>
    </cfRule>
  </conditionalFormatting>
  <conditionalFormatting sqref="V608">
    <cfRule type="containsBlanks" dxfId="147" priority="1584">
      <formula>LEN(TRIM(V608))=0</formula>
    </cfRule>
    <cfRule type="notContainsBlanks" dxfId="146" priority="1584">
      <formula>LEN(TRIM(V608))&gt;0</formula>
    </cfRule>
  </conditionalFormatting>
  <conditionalFormatting sqref="V1292">
    <cfRule type="expression" dxfId="145" priority="187">
      <formula>V1292="○"</formula>
    </cfRule>
    <cfRule type="containsBlanks" dxfId="144" priority="188">
      <formula>LEN(TRIM(V1292))=0</formula>
    </cfRule>
  </conditionalFormatting>
  <conditionalFormatting sqref="W104:W106">
    <cfRule type="notContainsBlanks" dxfId="143" priority="175">
      <formula>LEN(TRIM(W104))&gt;0</formula>
    </cfRule>
    <cfRule type="containsBlanks" dxfId="142" priority="176">
      <formula>LEN(TRIM(W104))=0</formula>
    </cfRule>
  </conditionalFormatting>
  <conditionalFormatting sqref="X110:X112">
    <cfRule type="notContainsBlanks" dxfId="141" priority="155">
      <formula>LEN(TRIM(X110))&gt;0</formula>
    </cfRule>
    <cfRule type="notContainsBlanks" dxfId="140" priority="153">
      <formula>LEN(TRIM(X110))&gt;0</formula>
    </cfRule>
    <cfRule type="containsBlanks" dxfId="139" priority="156">
      <formula>LEN(TRIM(X110))=0</formula>
    </cfRule>
    <cfRule type="containsBlanks" dxfId="138" priority="154">
      <formula>LEN(TRIM(X110))=0</formula>
    </cfRule>
  </conditionalFormatting>
  <conditionalFormatting sqref="X114:X116">
    <cfRule type="containsBlanks" dxfId="137" priority="142">
      <formula>LEN(TRIM(X114))=0</formula>
    </cfRule>
    <cfRule type="notContainsBlanks" dxfId="136" priority="143">
      <formula>LEN(TRIM(X114))&gt;0</formula>
    </cfRule>
    <cfRule type="containsBlanks" dxfId="135" priority="144">
      <formula>LEN(TRIM(X114))=0</formula>
    </cfRule>
    <cfRule type="notContainsBlanks" dxfId="134" priority="141">
      <formula>LEN(TRIM(X114))&gt;0</formula>
    </cfRule>
  </conditionalFormatting>
  <conditionalFormatting sqref="X389">
    <cfRule type="containsBlanks" dxfId="133" priority="292">
      <formula>LEN(TRIM(X389))=0</formula>
    </cfRule>
    <cfRule type="notContainsBlanks" dxfId="132" priority="293">
      <formula>LEN(TRIM(X389))&gt;0</formula>
    </cfRule>
    <cfRule type="containsBlanks" dxfId="131" priority="294">
      <formula>LEN(TRIM(X389))=0</formula>
    </cfRule>
    <cfRule type="notContainsBlanks" dxfId="130" priority="291">
      <formula>LEN(TRIM(X389))&gt;0</formula>
    </cfRule>
  </conditionalFormatting>
  <conditionalFormatting sqref="X391">
    <cfRule type="notContainsBlanks" dxfId="129" priority="267">
      <formula>LEN(TRIM(X391))&gt;0</formula>
    </cfRule>
    <cfRule type="containsBlanks" dxfId="128" priority="268">
      <formula>LEN(TRIM(X391))=0</formula>
    </cfRule>
    <cfRule type="notContainsBlanks" dxfId="127" priority="269">
      <formula>LEN(TRIM(X391))&gt;0</formula>
    </cfRule>
    <cfRule type="containsBlanks" dxfId="126" priority="270">
      <formula>LEN(TRIM(X391))=0</formula>
    </cfRule>
  </conditionalFormatting>
  <conditionalFormatting sqref="X393:X394">
    <cfRule type="containsBlanks" dxfId="125" priority="262">
      <formula>LEN(TRIM(X393))=0</formula>
    </cfRule>
    <cfRule type="notContainsBlanks" dxfId="124" priority="259">
      <formula>LEN(TRIM(X393))&gt;0</formula>
    </cfRule>
    <cfRule type="notContainsBlanks" dxfId="123" priority="261">
      <formula>LEN(TRIM(X393))&gt;0</formula>
    </cfRule>
    <cfRule type="containsBlanks" dxfId="122" priority="260">
      <formula>LEN(TRIM(X393))=0</formula>
    </cfRule>
  </conditionalFormatting>
  <dataValidations disablePrompts="1" xWindow="685" yWindow="493" count="73">
    <dataValidation allowBlank="1" showInputMessage="1" showErrorMessage="1" prompt="半角数字で_x000a_2022/4/1 のように_x000a_入力してください。" sqref="N58 N150 R183:R188 S165:S170 L165:L170 K183:K188 M1114 L352 L408 L414 O581 O238 N622 U680 L678:L680 J715:J716 R744:R745 J767 J783:J784 G1112:G1113 L841 M1233 L908 M1042:M1044 R1028:R1029 J788:J789 N1058 N1066 N1101:N1102 O1142:O1145" xr:uid="{68303F1B-ECC6-4326-9BB3-CF03E7F6270B}"/>
    <dataValidation allowBlank="1" showInputMessage="1" showErrorMessage="1" prompt="規程の名称を入力してください。" sqref="K57" xr:uid="{E26B2B06-6DA4-483F-9F98-4294C5D48F95}"/>
    <dataValidation allowBlank="1" showInputMessage="1" showErrorMessage="1" prompt="資格の名称を入力してください。" sqref="K71" xr:uid="{C1FC3029-1E0F-46E1-BCBE-4504F68A1BE2}"/>
    <dataValidation allowBlank="1" showInputMessage="1" showErrorMessage="1" prompt="施設の名称を入力してください。" sqref="J82" xr:uid="{A7FF013D-8E22-4ABB-9B6E-B0E79CE877A1}"/>
    <dataValidation allowBlank="1" showInputMessage="1" showErrorMessage="1" prompt="職名を入力してください。" sqref="J83 L689 I384 L734 M1057 M816:M817 L818:L819" xr:uid="{FAEA8B2A-6A6E-49DD-97E4-752C6B8B2465}"/>
    <dataValidation allowBlank="1" showInputMessage="1" showErrorMessage="1" prompt="受けていない場合の理由を記入してください。" sqref="F153" xr:uid="{773CA96B-EE3B-4426-9D26-F769FD1074DD}"/>
    <dataValidation type="list" allowBlank="1" showInputMessage="1" showErrorMessage="1" prompt="会議録の有無を選択してください。" sqref="L164 N750" xr:uid="{48EC335D-604F-41DD-93B1-7291B70615EE}">
      <formula1>"有・無,有,無"</formula1>
    </dataValidation>
    <dataValidation type="list" allowBlank="1" showInputMessage="1" showErrorMessage="1" prompt="開催回数を選択してください。" sqref="L163 L182" xr:uid="{C4D2F7F7-76FC-4333-8CAF-4BB280123100}">
      <formula1>"　,1,2,3,4,5,6,7,8,9,10,11,12,13,14,15,16,17,18,19,20,21,22,23,24"</formula1>
    </dataValidation>
    <dataValidation allowBlank="1" showInputMessage="1" showErrorMessage="1" prompt="周知方法を具体的に記入（入力）してください。" sqref="J306 L171" xr:uid="{FCDE0DCA-6EA7-44D3-9A63-4C0CD39D654E}"/>
    <dataValidation allowBlank="1" showInputMessage="1" showErrorMessage="1" prompt="会議名を記入（入力）してください。" sqref="L161" xr:uid="{785072FB-7E0E-4720-B5BA-2A8DE29BF4D1}"/>
    <dataValidation allowBlank="1" showInputMessage="1" showErrorMessage="1" prompt="参加者（構成員）を記入（入力）してください。" sqref="L162" xr:uid="{7A40C36D-2C66-43D7-B6FB-72AF94F303E5}"/>
    <dataValidation allowBlank="1" showInputMessage="1" showErrorMessage="1" prompt="構成員を記入（入力）してください。" sqref="I179" xr:uid="{89AF1B08-E443-459F-B65B-6A87A45F3763}"/>
    <dataValidation type="list" allowBlank="1" showInputMessage="1" showErrorMessage="1" sqref="G214 G346:G351 G271 G216:G226 G1177:G1178 G267 G329:G330 G297:G299 G279:G295 V1292 G322:G327 G368 G462:G467 G616:G618 G549 G1180 G1174:G1175 G1182:G1184 G455:G460 G547 G1186:G1187 G1205:G1210 G1219:G1220 H1247:H1251 H1241 H1243:H1244 H1268:H1269 H1264:H1265 H1254:H1258 H1261:H1262 P1292 G1292:G1293 H1272 G317:G320 G450:G453 G248 G258" xr:uid="{B6839220-7F0A-43D3-87D1-68B1750E3CB1}">
      <formula1>"　,○"</formula1>
    </dataValidation>
    <dataValidation allowBlank="1" showInputMessage="1" showErrorMessage="1" prompt="具体的な内容を記入（入力）してください。_x000a_" sqref="K226 G104:G106 G110:G112 G114:G116 J881" xr:uid="{95CE81D5-9046-4139-BD70-FE96A974661E}"/>
    <dataValidation allowBlank="1" showInputMessage="1" showErrorMessage="1" prompt="直近の変更内容を記入（入力）してください。" sqref="L240" xr:uid="{211A0EBD-0ABF-49B8-823A-D43522AB3529}"/>
    <dataValidation allowBlank="1" showInputMessage="1" showErrorMessage="1" prompt="週当たりの労働時間を記入（入力）してください。" sqref="K338 K341" xr:uid="{6A56D419-CC4A-4306-9295-2737AC08CE28}"/>
    <dataValidation allowBlank="1" showInputMessage="1" showErrorMessage="1" prompt="週当たりの休日日数を記入（入力）してください。" sqref="U338" xr:uid="{1FEB12DF-D7CA-4778-B6F8-A6E7C33CA082}"/>
    <dataValidation allowBlank="1" showInputMessage="1" showErrorMessage="1" prompt="１日当たりの休憩時間を記入（入力）してください。" sqref="S362" xr:uid="{1F22752B-FEC3-4C9D-A71D-2A83073C9F77}"/>
    <dataValidation allowBlank="1" showInputMessage="1" showErrorMessage="1" prompt="理由を記入（入力）してください。" sqref="I371" xr:uid="{AC6F2F69-DB66-4828-8957-55A8C21ED573}"/>
    <dataValidation allowBlank="1" showInputMessage="1" showErrorMessage="1" prompt="人数を入力してください。" sqref="O771:O772 L388:L389 R389 O702:O703 X389 X110:X112 X114:X116" xr:uid="{6E473173-3EC3-42C1-B119-2F7CE3DE7690}"/>
    <dataValidation allowBlank="1" showInputMessage="1" showErrorMessage="1" prompt="開始時刻を入力してください。" sqref="H391 L409 H393" xr:uid="{226C4D05-23CC-40E3-982D-43B9560E8005}"/>
    <dataValidation allowBlank="1" showInputMessage="1" showErrorMessage="1" prompt="分を入力してください。" sqref="K391 K393 X393:X394 Q391 Q393 X391 O409 U409" xr:uid="{10E1A194-C877-4A16-9607-50F1EE433CC1}"/>
    <dataValidation allowBlank="1" showInputMessage="1" showErrorMessage="1" prompt="終了時刻を入力してください。" sqref="N391 R409 N393" xr:uid="{2ED777C2-D28E-41E0-9508-4F50FA32EBCA}"/>
    <dataValidation allowBlank="1" showInputMessage="1" showErrorMessage="1" prompt="時間を入力してください。" sqref="T391 T393:T394" xr:uid="{1BB4F699-4930-48B5-825E-8542E1AC3320}"/>
    <dataValidation type="list" allowBlank="1" showInputMessage="1" showErrorMessage="1" prompt="週又は月を選択してください。" sqref="P411" xr:uid="{B23CA2B6-8F3D-4419-A1FD-6CD77946E19C}">
      <formula1>"　,週,月"</formula1>
    </dataValidation>
    <dataValidation allowBlank="1" showInputMessage="1" showErrorMessage="1" prompt="金額を入力してください。" sqref="L410 L415" xr:uid="{2BF1AE1C-4BF4-47CA-A4EB-71423071F35A}"/>
    <dataValidation allowBlank="1" showInputMessage="1" showErrorMessage="1" prompt="回数を入力してください。" sqref="L411 K1082 K1084:K1086" xr:uid="{5F9EE1C7-5F62-41C7-BE41-835863670B01}"/>
    <dataValidation allowBlank="1" showInputMessage="1" showErrorMessage="1" prompt="減額率を入力してください。" sqref="L416" xr:uid="{7B1298CF-E71D-4933-90DE-E85BF1CDD55D}"/>
    <dataValidation type="list" allowBlank="1" showInputMessage="1" showErrorMessage="1" prompt="休暇簿の有無を選択してください。" sqref="V515" xr:uid="{210C4DAF-27EC-49AF-B88A-6EA8ADEECBC6}">
      <formula1>"有・無,有,無"</formula1>
    </dataValidation>
    <dataValidation type="list" allowBlank="1" showInputMessage="1" showErrorMessage="1" prompt="確認している・いないを選択してください" sqref="V516" xr:uid="{FF179742-01CD-44E4-B098-6C6FDDA3CCF5}">
      <formula1>"いる・いない,いる,いない"</formula1>
    </dataValidation>
    <dataValidation allowBlank="1" showInputMessage="1" showErrorMessage="1" prompt="周知方法を記載（入力）してください。" sqref="G538 K1074 K1189" xr:uid="{FC0D0C9E-73D5-4008-8271-FA97442E6DB3}"/>
    <dataValidation allowBlank="1" showInputMessage="1" showErrorMessage="1" prompt="いない場合の理由を記載（入力）してください。" sqref="G552" xr:uid="{B710EBC3-44FE-4E7F-9D05-978087E54DBA}"/>
    <dataValidation allowBlank="1" showInputMessage="1" showErrorMessage="1" prompt="月を入力してください。" sqref="L347 L349 N1015" xr:uid="{1F73C647-3986-4261-9F67-FEB6AB50CB05}"/>
    <dataValidation allowBlank="1" showInputMessage="1" showErrorMessage="1" prompt="日を入力してください。" sqref="P347 P349" xr:uid="{9E224420-0E58-41C5-BE22-24343D0FDE50}"/>
    <dataValidation allowBlank="1" showInputMessage="1" showErrorMessage="1" prompt="日数を入力してください。" sqref="M559:M560 M565:M566 P1205:P1207" xr:uid="{70CDA432-8986-48C5-A4EF-E465BF87B154}"/>
    <dataValidation allowBlank="1" showInputMessage="1" showErrorMessage="1" prompt="直近の変更内容を記載（入力）してください。" sqref="G583" xr:uid="{DCB59DB2-4F06-4F58-BFEE-A79042613A31}"/>
    <dataValidation type="list" allowBlank="1" showInputMessage="1" showErrorMessage="1" prompt="給与表の有無を選択してください。" sqref="P594" xr:uid="{83C5A9C1-2D60-47A5-BC5C-4F736A2EC03E}">
      <formula1>"有・無,有,無"</formula1>
    </dataValidation>
    <dataValidation type="list" allowBlank="1" showInputMessage="1" showErrorMessage="1" prompt="格付表の有無を選択してください。" sqref="P595:P596" xr:uid="{AC7ACA9A-03E5-4C08-A577-BD3CCA3127D6}">
      <formula1>"有・無,有,無"</formula1>
    </dataValidation>
    <dataValidation type="list" allowBlank="1" showInputMessage="1" showErrorMessage="1" prompt="換算表の有無を選択してください。" sqref="P597" xr:uid="{85DD97DE-FB17-43D3-B19C-D5803247F23A}">
      <formula1>"有・無,有,無"</formula1>
    </dataValidation>
    <dataValidation allowBlank="1" showInputMessage="1" showErrorMessage="1" prompt="「その他手当」を選択した場合、記載してください。" sqref="M609" xr:uid="{A875AE09-43BD-49FC-BADC-B37BFE03A552}"/>
    <dataValidation allowBlank="1" showInputMessage="1" showErrorMessage="1" prompt="支給月数を入力してください。" sqref="V608" xr:uid="{FCBD77BF-9734-4E96-BB85-E2FC5BE63DF6}"/>
    <dataValidation type="list" allowBlank="1" showInputMessage="1" showErrorMessage="1" prompt="手当の有無を選択してください。" sqref="K614" xr:uid="{2467D18A-D148-4892-BE28-9978B35173F3}">
      <formula1>"有・無,有,無"</formula1>
    </dataValidation>
    <dataValidation allowBlank="1" showInputMessage="1" showErrorMessage="1" prompt="「その他」を選択した場合、具体的な内容を記載してください。" sqref="L618" xr:uid="{E72D4707-B3DC-4020-9199-B5DD6887440A}"/>
    <dataValidation allowBlank="1" showInputMessage="1" showErrorMessage="1" prompt="控除しているものの内容を記載してください。" sqref="O623" xr:uid="{81E4A244-22F3-4875-B0DA-6B12A0AB8F59}"/>
    <dataValidation allowBlank="1" showInputMessage="1" showErrorMessage="1" prompt="割増率を入力してください。" sqref="M661:M662 M658:M659 P656:P657" xr:uid="{387302CE-94B5-459C-8DE0-6FA82ABC018A}"/>
    <dataValidation allowBlank="1" showInputMessage="1" showErrorMessage="1" prompt="氏名を入力してください。" sqref="P384 R689 R734 L735 S1057 S816:S817 R818:R819" xr:uid="{70E29A8E-0B99-4A40-899D-6B1606F98108}"/>
    <dataValidation type="list" allowBlank="1" showInputMessage="1" showErrorMessage="1" prompt="開催回数を選択してください。" sqref="N749" xr:uid="{72DF1B6D-8967-49E5-A4B4-39791B39DBE7}">
      <formula1>"　,1,2,3,4,5,6,7,8,9,10,11,12"</formula1>
    </dataValidation>
    <dataValidation allowBlank="1" showInputMessage="1" showErrorMessage="1" prompt="苦情内容を記載（入力）してください。" sqref="G833" xr:uid="{A63C7766-FE94-4B0B-8F8D-F0728B6D95EE}"/>
    <dataValidation allowBlank="1" showInputMessage="1" showErrorMessage="1" prompt="方針等の名称を入力してください。" sqref="L840 L910 L907 L843" xr:uid="{A1EBFDDE-CBBA-42F2-ADCF-D45F8A7DF2D3}"/>
    <dataValidation type="list" allowBlank="1" showInputMessage="1" showErrorMessage="1" prompt="公表の有無を選択してください。" sqref="L842 L845 L909 L912 Q1112:Q1113" xr:uid="{DCC64EA3-F0FA-44A2-9D97-56332806E740}">
      <formula1>"有・無,有,無"</formula1>
    </dataValidation>
    <dataValidation allowBlank="1" showInputMessage="1" showErrorMessage="1" prompt="年を入力してください。" sqref="K1015" xr:uid="{1F30ECFE-08EB-48BB-A174-9F013DEDE8AE}"/>
    <dataValidation allowBlank="1" showInputMessage="1" showErrorMessage="1" prompt="増改築等の内容を入力してください。" sqref="L1014" xr:uid="{EEECCC56-E734-47C5-99EE-9F80F6B9258F}"/>
    <dataValidation allowBlank="1" showInputMessage="1" showErrorMessage="1" prompt="全容量を入力してください。" sqref="J1026:J1027" xr:uid="{3E8C3E48-14A8-47D3-A573-7939686C4EA8}"/>
    <dataValidation allowBlank="1" showInputMessage="1" showErrorMessage="1" prompt="想定される災害の内容を記載（入力）してください。" sqref="G1167" xr:uid="{CC391B69-3EB9-42F6-806E-D581517B67DF}"/>
    <dataValidation allowBlank="1" showInputMessage="1" showErrorMessage="1" prompt="具体的な確認・記録方法を記載（入力）してください。" sqref="G1316 G1310" xr:uid="{4DD0094F-4BCD-4066-9CD4-37CD2C5CD4FA}"/>
    <dataValidation allowBlank="1" showInputMessage="1" showErrorMessage="1" prompt="台数を入力してください。" sqref="L1292" xr:uid="{67D9555A-FE60-415B-A2B5-6FEEAFF94C69}"/>
    <dataValidation allowBlank="1" showInputMessage="1" showErrorMessage="1" prompt="具体的な内容を記載（入力）してください。" sqref="K1293" xr:uid="{DA6D19D9-12E8-4371-8EDC-724D0F459971}"/>
    <dataValidation type="list" allowBlank="1" showInputMessage="1" showErrorMessage="1" sqref="E5:AB6" xr:uid="{00000000-0002-0000-0000-000000000000}">
      <formula1>"選択してください,保育所,幼保連携型認定こども園,児童養護施設,児童自立支援施設,児童心理治療施設,乳児院,母子生活支援施設,婦人保護施設"</formula1>
    </dataValidation>
    <dataValidation type="list" allowBlank="1" showInputMessage="1" showErrorMessage="1" prompt="手当の支給の有無を選択してください。" sqref="N602:N608" xr:uid="{0EACB71F-ED35-4D7F-A3C6-3DBBB07F21F3}">
      <formula1>"有・無,有,無"</formula1>
    </dataValidation>
    <dataValidation type="list" allowBlank="1" showInputMessage="1" showErrorMessage="1" prompt="いる又はいないを選択してください。" sqref="E55 E81 E87 E94 E136 E146 E156 E160 E162 E1337 E1308 E203 E212 E237 E247 E305 E310 E337 E343 E362 E375 E382 E424 E443 E473 E500 E515 E532 E542 E580 E587 E594 E601 E614 E621 E649 E655 E672 E689 E702 E714 E719 E734 E744 E748 E760 E763 E767 E771 E782 E792 E800 E809 E815 E840 E849 E856 E892 E898 E905 E678 E976 E981 E1013 E1340 E1057 E1066 E1074 E1081 E1095 E1101 E1105 E1111 E1132 E1140 E1157 E1173 E1189 E1197 E1203 E1219 E1229 E1238 E1274 E1281 E1291 E1295 E1300 E921 E927 E932 E941 E949 E956 E963" xr:uid="{E18232D4-6AEE-49CA-817A-0B236D2C9969}">
      <formula1>"いる・いない,いる,いない"</formula1>
    </dataValidation>
    <dataValidation type="list" allowBlank="1" showInputMessage="1" showErrorMessage="1" prompt="ある、ない、該当なしのいずれかを選択してください。" sqref="E70" xr:uid="{5F103480-D3AC-439D-8B8B-BCA266A5BB8E}">
      <formula1>"ある・ない,ある,ない,該当なし"</formula1>
    </dataValidation>
    <dataValidation type="list" allowBlank="1" showInputMessage="1" showErrorMessage="1" prompt="いる、いない、該当なしのいずれかを選択してください。" sqref="E196 E229 E387 E401 E407 E413 E506 E787 E1041 E1127 E1049 E178 E190 E880:E884 E970 E120 E864" xr:uid="{9C058A38-588F-4816-9925-897995056DCA}">
      <formula1>"いる・いない,いる,いない,該当なし"</formula1>
    </dataValidation>
    <dataValidation type="list" allowBlank="1" showInputMessage="1" showErrorMessage="1" prompt="ある又はないを選択してください。" sqref="E631" xr:uid="{DCABC978-F26E-4860-B181-119840033586}">
      <formula1>"ある・ない,ある,ない"</formula1>
    </dataValidation>
    <dataValidation type="list" allowBlank="1" showInputMessage="1" showErrorMessage="1" prompt="該当又は非該当を選択してください。" sqref="E686 E728" xr:uid="{415FC9C1-0EFB-48F7-8A9D-26A4BB3DF471}">
      <formula1>"該当・非該当,該当,非該当"</formula1>
    </dataValidation>
    <dataValidation type="list" allowBlank="1" showInputMessage="1" showErrorMessage="1" prompt="いる、いない、苦情なしのいずれかを選択してください。" sqref="E823" xr:uid="{C9EDBDDE-6691-4C2D-9057-E7868C63A95E}">
      <formula1>"いる・いない,いる,いない,苦情なし"</formula1>
    </dataValidation>
    <dataValidation type="list" allowBlank="1" showInputMessage="1" showErrorMessage="1" prompt="いる、いない、変更なしのいずれかを選択してください。" sqref="E1019" xr:uid="{0891CECA-B31E-4016-B2F4-C201F3527B45}">
      <formula1>"いる・いない,いる,いない,変更なし"</formula1>
    </dataValidation>
    <dataValidation type="list" allowBlank="1" showInputMessage="1" showErrorMessage="1" prompt="いる、いない、給水設備なしのいずれかを選択してください。" sqref="E1025" xr:uid="{74C98484-E450-47E2-B5EE-599001004373}">
      <formula1>"いる・いない,いる,いない,給水設備なし"</formula1>
    </dataValidation>
    <dataValidation type="list" allowBlank="1" showInputMessage="1" showErrorMessage="1" prompt="いる、いない、送迎なしのいずれかを選択してください。" sqref="E1328 E1322" xr:uid="{045E695D-4F32-4803-B05E-718F48708E0B}">
      <formula1>"いる・いない,いる,いない,送迎なし"</formula1>
    </dataValidation>
    <dataValidation allowBlank="1" showInputMessage="1" showErrorMessage="1" prompt="半角数字で_x000a_2022/4/1_x000a_のように_x000a_入力してください。" sqref="L911 L844 L589 O239" xr:uid="{CB9CC9D7-9964-4610-894B-B723127F3D5C}"/>
    <dataValidation allowBlank="1" showInputMessage="1" showErrorMessage="1" prompt="時期を記載してください。" sqref="W104:W106 X104:Z108" xr:uid="{CD1A7196-16E5-472D-83F8-A45FB63D8448}"/>
    <dataValidation type="list" allowBlank="1" showInputMessage="1" showErrorMessage="1" prompt="いない又はいるを選択してください。" sqref="E1005" xr:uid="{C585AB3C-5EB1-47AB-9174-7BE991DF21D1}">
      <formula1>"いない・いる,いる,いない"</formula1>
    </dataValidation>
    <dataValidation type="list" allowBlank="1" showInputMessage="1" showErrorMessage="1" prompt="いる、いない、掲載なしのいずれかを選択してください。" sqref="E879" xr:uid="{BDA27E50-9FBA-41B4-9E18-B0722D58D4B1}">
      <formula1>"いる・いない,いる,いない,掲載なし"</formula1>
    </dataValidation>
    <dataValidation type="list" allowBlank="1" showInputMessage="1" showErrorMessage="1" prompt="いる、いない、運行なしのいずれかを選択してください。" sqref="E1313" xr:uid="{E7BA7FE6-4110-4064-B85C-BE7246E1FDD9}">
      <formula1>"いる・いない,いる,いない,運行なし"</formula1>
    </dataValidation>
  </dataValidations>
  <printOptions horizontalCentered="1"/>
  <pageMargins left="0.31496062992125984" right="0.31496062992125984" top="0.74803149606299213" bottom="0.55118110236220474" header="0.31496062992125984" footer="0.31496062992125984"/>
  <pageSetup paperSize="9" scale="48" fitToHeight="18" orientation="portrait" r:id="rId1"/>
  <headerFooter>
    <oddFooter>&amp;C&amp;16［運営管理］ （&amp;P／&amp;N）</oddFooter>
  </headerFooter>
  <rowBreaks count="18" manualBreakCount="18">
    <brk id="66" min="1" max="27" man="1"/>
    <brk id="141" min="1" max="27" man="1"/>
    <brk id="211" min="1" max="27" man="1"/>
    <brk id="303" min="1" max="27" man="1"/>
    <brk id="380" min="1" max="27" man="1"/>
    <brk id="441" min="1" max="27" man="1"/>
    <brk id="511" min="1" max="27" man="1"/>
    <brk id="576" min="1" max="27" man="1"/>
    <brk id="646" min="1" max="27" man="1"/>
    <brk id="717" min="1" max="27" man="1"/>
    <brk id="790" min="1" max="27" man="1"/>
    <brk id="837" min="1" max="27" man="1"/>
    <brk id="918" min="1" max="27" man="1"/>
    <brk id="974" min="1" max="27" man="1"/>
    <brk id="1055" min="1" max="27" man="1"/>
    <brk id="1131" min="1" max="27" man="1"/>
    <brk id="1202" min="1" max="27" man="1"/>
    <brk id="1273" min="1" max="27" man="1"/>
  </rowBreaks>
  <drawing r:id="rId2"/>
  <legacyDrawing r:id="rId3"/>
  <oleObjects>
    <mc:AlternateContent xmlns:mc="http://schemas.openxmlformats.org/markup-compatibility/2006">
      <mc:Choice Requires="x14">
        <oleObject progId="Excel.Sheet.8" shapeId="52225" r:id="rId4">
          <objectPr defaultSize="0" autoPict="0" r:id="rId5">
            <anchor moveWithCells="1">
              <from>
                <xdr:col>1</xdr:col>
                <xdr:colOff>381000</xdr:colOff>
                <xdr:row>519</xdr:row>
                <xdr:rowOff>31750</xdr:rowOff>
              </from>
              <to>
                <xdr:col>27</xdr:col>
                <xdr:colOff>806450</xdr:colOff>
                <xdr:row>530</xdr:row>
                <xdr:rowOff>171450</xdr:rowOff>
              </to>
            </anchor>
          </objectPr>
        </oleObject>
      </mc:Choice>
      <mc:Fallback>
        <oleObject progId="Excel.Sheet.8" shapeId="522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8154-E352-4517-8F54-047D11E722CB}">
  <sheetPr>
    <tabColor theme="8"/>
    <pageSetUpPr fitToPage="1"/>
  </sheetPr>
  <dimension ref="A1:AY438"/>
  <sheetViews>
    <sheetView view="pageBreakPreview" zoomScale="80" zoomScaleNormal="100" zoomScaleSheetLayoutView="80" workbookViewId="0">
      <selection activeCell="AL16" sqref="AL16"/>
    </sheetView>
  </sheetViews>
  <sheetFormatPr defaultColWidth="9" defaultRowHeight="13"/>
  <cols>
    <col min="1" max="1" width="4.6328125" style="2" customWidth="1"/>
    <col min="2" max="32" width="4.08984375" style="2" customWidth="1"/>
    <col min="33" max="33" width="4.6328125" style="2" customWidth="1"/>
    <col min="34" max="16384" width="9" style="2"/>
  </cols>
  <sheetData>
    <row r="1" spans="1:34" ht="33.5" customHeight="1">
      <c r="A1" s="945" t="s">
        <v>1004</v>
      </c>
      <c r="B1" s="945"/>
      <c r="C1" s="945"/>
      <c r="D1" s="945"/>
      <c r="E1" s="945"/>
      <c r="F1" s="945"/>
      <c r="G1" s="945"/>
      <c r="H1" s="945"/>
      <c r="I1" s="945"/>
      <c r="J1" s="945"/>
      <c r="K1" s="945"/>
      <c r="L1" s="945"/>
      <c r="M1" s="945"/>
      <c r="N1" s="945"/>
      <c r="O1" s="945"/>
      <c r="P1" s="945"/>
      <c r="Q1" s="945"/>
      <c r="R1" s="945"/>
      <c r="S1" s="945"/>
      <c r="T1" s="945"/>
      <c r="U1" s="945"/>
      <c r="V1" s="945"/>
      <c r="W1" s="945"/>
      <c r="X1" s="945"/>
      <c r="Y1" s="945"/>
      <c r="Z1" s="253"/>
      <c r="AA1" s="253"/>
      <c r="AB1" s="253"/>
      <c r="AC1" s="253"/>
      <c r="AD1" s="253"/>
      <c r="AE1" s="253"/>
      <c r="AF1" s="254" t="s">
        <v>1005</v>
      </c>
    </row>
    <row r="2" spans="1:34" ht="23.5" customHeight="1">
      <c r="A2" s="255">
        <v>1</v>
      </c>
      <c r="B2" s="256" t="s">
        <v>1006</v>
      </c>
      <c r="C2" s="257"/>
      <c r="D2" s="256"/>
      <c r="E2" s="256"/>
      <c r="F2" s="256"/>
      <c r="G2" s="258"/>
      <c r="H2" s="256"/>
      <c r="I2" s="256"/>
      <c r="J2" s="256"/>
      <c r="K2" s="256"/>
      <c r="L2" s="256"/>
      <c r="M2" s="256"/>
      <c r="N2" s="256"/>
      <c r="O2" s="256"/>
      <c r="P2" s="256"/>
      <c r="Q2" s="256"/>
      <c r="R2" s="256"/>
      <c r="S2" s="256"/>
      <c r="T2" s="256" t="s">
        <v>1007</v>
      </c>
      <c r="U2" s="1042" t="s">
        <v>1008</v>
      </c>
      <c r="V2" s="1042"/>
      <c r="W2" s="1042"/>
      <c r="X2" s="1042"/>
      <c r="Y2" s="1042"/>
      <c r="Z2" s="1042"/>
      <c r="AA2" s="259" t="s">
        <v>187</v>
      </c>
      <c r="AB2" s="259"/>
      <c r="AC2" s="257"/>
      <c r="AD2" s="257"/>
      <c r="AE2" s="259"/>
      <c r="AF2" s="260"/>
    </row>
    <row r="3" spans="1:34" ht="15" customHeight="1">
      <c r="A3" s="256"/>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4" ht="19.5" customHeight="1" thickBot="1">
      <c r="A4" s="259"/>
      <c r="B4" s="259" t="s">
        <v>1009</v>
      </c>
      <c r="C4" s="259"/>
      <c r="D4" s="259"/>
      <c r="E4" s="259"/>
      <c r="F4" s="259"/>
      <c r="G4" s="259"/>
      <c r="H4" s="262" t="s">
        <v>1010</v>
      </c>
      <c r="I4" s="946"/>
      <c r="J4" s="946"/>
      <c r="K4" s="946"/>
      <c r="L4" s="946"/>
      <c r="M4" s="946"/>
      <c r="N4" s="263" t="s">
        <v>1011</v>
      </c>
      <c r="O4" s="256"/>
      <c r="P4" s="256"/>
      <c r="Q4" s="259"/>
      <c r="R4" s="259"/>
      <c r="S4" s="259"/>
      <c r="T4" s="264" t="s">
        <v>1012</v>
      </c>
      <c r="U4" s="931" t="s">
        <v>1013</v>
      </c>
      <c r="V4" s="931"/>
      <c r="W4" s="931"/>
      <c r="X4" s="931"/>
      <c r="Y4" s="931"/>
      <c r="Z4" s="931"/>
      <c r="AA4" s="931"/>
      <c r="AB4" s="931"/>
      <c r="AC4" s="931"/>
      <c r="AD4" s="931"/>
      <c r="AE4" s="931"/>
      <c r="AF4" s="931"/>
    </row>
    <row r="5" spans="1:34" ht="22" customHeight="1">
      <c r="A5" s="259"/>
      <c r="B5" s="947" t="s">
        <v>33</v>
      </c>
      <c r="C5" s="948"/>
      <c r="D5" s="952" t="s">
        <v>119</v>
      </c>
      <c r="E5" s="953"/>
      <c r="F5" s="953"/>
      <c r="G5" s="958" t="s">
        <v>1014</v>
      </c>
      <c r="H5" s="953" t="s">
        <v>382</v>
      </c>
      <c r="I5" s="953"/>
      <c r="J5" s="953"/>
      <c r="K5" s="961" t="s">
        <v>1015</v>
      </c>
      <c r="L5" s="962"/>
      <c r="M5" s="962"/>
      <c r="N5" s="962"/>
      <c r="O5" s="962"/>
      <c r="P5" s="962"/>
      <c r="Q5" s="265"/>
      <c r="R5" s="266"/>
      <c r="S5" s="267"/>
      <c r="U5" s="931"/>
      <c r="V5" s="931"/>
      <c r="W5" s="931"/>
      <c r="X5" s="931"/>
      <c r="Y5" s="931"/>
      <c r="Z5" s="931"/>
      <c r="AA5" s="931"/>
      <c r="AB5" s="931"/>
      <c r="AC5" s="931"/>
      <c r="AD5" s="931"/>
      <c r="AE5" s="931"/>
      <c r="AF5" s="931"/>
    </row>
    <row r="6" spans="1:34" ht="24" customHeight="1" thickBot="1">
      <c r="A6" s="259"/>
      <c r="B6" s="949"/>
      <c r="C6" s="950"/>
      <c r="D6" s="954"/>
      <c r="E6" s="955"/>
      <c r="F6" s="955"/>
      <c r="G6" s="959"/>
      <c r="H6" s="955"/>
      <c r="I6" s="955"/>
      <c r="J6" s="955"/>
      <c r="K6" s="963"/>
      <c r="L6" s="964"/>
      <c r="M6" s="964"/>
      <c r="N6" s="964"/>
      <c r="O6" s="964"/>
      <c r="P6" s="964"/>
      <c r="Q6" s="965" t="s">
        <v>1016</v>
      </c>
      <c r="R6" s="966"/>
      <c r="S6" s="267"/>
      <c r="T6" s="268" t="s">
        <v>1017</v>
      </c>
      <c r="U6" s="931" t="s">
        <v>1018</v>
      </c>
      <c r="V6" s="931"/>
      <c r="W6" s="931"/>
      <c r="X6" s="931"/>
      <c r="Y6" s="931"/>
      <c r="Z6" s="931"/>
      <c r="AA6" s="931"/>
      <c r="AB6" s="931"/>
      <c r="AC6" s="931"/>
      <c r="AD6" s="931"/>
      <c r="AE6" s="931"/>
      <c r="AF6" s="931"/>
    </row>
    <row r="7" spans="1:34" ht="25.5" customHeight="1" thickTop="1">
      <c r="A7" s="259"/>
      <c r="B7" s="949"/>
      <c r="C7" s="950"/>
      <c r="D7" s="954"/>
      <c r="E7" s="955"/>
      <c r="F7" s="955"/>
      <c r="G7" s="959"/>
      <c r="H7" s="955"/>
      <c r="I7" s="955"/>
      <c r="J7" s="955"/>
      <c r="K7" s="932" t="s">
        <v>1019</v>
      </c>
      <c r="L7" s="933"/>
      <c r="M7" s="934"/>
      <c r="N7" s="938" t="s">
        <v>1020</v>
      </c>
      <c r="O7" s="933"/>
      <c r="P7" s="939"/>
      <c r="Q7" s="942" t="s">
        <v>1021</v>
      </c>
      <c r="R7" s="943" t="s">
        <v>1022</v>
      </c>
      <c r="S7" s="267"/>
      <c r="T7" s="269"/>
      <c r="U7" s="931"/>
      <c r="V7" s="931"/>
      <c r="W7" s="931"/>
      <c r="X7" s="931"/>
      <c r="Y7" s="931"/>
      <c r="Z7" s="931"/>
      <c r="AA7" s="931"/>
      <c r="AB7" s="931"/>
      <c r="AC7" s="931"/>
      <c r="AD7" s="931"/>
      <c r="AE7" s="931"/>
      <c r="AF7" s="931"/>
    </row>
    <row r="8" spans="1:34" ht="25.5" customHeight="1">
      <c r="A8" s="259"/>
      <c r="B8" s="951"/>
      <c r="C8" s="937"/>
      <c r="D8" s="956"/>
      <c r="E8" s="957"/>
      <c r="F8" s="957"/>
      <c r="G8" s="960"/>
      <c r="H8" s="957"/>
      <c r="I8" s="957"/>
      <c r="J8" s="957"/>
      <c r="K8" s="935"/>
      <c r="L8" s="936"/>
      <c r="M8" s="937"/>
      <c r="N8" s="940"/>
      <c r="O8" s="936"/>
      <c r="P8" s="941"/>
      <c r="Q8" s="936"/>
      <c r="R8" s="944"/>
      <c r="S8" s="267"/>
      <c r="T8" s="270" t="s">
        <v>1023</v>
      </c>
      <c r="U8" s="931" t="s">
        <v>1024</v>
      </c>
      <c r="V8" s="931"/>
      <c r="W8" s="931"/>
      <c r="X8" s="931"/>
      <c r="Y8" s="931"/>
      <c r="Z8" s="931"/>
      <c r="AA8" s="931"/>
      <c r="AB8" s="931"/>
      <c r="AC8" s="931"/>
      <c r="AD8" s="931"/>
      <c r="AE8" s="931"/>
      <c r="AF8" s="931"/>
    </row>
    <row r="9" spans="1:34" ht="24.5" customHeight="1">
      <c r="A9" s="259"/>
      <c r="B9" s="967">
        <v>0</v>
      </c>
      <c r="C9" s="968"/>
      <c r="D9" s="969"/>
      <c r="E9" s="970"/>
      <c r="F9" s="971"/>
      <c r="G9" s="271">
        <f>IF(U2="いる(経過措置)",3,3)</f>
        <v>3</v>
      </c>
      <c r="H9" s="972">
        <f>ROUNDDOWN(D9/G9,1)</f>
        <v>0</v>
      </c>
      <c r="I9" s="968"/>
      <c r="J9" s="973"/>
      <c r="K9" s="974"/>
      <c r="L9" s="970"/>
      <c r="M9" s="971"/>
      <c r="N9" s="969"/>
      <c r="O9" s="970"/>
      <c r="P9" s="975"/>
      <c r="Q9" s="272"/>
      <c r="R9" s="273"/>
      <c r="S9" s="274"/>
      <c r="T9" s="275"/>
      <c r="U9" s="931"/>
      <c r="V9" s="931"/>
      <c r="W9" s="931"/>
      <c r="X9" s="931"/>
      <c r="Y9" s="931"/>
      <c r="Z9" s="931"/>
      <c r="AA9" s="931"/>
      <c r="AB9" s="931"/>
      <c r="AC9" s="931"/>
      <c r="AD9" s="931"/>
      <c r="AE9" s="931"/>
      <c r="AF9" s="931"/>
    </row>
    <row r="10" spans="1:34" ht="24.5" customHeight="1">
      <c r="A10" s="259"/>
      <c r="B10" s="967">
        <v>1</v>
      </c>
      <c r="C10" s="968"/>
      <c r="D10" s="969"/>
      <c r="E10" s="970"/>
      <c r="F10" s="971"/>
      <c r="G10" s="276">
        <f>IF(U2="いる(経過措置)",6,6)</f>
        <v>6</v>
      </c>
      <c r="H10" s="972">
        <f t="shared" ref="H10:H14" si="0">ROUNDDOWN(D10/G10,1)</f>
        <v>0</v>
      </c>
      <c r="I10" s="968"/>
      <c r="J10" s="973"/>
      <c r="K10" s="974"/>
      <c r="L10" s="970"/>
      <c r="M10" s="971"/>
      <c r="N10" s="969"/>
      <c r="O10" s="970"/>
      <c r="P10" s="975"/>
      <c r="Q10" s="272"/>
      <c r="R10" s="273"/>
      <c r="S10" s="274"/>
      <c r="T10" s="264"/>
      <c r="U10" s="931"/>
      <c r="V10" s="931"/>
      <c r="W10" s="931"/>
      <c r="X10" s="931"/>
      <c r="Y10" s="931"/>
      <c r="Z10" s="931"/>
      <c r="AA10" s="931"/>
      <c r="AB10" s="931"/>
      <c r="AC10" s="931"/>
      <c r="AD10" s="931"/>
      <c r="AE10" s="931"/>
      <c r="AF10" s="931"/>
      <c r="AH10" s="277"/>
    </row>
    <row r="11" spans="1:34" ht="24.5" customHeight="1">
      <c r="A11" s="259"/>
      <c r="B11" s="967">
        <v>2</v>
      </c>
      <c r="C11" s="968"/>
      <c r="D11" s="969"/>
      <c r="E11" s="970"/>
      <c r="F11" s="971"/>
      <c r="G11" s="276">
        <f>IF(U2="いる(経過措置)",6,6)</f>
        <v>6</v>
      </c>
      <c r="H11" s="972">
        <f t="shared" si="0"/>
        <v>0</v>
      </c>
      <c r="I11" s="968"/>
      <c r="J11" s="973"/>
      <c r="K11" s="974"/>
      <c r="L11" s="970"/>
      <c r="M11" s="971"/>
      <c r="N11" s="969"/>
      <c r="O11" s="970"/>
      <c r="P11" s="975"/>
      <c r="Q11" s="272"/>
      <c r="R11" s="273"/>
      <c r="S11" s="274"/>
      <c r="T11" s="278"/>
      <c r="U11" s="931"/>
      <c r="V11" s="931"/>
      <c r="W11" s="931"/>
      <c r="X11" s="931"/>
      <c r="Y11" s="931"/>
      <c r="Z11" s="931"/>
      <c r="AA11" s="931"/>
      <c r="AB11" s="931"/>
      <c r="AC11" s="931"/>
      <c r="AD11" s="931"/>
      <c r="AE11" s="931"/>
      <c r="AF11" s="931"/>
    </row>
    <row r="12" spans="1:34" ht="24.5" customHeight="1">
      <c r="A12" s="259"/>
      <c r="B12" s="967">
        <v>3</v>
      </c>
      <c r="C12" s="968"/>
      <c r="D12" s="969"/>
      <c r="E12" s="970"/>
      <c r="F12" s="971"/>
      <c r="G12" s="377">
        <f>IF(U2="いる(経過措置)",20,15)</f>
        <v>15</v>
      </c>
      <c r="H12" s="972">
        <f t="shared" si="0"/>
        <v>0</v>
      </c>
      <c r="I12" s="968"/>
      <c r="J12" s="973"/>
      <c r="K12" s="974"/>
      <c r="L12" s="970"/>
      <c r="M12" s="971"/>
      <c r="N12" s="969"/>
      <c r="O12" s="970"/>
      <c r="P12" s="975"/>
      <c r="Q12" s="272"/>
      <c r="R12" s="273"/>
      <c r="S12" s="274"/>
      <c r="T12" s="278" t="s">
        <v>1025</v>
      </c>
      <c r="U12" s="976" t="s">
        <v>1026</v>
      </c>
      <c r="V12" s="976"/>
      <c r="W12" s="976"/>
      <c r="X12" s="976"/>
      <c r="Y12" s="976"/>
      <c r="Z12" s="976"/>
      <c r="AA12" s="976"/>
      <c r="AB12" s="976"/>
      <c r="AC12" s="976"/>
      <c r="AD12" s="976"/>
      <c r="AE12" s="976"/>
      <c r="AF12" s="976"/>
      <c r="AG12" s="257"/>
    </row>
    <row r="13" spans="1:34" ht="24.5" customHeight="1">
      <c r="A13" s="259"/>
      <c r="B13" s="967">
        <v>4</v>
      </c>
      <c r="C13" s="968"/>
      <c r="D13" s="969"/>
      <c r="E13" s="970"/>
      <c r="F13" s="971"/>
      <c r="G13" s="377">
        <f>IF(U2="いる(経過措置)",30,25)</f>
        <v>25</v>
      </c>
      <c r="H13" s="972">
        <f t="shared" si="0"/>
        <v>0</v>
      </c>
      <c r="I13" s="968"/>
      <c r="J13" s="973"/>
      <c r="K13" s="974"/>
      <c r="L13" s="970"/>
      <c r="M13" s="971"/>
      <c r="N13" s="969"/>
      <c r="O13" s="970"/>
      <c r="P13" s="975"/>
      <c r="Q13" s="272"/>
      <c r="R13" s="273"/>
      <c r="S13" s="274"/>
      <c r="T13" s="268"/>
      <c r="U13" s="279"/>
      <c r="V13" s="279"/>
      <c r="W13" s="279"/>
      <c r="X13" s="279"/>
      <c r="Y13" s="279"/>
      <c r="Z13" s="279"/>
      <c r="AA13" s="279"/>
      <c r="AB13" s="279"/>
      <c r="AC13" s="279"/>
      <c r="AD13" s="279"/>
      <c r="AE13" s="279"/>
      <c r="AF13" s="279"/>
    </row>
    <row r="14" spans="1:34" ht="24.5" customHeight="1">
      <c r="A14" s="259"/>
      <c r="B14" s="967">
        <v>5</v>
      </c>
      <c r="C14" s="968"/>
      <c r="D14" s="969"/>
      <c r="E14" s="970"/>
      <c r="F14" s="971"/>
      <c r="G14" s="377">
        <f>IF(U2="いる(経過措置)",30,25)</f>
        <v>25</v>
      </c>
      <c r="H14" s="972">
        <f t="shared" si="0"/>
        <v>0</v>
      </c>
      <c r="I14" s="968"/>
      <c r="J14" s="973"/>
      <c r="K14" s="974"/>
      <c r="L14" s="970"/>
      <c r="M14" s="971"/>
      <c r="N14" s="969"/>
      <c r="O14" s="970"/>
      <c r="P14" s="975"/>
      <c r="Q14" s="272"/>
      <c r="R14" s="273"/>
      <c r="T14" s="278"/>
      <c r="U14" s="257"/>
      <c r="V14" s="257"/>
      <c r="W14" s="257"/>
      <c r="X14" s="257"/>
      <c r="Y14" s="257"/>
      <c r="Z14" s="257"/>
      <c r="AA14" s="257"/>
      <c r="AB14" s="257"/>
      <c r="AC14" s="257"/>
      <c r="AD14" s="257"/>
      <c r="AE14" s="257"/>
      <c r="AF14" s="257"/>
    </row>
    <row r="15" spans="1:34" ht="26" customHeight="1">
      <c r="A15" s="259"/>
      <c r="B15" s="977" t="s">
        <v>1027</v>
      </c>
      <c r="C15" s="978"/>
      <c r="D15" s="969"/>
      <c r="E15" s="970"/>
      <c r="F15" s="971"/>
      <c r="G15" s="280"/>
      <c r="H15" s="979"/>
      <c r="I15" s="979"/>
      <c r="J15" s="980"/>
      <c r="K15" s="981"/>
      <c r="L15" s="982"/>
      <c r="M15" s="983"/>
      <c r="N15" s="984"/>
      <c r="O15" s="982"/>
      <c r="P15" s="985"/>
      <c r="Q15" s="281"/>
      <c r="R15" s="282"/>
      <c r="T15" s="278"/>
      <c r="U15" s="257"/>
    </row>
    <row r="16" spans="1:34" ht="23.5" customHeight="1" thickBot="1">
      <c r="A16" s="259"/>
      <c r="B16" s="986" t="s">
        <v>1028</v>
      </c>
      <c r="C16" s="987"/>
      <c r="D16" s="979"/>
      <c r="E16" s="979"/>
      <c r="F16" s="979"/>
      <c r="G16" s="283"/>
      <c r="H16" s="988"/>
      <c r="I16" s="988"/>
      <c r="J16" s="989"/>
      <c r="K16" s="974"/>
      <c r="L16" s="970"/>
      <c r="M16" s="971"/>
      <c r="N16" s="969"/>
      <c r="O16" s="970"/>
      <c r="P16" s="975"/>
      <c r="Q16" s="272"/>
      <c r="R16" s="273"/>
    </row>
    <row r="17" spans="1:50" ht="24" customHeight="1" thickBot="1">
      <c r="A17" s="259"/>
      <c r="B17" s="990" t="s">
        <v>30</v>
      </c>
      <c r="C17" s="991"/>
      <c r="D17" s="992"/>
      <c r="E17" s="992"/>
      <c r="F17" s="992"/>
      <c r="G17" s="284"/>
      <c r="H17" s="993">
        <f>ROUND((H9+H10+H11+H12+H13+H14+H16),0)</f>
        <v>0</v>
      </c>
      <c r="I17" s="994"/>
      <c r="J17" s="995"/>
      <c r="K17" s="996">
        <f>SUM(K9+K10+K11+K12+K13+K14+K16)</f>
        <v>0</v>
      </c>
      <c r="L17" s="996"/>
      <c r="M17" s="997"/>
      <c r="N17" s="996">
        <f>SUM(N9+N10+N11+N12+N13+N14+N16)</f>
        <v>0</v>
      </c>
      <c r="O17" s="996"/>
      <c r="P17" s="997"/>
      <c r="Q17" s="285">
        <f>SUM(Q9:Q16)</f>
        <v>0</v>
      </c>
      <c r="R17" s="286">
        <f>SUM(R9:R16)</f>
        <v>0</v>
      </c>
      <c r="U17" s="287"/>
      <c r="V17" s="288" t="s">
        <v>1029</v>
      </c>
      <c r="W17" s="288"/>
      <c r="X17" s="288"/>
      <c r="Y17" s="288"/>
      <c r="Z17" s="289"/>
      <c r="AA17" s="257"/>
      <c r="AB17" s="257"/>
      <c r="AC17" s="257"/>
      <c r="AD17" s="257"/>
    </row>
    <row r="18" spans="1:50" ht="9.5" customHeight="1">
      <c r="A18" s="259"/>
      <c r="B18" s="290"/>
      <c r="C18" s="290"/>
      <c r="D18" s="290"/>
      <c r="E18" s="290"/>
      <c r="F18" s="290"/>
      <c r="G18" s="290"/>
      <c r="H18" s="291"/>
      <c r="I18" s="291"/>
      <c r="J18" s="291"/>
      <c r="K18" s="290"/>
      <c r="L18" s="290"/>
      <c r="M18" s="290"/>
      <c r="N18" s="290"/>
      <c r="O18" s="290"/>
      <c r="P18" s="290"/>
      <c r="Q18" s="292"/>
      <c r="R18" s="292"/>
      <c r="S18" s="292"/>
      <c r="T18" s="292"/>
      <c r="U18" s="998" t="s">
        <v>1030</v>
      </c>
      <c r="V18" s="999"/>
      <c r="W18" s="1000"/>
      <c r="X18" s="998" t="str">
        <f>IF(K17=0,"自動計算",K17)</f>
        <v>自動計算</v>
      </c>
      <c r="Y18" s="999"/>
      <c r="Z18" s="293"/>
      <c r="AA18" s="257"/>
      <c r="AB18" s="257"/>
      <c r="AC18" s="257"/>
      <c r="AE18" s="257"/>
    </row>
    <row r="19" spans="1:50" ht="20.5" customHeight="1" thickBot="1">
      <c r="A19" s="259"/>
      <c r="B19" s="294" t="s">
        <v>166</v>
      </c>
      <c r="C19" s="294"/>
      <c r="D19" s="294"/>
      <c r="E19" s="294"/>
      <c r="F19" s="294"/>
      <c r="G19" s="294"/>
      <c r="H19" s="294"/>
      <c r="I19" s="294"/>
      <c r="J19" s="294"/>
      <c r="K19" s="294"/>
      <c r="L19" s="294"/>
      <c r="M19" s="274"/>
      <c r="N19" s="274"/>
      <c r="O19" s="257"/>
      <c r="P19" s="290"/>
      <c r="Q19" s="292"/>
      <c r="R19" s="292"/>
      <c r="S19" s="292"/>
      <c r="T19" s="257"/>
      <c r="U19" s="1003"/>
      <c r="V19" s="1004"/>
      <c r="W19" s="1014"/>
      <c r="X19" s="1003"/>
      <c r="Y19" s="1004"/>
      <c r="Z19" s="295" t="s">
        <v>39</v>
      </c>
      <c r="AA19" s="257"/>
      <c r="AB19" s="257"/>
      <c r="AC19" s="257"/>
    </row>
    <row r="20" spans="1:50" ht="20.5" customHeight="1" thickBot="1">
      <c r="A20" s="259"/>
      <c r="B20" s="296" t="s">
        <v>168</v>
      </c>
      <c r="C20" s="297"/>
      <c r="D20" s="297"/>
      <c r="E20" s="297"/>
      <c r="F20" s="297"/>
      <c r="G20" s="297"/>
      <c r="H20" s="297"/>
      <c r="I20" s="297"/>
      <c r="J20" s="297"/>
      <c r="K20" s="297"/>
      <c r="L20" s="297" t="s">
        <v>1031</v>
      </c>
      <c r="M20" s="1015"/>
      <c r="N20" s="1016"/>
      <c r="O20" s="1017"/>
      <c r="P20" s="290" t="s">
        <v>169</v>
      </c>
      <c r="Q20" s="292"/>
      <c r="R20" s="292"/>
      <c r="S20" s="292"/>
      <c r="T20" s="257"/>
      <c r="U20" s="1018" t="s">
        <v>1032</v>
      </c>
      <c r="V20" s="999"/>
      <c r="W20" s="1000"/>
      <c r="X20" s="1019" t="str">
        <f>G23</f>
        <v>(自動計算)</v>
      </c>
      <c r="Y20" s="999"/>
      <c r="Z20" s="293"/>
      <c r="AA20" s="257"/>
      <c r="AB20" s="257"/>
      <c r="AC20" s="257"/>
    </row>
    <row r="21" spans="1:50" ht="20.5" customHeight="1" thickBot="1">
      <c r="A21" s="259"/>
      <c r="B21" s="294" t="s">
        <v>170</v>
      </c>
      <c r="C21" s="294"/>
      <c r="D21" s="294"/>
      <c r="E21" s="294"/>
      <c r="F21" s="294"/>
      <c r="G21" s="294"/>
      <c r="H21" s="294"/>
      <c r="I21" s="294"/>
      <c r="J21" s="294"/>
      <c r="K21" s="294"/>
      <c r="L21" s="297" t="s">
        <v>1033</v>
      </c>
      <c r="M21" s="1015"/>
      <c r="N21" s="1016"/>
      <c r="O21" s="1017"/>
      <c r="P21" s="290" t="s">
        <v>169</v>
      </c>
      <c r="Q21" s="292"/>
      <c r="R21" s="292"/>
      <c r="S21" s="292"/>
      <c r="T21" s="257"/>
      <c r="U21" s="1003"/>
      <c r="V21" s="1004"/>
      <c r="W21" s="1014"/>
      <c r="X21" s="1001"/>
      <c r="Y21" s="1002"/>
      <c r="Z21" s="298" t="s">
        <v>39</v>
      </c>
      <c r="AA21" s="257"/>
      <c r="AB21" s="998" t="s">
        <v>1034</v>
      </c>
      <c r="AC21" s="999"/>
      <c r="AD21" s="1000"/>
      <c r="AG21" s="299"/>
      <c r="AH21" s="299"/>
      <c r="AI21" s="299"/>
      <c r="AJ21" s="299"/>
      <c r="AK21" s="299"/>
      <c r="AL21" s="299"/>
      <c r="AM21" s="299"/>
      <c r="AN21" s="299"/>
      <c r="AO21" s="299"/>
      <c r="AP21" s="299"/>
    </row>
    <row r="22" spans="1:50" ht="20.5" customHeight="1">
      <c r="A22" s="259"/>
      <c r="B22" s="259"/>
      <c r="C22" s="300" t="s">
        <v>1035</v>
      </c>
      <c r="D22" s="301"/>
      <c r="E22" s="301"/>
      <c r="F22" s="301"/>
      <c r="G22" s="301"/>
      <c r="H22" s="301"/>
      <c r="I22" s="301"/>
      <c r="J22" s="302"/>
      <c r="N22" s="257"/>
      <c r="O22" s="257"/>
      <c r="P22" s="290"/>
      <c r="Q22" s="292"/>
      <c r="R22" s="292"/>
      <c r="S22" s="292"/>
      <c r="T22" s="303"/>
      <c r="U22" s="1001" t="s">
        <v>1036</v>
      </c>
      <c r="V22" s="1002"/>
      <c r="W22" s="1002"/>
      <c r="X22" s="1005" t="str">
        <f>IFERROR(ROUNDDOWN(X18+X20,1),"自動計算")</f>
        <v>自動計算</v>
      </c>
      <c r="Y22" s="1006"/>
      <c r="Z22" s="304"/>
      <c r="AA22" s="1002" t="s">
        <v>1037</v>
      </c>
      <c r="AB22" s="1009">
        <f>H17</f>
        <v>0</v>
      </c>
      <c r="AC22" s="1010"/>
      <c r="AD22" s="304"/>
      <c r="AG22" s="299"/>
      <c r="AH22" s="299"/>
      <c r="AI22" s="299"/>
      <c r="AJ22" s="299"/>
      <c r="AK22" s="299"/>
      <c r="AL22" s="299"/>
      <c r="AM22" s="299"/>
      <c r="AN22" s="299"/>
      <c r="AO22" s="299"/>
      <c r="AP22" s="299"/>
    </row>
    <row r="23" spans="1:50" ht="20.5" customHeight="1" thickBot="1">
      <c r="A23" s="259"/>
      <c r="B23" s="259"/>
      <c r="C23" s="305" t="s">
        <v>1038</v>
      </c>
      <c r="D23" s="306"/>
      <c r="E23" s="306"/>
      <c r="F23" s="306"/>
      <c r="G23" s="1013" t="str">
        <f>IFERROR(M21/M20,"(自動計算)")</f>
        <v>(自動計算)</v>
      </c>
      <c r="H23" s="1013"/>
      <c r="I23" s="1013"/>
      <c r="J23" s="307" t="s">
        <v>1039</v>
      </c>
      <c r="K23" s="259"/>
      <c r="L23" s="257"/>
      <c r="M23" s="257"/>
      <c r="N23" s="257"/>
      <c r="O23" s="257"/>
      <c r="P23" s="290"/>
      <c r="Q23" s="292"/>
      <c r="R23" s="292"/>
      <c r="S23" s="292"/>
      <c r="T23" s="257"/>
      <c r="U23" s="1003"/>
      <c r="V23" s="1004"/>
      <c r="W23" s="1004"/>
      <c r="X23" s="1007"/>
      <c r="Y23" s="1008"/>
      <c r="Z23" s="308" t="s">
        <v>39</v>
      </c>
      <c r="AA23" s="1002"/>
      <c r="AB23" s="1011"/>
      <c r="AC23" s="1012"/>
      <c r="AD23" s="308" t="s">
        <v>39</v>
      </c>
      <c r="AG23" s="299"/>
      <c r="AH23" s="299"/>
      <c r="AI23" s="299"/>
      <c r="AJ23" s="299"/>
      <c r="AK23" s="299"/>
      <c r="AL23" s="299"/>
      <c r="AM23" s="299"/>
      <c r="AN23" s="299"/>
      <c r="AO23" s="299"/>
      <c r="AP23" s="299"/>
    </row>
    <row r="24" spans="1:50" ht="16.5" customHeight="1">
      <c r="A24" s="259"/>
      <c r="B24" s="259"/>
      <c r="C24" s="290"/>
      <c r="D24" s="290"/>
      <c r="E24" s="290"/>
      <c r="F24" s="290"/>
      <c r="G24" s="290"/>
      <c r="H24" s="291"/>
      <c r="I24" s="291"/>
      <c r="J24" s="291"/>
      <c r="K24" s="290"/>
      <c r="L24" s="290"/>
      <c r="M24" s="290"/>
      <c r="N24" s="290"/>
      <c r="O24" s="290"/>
      <c r="P24" s="290"/>
      <c r="Q24" s="292"/>
      <c r="R24" s="292"/>
      <c r="S24" s="292"/>
      <c r="T24" s="257"/>
      <c r="AG24" s="299"/>
      <c r="AH24" s="299"/>
      <c r="AI24" s="299"/>
      <c r="AJ24" s="299"/>
      <c r="AK24" s="299"/>
      <c r="AL24" s="299"/>
      <c r="AM24" s="299"/>
      <c r="AN24" s="299"/>
      <c r="AO24" s="299"/>
      <c r="AP24" s="299"/>
    </row>
    <row r="25" spans="1:50" ht="26" customHeight="1">
      <c r="A25" s="255">
        <v>2</v>
      </c>
      <c r="B25" s="257" t="s">
        <v>1040</v>
      </c>
      <c r="C25" s="257"/>
      <c r="D25" s="257"/>
      <c r="E25" s="257"/>
      <c r="F25" s="257"/>
      <c r="G25" s="257"/>
      <c r="H25" s="257"/>
      <c r="I25" s="257"/>
      <c r="J25" s="257"/>
      <c r="K25" s="257"/>
      <c r="L25" s="257"/>
      <c r="M25" s="257"/>
      <c r="N25" s="257"/>
      <c r="O25" s="257"/>
      <c r="P25" s="257"/>
      <c r="Q25" s="257"/>
      <c r="R25" s="257"/>
      <c r="S25" s="257"/>
      <c r="T25" s="257"/>
      <c r="U25" s="257"/>
      <c r="V25" s="257" t="s">
        <v>1041</v>
      </c>
      <c r="W25" s="1026" t="s">
        <v>4</v>
      </c>
      <c r="X25" s="1026"/>
      <c r="Y25" s="1026"/>
      <c r="Z25" s="257" t="s">
        <v>187</v>
      </c>
      <c r="AA25" s="257"/>
      <c r="AB25" s="257"/>
      <c r="AC25" s="257"/>
      <c r="AD25" s="257"/>
      <c r="AE25" s="257"/>
      <c r="AF25" s="257"/>
      <c r="AG25" s="299"/>
      <c r="AH25" s="299"/>
      <c r="AI25" s="299"/>
      <c r="AJ25" s="299"/>
      <c r="AK25" s="299"/>
      <c r="AL25" s="299"/>
      <c r="AM25" s="299"/>
      <c r="AN25" s="299"/>
      <c r="AO25" s="299"/>
      <c r="AP25" s="299"/>
    </row>
    <row r="26" spans="1:50" ht="18.75" customHeight="1">
      <c r="A26" s="259"/>
      <c r="B26" s="257" t="s">
        <v>1042</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9"/>
      <c r="AF26" s="259"/>
      <c r="AG26" s="299"/>
      <c r="AH26" s="299"/>
      <c r="AI26" s="299"/>
      <c r="AJ26" s="299"/>
      <c r="AK26" s="299"/>
      <c r="AL26" s="299"/>
      <c r="AM26" s="299"/>
      <c r="AN26" s="299"/>
      <c r="AO26" s="299"/>
      <c r="AP26" s="299"/>
    </row>
    <row r="27" spans="1:50" ht="24.5" customHeight="1">
      <c r="A27" s="299"/>
      <c r="B27" s="309"/>
      <c r="C27" s="299" t="s">
        <v>1043</v>
      </c>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row>
    <row r="28" spans="1:50" ht="24.5" customHeight="1">
      <c r="A28" s="299"/>
      <c r="B28" s="310" t="s">
        <v>1044</v>
      </c>
      <c r="C28" s="311" t="s">
        <v>1045</v>
      </c>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299"/>
    </row>
    <row r="29" spans="1:50" ht="17.5" customHeight="1">
      <c r="A29" s="299"/>
      <c r="B29" s="309"/>
      <c r="C29" s="1027"/>
      <c r="D29" s="1027"/>
      <c r="E29" s="1027"/>
      <c r="F29" s="1027"/>
      <c r="G29" s="1027" t="s">
        <v>1046</v>
      </c>
      <c r="H29" s="1027"/>
      <c r="I29" s="1027"/>
      <c r="J29" s="1027"/>
      <c r="K29" s="1027"/>
      <c r="L29" s="1027"/>
      <c r="M29" s="1027"/>
      <c r="N29" s="1027" t="s">
        <v>1047</v>
      </c>
      <c r="O29" s="1027"/>
      <c r="P29" s="1027"/>
      <c r="Q29" s="1027"/>
      <c r="R29" s="1027"/>
      <c r="S29" s="1027"/>
      <c r="T29" s="1027"/>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row>
    <row r="30" spans="1:50" ht="24.5" customHeight="1">
      <c r="A30" s="299"/>
      <c r="B30" s="309"/>
      <c r="C30" s="1028" t="s">
        <v>1048</v>
      </c>
      <c r="D30" s="1028"/>
      <c r="E30" s="1028"/>
      <c r="F30" s="1028"/>
      <c r="G30" s="312"/>
      <c r="H30" s="313" t="s">
        <v>543</v>
      </c>
      <c r="I30" s="314"/>
      <c r="J30" s="315" t="s">
        <v>556</v>
      </c>
      <c r="K30" s="312"/>
      <c r="L30" s="313" t="s">
        <v>543</v>
      </c>
      <c r="M30" s="314"/>
      <c r="N30" s="312"/>
      <c r="O30" s="313" t="s">
        <v>543</v>
      </c>
      <c r="P30" s="314"/>
      <c r="Q30" s="315" t="s">
        <v>556</v>
      </c>
      <c r="R30" s="312"/>
      <c r="S30" s="313" t="s">
        <v>543</v>
      </c>
      <c r="T30" s="314"/>
      <c r="U30" s="299"/>
      <c r="V30" s="299"/>
      <c r="W30" s="299"/>
      <c r="X30" s="299"/>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299"/>
    </row>
    <row r="31" spans="1:50" ht="14" customHeight="1">
      <c r="A31" s="299"/>
      <c r="B31" s="30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row>
    <row r="32" spans="1:50" ht="14" customHeight="1">
      <c r="A32" s="299"/>
      <c r="B32" s="310" t="s">
        <v>1044</v>
      </c>
      <c r="C32" s="299" t="s">
        <v>1049</v>
      </c>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row>
    <row r="33" spans="1:51" ht="18.5" customHeight="1">
      <c r="B33" s="299"/>
      <c r="C33" s="998"/>
      <c r="D33" s="999"/>
      <c r="E33" s="999"/>
      <c r="F33" s="999"/>
      <c r="G33" s="999"/>
      <c r="H33" s="999"/>
      <c r="I33" s="999"/>
      <c r="J33" s="1000"/>
      <c r="K33" s="1020" t="s">
        <v>1050</v>
      </c>
      <c r="L33" s="1021"/>
      <c r="M33" s="1021"/>
      <c r="N33" s="1021"/>
      <c r="O33" s="1021"/>
      <c r="P33" s="1022"/>
      <c r="Q33" s="1020" t="s">
        <v>1051</v>
      </c>
      <c r="R33" s="1021"/>
      <c r="S33" s="1021"/>
      <c r="T33" s="1021"/>
      <c r="U33" s="1021"/>
      <c r="V33" s="1022"/>
      <c r="W33" s="299" t="s">
        <v>1103</v>
      </c>
      <c r="X33" s="931" t="s">
        <v>1052</v>
      </c>
      <c r="Y33" s="931"/>
      <c r="Z33" s="931"/>
      <c r="AA33" s="931"/>
      <c r="AB33" s="931"/>
      <c r="AC33" s="931"/>
      <c r="AD33" s="931"/>
      <c r="AE33" s="931"/>
      <c r="AF33" s="931"/>
      <c r="AG33" s="299"/>
      <c r="AH33" s="299"/>
      <c r="AI33" s="299"/>
      <c r="AJ33" s="299"/>
      <c r="AK33" s="299"/>
      <c r="AL33" s="299"/>
      <c r="AM33" s="299"/>
      <c r="AN33" s="299"/>
      <c r="AO33" s="299"/>
      <c r="AP33" s="299"/>
      <c r="AQ33" s="299"/>
      <c r="AR33" s="299"/>
      <c r="AS33" s="299"/>
      <c r="AT33" s="299"/>
      <c r="AU33" s="299"/>
      <c r="AV33" s="299"/>
      <c r="AW33" s="299"/>
      <c r="AX33" s="299"/>
      <c r="AY33" s="299"/>
    </row>
    <row r="34" spans="1:51" ht="18.5" customHeight="1">
      <c r="B34" s="299"/>
      <c r="C34" s="1003"/>
      <c r="D34" s="1004"/>
      <c r="E34" s="1004"/>
      <c r="F34" s="1004"/>
      <c r="G34" s="1004"/>
      <c r="H34" s="1004"/>
      <c r="I34" s="1004"/>
      <c r="J34" s="1014"/>
      <c r="K34" s="1020" t="s">
        <v>1053</v>
      </c>
      <c r="L34" s="1021"/>
      <c r="M34" s="1022"/>
      <c r="N34" s="1020" t="s">
        <v>1054</v>
      </c>
      <c r="O34" s="1021"/>
      <c r="P34" s="1022"/>
      <c r="Q34" s="1020" t="s">
        <v>1055</v>
      </c>
      <c r="R34" s="1021"/>
      <c r="S34" s="1022"/>
      <c r="T34" s="1020" t="s">
        <v>1054</v>
      </c>
      <c r="U34" s="1021"/>
      <c r="V34" s="1022"/>
      <c r="W34" s="299"/>
      <c r="X34" s="931"/>
      <c r="Y34" s="931"/>
      <c r="Z34" s="931"/>
      <c r="AA34" s="931"/>
      <c r="AB34" s="931"/>
      <c r="AC34" s="931"/>
      <c r="AD34" s="931"/>
      <c r="AE34" s="931"/>
      <c r="AF34" s="931"/>
      <c r="AG34" s="299"/>
      <c r="AH34" s="299"/>
      <c r="AI34" s="299"/>
      <c r="AJ34" s="299"/>
      <c r="AK34" s="299"/>
      <c r="AL34" s="299"/>
      <c r="AM34" s="299"/>
      <c r="AN34" s="299"/>
      <c r="AO34" s="299"/>
      <c r="AP34" s="299"/>
      <c r="AQ34" s="299"/>
      <c r="AR34" s="299"/>
      <c r="AS34" s="299"/>
      <c r="AT34" s="299"/>
      <c r="AU34" s="299"/>
      <c r="AV34" s="299"/>
      <c r="AW34" s="299"/>
      <c r="AX34" s="299"/>
      <c r="AY34" s="299"/>
    </row>
    <row r="35" spans="1:51" ht="20" customHeight="1">
      <c r="B35" s="299"/>
      <c r="C35" s="1020" t="s">
        <v>1056</v>
      </c>
      <c r="D35" s="1021"/>
      <c r="E35" s="1021"/>
      <c r="F35" s="1021"/>
      <c r="G35" s="1021"/>
      <c r="H35" s="1021"/>
      <c r="I35" s="1021"/>
      <c r="J35" s="1022"/>
      <c r="K35" s="1023"/>
      <c r="L35" s="1024"/>
      <c r="M35" s="1025"/>
      <c r="N35" s="1023"/>
      <c r="O35" s="1024"/>
      <c r="P35" s="1025"/>
      <c r="Q35" s="1023"/>
      <c r="R35" s="1024"/>
      <c r="S35" s="1025"/>
      <c r="T35" s="1023"/>
      <c r="U35" s="1024"/>
      <c r="V35" s="1025"/>
      <c r="W35" s="299"/>
      <c r="X35" s="931"/>
      <c r="Y35" s="931"/>
      <c r="Z35" s="931"/>
      <c r="AA35" s="931"/>
      <c r="AB35" s="931"/>
      <c r="AC35" s="931"/>
      <c r="AD35" s="931"/>
      <c r="AE35" s="931"/>
      <c r="AF35" s="931"/>
      <c r="AG35" s="299"/>
      <c r="AH35" s="299"/>
      <c r="AI35" s="299"/>
      <c r="AJ35" s="299"/>
      <c r="AK35" s="299"/>
      <c r="AL35" s="299"/>
      <c r="AM35" s="299"/>
      <c r="AN35" s="299"/>
      <c r="AO35" s="299"/>
      <c r="AP35" s="299"/>
      <c r="AQ35" s="299"/>
    </row>
    <row r="36" spans="1:51" ht="23.5" customHeight="1">
      <c r="B36" s="299"/>
      <c r="C36" s="1020" t="s">
        <v>1057</v>
      </c>
      <c r="D36" s="1021"/>
      <c r="E36" s="1021"/>
      <c r="F36" s="1021"/>
      <c r="G36" s="1021"/>
      <c r="H36" s="1021"/>
      <c r="I36" s="1021"/>
      <c r="J36" s="1022"/>
      <c r="K36" s="1023"/>
      <c r="L36" s="1024"/>
      <c r="M36" s="1025"/>
      <c r="N36" s="1023"/>
      <c r="O36" s="1024"/>
      <c r="P36" s="1025"/>
      <c r="Q36" s="1023"/>
      <c r="R36" s="1024"/>
      <c r="S36" s="1025"/>
      <c r="T36" s="1023"/>
      <c r="U36" s="1024"/>
      <c r="V36" s="1025"/>
      <c r="W36" s="299"/>
      <c r="X36" s="931"/>
      <c r="Y36" s="931"/>
      <c r="Z36" s="931"/>
      <c r="AA36" s="931"/>
      <c r="AB36" s="931"/>
      <c r="AC36" s="931"/>
      <c r="AD36" s="931"/>
      <c r="AE36" s="931"/>
      <c r="AF36" s="931"/>
      <c r="AG36" s="299"/>
      <c r="AH36" s="299"/>
      <c r="AI36" s="299"/>
      <c r="AJ36" s="299"/>
      <c r="AK36" s="299"/>
      <c r="AL36" s="299"/>
      <c r="AM36" s="299"/>
      <c r="AN36" s="299"/>
      <c r="AO36" s="299"/>
      <c r="AP36" s="299"/>
      <c r="AQ36" s="299"/>
    </row>
    <row r="37" spans="1:51" ht="21" customHeight="1">
      <c r="B37" s="299"/>
      <c r="C37" s="1020" t="s">
        <v>1058</v>
      </c>
      <c r="D37" s="1021"/>
      <c r="E37" s="1021"/>
      <c r="F37" s="1021"/>
      <c r="G37" s="1021"/>
      <c r="H37" s="1021"/>
      <c r="I37" s="1021"/>
      <c r="J37" s="1022"/>
      <c r="K37" s="1023"/>
      <c r="L37" s="1024"/>
      <c r="M37" s="1025"/>
      <c r="N37" s="1023"/>
      <c r="O37" s="1024"/>
      <c r="P37" s="1025"/>
      <c r="Q37" s="1023"/>
      <c r="R37" s="1024"/>
      <c r="S37" s="1025"/>
      <c r="T37" s="1023"/>
      <c r="U37" s="1024"/>
      <c r="V37" s="1025"/>
      <c r="W37" s="299"/>
      <c r="X37" s="931"/>
      <c r="Y37" s="931"/>
      <c r="Z37" s="931"/>
      <c r="AA37" s="931"/>
      <c r="AB37" s="931"/>
      <c r="AC37" s="931"/>
      <c r="AD37" s="931"/>
      <c r="AE37" s="931"/>
      <c r="AF37" s="931"/>
      <c r="AG37" s="299"/>
    </row>
    <row r="38" spans="1:51" ht="21.5" customHeight="1">
      <c r="B38" s="299"/>
      <c r="C38" s="1020" t="s">
        <v>1104</v>
      </c>
      <c r="D38" s="1021"/>
      <c r="E38" s="1021"/>
      <c r="F38" s="1021"/>
      <c r="G38" s="1021"/>
      <c r="H38" s="1021"/>
      <c r="I38" s="1021"/>
      <c r="J38" s="1022"/>
      <c r="K38" s="1023"/>
      <c r="L38" s="1024"/>
      <c r="M38" s="1025"/>
      <c r="N38" s="1023"/>
      <c r="O38" s="1024"/>
      <c r="P38" s="1025"/>
      <c r="Q38" s="1023"/>
      <c r="R38" s="1024"/>
      <c r="S38" s="1025"/>
      <c r="T38" s="1023"/>
      <c r="U38" s="1024"/>
      <c r="V38" s="1025"/>
      <c r="W38" s="299"/>
      <c r="X38" s="931"/>
      <c r="Y38" s="931"/>
      <c r="Z38" s="931"/>
      <c r="AA38" s="931"/>
      <c r="AB38" s="931"/>
      <c r="AC38" s="931"/>
      <c r="AD38" s="931"/>
      <c r="AE38" s="931"/>
      <c r="AF38" s="931"/>
      <c r="AG38" s="299"/>
    </row>
    <row r="39" spans="1:51" ht="20" customHeight="1">
      <c r="B39" s="299"/>
      <c r="C39" s="1020" t="s">
        <v>1059</v>
      </c>
      <c r="D39" s="1021"/>
      <c r="E39" s="1021"/>
      <c r="F39" s="1021"/>
      <c r="G39" s="1021"/>
      <c r="H39" s="1021"/>
      <c r="I39" s="1021"/>
      <c r="J39" s="1022"/>
      <c r="K39" s="1023"/>
      <c r="L39" s="1024"/>
      <c r="M39" s="1025"/>
      <c r="N39" s="1023"/>
      <c r="O39" s="1024"/>
      <c r="P39" s="1025"/>
      <c r="Q39" s="1023"/>
      <c r="R39" s="1024"/>
      <c r="S39" s="1025"/>
      <c r="T39" s="1023"/>
      <c r="U39" s="1024"/>
      <c r="V39" s="1025"/>
      <c r="W39" s="299"/>
      <c r="X39" s="931"/>
      <c r="Y39" s="931"/>
      <c r="Z39" s="931"/>
      <c r="AA39" s="931"/>
      <c r="AB39" s="931"/>
      <c r="AC39" s="931"/>
      <c r="AD39" s="931"/>
      <c r="AE39" s="931"/>
      <c r="AF39" s="931"/>
      <c r="AG39" s="299"/>
    </row>
    <row r="40" spans="1:51" ht="20" customHeight="1">
      <c r="A40" s="299"/>
      <c r="B40" s="316"/>
      <c r="C40" s="316"/>
      <c r="D40" s="316"/>
      <c r="E40" s="316"/>
      <c r="F40" s="316"/>
      <c r="G40" s="316"/>
      <c r="H40" s="316"/>
      <c r="I40" s="316"/>
      <c r="J40" s="316"/>
      <c r="K40" s="316"/>
      <c r="L40" s="316"/>
      <c r="M40" s="316"/>
      <c r="N40" s="316"/>
      <c r="O40" s="316"/>
      <c r="P40" s="316"/>
      <c r="Q40" s="316"/>
      <c r="R40" s="316"/>
      <c r="S40" s="316"/>
      <c r="T40" s="316"/>
      <c r="U40" s="316"/>
      <c r="V40" s="299"/>
      <c r="W40" s="299"/>
      <c r="X40" s="299"/>
      <c r="Y40" s="299"/>
      <c r="Z40" s="299"/>
      <c r="AA40" s="299"/>
      <c r="AB40" s="299"/>
      <c r="AC40" s="299"/>
      <c r="AD40" s="299"/>
      <c r="AE40" s="299"/>
      <c r="AF40" s="299"/>
    </row>
    <row r="41" spans="1:51" ht="18" customHeight="1">
      <c r="A41" s="317">
        <v>3</v>
      </c>
      <c r="B41" s="256" t="s">
        <v>1060</v>
      </c>
      <c r="C41" s="259"/>
      <c r="D41" s="259"/>
      <c r="E41" s="259"/>
      <c r="F41" s="259"/>
      <c r="G41" s="259"/>
      <c r="H41" s="259"/>
      <c r="I41" s="259"/>
      <c r="J41" s="259"/>
      <c r="K41" s="259"/>
      <c r="L41" s="259"/>
      <c r="M41" s="259"/>
      <c r="N41" s="259"/>
      <c r="O41" s="259"/>
      <c r="P41" s="259"/>
      <c r="Q41" s="259"/>
      <c r="R41" s="259"/>
      <c r="S41" s="259"/>
      <c r="T41" s="257" t="s">
        <v>1041</v>
      </c>
      <c r="U41" s="1026" t="s">
        <v>4</v>
      </c>
      <c r="V41" s="1026"/>
      <c r="W41" s="1026"/>
      <c r="X41" s="257" t="s">
        <v>187</v>
      </c>
      <c r="Y41" s="259"/>
      <c r="Z41" s="259"/>
      <c r="AA41" s="259"/>
      <c r="AB41" s="259"/>
      <c r="AC41" s="259"/>
      <c r="AD41" s="259"/>
      <c r="AE41" s="259"/>
      <c r="AF41" s="259"/>
    </row>
    <row r="42" spans="1:51" ht="18" customHeight="1">
      <c r="A42" s="317"/>
      <c r="B42" s="256"/>
      <c r="C42" s="259"/>
      <c r="D42" s="259"/>
      <c r="E42" s="259"/>
      <c r="F42" s="259"/>
      <c r="G42" s="259"/>
      <c r="H42" s="259"/>
      <c r="I42" s="259"/>
      <c r="J42" s="259"/>
      <c r="K42" s="259"/>
      <c r="L42" s="259"/>
      <c r="M42" s="259"/>
      <c r="N42" s="259"/>
      <c r="O42" s="259"/>
      <c r="P42" s="259"/>
      <c r="Q42" s="259"/>
      <c r="R42" s="259"/>
      <c r="S42" s="259"/>
      <c r="T42" s="257"/>
      <c r="U42" s="316"/>
      <c r="V42" s="316"/>
      <c r="W42" s="316"/>
      <c r="X42" s="257"/>
      <c r="Y42" s="259"/>
      <c r="Z42" s="259"/>
      <c r="AA42" s="259"/>
      <c r="AB42" s="259"/>
      <c r="AC42" s="259"/>
      <c r="AD42" s="259"/>
      <c r="AE42" s="259"/>
      <c r="AF42" s="259"/>
    </row>
    <row r="43" spans="1:51" ht="40.5" customHeight="1" thickBot="1">
      <c r="A43" s="318"/>
      <c r="B43" s="968" t="s">
        <v>101</v>
      </c>
      <c r="C43" s="968"/>
      <c r="D43" s="1029" t="s">
        <v>1061</v>
      </c>
      <c r="E43" s="1030"/>
      <c r="F43" s="1031" t="s">
        <v>1062</v>
      </c>
      <c r="G43" s="1031"/>
      <c r="H43" s="1031"/>
      <c r="I43" s="1031"/>
      <c r="J43" s="1031" t="s">
        <v>1063</v>
      </c>
      <c r="K43" s="1031"/>
      <c r="L43" s="1031"/>
      <c r="M43" s="1029" t="s">
        <v>1064</v>
      </c>
      <c r="N43" s="1029"/>
      <c r="O43" s="1029"/>
      <c r="P43" s="1032" t="s">
        <v>1065</v>
      </c>
      <c r="Q43" s="1033"/>
      <c r="R43" s="1034"/>
      <c r="S43" s="973" t="s">
        <v>107</v>
      </c>
      <c r="T43" s="1035"/>
      <c r="U43" s="1035"/>
      <c r="V43" s="1035"/>
      <c r="W43" s="972"/>
      <c r="X43" s="259"/>
      <c r="Y43" s="259"/>
      <c r="Z43" s="259"/>
      <c r="AA43" s="259"/>
      <c r="AB43" s="259"/>
      <c r="AC43" s="259"/>
      <c r="AD43" s="259"/>
      <c r="AE43" s="259"/>
      <c r="AF43" s="259"/>
    </row>
    <row r="44" spans="1:51" ht="19.5" customHeight="1" thickBot="1">
      <c r="A44" s="259"/>
      <c r="B44" s="968">
        <v>0</v>
      </c>
      <c r="C44" s="973"/>
      <c r="D44" s="1036"/>
      <c r="E44" s="1036"/>
      <c r="F44" s="972">
        <v>3.3</v>
      </c>
      <c r="G44" s="972"/>
      <c r="H44" s="968"/>
      <c r="I44" s="968"/>
      <c r="J44" s="1037">
        <f t="shared" ref="J44:J49" si="1">SUM(D44*F44)</f>
        <v>0</v>
      </c>
      <c r="K44" s="1037"/>
      <c r="L44" s="1038"/>
      <c r="M44" s="1036"/>
      <c r="N44" s="1036"/>
      <c r="O44" s="1036"/>
      <c r="P44" s="1039">
        <f t="shared" ref="P44:P49" si="2">SUM(M44-J44)</f>
        <v>0</v>
      </c>
      <c r="Q44" s="1040"/>
      <c r="R44" s="1041"/>
      <c r="S44" s="973"/>
      <c r="T44" s="1035"/>
      <c r="U44" s="1035"/>
      <c r="V44" s="1035"/>
      <c r="W44" s="972"/>
      <c r="X44" s="259"/>
      <c r="Y44" s="259"/>
      <c r="Z44" s="259"/>
      <c r="AA44" s="259"/>
      <c r="AB44" s="259"/>
      <c r="AC44" s="259"/>
      <c r="AD44" s="259"/>
      <c r="AE44" s="259"/>
      <c r="AF44" s="259"/>
    </row>
    <row r="45" spans="1:51" ht="19.5" customHeight="1" thickBot="1">
      <c r="A45" s="259"/>
      <c r="B45" s="968">
        <v>1</v>
      </c>
      <c r="C45" s="973"/>
      <c r="D45" s="1036"/>
      <c r="E45" s="1036"/>
      <c r="F45" s="972">
        <v>3.3</v>
      </c>
      <c r="G45" s="972"/>
      <c r="H45" s="968"/>
      <c r="I45" s="968"/>
      <c r="J45" s="1037">
        <f t="shared" si="1"/>
        <v>0</v>
      </c>
      <c r="K45" s="1037"/>
      <c r="L45" s="1038"/>
      <c r="M45" s="1036"/>
      <c r="N45" s="1036"/>
      <c r="O45" s="1036"/>
      <c r="P45" s="1039">
        <f t="shared" si="2"/>
        <v>0</v>
      </c>
      <c r="Q45" s="1040"/>
      <c r="R45" s="1041"/>
      <c r="S45" s="973"/>
      <c r="T45" s="1035"/>
      <c r="U45" s="1035"/>
      <c r="V45" s="1035"/>
      <c r="W45" s="972"/>
      <c r="X45" s="259"/>
      <c r="Y45" s="259"/>
      <c r="Z45" s="259"/>
      <c r="AA45" s="259"/>
      <c r="AB45" s="259"/>
      <c r="AC45" s="259"/>
      <c r="AD45" s="259"/>
      <c r="AE45" s="259"/>
      <c r="AF45" s="259"/>
    </row>
    <row r="46" spans="1:51" ht="19.5" customHeight="1" thickBot="1">
      <c r="A46" s="259"/>
      <c r="B46" s="968">
        <v>2</v>
      </c>
      <c r="C46" s="973"/>
      <c r="D46" s="1036"/>
      <c r="E46" s="1036"/>
      <c r="F46" s="972">
        <v>1.98</v>
      </c>
      <c r="G46" s="972"/>
      <c r="H46" s="968"/>
      <c r="I46" s="968"/>
      <c r="J46" s="1037">
        <f t="shared" si="1"/>
        <v>0</v>
      </c>
      <c r="K46" s="1037"/>
      <c r="L46" s="1038"/>
      <c r="M46" s="1036"/>
      <c r="N46" s="1036"/>
      <c r="O46" s="1036"/>
      <c r="P46" s="1039">
        <f t="shared" si="2"/>
        <v>0</v>
      </c>
      <c r="Q46" s="1040"/>
      <c r="R46" s="1041"/>
      <c r="S46" s="973"/>
      <c r="T46" s="1035"/>
      <c r="U46" s="1035"/>
      <c r="V46" s="1035"/>
      <c r="W46" s="972"/>
      <c r="X46" s="259"/>
      <c r="Y46" s="259"/>
      <c r="Z46" s="259"/>
      <c r="AA46" s="259"/>
      <c r="AB46" s="259"/>
      <c r="AC46" s="259"/>
      <c r="AD46" s="259"/>
      <c r="AE46" s="259"/>
      <c r="AF46" s="259"/>
    </row>
    <row r="47" spans="1:51" ht="19.5" customHeight="1" thickBot="1">
      <c r="A47" s="259"/>
      <c r="B47" s="968">
        <v>3</v>
      </c>
      <c r="C47" s="973"/>
      <c r="D47" s="1036"/>
      <c r="E47" s="1036"/>
      <c r="F47" s="972">
        <v>1.98</v>
      </c>
      <c r="G47" s="972"/>
      <c r="H47" s="968"/>
      <c r="I47" s="968"/>
      <c r="J47" s="1037">
        <f t="shared" si="1"/>
        <v>0</v>
      </c>
      <c r="K47" s="1037"/>
      <c r="L47" s="1038"/>
      <c r="M47" s="1036"/>
      <c r="N47" s="1036"/>
      <c r="O47" s="1036"/>
      <c r="P47" s="1039">
        <f t="shared" si="2"/>
        <v>0</v>
      </c>
      <c r="Q47" s="1040"/>
      <c r="R47" s="1041"/>
      <c r="S47" s="973"/>
      <c r="T47" s="1035"/>
      <c r="U47" s="1035"/>
      <c r="V47" s="1035"/>
      <c r="W47" s="972"/>
      <c r="X47" s="259"/>
      <c r="Y47" s="259"/>
      <c r="Z47" s="259"/>
      <c r="AA47" s="259"/>
      <c r="AB47" s="259"/>
      <c r="AC47" s="259"/>
      <c r="AD47" s="259"/>
      <c r="AE47" s="259"/>
      <c r="AF47" s="259"/>
    </row>
    <row r="48" spans="1:51" ht="19.5" customHeight="1" thickBot="1">
      <c r="A48" s="259"/>
      <c r="B48" s="968">
        <v>4</v>
      </c>
      <c r="C48" s="973"/>
      <c r="D48" s="1036"/>
      <c r="E48" s="1036"/>
      <c r="F48" s="972">
        <v>1.98</v>
      </c>
      <c r="G48" s="972"/>
      <c r="H48" s="968"/>
      <c r="I48" s="968"/>
      <c r="J48" s="1037">
        <f t="shared" si="1"/>
        <v>0</v>
      </c>
      <c r="K48" s="1037"/>
      <c r="L48" s="1038"/>
      <c r="M48" s="1036"/>
      <c r="N48" s="1036"/>
      <c r="O48" s="1036"/>
      <c r="P48" s="1039">
        <f t="shared" si="2"/>
        <v>0</v>
      </c>
      <c r="Q48" s="1040"/>
      <c r="R48" s="1041"/>
      <c r="S48" s="973"/>
      <c r="T48" s="1035"/>
      <c r="U48" s="1035"/>
      <c r="V48" s="1035"/>
      <c r="W48" s="972"/>
      <c r="X48" s="259"/>
      <c r="Y48" s="259"/>
      <c r="Z48" s="259"/>
      <c r="AA48" s="259"/>
      <c r="AB48" s="259"/>
      <c r="AC48" s="259"/>
      <c r="AD48" s="259"/>
      <c r="AE48" s="259"/>
      <c r="AF48" s="259"/>
    </row>
    <row r="49" spans="1:32" ht="19.5" customHeight="1" thickBot="1">
      <c r="A49" s="259"/>
      <c r="B49" s="968">
        <v>5</v>
      </c>
      <c r="C49" s="973"/>
      <c r="D49" s="1036"/>
      <c r="E49" s="1036"/>
      <c r="F49" s="1035">
        <v>1.98</v>
      </c>
      <c r="G49" s="1035"/>
      <c r="H49" s="1035"/>
      <c r="I49" s="972"/>
      <c r="J49" s="1037">
        <f t="shared" si="1"/>
        <v>0</v>
      </c>
      <c r="K49" s="1037"/>
      <c r="L49" s="1038"/>
      <c r="M49" s="1036"/>
      <c r="N49" s="1036"/>
      <c r="O49" s="1036"/>
      <c r="P49" s="1039">
        <f t="shared" si="2"/>
        <v>0</v>
      </c>
      <c r="Q49" s="1040"/>
      <c r="R49" s="1041"/>
      <c r="S49" s="973"/>
      <c r="T49" s="1035"/>
      <c r="U49" s="1035"/>
      <c r="V49" s="1035"/>
      <c r="W49" s="972"/>
      <c r="X49" s="259"/>
      <c r="Y49" s="259"/>
      <c r="Z49" s="259"/>
      <c r="AA49" s="259"/>
      <c r="AB49" s="259"/>
      <c r="AC49" s="259"/>
      <c r="AD49" s="259"/>
      <c r="AE49" s="259"/>
      <c r="AF49" s="259"/>
    </row>
    <row r="50" spans="1:32" ht="24.75" customHeight="1">
      <c r="A50" s="259"/>
      <c r="B50" s="968" t="s">
        <v>30</v>
      </c>
      <c r="C50" s="968"/>
      <c r="D50" s="1043">
        <f>SUM(D44:E49)</f>
        <v>0</v>
      </c>
      <c r="E50" s="1043"/>
      <c r="F50" s="1037"/>
      <c r="G50" s="1037"/>
      <c r="H50" s="1037"/>
      <c r="I50" s="1037"/>
      <c r="J50" s="1037">
        <f>SUM(J44:L49)</f>
        <v>0</v>
      </c>
      <c r="K50" s="1037"/>
      <c r="L50" s="1037"/>
      <c r="M50" s="1043"/>
      <c r="N50" s="1043"/>
      <c r="O50" s="1043"/>
      <c r="P50" s="1038">
        <f>SUM(P44:R49)</f>
        <v>0</v>
      </c>
      <c r="Q50" s="1040"/>
      <c r="R50" s="1041"/>
      <c r="S50" s="1038"/>
      <c r="T50" s="1040"/>
      <c r="U50" s="1040"/>
      <c r="V50" s="1040"/>
      <c r="W50" s="1041"/>
      <c r="X50" s="259"/>
      <c r="Y50" s="259"/>
      <c r="Z50" s="259"/>
      <c r="AA50" s="259"/>
      <c r="AB50" s="259"/>
      <c r="AC50" s="259"/>
      <c r="AD50" s="259"/>
      <c r="AE50" s="259"/>
      <c r="AF50" s="259"/>
    </row>
    <row r="51" spans="1:32" ht="24.75" customHeight="1">
      <c r="A51" s="259"/>
      <c r="B51" s="259" t="s">
        <v>1066</v>
      </c>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row>
    <row r="52" spans="1:32" ht="22.5" customHeight="1">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row>
    <row r="53" spans="1:32">
      <c r="A53"/>
      <c r="B53"/>
      <c r="C53"/>
      <c r="D53"/>
      <c r="E53"/>
      <c r="F53"/>
      <c r="G53"/>
      <c r="H53"/>
      <c r="I53"/>
      <c r="J53"/>
      <c r="K53"/>
      <c r="L53"/>
      <c r="M53"/>
      <c r="N53"/>
      <c r="O53"/>
      <c r="P53"/>
      <c r="Q53"/>
      <c r="R53"/>
      <c r="S53"/>
      <c r="T53"/>
      <c r="U53"/>
      <c r="V53"/>
      <c r="W53"/>
      <c r="X53"/>
      <c r="Y53"/>
      <c r="Z53"/>
      <c r="AA53"/>
      <c r="AB53"/>
      <c r="AC53"/>
      <c r="AD53"/>
      <c r="AE53"/>
      <c r="AF53"/>
    </row>
    <row r="54" spans="1:32">
      <c r="A54"/>
      <c r="B54"/>
      <c r="C54"/>
      <c r="D54"/>
      <c r="E54"/>
      <c r="F54"/>
      <c r="G54"/>
      <c r="H54"/>
      <c r="I54"/>
      <c r="J54"/>
      <c r="K54"/>
      <c r="L54"/>
      <c r="M54"/>
      <c r="N54"/>
      <c r="O54"/>
      <c r="P54"/>
      <c r="Q54"/>
      <c r="R54"/>
      <c r="S54"/>
      <c r="T54"/>
      <c r="U54"/>
      <c r="V54"/>
      <c r="W54"/>
      <c r="X54"/>
      <c r="Y54"/>
      <c r="Z54"/>
      <c r="AA54"/>
      <c r="AB54"/>
      <c r="AC54"/>
      <c r="AD54"/>
      <c r="AE54"/>
      <c r="AF54"/>
    </row>
    <row r="55" spans="1:32">
      <c r="A55"/>
      <c r="B55"/>
      <c r="C55"/>
      <c r="D55"/>
      <c r="E55"/>
      <c r="F55"/>
      <c r="G55"/>
      <c r="H55"/>
      <c r="I55"/>
      <c r="J55"/>
      <c r="K55"/>
      <c r="L55"/>
      <c r="M55"/>
      <c r="N55"/>
      <c r="O55"/>
      <c r="P55"/>
      <c r="Q55"/>
      <c r="R55"/>
      <c r="S55"/>
      <c r="T55"/>
      <c r="U55"/>
      <c r="V55"/>
      <c r="W55"/>
      <c r="X55"/>
      <c r="Y55"/>
      <c r="Z55"/>
      <c r="AA55"/>
      <c r="AB55"/>
      <c r="AC55"/>
      <c r="AD55"/>
      <c r="AE55"/>
      <c r="AF55"/>
    </row>
    <row r="56" spans="1:32">
      <c r="A56"/>
      <c r="B56"/>
      <c r="C56"/>
      <c r="D56"/>
      <c r="E56"/>
      <c r="F56"/>
      <c r="G56"/>
      <c r="H56"/>
      <c r="I56"/>
      <c r="J56"/>
      <c r="K56"/>
      <c r="L56"/>
      <c r="M56"/>
      <c r="N56"/>
      <c r="O56"/>
      <c r="P56"/>
      <c r="Q56"/>
      <c r="R56"/>
      <c r="S56"/>
      <c r="T56"/>
      <c r="U56"/>
      <c r="V56"/>
      <c r="W56"/>
      <c r="X56"/>
      <c r="Y56"/>
      <c r="Z56"/>
      <c r="AA56"/>
      <c r="AB56"/>
      <c r="AC56"/>
      <c r="AD56"/>
      <c r="AE56"/>
      <c r="AF56"/>
    </row>
    <row r="57" spans="1:32">
      <c r="A57"/>
      <c r="B57"/>
      <c r="C57"/>
      <c r="D57"/>
      <c r="E57"/>
      <c r="F57"/>
      <c r="G57"/>
      <c r="H57"/>
      <c r="I57"/>
      <c r="J57"/>
      <c r="K57"/>
      <c r="L57"/>
      <c r="M57"/>
      <c r="N57"/>
      <c r="O57"/>
      <c r="P57"/>
      <c r="Q57"/>
      <c r="R57"/>
      <c r="S57"/>
      <c r="T57"/>
      <c r="U57"/>
      <c r="V57"/>
      <c r="W57"/>
      <c r="X57"/>
      <c r="Y57"/>
      <c r="Z57"/>
      <c r="AA57"/>
      <c r="AB57"/>
      <c r="AC57"/>
      <c r="AD57"/>
      <c r="AE57"/>
      <c r="AF57"/>
    </row>
    <row r="58" spans="1:32">
      <c r="A58"/>
      <c r="B58"/>
      <c r="C58"/>
      <c r="D58"/>
      <c r="E58"/>
      <c r="F58"/>
      <c r="G58"/>
      <c r="H58"/>
      <c r="I58"/>
      <c r="J58"/>
      <c r="K58"/>
      <c r="L58"/>
      <c r="M58"/>
      <c r="N58"/>
      <c r="O58"/>
      <c r="P58"/>
      <c r="Q58"/>
      <c r="R58"/>
      <c r="S58"/>
      <c r="T58"/>
      <c r="U58"/>
      <c r="V58"/>
      <c r="W58"/>
      <c r="X58"/>
      <c r="Y58"/>
      <c r="Z58"/>
      <c r="AA58"/>
      <c r="AB58"/>
      <c r="AC58"/>
      <c r="AD58"/>
      <c r="AE58"/>
      <c r="AF58"/>
    </row>
    <row r="59" spans="1:32">
      <c r="A59"/>
      <c r="B59"/>
      <c r="C59"/>
      <c r="D59"/>
      <c r="E59"/>
      <c r="F59"/>
      <c r="G59"/>
      <c r="H59"/>
      <c r="I59"/>
      <c r="J59"/>
      <c r="K59"/>
      <c r="L59"/>
      <c r="M59"/>
      <c r="N59"/>
      <c r="O59"/>
      <c r="P59"/>
      <c r="Q59"/>
      <c r="R59"/>
      <c r="S59"/>
      <c r="T59"/>
      <c r="U59"/>
      <c r="V59"/>
      <c r="W59"/>
      <c r="X59"/>
      <c r="Y59"/>
      <c r="Z59"/>
      <c r="AA59"/>
      <c r="AB59"/>
      <c r="AC59"/>
      <c r="AD59"/>
      <c r="AE59"/>
      <c r="AF59"/>
    </row>
    <row r="60" spans="1:32">
      <c r="A60"/>
      <c r="B60"/>
      <c r="C60"/>
      <c r="D60"/>
      <c r="E60"/>
      <c r="F60"/>
      <c r="G60"/>
      <c r="H60"/>
      <c r="I60"/>
      <c r="J60"/>
      <c r="K60"/>
      <c r="L60"/>
      <c r="M60"/>
      <c r="N60"/>
      <c r="O60"/>
      <c r="P60"/>
      <c r="Q60"/>
      <c r="R60"/>
      <c r="S60"/>
      <c r="T60"/>
      <c r="U60"/>
      <c r="V60"/>
      <c r="W60"/>
      <c r="X60"/>
      <c r="Y60"/>
      <c r="Z60"/>
      <c r="AA60"/>
      <c r="AB60"/>
      <c r="AC60"/>
      <c r="AD60"/>
      <c r="AE60"/>
      <c r="AF60"/>
    </row>
    <row r="61" spans="1:32">
      <c r="A61"/>
      <c r="B61"/>
      <c r="C61"/>
      <c r="D61"/>
      <c r="E61"/>
      <c r="F61"/>
      <c r="G61"/>
      <c r="H61"/>
      <c r="I61"/>
      <c r="J61"/>
      <c r="K61"/>
      <c r="L61"/>
      <c r="M61"/>
      <c r="N61"/>
      <c r="O61"/>
      <c r="P61"/>
      <c r="Q61"/>
      <c r="R61"/>
      <c r="S61"/>
      <c r="T61"/>
      <c r="U61"/>
      <c r="V61"/>
      <c r="W61"/>
      <c r="X61"/>
      <c r="Y61"/>
      <c r="Z61"/>
      <c r="AA61"/>
      <c r="AB61"/>
      <c r="AC61"/>
      <c r="AD61"/>
      <c r="AE61"/>
      <c r="AF61"/>
    </row>
    <row r="62" spans="1:32">
      <c r="A62"/>
      <c r="B62"/>
      <c r="C62"/>
      <c r="D62"/>
      <c r="E62"/>
      <c r="F62"/>
      <c r="G62"/>
      <c r="H62"/>
      <c r="I62"/>
      <c r="J62"/>
      <c r="K62"/>
      <c r="L62"/>
      <c r="M62"/>
      <c r="N62"/>
      <c r="O62"/>
      <c r="P62"/>
      <c r="Q62"/>
      <c r="R62"/>
      <c r="S62"/>
      <c r="T62"/>
      <c r="U62"/>
      <c r="V62"/>
      <c r="W62"/>
      <c r="X62"/>
      <c r="Y62"/>
      <c r="Z62"/>
      <c r="AA62"/>
      <c r="AB62"/>
      <c r="AC62"/>
      <c r="AD62"/>
      <c r="AE62"/>
      <c r="AF62"/>
    </row>
    <row r="63" spans="1:32">
      <c r="A63"/>
      <c r="B63"/>
      <c r="C63"/>
      <c r="D63"/>
      <c r="E63"/>
      <c r="F63"/>
      <c r="G63"/>
      <c r="H63"/>
      <c r="I63"/>
      <c r="J63"/>
      <c r="K63"/>
      <c r="L63"/>
      <c r="M63"/>
      <c r="N63"/>
      <c r="O63"/>
      <c r="P63"/>
      <c r="Q63"/>
      <c r="R63"/>
      <c r="S63"/>
      <c r="T63"/>
      <c r="U63"/>
      <c r="V63"/>
      <c r="W63"/>
      <c r="X63"/>
      <c r="Y63"/>
      <c r="Z63"/>
      <c r="AA63"/>
      <c r="AB63"/>
      <c r="AC63"/>
      <c r="AD63"/>
      <c r="AE63"/>
      <c r="AF63"/>
    </row>
    <row r="64" spans="1:32">
      <c r="A64"/>
      <c r="B64"/>
      <c r="C64"/>
      <c r="D64"/>
      <c r="E64"/>
      <c r="F64"/>
      <c r="G64"/>
      <c r="H64"/>
      <c r="I64"/>
      <c r="J64"/>
      <c r="K64"/>
      <c r="L64"/>
      <c r="M64"/>
      <c r="N64"/>
      <c r="O64"/>
      <c r="P64"/>
      <c r="Q64"/>
      <c r="R64"/>
      <c r="S64"/>
      <c r="T64"/>
      <c r="U64"/>
      <c r="V64"/>
      <c r="W64"/>
      <c r="X64"/>
      <c r="Y64"/>
      <c r="Z64"/>
      <c r="AA64"/>
      <c r="AB64"/>
      <c r="AC64"/>
      <c r="AD64"/>
      <c r="AE64"/>
      <c r="AF64"/>
    </row>
    <row r="65" spans="1:32">
      <c r="A65"/>
      <c r="B65"/>
      <c r="C65"/>
      <c r="D65"/>
      <c r="E65"/>
      <c r="F65"/>
      <c r="G65"/>
      <c r="H65"/>
      <c r="I65"/>
      <c r="J65"/>
      <c r="K65"/>
      <c r="L65"/>
      <c r="M65"/>
      <c r="N65"/>
      <c r="O65"/>
      <c r="P65"/>
      <c r="Q65"/>
      <c r="R65"/>
      <c r="S65"/>
      <c r="T65"/>
      <c r="U65"/>
      <c r="V65"/>
      <c r="W65"/>
      <c r="X65"/>
      <c r="Y65"/>
      <c r="Z65"/>
      <c r="AA65"/>
      <c r="AB65"/>
      <c r="AC65"/>
      <c r="AD65"/>
      <c r="AE65"/>
      <c r="AF65"/>
    </row>
    <row r="66" spans="1:32">
      <c r="A66"/>
      <c r="B66"/>
      <c r="C66"/>
      <c r="D66"/>
      <c r="E66"/>
      <c r="F66"/>
      <c r="G66"/>
      <c r="H66"/>
      <c r="I66"/>
      <c r="J66"/>
      <c r="K66"/>
      <c r="L66"/>
      <c r="M66"/>
      <c r="N66"/>
      <c r="O66"/>
      <c r="P66"/>
      <c r="Q66"/>
      <c r="R66"/>
      <c r="S66"/>
      <c r="T66"/>
      <c r="U66"/>
      <c r="V66"/>
      <c r="W66"/>
      <c r="X66"/>
      <c r="Y66"/>
      <c r="Z66"/>
      <c r="AA66"/>
      <c r="AB66"/>
      <c r="AC66"/>
      <c r="AD66"/>
      <c r="AE66"/>
      <c r="AF66"/>
    </row>
    <row r="67" spans="1:32">
      <c r="A67"/>
      <c r="B67"/>
      <c r="C67"/>
      <c r="D67"/>
      <c r="E67"/>
      <c r="F67"/>
      <c r="G67"/>
      <c r="H67"/>
      <c r="I67"/>
      <c r="J67"/>
      <c r="K67"/>
      <c r="L67"/>
      <c r="M67"/>
      <c r="N67"/>
      <c r="O67"/>
      <c r="P67"/>
      <c r="Q67"/>
      <c r="R67"/>
      <c r="S67"/>
      <c r="T67"/>
      <c r="U67"/>
      <c r="V67"/>
      <c r="W67"/>
      <c r="X67"/>
      <c r="Y67"/>
      <c r="Z67"/>
      <c r="AA67"/>
      <c r="AB67"/>
      <c r="AC67"/>
      <c r="AD67"/>
      <c r="AE67"/>
      <c r="AF67"/>
    </row>
    <row r="68" spans="1:32">
      <c r="A68"/>
      <c r="B68"/>
      <c r="C68"/>
      <c r="D68"/>
      <c r="E68"/>
      <c r="F68"/>
      <c r="G68"/>
      <c r="H68"/>
      <c r="I68"/>
      <c r="J68"/>
      <c r="K68"/>
      <c r="L68"/>
      <c r="M68"/>
      <c r="N68"/>
      <c r="O68"/>
      <c r="P68"/>
      <c r="Q68"/>
      <c r="R68"/>
      <c r="S68"/>
      <c r="T68"/>
      <c r="U68"/>
      <c r="V68"/>
      <c r="W68"/>
      <c r="X68"/>
      <c r="Y68"/>
      <c r="Z68"/>
      <c r="AA68"/>
      <c r="AB68"/>
      <c r="AC68"/>
      <c r="AD68"/>
      <c r="AE68"/>
      <c r="AF68"/>
    </row>
    <row r="69" spans="1:32">
      <c r="A69"/>
      <c r="B69"/>
      <c r="C69"/>
      <c r="D69"/>
      <c r="E69"/>
      <c r="F69"/>
      <c r="G69"/>
      <c r="H69"/>
      <c r="I69"/>
      <c r="J69"/>
      <c r="K69"/>
      <c r="L69"/>
      <c r="M69"/>
      <c r="N69"/>
      <c r="O69"/>
      <c r="P69"/>
      <c r="Q69"/>
      <c r="R69"/>
      <c r="S69"/>
      <c r="T69"/>
      <c r="U69"/>
      <c r="V69"/>
      <c r="W69"/>
      <c r="X69"/>
      <c r="Y69"/>
      <c r="Z69"/>
      <c r="AA69"/>
      <c r="AB69"/>
      <c r="AC69"/>
      <c r="AD69"/>
      <c r="AE69"/>
      <c r="AF69"/>
    </row>
    <row r="70" spans="1:32">
      <c r="A70"/>
      <c r="B70"/>
      <c r="C70"/>
      <c r="D70"/>
      <c r="E70"/>
      <c r="F70"/>
      <c r="G70"/>
      <c r="H70"/>
      <c r="I70"/>
      <c r="J70"/>
      <c r="K70"/>
      <c r="L70"/>
      <c r="M70"/>
      <c r="N70"/>
      <c r="O70"/>
      <c r="P70"/>
      <c r="Q70"/>
      <c r="R70"/>
      <c r="S70"/>
      <c r="T70"/>
      <c r="U70"/>
      <c r="V70"/>
      <c r="W70"/>
      <c r="X70"/>
      <c r="Y70"/>
      <c r="Z70"/>
      <c r="AA70"/>
      <c r="AB70"/>
      <c r="AC70"/>
      <c r="AD70"/>
      <c r="AE70"/>
      <c r="AF70"/>
    </row>
    <row r="71" spans="1:32">
      <c r="A71"/>
      <c r="B71"/>
      <c r="C71"/>
      <c r="D71"/>
      <c r="E71"/>
      <c r="F71"/>
      <c r="G71"/>
      <c r="H71"/>
      <c r="I71"/>
      <c r="J71"/>
      <c r="K71"/>
      <c r="L71"/>
      <c r="M71"/>
      <c r="N71"/>
      <c r="O71"/>
      <c r="P71"/>
      <c r="Q71"/>
      <c r="R71"/>
      <c r="S71"/>
      <c r="T71"/>
      <c r="U71"/>
      <c r="V71"/>
      <c r="W71"/>
      <c r="X71"/>
      <c r="Y71"/>
      <c r="Z71"/>
      <c r="AA71"/>
      <c r="AB71"/>
      <c r="AC71"/>
      <c r="AD71"/>
      <c r="AE71"/>
      <c r="AF71"/>
    </row>
    <row r="72" spans="1:32">
      <c r="A72"/>
      <c r="B72"/>
      <c r="C72"/>
      <c r="D72"/>
      <c r="E72"/>
      <c r="F72"/>
      <c r="G72"/>
      <c r="H72"/>
      <c r="I72"/>
      <c r="J72"/>
      <c r="K72"/>
      <c r="L72"/>
      <c r="M72"/>
      <c r="N72"/>
      <c r="O72"/>
      <c r="P72"/>
      <c r="Q72"/>
      <c r="R72"/>
      <c r="S72"/>
      <c r="T72"/>
      <c r="U72"/>
      <c r="V72"/>
      <c r="W72"/>
      <c r="X72"/>
      <c r="Y72"/>
      <c r="Z72"/>
      <c r="AA72"/>
      <c r="AB72"/>
      <c r="AC72"/>
      <c r="AD72"/>
      <c r="AE72"/>
      <c r="AF72"/>
    </row>
    <row r="73" spans="1:32">
      <c r="A73"/>
      <c r="B73"/>
      <c r="C73"/>
      <c r="D73"/>
      <c r="E73"/>
      <c r="F73"/>
      <c r="G73"/>
      <c r="H73"/>
      <c r="I73"/>
      <c r="J73"/>
      <c r="K73"/>
      <c r="L73"/>
      <c r="M73"/>
      <c r="N73"/>
      <c r="O73"/>
      <c r="P73"/>
      <c r="Q73"/>
      <c r="R73"/>
      <c r="S73"/>
      <c r="T73"/>
      <c r="U73"/>
      <c r="V73"/>
      <c r="W73"/>
      <c r="X73"/>
      <c r="Y73"/>
      <c r="Z73"/>
      <c r="AA73"/>
      <c r="AB73"/>
      <c r="AC73"/>
      <c r="AD73"/>
      <c r="AE73"/>
      <c r="AF73"/>
    </row>
    <row r="74" spans="1:32">
      <c r="A74"/>
      <c r="B74"/>
      <c r="C74"/>
      <c r="D74"/>
      <c r="E74"/>
      <c r="F74"/>
      <c r="G74"/>
      <c r="H74"/>
      <c r="I74"/>
      <c r="J74"/>
      <c r="K74"/>
      <c r="L74"/>
      <c r="M74"/>
      <c r="N74"/>
      <c r="O74"/>
      <c r="P74"/>
      <c r="Q74"/>
      <c r="R74"/>
      <c r="S74"/>
      <c r="T74"/>
      <c r="U74"/>
      <c r="V74"/>
      <c r="W74"/>
      <c r="X74"/>
      <c r="Y74"/>
      <c r="Z74"/>
      <c r="AA74"/>
      <c r="AB74"/>
      <c r="AC74"/>
      <c r="AD74"/>
      <c r="AE74"/>
      <c r="AF74"/>
    </row>
    <row r="75" spans="1:32">
      <c r="A75"/>
      <c r="B75"/>
      <c r="C75"/>
      <c r="D75"/>
      <c r="E75"/>
      <c r="F75"/>
      <c r="G75"/>
      <c r="H75"/>
      <c r="I75"/>
      <c r="J75"/>
      <c r="K75"/>
      <c r="L75"/>
      <c r="M75"/>
      <c r="N75"/>
      <c r="O75"/>
      <c r="P75"/>
      <c r="Q75"/>
      <c r="R75"/>
      <c r="S75"/>
      <c r="T75"/>
      <c r="U75"/>
      <c r="V75"/>
      <c r="W75"/>
      <c r="X75"/>
      <c r="Y75"/>
      <c r="Z75"/>
      <c r="AA75"/>
      <c r="AB75"/>
      <c r="AC75"/>
      <c r="AD75"/>
      <c r="AE75"/>
      <c r="AF75"/>
    </row>
    <row r="76" spans="1:32">
      <c r="A76"/>
      <c r="B76"/>
      <c r="C76"/>
      <c r="D76"/>
      <c r="E76"/>
      <c r="F76"/>
      <c r="G76"/>
      <c r="H76"/>
      <c r="I76"/>
      <c r="J76"/>
      <c r="K76"/>
      <c r="L76"/>
      <c r="M76"/>
      <c r="N76"/>
      <c r="O76"/>
      <c r="P76"/>
      <c r="Q76"/>
      <c r="R76"/>
      <c r="S76"/>
      <c r="T76"/>
      <c r="U76"/>
      <c r="V76"/>
      <c r="W76"/>
      <c r="X76"/>
      <c r="Y76"/>
      <c r="Z76"/>
      <c r="AA76"/>
      <c r="AB76"/>
      <c r="AC76"/>
      <c r="AD76"/>
      <c r="AE76"/>
      <c r="AF76"/>
    </row>
    <row r="77" spans="1:32">
      <c r="A77"/>
      <c r="B77"/>
      <c r="C77"/>
      <c r="D77"/>
      <c r="E77"/>
      <c r="F77"/>
      <c r="G77"/>
      <c r="H77"/>
      <c r="I77"/>
      <c r="J77"/>
      <c r="K77"/>
      <c r="L77"/>
      <c r="M77"/>
      <c r="N77"/>
      <c r="O77"/>
      <c r="P77"/>
      <c r="Q77"/>
      <c r="R77"/>
      <c r="S77"/>
      <c r="T77"/>
      <c r="U77"/>
      <c r="V77"/>
      <c r="W77"/>
      <c r="X77"/>
      <c r="Y77"/>
      <c r="Z77"/>
      <c r="AA77"/>
      <c r="AB77"/>
      <c r="AC77"/>
      <c r="AD77"/>
      <c r="AE77"/>
      <c r="AF77"/>
    </row>
    <row r="78" spans="1:32">
      <c r="A78"/>
      <c r="B78"/>
      <c r="C78"/>
      <c r="D78"/>
      <c r="E78"/>
      <c r="F78"/>
      <c r="G78"/>
      <c r="H78"/>
      <c r="I78"/>
      <c r="J78"/>
      <c r="K78"/>
      <c r="L78"/>
      <c r="M78"/>
      <c r="N78"/>
      <c r="O78"/>
      <c r="P78"/>
      <c r="Q78"/>
      <c r="R78"/>
      <c r="S78"/>
      <c r="T78"/>
      <c r="U78"/>
      <c r="V78"/>
      <c r="W78"/>
      <c r="X78"/>
      <c r="Y78"/>
      <c r="Z78"/>
      <c r="AA78"/>
      <c r="AB78"/>
      <c r="AC78"/>
      <c r="AD78"/>
      <c r="AE78"/>
      <c r="AF78"/>
    </row>
    <row r="79" spans="1:32">
      <c r="A79"/>
      <c r="B79"/>
      <c r="C79"/>
      <c r="D79"/>
      <c r="E79"/>
      <c r="F79"/>
      <c r="G79"/>
      <c r="H79"/>
      <c r="I79"/>
      <c r="J79"/>
      <c r="K79"/>
      <c r="L79"/>
      <c r="M79"/>
      <c r="N79"/>
      <c r="O79"/>
      <c r="P79"/>
      <c r="Q79"/>
      <c r="R79"/>
      <c r="S79"/>
      <c r="T79"/>
      <c r="U79"/>
      <c r="V79"/>
      <c r="W79"/>
      <c r="X79"/>
      <c r="Y79"/>
      <c r="Z79"/>
      <c r="AA79"/>
      <c r="AB79"/>
      <c r="AC79"/>
      <c r="AD79"/>
      <c r="AE79"/>
      <c r="AF79"/>
    </row>
    <row r="80" spans="1:32">
      <c r="A80"/>
      <c r="B80"/>
      <c r="C80"/>
      <c r="D80"/>
      <c r="E80"/>
      <c r="F80"/>
      <c r="G80"/>
      <c r="H80"/>
      <c r="I80"/>
      <c r="J80"/>
      <c r="K80"/>
      <c r="L80"/>
      <c r="M80"/>
      <c r="N80"/>
      <c r="O80"/>
      <c r="P80"/>
      <c r="Q80"/>
      <c r="R80"/>
      <c r="S80"/>
      <c r="T80"/>
      <c r="U80"/>
      <c r="V80"/>
      <c r="W80"/>
      <c r="X80"/>
      <c r="Y80"/>
      <c r="Z80"/>
      <c r="AA80"/>
      <c r="AB80"/>
      <c r="AC80"/>
      <c r="AD80"/>
      <c r="AE80"/>
      <c r="AF80"/>
    </row>
    <row r="81" spans="1:32">
      <c r="A81"/>
      <c r="B81"/>
      <c r="C81"/>
      <c r="D81"/>
      <c r="E81"/>
      <c r="F81"/>
      <c r="G81"/>
      <c r="H81"/>
      <c r="I81"/>
      <c r="J81"/>
      <c r="K81"/>
      <c r="L81"/>
      <c r="M81"/>
      <c r="N81"/>
      <c r="O81"/>
      <c r="P81"/>
      <c r="Q81"/>
      <c r="R81"/>
      <c r="S81"/>
      <c r="T81"/>
      <c r="U81"/>
      <c r="V81"/>
      <c r="W81"/>
      <c r="X81"/>
      <c r="Y81"/>
      <c r="Z81"/>
      <c r="AA81"/>
      <c r="AB81"/>
      <c r="AC81"/>
      <c r="AD81"/>
      <c r="AE81"/>
      <c r="AF81"/>
    </row>
    <row r="82" spans="1:32">
      <c r="A82"/>
      <c r="B82"/>
      <c r="C82"/>
      <c r="D82"/>
      <c r="E82"/>
      <c r="F82"/>
      <c r="G82"/>
      <c r="H82"/>
      <c r="I82"/>
      <c r="J82"/>
      <c r="K82"/>
      <c r="L82"/>
      <c r="M82"/>
      <c r="N82"/>
      <c r="O82"/>
      <c r="P82"/>
      <c r="Q82"/>
      <c r="R82"/>
      <c r="S82"/>
      <c r="T82"/>
      <c r="U82"/>
      <c r="V82"/>
      <c r="W82"/>
      <c r="X82"/>
      <c r="Y82"/>
      <c r="Z82"/>
      <c r="AA82"/>
      <c r="AB82"/>
      <c r="AC82"/>
      <c r="AD82"/>
      <c r="AE82"/>
      <c r="AF82"/>
    </row>
    <row r="83" spans="1:32">
      <c r="A83"/>
      <c r="B83"/>
      <c r="C83"/>
      <c r="D83"/>
      <c r="E83"/>
      <c r="F83"/>
      <c r="G83"/>
      <c r="H83"/>
      <c r="I83"/>
      <c r="J83"/>
      <c r="K83"/>
      <c r="L83"/>
      <c r="M83"/>
      <c r="N83"/>
      <c r="O83"/>
      <c r="P83"/>
      <c r="Q83"/>
      <c r="R83"/>
      <c r="S83"/>
      <c r="T83"/>
      <c r="U83"/>
      <c r="V83"/>
      <c r="W83"/>
      <c r="X83"/>
      <c r="Y83"/>
      <c r="Z83"/>
      <c r="AA83"/>
      <c r="AB83"/>
      <c r="AC83"/>
      <c r="AD83"/>
      <c r="AE83"/>
      <c r="AF83"/>
    </row>
    <row r="84" spans="1:32">
      <c r="A84"/>
      <c r="B84"/>
      <c r="C84"/>
      <c r="D84"/>
      <c r="E84"/>
      <c r="F84"/>
      <c r="G84"/>
      <c r="H84"/>
      <c r="I84"/>
      <c r="J84"/>
      <c r="K84"/>
      <c r="L84"/>
      <c r="M84"/>
      <c r="N84"/>
      <c r="O84"/>
      <c r="P84"/>
      <c r="Q84"/>
      <c r="R84"/>
      <c r="S84"/>
      <c r="T84"/>
      <c r="U84"/>
      <c r="V84"/>
      <c r="W84"/>
      <c r="X84"/>
      <c r="Y84"/>
      <c r="Z84"/>
      <c r="AA84"/>
      <c r="AB84"/>
      <c r="AC84"/>
      <c r="AD84"/>
      <c r="AE84"/>
      <c r="AF84"/>
    </row>
    <row r="85" spans="1:32">
      <c r="A85"/>
      <c r="B85"/>
      <c r="C85"/>
      <c r="D85"/>
      <c r="E85"/>
      <c r="F85"/>
      <c r="G85"/>
      <c r="H85"/>
      <c r="I85"/>
      <c r="J85"/>
      <c r="K85"/>
      <c r="L85"/>
      <c r="M85"/>
      <c r="N85"/>
      <c r="O85"/>
      <c r="P85"/>
      <c r="Q85"/>
      <c r="R85"/>
      <c r="S85"/>
      <c r="T85"/>
      <c r="U85"/>
      <c r="V85"/>
      <c r="W85"/>
      <c r="X85"/>
      <c r="Y85"/>
      <c r="Z85"/>
      <c r="AA85"/>
      <c r="AB85"/>
      <c r="AC85"/>
      <c r="AD85"/>
      <c r="AE85"/>
      <c r="AF85"/>
    </row>
    <row r="86" spans="1:32">
      <c r="A86"/>
      <c r="B86"/>
      <c r="C86"/>
      <c r="D86"/>
      <c r="E86"/>
      <c r="F86"/>
      <c r="G86"/>
      <c r="H86"/>
      <c r="I86"/>
      <c r="J86"/>
      <c r="K86"/>
      <c r="L86"/>
      <c r="M86"/>
      <c r="N86"/>
      <c r="O86"/>
      <c r="P86"/>
      <c r="Q86"/>
      <c r="R86"/>
      <c r="S86"/>
      <c r="T86"/>
      <c r="U86"/>
      <c r="V86"/>
      <c r="W86"/>
      <c r="X86"/>
      <c r="Y86"/>
      <c r="Z86"/>
      <c r="AA86"/>
      <c r="AB86"/>
      <c r="AC86"/>
      <c r="AD86"/>
      <c r="AE86"/>
      <c r="AF86"/>
    </row>
    <row r="87" spans="1:32">
      <c r="A87"/>
      <c r="B87"/>
      <c r="C87"/>
      <c r="D87"/>
      <c r="E87"/>
      <c r="F87"/>
      <c r="G87"/>
      <c r="H87"/>
      <c r="I87"/>
      <c r="J87"/>
      <c r="K87"/>
      <c r="L87"/>
      <c r="M87"/>
      <c r="N87"/>
      <c r="O87"/>
      <c r="P87"/>
      <c r="Q87"/>
      <c r="R87"/>
      <c r="S87"/>
      <c r="T87"/>
      <c r="U87"/>
      <c r="V87"/>
      <c r="W87"/>
      <c r="X87"/>
      <c r="Y87"/>
      <c r="Z87"/>
      <c r="AA87"/>
      <c r="AB87"/>
      <c r="AC87"/>
      <c r="AD87"/>
      <c r="AE87"/>
      <c r="AF87"/>
    </row>
    <row r="88" spans="1:32">
      <c r="A88"/>
      <c r="B88"/>
      <c r="C88"/>
      <c r="D88"/>
      <c r="E88"/>
      <c r="F88"/>
      <c r="G88"/>
      <c r="H88"/>
      <c r="I88"/>
      <c r="J88"/>
      <c r="K88"/>
      <c r="L88"/>
      <c r="M88"/>
      <c r="N88"/>
      <c r="O88"/>
      <c r="P88"/>
      <c r="Q88"/>
      <c r="R88"/>
      <c r="S88"/>
      <c r="T88"/>
      <c r="U88"/>
      <c r="V88"/>
      <c r="W88"/>
      <c r="X88"/>
      <c r="Y88"/>
      <c r="Z88"/>
      <c r="AA88"/>
      <c r="AB88"/>
      <c r="AC88"/>
      <c r="AD88"/>
      <c r="AE88"/>
      <c r="AF88"/>
    </row>
    <row r="89" spans="1:32">
      <c r="A89"/>
      <c r="B89"/>
      <c r="C89"/>
      <c r="D89"/>
      <c r="E89"/>
      <c r="F89"/>
      <c r="G89"/>
      <c r="H89"/>
      <c r="I89"/>
      <c r="J89"/>
      <c r="K89"/>
      <c r="L89"/>
      <c r="M89"/>
      <c r="N89"/>
      <c r="O89"/>
      <c r="P89"/>
      <c r="Q89"/>
      <c r="R89"/>
      <c r="S89"/>
      <c r="T89"/>
      <c r="U89"/>
      <c r="V89"/>
      <c r="W89"/>
      <c r="X89"/>
      <c r="Y89"/>
      <c r="Z89"/>
      <c r="AA89"/>
      <c r="AB89"/>
      <c r="AC89"/>
      <c r="AD89"/>
      <c r="AE89"/>
      <c r="AF89"/>
    </row>
    <row r="90" spans="1:32">
      <c r="A90"/>
      <c r="B90"/>
      <c r="C90"/>
      <c r="D90"/>
      <c r="E90"/>
      <c r="F90"/>
      <c r="G90"/>
      <c r="H90"/>
      <c r="I90"/>
      <c r="J90"/>
      <c r="K90"/>
      <c r="L90"/>
      <c r="M90"/>
      <c r="N90"/>
      <c r="O90"/>
      <c r="P90"/>
      <c r="Q90"/>
      <c r="R90"/>
      <c r="S90"/>
      <c r="T90"/>
      <c r="U90"/>
      <c r="V90"/>
      <c r="W90"/>
      <c r="X90"/>
      <c r="Y90"/>
      <c r="Z90"/>
      <c r="AA90"/>
      <c r="AB90"/>
      <c r="AC90"/>
      <c r="AD90"/>
      <c r="AE90"/>
      <c r="AF90"/>
    </row>
    <row r="91" spans="1:32">
      <c r="A91"/>
      <c r="B91"/>
      <c r="C91"/>
      <c r="D91"/>
      <c r="E91"/>
      <c r="F91"/>
      <c r="G91"/>
      <c r="H91"/>
      <c r="I91"/>
      <c r="J91"/>
      <c r="K91"/>
      <c r="L91"/>
      <c r="M91"/>
      <c r="N91"/>
      <c r="O91"/>
      <c r="P91"/>
      <c r="Q91"/>
      <c r="R91"/>
      <c r="S91"/>
      <c r="T91"/>
      <c r="U91"/>
      <c r="V91"/>
      <c r="W91"/>
      <c r="X91"/>
      <c r="Y91"/>
      <c r="Z91"/>
      <c r="AA91"/>
      <c r="AB91"/>
      <c r="AC91"/>
      <c r="AD91"/>
      <c r="AE91"/>
      <c r="AF91"/>
    </row>
    <row r="92" spans="1:32">
      <c r="A92"/>
      <c r="B92"/>
      <c r="C92"/>
      <c r="D92"/>
      <c r="E92"/>
      <c r="F92"/>
      <c r="G92"/>
      <c r="H92"/>
      <c r="I92"/>
      <c r="J92"/>
      <c r="K92"/>
      <c r="L92"/>
      <c r="M92"/>
      <c r="N92"/>
      <c r="O92"/>
      <c r="P92"/>
      <c r="Q92"/>
      <c r="R92"/>
      <c r="S92"/>
      <c r="T92"/>
      <c r="U92"/>
      <c r="V92"/>
      <c r="W92"/>
      <c r="X92"/>
      <c r="Y92"/>
      <c r="Z92"/>
      <c r="AA92"/>
      <c r="AB92"/>
      <c r="AC92"/>
      <c r="AD92"/>
      <c r="AE92"/>
      <c r="AF92"/>
    </row>
    <row r="93" spans="1:32">
      <c r="A93"/>
      <c r="B93"/>
      <c r="C93"/>
      <c r="D93"/>
      <c r="E93"/>
      <c r="F93"/>
      <c r="G93"/>
      <c r="H93"/>
      <c r="I93"/>
      <c r="J93"/>
      <c r="K93"/>
      <c r="L93"/>
      <c r="M93"/>
      <c r="N93"/>
      <c r="O93"/>
      <c r="P93"/>
      <c r="Q93"/>
      <c r="R93"/>
      <c r="S93"/>
      <c r="T93"/>
      <c r="U93"/>
      <c r="V93"/>
      <c r="W93"/>
      <c r="X93"/>
      <c r="Y93"/>
      <c r="Z93"/>
      <c r="AA93"/>
      <c r="AB93"/>
      <c r="AC93"/>
      <c r="AD93"/>
      <c r="AE93"/>
      <c r="AF93"/>
    </row>
    <row r="94" spans="1:32">
      <c r="A94"/>
      <c r="B94"/>
      <c r="C94"/>
      <c r="D94"/>
      <c r="E94"/>
      <c r="F94"/>
      <c r="G94"/>
      <c r="H94"/>
      <c r="I94"/>
      <c r="J94"/>
      <c r="K94"/>
      <c r="L94"/>
      <c r="M94"/>
      <c r="N94"/>
      <c r="O94"/>
      <c r="P94"/>
      <c r="Q94"/>
      <c r="R94"/>
      <c r="S94"/>
      <c r="T94"/>
      <c r="U94"/>
      <c r="V94"/>
      <c r="W94"/>
      <c r="X94"/>
      <c r="Y94"/>
      <c r="Z94"/>
      <c r="AA94"/>
      <c r="AB94"/>
      <c r="AC94"/>
      <c r="AD94"/>
      <c r="AE94"/>
      <c r="AF94"/>
    </row>
    <row r="95" spans="1:32">
      <c r="A95"/>
      <c r="B95"/>
      <c r="C95"/>
      <c r="D95"/>
      <c r="E95"/>
      <c r="F95"/>
      <c r="G95"/>
      <c r="H95"/>
      <c r="I95"/>
      <c r="J95"/>
      <c r="K95"/>
      <c r="L95"/>
      <c r="M95"/>
      <c r="N95"/>
      <c r="O95"/>
      <c r="P95"/>
      <c r="Q95"/>
      <c r="R95"/>
      <c r="S95"/>
      <c r="T95"/>
      <c r="U95"/>
      <c r="V95"/>
      <c r="W95"/>
      <c r="X95"/>
      <c r="Y95"/>
      <c r="Z95"/>
      <c r="AA95"/>
      <c r="AB95"/>
      <c r="AC95"/>
      <c r="AD95"/>
      <c r="AE95"/>
      <c r="AF95"/>
    </row>
    <row r="96" spans="1:32">
      <c r="A96"/>
      <c r="B96"/>
      <c r="C96"/>
      <c r="D96"/>
      <c r="E96"/>
      <c r="F96"/>
      <c r="G96"/>
      <c r="H96"/>
      <c r="I96"/>
      <c r="J96"/>
      <c r="K96"/>
      <c r="L96"/>
      <c r="M96"/>
      <c r="N96"/>
      <c r="O96"/>
      <c r="P96"/>
      <c r="Q96"/>
      <c r="R96"/>
      <c r="S96"/>
      <c r="T96"/>
      <c r="U96"/>
      <c r="V96"/>
      <c r="W96"/>
      <c r="X96"/>
      <c r="Y96"/>
      <c r="Z96"/>
      <c r="AA96"/>
      <c r="AB96"/>
      <c r="AC96"/>
      <c r="AD96"/>
      <c r="AE96"/>
      <c r="AF96"/>
    </row>
    <row r="97" spans="1:32">
      <c r="A97"/>
      <c r="B97"/>
      <c r="C97"/>
      <c r="D97"/>
      <c r="E97"/>
      <c r="F97"/>
      <c r="G97"/>
      <c r="H97"/>
      <c r="I97"/>
      <c r="J97"/>
      <c r="K97"/>
      <c r="L97"/>
      <c r="M97"/>
      <c r="N97"/>
      <c r="O97"/>
      <c r="P97"/>
      <c r="Q97"/>
      <c r="R97"/>
      <c r="S97"/>
      <c r="T97"/>
      <c r="U97"/>
      <c r="V97"/>
      <c r="W97"/>
      <c r="X97"/>
      <c r="Y97"/>
      <c r="Z97"/>
      <c r="AA97"/>
      <c r="AB97"/>
      <c r="AC97"/>
      <c r="AD97"/>
      <c r="AE97"/>
      <c r="AF97"/>
    </row>
    <row r="98" spans="1:32">
      <c r="A98"/>
      <c r="B98"/>
      <c r="C98"/>
      <c r="D98"/>
      <c r="E98"/>
      <c r="F98"/>
      <c r="G98"/>
      <c r="H98"/>
      <c r="I98"/>
      <c r="J98"/>
      <c r="K98"/>
      <c r="L98"/>
      <c r="M98"/>
      <c r="N98"/>
      <c r="O98"/>
      <c r="P98"/>
      <c r="Q98"/>
      <c r="R98"/>
      <c r="S98"/>
      <c r="T98"/>
      <c r="U98"/>
      <c r="V98"/>
      <c r="W98"/>
      <c r="X98"/>
      <c r="Y98"/>
      <c r="Z98"/>
      <c r="AA98"/>
      <c r="AB98"/>
      <c r="AC98"/>
      <c r="AD98"/>
      <c r="AE98"/>
      <c r="AF98"/>
    </row>
    <row r="99" spans="1:32">
      <c r="A99"/>
      <c r="B99"/>
      <c r="C99"/>
      <c r="D99"/>
      <c r="E99"/>
      <c r="F99"/>
      <c r="G99"/>
      <c r="H99"/>
      <c r="I99"/>
      <c r="J99"/>
      <c r="K99"/>
      <c r="L99"/>
      <c r="M99"/>
      <c r="N99"/>
      <c r="O99"/>
      <c r="P99"/>
      <c r="Q99"/>
      <c r="R99"/>
      <c r="S99"/>
      <c r="T99"/>
      <c r="U99"/>
      <c r="V99"/>
      <c r="W99"/>
      <c r="X99"/>
      <c r="Y99"/>
      <c r="Z99"/>
      <c r="AA99"/>
      <c r="AB99"/>
      <c r="AC99"/>
      <c r="AD99"/>
      <c r="AE99"/>
      <c r="AF99"/>
    </row>
    <row r="100" spans="1:32">
      <c r="A100"/>
      <c r="B100"/>
      <c r="C100"/>
      <c r="D100"/>
      <c r="E100"/>
      <c r="F100"/>
      <c r="G100"/>
      <c r="H100"/>
      <c r="I100"/>
      <c r="J100"/>
      <c r="K100"/>
      <c r="L100"/>
      <c r="M100"/>
      <c r="N100"/>
      <c r="O100"/>
      <c r="P100"/>
      <c r="Q100"/>
      <c r="R100"/>
      <c r="S100"/>
      <c r="T100"/>
      <c r="U100"/>
      <c r="V100"/>
      <c r="W100"/>
      <c r="X100"/>
      <c r="Y100"/>
      <c r="Z100"/>
      <c r="AA100"/>
      <c r="AB100"/>
      <c r="AC100"/>
      <c r="AD100"/>
      <c r="AE100"/>
      <c r="AF100"/>
    </row>
    <row r="101" spans="1:32">
      <c r="A101"/>
      <c r="B101"/>
      <c r="C101"/>
      <c r="D101"/>
      <c r="E101"/>
      <c r="F101"/>
      <c r="G101"/>
      <c r="H101"/>
      <c r="I101"/>
      <c r="J101"/>
      <c r="K101"/>
      <c r="L101"/>
      <c r="M101"/>
      <c r="N101"/>
      <c r="O101"/>
      <c r="P101"/>
      <c r="Q101"/>
      <c r="R101"/>
      <c r="S101"/>
      <c r="T101"/>
      <c r="U101"/>
      <c r="V101"/>
      <c r="W101"/>
      <c r="X101"/>
      <c r="Y101"/>
      <c r="Z101"/>
      <c r="AA101"/>
      <c r="AB101"/>
      <c r="AC101"/>
      <c r="AD101"/>
      <c r="AE101"/>
      <c r="AF101"/>
    </row>
    <row r="102" spans="1:32">
      <c r="A102"/>
      <c r="B102"/>
      <c r="C102"/>
      <c r="D102"/>
      <c r="E102"/>
      <c r="F102"/>
      <c r="G102"/>
      <c r="H102"/>
      <c r="I102"/>
      <c r="J102"/>
      <c r="K102"/>
      <c r="L102"/>
      <c r="M102"/>
      <c r="N102"/>
      <c r="O102"/>
      <c r="P102"/>
      <c r="Q102"/>
      <c r="R102"/>
      <c r="S102"/>
      <c r="T102"/>
      <c r="U102"/>
      <c r="V102"/>
      <c r="W102"/>
      <c r="X102"/>
      <c r="Y102"/>
      <c r="Z102"/>
      <c r="AA102"/>
      <c r="AB102"/>
      <c r="AC102"/>
      <c r="AD102"/>
      <c r="AE102"/>
      <c r="AF102"/>
    </row>
    <row r="103" spans="1:32">
      <c r="A103"/>
      <c r="B103"/>
      <c r="C103"/>
      <c r="D103"/>
      <c r="E103"/>
      <c r="F103"/>
      <c r="G103"/>
      <c r="H103"/>
      <c r="I103"/>
      <c r="J103"/>
      <c r="K103"/>
      <c r="L103"/>
      <c r="M103"/>
      <c r="N103"/>
      <c r="O103"/>
      <c r="P103"/>
      <c r="Q103"/>
      <c r="R103"/>
      <c r="S103"/>
      <c r="T103"/>
      <c r="U103"/>
      <c r="V103"/>
      <c r="W103"/>
      <c r="X103"/>
      <c r="Y103"/>
      <c r="Z103"/>
      <c r="AA103"/>
      <c r="AB103"/>
      <c r="AC103"/>
      <c r="AD103"/>
      <c r="AE103"/>
      <c r="AF103"/>
    </row>
    <row r="104" spans="1:32">
      <c r="A104"/>
      <c r="B104"/>
      <c r="C104"/>
      <c r="D104"/>
      <c r="E104"/>
      <c r="F104"/>
      <c r="G104"/>
      <c r="H104"/>
      <c r="I104"/>
      <c r="J104"/>
      <c r="K104"/>
      <c r="L104"/>
      <c r="M104"/>
      <c r="N104"/>
      <c r="O104"/>
      <c r="P104"/>
      <c r="Q104"/>
      <c r="R104"/>
      <c r="S104"/>
      <c r="T104"/>
      <c r="U104"/>
      <c r="V104"/>
      <c r="W104"/>
      <c r="X104"/>
      <c r="Y104"/>
      <c r="Z104"/>
      <c r="AA104"/>
      <c r="AB104"/>
      <c r="AC104"/>
      <c r="AD104"/>
      <c r="AE104"/>
      <c r="AF104"/>
    </row>
    <row r="105" spans="1:32">
      <c r="A105"/>
      <c r="B105"/>
      <c r="C105"/>
      <c r="D105"/>
      <c r="E105"/>
      <c r="F105"/>
      <c r="G105"/>
      <c r="H105"/>
      <c r="I105"/>
      <c r="J105"/>
      <c r="K105"/>
      <c r="L105"/>
      <c r="M105"/>
      <c r="N105"/>
      <c r="O105"/>
      <c r="P105"/>
      <c r="Q105"/>
      <c r="R105"/>
      <c r="S105"/>
      <c r="T105"/>
      <c r="U105"/>
      <c r="V105"/>
      <c r="W105"/>
      <c r="X105"/>
      <c r="Y105"/>
      <c r="Z105"/>
      <c r="AA105"/>
      <c r="AB105"/>
      <c r="AC105"/>
      <c r="AD105"/>
      <c r="AE105"/>
      <c r="AF105"/>
    </row>
    <row r="106" spans="1:32">
      <c r="A106"/>
      <c r="B106"/>
      <c r="C106"/>
      <c r="D106"/>
      <c r="E106"/>
      <c r="F106"/>
      <c r="G106"/>
      <c r="H106"/>
      <c r="I106"/>
      <c r="J106"/>
      <c r="K106"/>
      <c r="L106"/>
      <c r="M106"/>
      <c r="N106"/>
      <c r="O106"/>
      <c r="P106"/>
      <c r="Q106"/>
      <c r="R106"/>
      <c r="S106"/>
      <c r="T106"/>
      <c r="U106"/>
      <c r="V106"/>
      <c r="W106"/>
      <c r="X106"/>
      <c r="Y106"/>
      <c r="Z106"/>
      <c r="AA106"/>
      <c r="AB106"/>
      <c r="AC106"/>
      <c r="AD106"/>
      <c r="AE106"/>
      <c r="AF106"/>
    </row>
    <row r="107" spans="1:32">
      <c r="A107"/>
      <c r="B107"/>
      <c r="C107"/>
      <c r="D107"/>
      <c r="E107"/>
      <c r="F107"/>
      <c r="G107"/>
      <c r="H107"/>
      <c r="I107"/>
      <c r="J107"/>
      <c r="K107"/>
      <c r="L107"/>
      <c r="M107"/>
      <c r="N107"/>
      <c r="O107"/>
      <c r="P107"/>
      <c r="Q107"/>
      <c r="R107"/>
      <c r="S107"/>
      <c r="T107"/>
      <c r="U107"/>
      <c r="V107"/>
      <c r="W107"/>
      <c r="X107"/>
      <c r="Y107"/>
      <c r="Z107"/>
      <c r="AA107"/>
      <c r="AB107"/>
      <c r="AC107"/>
      <c r="AD107"/>
      <c r="AE107"/>
      <c r="AF107"/>
    </row>
    <row r="108" spans="1:32">
      <c r="A108"/>
      <c r="B108"/>
      <c r="C108"/>
      <c r="D108"/>
      <c r="E108"/>
      <c r="F108"/>
      <c r="G108"/>
      <c r="H108"/>
      <c r="I108"/>
      <c r="J108"/>
      <c r="K108"/>
      <c r="L108"/>
      <c r="M108"/>
      <c r="N108"/>
      <c r="O108"/>
      <c r="P108"/>
      <c r="Q108"/>
      <c r="R108"/>
      <c r="S108"/>
      <c r="T108"/>
      <c r="U108"/>
      <c r="V108"/>
      <c r="W108"/>
      <c r="X108"/>
      <c r="Y108"/>
      <c r="Z108"/>
      <c r="AA108"/>
      <c r="AB108"/>
      <c r="AC108"/>
      <c r="AD108"/>
      <c r="AE108"/>
      <c r="AF108"/>
    </row>
    <row r="109" spans="1:32">
      <c r="A109"/>
      <c r="B109"/>
      <c r="C109"/>
      <c r="D109"/>
      <c r="E109"/>
      <c r="F109"/>
      <c r="G109"/>
      <c r="H109"/>
      <c r="I109"/>
      <c r="J109"/>
      <c r="K109"/>
      <c r="L109"/>
      <c r="M109"/>
      <c r="N109"/>
      <c r="O109"/>
      <c r="P109"/>
      <c r="Q109"/>
      <c r="R109"/>
      <c r="S109"/>
      <c r="T109"/>
      <c r="U109"/>
      <c r="V109"/>
      <c r="W109"/>
      <c r="X109"/>
      <c r="Y109"/>
      <c r="Z109"/>
      <c r="AA109"/>
      <c r="AB109"/>
      <c r="AC109"/>
      <c r="AD109"/>
      <c r="AE109"/>
      <c r="AF109"/>
    </row>
    <row r="110" spans="1:32">
      <c r="A110"/>
      <c r="B110"/>
      <c r="C110"/>
      <c r="D110"/>
      <c r="E110"/>
      <c r="F110"/>
      <c r="G110"/>
      <c r="H110"/>
      <c r="I110"/>
      <c r="J110"/>
      <c r="K110"/>
      <c r="L110"/>
      <c r="M110"/>
      <c r="N110"/>
      <c r="O110"/>
      <c r="P110"/>
      <c r="Q110"/>
      <c r="R110"/>
      <c r="S110"/>
      <c r="T110"/>
      <c r="U110"/>
      <c r="V110"/>
      <c r="W110"/>
      <c r="X110"/>
      <c r="Y110"/>
      <c r="Z110"/>
      <c r="AA110"/>
      <c r="AB110"/>
      <c r="AC110"/>
      <c r="AD110"/>
      <c r="AE110"/>
      <c r="AF110"/>
    </row>
    <row r="111" spans="1:32">
      <c r="A111"/>
      <c r="B111"/>
      <c r="C111"/>
      <c r="D111"/>
      <c r="E111"/>
      <c r="F111"/>
      <c r="G111"/>
      <c r="H111"/>
      <c r="I111"/>
      <c r="J111"/>
      <c r="K111"/>
      <c r="L111"/>
      <c r="M111"/>
      <c r="N111"/>
      <c r="O111"/>
      <c r="P111"/>
      <c r="Q111"/>
      <c r="R111"/>
      <c r="S111"/>
      <c r="T111"/>
      <c r="U111"/>
      <c r="V111"/>
      <c r="W111"/>
      <c r="X111"/>
      <c r="Y111"/>
      <c r="Z111"/>
      <c r="AA111"/>
      <c r="AB111"/>
      <c r="AC111"/>
      <c r="AD111"/>
      <c r="AE111"/>
      <c r="AF111"/>
    </row>
    <row r="112" spans="1:32">
      <c r="A112"/>
      <c r="B112"/>
      <c r="C112"/>
      <c r="D112"/>
      <c r="E112"/>
      <c r="F112"/>
      <c r="G112"/>
      <c r="H112"/>
      <c r="I112"/>
      <c r="J112"/>
      <c r="K112"/>
      <c r="L112"/>
      <c r="M112"/>
      <c r="N112"/>
      <c r="O112"/>
      <c r="P112"/>
      <c r="Q112"/>
      <c r="R112"/>
      <c r="S112"/>
      <c r="T112"/>
      <c r="U112"/>
      <c r="V112"/>
      <c r="W112"/>
      <c r="X112"/>
      <c r="Y112"/>
      <c r="Z112"/>
      <c r="AA112"/>
      <c r="AB112"/>
      <c r="AC112"/>
      <c r="AD112"/>
      <c r="AE112"/>
      <c r="AF112"/>
    </row>
    <row r="113" spans="1:32">
      <c r="A113"/>
      <c r="B113"/>
      <c r="C113"/>
      <c r="D113"/>
      <c r="E113"/>
      <c r="F113"/>
      <c r="G113"/>
      <c r="H113"/>
      <c r="I113"/>
      <c r="J113"/>
      <c r="K113"/>
      <c r="L113"/>
      <c r="M113"/>
      <c r="N113"/>
      <c r="O113"/>
      <c r="P113"/>
      <c r="Q113"/>
      <c r="R113"/>
      <c r="S113"/>
      <c r="T113"/>
      <c r="U113"/>
      <c r="V113"/>
      <c r="W113"/>
      <c r="X113"/>
      <c r="Y113"/>
      <c r="Z113"/>
      <c r="AA113"/>
      <c r="AB113"/>
      <c r="AC113"/>
      <c r="AD113"/>
      <c r="AE113"/>
      <c r="AF113"/>
    </row>
    <row r="114" spans="1:32">
      <c r="A114"/>
      <c r="B114"/>
      <c r="C114"/>
      <c r="D114"/>
      <c r="E114"/>
      <c r="F114"/>
      <c r="G114"/>
      <c r="H114"/>
      <c r="I114"/>
      <c r="J114"/>
      <c r="K114"/>
      <c r="L114"/>
      <c r="M114"/>
      <c r="N114"/>
      <c r="O114"/>
      <c r="P114"/>
      <c r="Q114"/>
      <c r="R114"/>
      <c r="S114"/>
      <c r="T114"/>
      <c r="U114"/>
      <c r="V114"/>
      <c r="W114"/>
      <c r="X114"/>
      <c r="Y114"/>
      <c r="Z114"/>
      <c r="AA114"/>
      <c r="AB114"/>
      <c r="AC114"/>
      <c r="AD114"/>
      <c r="AE114"/>
      <c r="AF114"/>
    </row>
    <row r="115" spans="1:32">
      <c r="A115"/>
      <c r="B115"/>
      <c r="C115"/>
      <c r="D115"/>
      <c r="E115"/>
      <c r="F115"/>
      <c r="G115"/>
      <c r="H115"/>
      <c r="I115"/>
      <c r="J115"/>
      <c r="K115"/>
      <c r="L115"/>
      <c r="M115"/>
      <c r="N115"/>
      <c r="O115"/>
      <c r="P115"/>
      <c r="Q115"/>
      <c r="R115"/>
      <c r="S115"/>
      <c r="T115"/>
      <c r="U115"/>
      <c r="V115"/>
      <c r="W115"/>
      <c r="X115"/>
      <c r="Y115"/>
      <c r="Z115"/>
      <c r="AA115"/>
      <c r="AB115"/>
      <c r="AC115"/>
      <c r="AD115"/>
      <c r="AE115"/>
      <c r="AF115"/>
    </row>
    <row r="116" spans="1:32">
      <c r="A116"/>
      <c r="B116"/>
      <c r="C116"/>
      <c r="D116"/>
      <c r="E116"/>
      <c r="F116"/>
      <c r="G116"/>
      <c r="H116"/>
      <c r="I116"/>
      <c r="J116"/>
      <c r="K116"/>
      <c r="L116"/>
      <c r="M116"/>
      <c r="N116"/>
      <c r="O116"/>
      <c r="P116"/>
      <c r="Q116"/>
      <c r="R116"/>
      <c r="S116"/>
      <c r="T116"/>
      <c r="U116"/>
      <c r="V116"/>
      <c r="W116"/>
      <c r="X116"/>
      <c r="Y116"/>
      <c r="Z116"/>
      <c r="AA116"/>
      <c r="AB116"/>
      <c r="AC116"/>
      <c r="AD116"/>
      <c r="AE116"/>
      <c r="AF116"/>
    </row>
    <row r="117" spans="1:32">
      <c r="A117"/>
      <c r="AE117"/>
      <c r="AF117"/>
    </row>
    <row r="118" spans="1:32">
      <c r="A118"/>
      <c r="AE118"/>
      <c r="AF118"/>
    </row>
    <row r="363" spans="4:4" ht="364">
      <c r="D363" s="319" t="s">
        <v>381</v>
      </c>
    </row>
    <row r="438" spans="2:5" ht="13.5" thickBot="1">
      <c r="B438" s="320"/>
      <c r="C438" s="321"/>
      <c r="D438" s="321"/>
      <c r="E438" s="322"/>
    </row>
  </sheetData>
  <mergeCells count="169">
    <mergeCell ref="S50:W50"/>
    <mergeCell ref="U2:Z2"/>
    <mergeCell ref="B50:C50"/>
    <mergeCell ref="D50:E50"/>
    <mergeCell ref="F50:I50"/>
    <mergeCell ref="J50:L50"/>
    <mergeCell ref="M50:O50"/>
    <mergeCell ref="P50:R50"/>
    <mergeCell ref="S48:W48"/>
    <mergeCell ref="B49:C49"/>
    <mergeCell ref="D49:E49"/>
    <mergeCell ref="F49:I49"/>
    <mergeCell ref="J49:L49"/>
    <mergeCell ref="M49:O49"/>
    <mergeCell ref="P49:R49"/>
    <mergeCell ref="S49:W49"/>
    <mergeCell ref="B48:C48"/>
    <mergeCell ref="D48:E48"/>
    <mergeCell ref="F48:I48"/>
    <mergeCell ref="J48:L48"/>
    <mergeCell ref="M48:O48"/>
    <mergeCell ref="P48:R48"/>
    <mergeCell ref="S46:W46"/>
    <mergeCell ref="B47:C47"/>
    <mergeCell ref="D47:E47"/>
    <mergeCell ref="F47:I47"/>
    <mergeCell ref="J47:L47"/>
    <mergeCell ref="M47:O47"/>
    <mergeCell ref="P47:R47"/>
    <mergeCell ref="S47:W47"/>
    <mergeCell ref="B46:C46"/>
    <mergeCell ref="D46:E46"/>
    <mergeCell ref="F46:I46"/>
    <mergeCell ref="J46:L46"/>
    <mergeCell ref="M46:O46"/>
    <mergeCell ref="P46:R46"/>
    <mergeCell ref="S44:W44"/>
    <mergeCell ref="B45:C45"/>
    <mergeCell ref="D45:E45"/>
    <mergeCell ref="F45:I45"/>
    <mergeCell ref="J45:L45"/>
    <mergeCell ref="M45:O45"/>
    <mergeCell ref="P45:R45"/>
    <mergeCell ref="S45:W45"/>
    <mergeCell ref="B44:C44"/>
    <mergeCell ref="D44:E44"/>
    <mergeCell ref="F44:I44"/>
    <mergeCell ref="J44:L44"/>
    <mergeCell ref="M44:O44"/>
    <mergeCell ref="P44:R44"/>
    <mergeCell ref="K37:M37"/>
    <mergeCell ref="N37:P37"/>
    <mergeCell ref="Q37:S37"/>
    <mergeCell ref="T37:V37"/>
    <mergeCell ref="U41:W41"/>
    <mergeCell ref="B43:C43"/>
    <mergeCell ref="D43:E43"/>
    <mergeCell ref="F43:I43"/>
    <mergeCell ref="J43:L43"/>
    <mergeCell ref="M43:O43"/>
    <mergeCell ref="P43:R43"/>
    <mergeCell ref="S43:W43"/>
    <mergeCell ref="C38:J38"/>
    <mergeCell ref="K38:M38"/>
    <mergeCell ref="N38:P38"/>
    <mergeCell ref="Q38:S38"/>
    <mergeCell ref="T38:V38"/>
    <mergeCell ref="C39:J39"/>
    <mergeCell ref="K39:M39"/>
    <mergeCell ref="N39:P39"/>
    <mergeCell ref="Q39:S39"/>
    <mergeCell ref="T39:V39"/>
    <mergeCell ref="N34:P34"/>
    <mergeCell ref="Q34:S34"/>
    <mergeCell ref="T34:V34"/>
    <mergeCell ref="C35:J35"/>
    <mergeCell ref="K35:M35"/>
    <mergeCell ref="N35:P35"/>
    <mergeCell ref="Q35:S35"/>
    <mergeCell ref="T35:V35"/>
    <mergeCell ref="W25:Y25"/>
    <mergeCell ref="C29:F29"/>
    <mergeCell ref="G29:M29"/>
    <mergeCell ref="N29:T29"/>
    <mergeCell ref="C30:F30"/>
    <mergeCell ref="C33:J34"/>
    <mergeCell ref="K33:P33"/>
    <mergeCell ref="Q33:V33"/>
    <mergeCell ref="X33:AF39"/>
    <mergeCell ref="K34:M34"/>
    <mergeCell ref="C36:J36"/>
    <mergeCell ref="K36:M36"/>
    <mergeCell ref="N36:P36"/>
    <mergeCell ref="Q36:S36"/>
    <mergeCell ref="T36:V36"/>
    <mergeCell ref="C37:J37"/>
    <mergeCell ref="AB21:AD21"/>
    <mergeCell ref="U22:W23"/>
    <mergeCell ref="X22:Y23"/>
    <mergeCell ref="AA22:AA23"/>
    <mergeCell ref="AB22:AC23"/>
    <mergeCell ref="G23:I23"/>
    <mergeCell ref="U18:W19"/>
    <mergeCell ref="X18:Y19"/>
    <mergeCell ref="M20:O20"/>
    <mergeCell ref="U20:W21"/>
    <mergeCell ref="X20:Y21"/>
    <mergeCell ref="M21:O21"/>
    <mergeCell ref="B16:C16"/>
    <mergeCell ref="D16:F16"/>
    <mergeCell ref="H16:J16"/>
    <mergeCell ref="K16:M16"/>
    <mergeCell ref="N16:P16"/>
    <mergeCell ref="B17:C17"/>
    <mergeCell ref="D17:F17"/>
    <mergeCell ref="H17:J17"/>
    <mergeCell ref="K17:M17"/>
    <mergeCell ref="N17:P17"/>
    <mergeCell ref="B14:C14"/>
    <mergeCell ref="D14:F14"/>
    <mergeCell ref="H14:J14"/>
    <mergeCell ref="K14:M14"/>
    <mergeCell ref="N14:P14"/>
    <mergeCell ref="B15:C15"/>
    <mergeCell ref="D15:F15"/>
    <mergeCell ref="H15:J15"/>
    <mergeCell ref="K15:M15"/>
    <mergeCell ref="N15:P15"/>
    <mergeCell ref="N10:P10"/>
    <mergeCell ref="U12:AF12"/>
    <mergeCell ref="B13:C13"/>
    <mergeCell ref="D13:F13"/>
    <mergeCell ref="H13:J13"/>
    <mergeCell ref="K13:M13"/>
    <mergeCell ref="N13:P13"/>
    <mergeCell ref="B11:C11"/>
    <mergeCell ref="D11:F11"/>
    <mergeCell ref="H11:J11"/>
    <mergeCell ref="K11:M11"/>
    <mergeCell ref="N11:P11"/>
    <mergeCell ref="B12:C12"/>
    <mergeCell ref="D12:F12"/>
    <mergeCell ref="H12:J12"/>
    <mergeCell ref="K12:M12"/>
    <mergeCell ref="N12:P12"/>
    <mergeCell ref="U6:AF7"/>
    <mergeCell ref="K7:M8"/>
    <mergeCell ref="N7:P8"/>
    <mergeCell ref="Q7:Q8"/>
    <mergeCell ref="R7:R8"/>
    <mergeCell ref="U8:AF11"/>
    <mergeCell ref="A1:Y1"/>
    <mergeCell ref="I4:M4"/>
    <mergeCell ref="U4:AF5"/>
    <mergeCell ref="B5:C8"/>
    <mergeCell ref="D5:F8"/>
    <mergeCell ref="G5:G8"/>
    <mergeCell ref="H5:J8"/>
    <mergeCell ref="K5:P6"/>
    <mergeCell ref="Q6:R6"/>
    <mergeCell ref="B9:C9"/>
    <mergeCell ref="D9:F9"/>
    <mergeCell ref="H9:J9"/>
    <mergeCell ref="K9:M9"/>
    <mergeCell ref="N9:P9"/>
    <mergeCell ref="B10:C10"/>
    <mergeCell ref="D10:F10"/>
    <mergeCell ref="H10:J10"/>
    <mergeCell ref="K10:M10"/>
  </mergeCells>
  <phoneticPr fontId="46"/>
  <conditionalFormatting sqref="U2">
    <cfRule type="cellIs" dxfId="121" priority="6" operator="equal">
      <formula>"いる"</formula>
    </cfRule>
    <cfRule type="cellIs" dxfId="120" priority="7" operator="equal">
      <formula>"いない"</formula>
    </cfRule>
  </conditionalFormatting>
  <conditionalFormatting sqref="U41:W41">
    <cfRule type="cellIs" dxfId="119" priority="1" operator="equal">
      <formula>"いない"</formula>
    </cfRule>
    <cfRule type="cellIs" dxfId="118" priority="2" operator="equal">
      <formula>"いる"</formula>
    </cfRule>
  </conditionalFormatting>
  <conditionalFormatting sqref="U2:Z2">
    <cfRule type="cellIs" dxfId="117" priority="5" operator="equal">
      <formula>"いる(経過措置)"</formula>
    </cfRule>
  </conditionalFormatting>
  <conditionalFormatting sqref="W25:Y25">
    <cfRule type="cellIs" dxfId="116" priority="3" operator="equal">
      <formula>"いない"</formula>
    </cfRule>
    <cfRule type="cellIs" dxfId="115" priority="4" operator="equal">
      <formula>"いる"</formula>
    </cfRule>
  </conditionalFormatting>
  <dataValidations count="9">
    <dataValidation allowBlank="1" showInputMessage="1" showErrorMessage="1" prompt="人数を記載してください。" sqref="K35:V39" xr:uid="{32329DE4-7ACF-4D0A-A594-7674A9F89BCF}"/>
    <dataValidation type="list" allowBlank="1" showInputMessage="1" showErrorMessage="1" prompt="いる又はいないを選択してください。" sqref="W25:Y25 U41:W41" xr:uid="{4B0EB0DF-97F8-4495-852F-0EEA1E3CA72E}">
      <formula1>"いる・いない,いる,いない"</formula1>
    </dataValidation>
    <dataValidation allowBlank="1" showInputMessage="1" showErrorMessage="1" prompt="時刻を_x000a_記入（入力）_x000a_してください。" sqref="N30 R30 K30 G30" xr:uid="{48350FCF-C112-4D9A-B0CF-EBABE21F9A30}"/>
    <dataValidation allowBlank="1" showInputMessage="1" showErrorMessage="1" prompt="分を記入_x000a_（入力）_x000a_してください。" sqref="I30 P30 M30 T30" xr:uid="{EA2A9FE0-4A9A-4BED-93BE-1EF85ECB3A07}"/>
    <dataValidation allowBlank="1" showInputMessage="1" showErrorMessage="1" prompt="半角数字で_x000a_2024/10/1のように入力してください。" sqref="I4:M4" xr:uid="{3726B85E-E133-43D5-9D7D-27FD18F320BA}"/>
    <dataValidation allowBlank="1" showInputMessage="1" showErrorMessage="1" prompt="非常勤職員の1ヵ月の延べ(合計)勤務時間を記載してください。" sqref="M21:O21" xr:uid="{C3EF0CCA-0B04-4E6D-944C-58C1711FD214}"/>
    <dataValidation allowBlank="1" showInputMessage="1" showErrorMessage="1" prompt="常勤1人当たり1か月の勤務時間を記載してください。" sqref="M20:O20" xr:uid="{7EEA582A-84B7-48A8-95ED-7E2353D48047}"/>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U2" xr:uid="{3310FD88-87B7-43B4-AB75-A2B2C71EA55B}">
      <formula1>"いる・いる(経過措置)・いない,いる,いる(経過措置),いない"</formula1>
    </dataValidation>
    <dataValidation allowBlank="1" showInputMessage="1" showErrorMessage="1" prompt="職員数を_x000a_半角数字で_x000a_記載してください。" sqref="K16:M16" xr:uid="{583B13D0-2039-4815-A81F-36697139CED8}"/>
  </dataValidations>
  <printOptions horizontalCentered="1"/>
  <pageMargins left="0.70866141732283472" right="0.70866141732283472" top="0.55118110236220474" bottom="0.55118110236220474" header="0.31496062992125984" footer="0.31496062992125984"/>
  <pageSetup paperSize="9" scale="65" orientation="portrait" r:id="rId1"/>
  <headerFooter>
    <oddFooter>&amp;C&amp;16［運営管理・別紙１］（&amp;P／ &amp;[1）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G72"/>
  <sheetViews>
    <sheetView view="pageBreakPreview" zoomScale="106" zoomScaleNormal="100" zoomScaleSheetLayoutView="106" workbookViewId="0">
      <selection activeCell="U35" sqref="U35:Y36"/>
    </sheetView>
  </sheetViews>
  <sheetFormatPr defaultColWidth="9" defaultRowHeight="13"/>
  <cols>
    <col min="1" max="10" width="3.453125" style="24" customWidth="1"/>
    <col min="11" max="16" width="3.36328125" style="24" customWidth="1"/>
    <col min="17" max="17" width="4.36328125" style="24" customWidth="1"/>
    <col min="18" max="26" width="3.36328125" style="24" customWidth="1"/>
    <col min="27" max="28" width="5.26953125" style="24" customWidth="1"/>
    <col min="29" max="29" width="3.26953125" style="24" customWidth="1"/>
    <col min="30" max="30" width="3.6328125" style="24" customWidth="1"/>
    <col min="31" max="31" width="4.08984375" style="24" customWidth="1"/>
    <col min="32" max="32" width="4.6328125" style="24" customWidth="1"/>
    <col min="33" max="16384" width="9" style="24"/>
  </cols>
  <sheetData>
    <row r="1" spans="1:33" ht="20.149999999999999" customHeight="1">
      <c r="AE1" s="25"/>
    </row>
    <row r="2" spans="1:33" ht="20.149999999999999" customHeight="1">
      <c r="A2" s="26" t="s">
        <v>133</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row>
    <row r="3" spans="1:33" ht="3.65" customHeight="1"/>
    <row r="4" spans="1:33" ht="15.75" customHeight="1">
      <c r="A4" s="1045" t="s">
        <v>375</v>
      </c>
      <c r="B4" s="1045"/>
      <c r="C4" s="1045"/>
      <c r="D4" s="1045"/>
      <c r="E4" s="1045"/>
      <c r="F4" s="1045"/>
      <c r="G4" s="1045"/>
      <c r="H4" s="1045"/>
      <c r="I4" s="1045"/>
      <c r="J4" s="1045"/>
      <c r="K4" s="1045"/>
      <c r="L4" s="1045"/>
      <c r="M4" s="1045"/>
      <c r="N4" s="1045"/>
      <c r="O4" s="1045"/>
      <c r="P4" s="1045"/>
      <c r="Q4" s="1045"/>
      <c r="R4" s="1045"/>
      <c r="S4" s="256" t="s">
        <v>1007</v>
      </c>
      <c r="T4" s="1042" t="s">
        <v>1160</v>
      </c>
      <c r="U4" s="1042"/>
      <c r="V4" s="1042"/>
      <c r="W4" s="1042"/>
      <c r="X4" s="1042"/>
      <c r="Y4" s="1042"/>
      <c r="Z4" s="24" t="s">
        <v>1092</v>
      </c>
      <c r="AA4" s="259"/>
    </row>
    <row r="5" spans="1:33">
      <c r="A5" s="1045"/>
      <c r="B5" s="1045"/>
      <c r="C5" s="1045"/>
      <c r="D5" s="1045"/>
      <c r="E5" s="1045"/>
      <c r="F5" s="1045"/>
      <c r="G5" s="1045"/>
      <c r="H5" s="1045"/>
      <c r="I5" s="1045"/>
      <c r="J5" s="1045"/>
      <c r="K5" s="1045"/>
      <c r="L5" s="1045"/>
      <c r="M5" s="1045"/>
      <c r="N5" s="1045"/>
      <c r="O5" s="1045"/>
      <c r="P5" s="1045"/>
      <c r="Q5" s="1045"/>
      <c r="R5" s="1045"/>
    </row>
    <row r="6" spans="1:33" ht="7.15" customHeight="1">
      <c r="A6" s="27"/>
      <c r="B6" s="27"/>
      <c r="C6" s="27"/>
      <c r="D6" s="27"/>
      <c r="E6" s="27"/>
      <c r="F6" s="27"/>
      <c r="G6" s="27"/>
      <c r="H6" s="27"/>
      <c r="I6" s="27"/>
      <c r="J6" s="27"/>
      <c r="K6" s="27"/>
      <c r="L6" s="27"/>
      <c r="M6" s="27"/>
      <c r="N6" s="27"/>
      <c r="O6" s="27"/>
      <c r="P6" s="27"/>
      <c r="Q6" s="27"/>
      <c r="R6" s="27"/>
    </row>
    <row r="7" spans="1:33" ht="15.75" customHeight="1">
      <c r="A7" s="24" t="s">
        <v>1090</v>
      </c>
      <c r="G7" s="262" t="s">
        <v>1010</v>
      </c>
      <c r="H7" s="946"/>
      <c r="I7" s="946"/>
      <c r="J7" s="946"/>
      <c r="K7" s="946"/>
      <c r="L7" s="946"/>
      <c r="M7" s="263" t="s">
        <v>1011</v>
      </c>
      <c r="N7" s="256"/>
      <c r="O7" s="256"/>
      <c r="U7" s="327"/>
      <c r="V7" s="329"/>
      <c r="W7" s="329"/>
      <c r="X7" s="329"/>
      <c r="Y7" s="329"/>
      <c r="Z7" s="329"/>
      <c r="AA7" s="329"/>
      <c r="AB7" s="329"/>
      <c r="AC7" s="329"/>
      <c r="AD7" s="329"/>
      <c r="AE7" s="329"/>
    </row>
    <row r="8" spans="1:33" ht="18" customHeight="1">
      <c r="A8" s="1046" t="s">
        <v>134</v>
      </c>
      <c r="B8" s="1046"/>
      <c r="C8" s="1046"/>
      <c r="D8" s="1046"/>
      <c r="E8" s="1047" t="s">
        <v>1100</v>
      </c>
      <c r="F8" s="1047"/>
      <c r="G8" s="1047"/>
      <c r="H8" s="1047"/>
      <c r="I8" s="1047"/>
      <c r="J8" s="1047"/>
      <c r="K8" s="1052" t="s">
        <v>1091</v>
      </c>
      <c r="L8" s="1053"/>
      <c r="M8" s="1053"/>
      <c r="N8" s="1053"/>
      <c r="O8" s="1053"/>
      <c r="P8" s="1053"/>
      <c r="Q8" s="1053"/>
      <c r="R8" s="1053"/>
      <c r="S8" s="1053"/>
      <c r="T8" s="1054"/>
      <c r="U8" s="327" t="s">
        <v>1105</v>
      </c>
      <c r="V8" s="1044" t="s">
        <v>1106</v>
      </c>
      <c r="W8" s="1044"/>
      <c r="X8" s="1044"/>
      <c r="Y8" s="1044"/>
      <c r="Z8" s="1044"/>
      <c r="AA8" s="1044"/>
      <c r="AB8" s="1044"/>
      <c r="AC8" s="1044"/>
      <c r="AD8" s="1044"/>
      <c r="AE8" s="1044"/>
      <c r="AF8" s="303"/>
      <c r="AG8" s="303"/>
    </row>
    <row r="9" spans="1:33" ht="18" customHeight="1">
      <c r="A9" s="1046"/>
      <c r="B9" s="1046"/>
      <c r="C9" s="1046"/>
      <c r="D9" s="1046"/>
      <c r="E9" s="1047" t="s">
        <v>1102</v>
      </c>
      <c r="F9" s="1047"/>
      <c r="G9" s="1048" t="s">
        <v>55</v>
      </c>
      <c r="H9" s="1048"/>
      <c r="I9" s="1049" t="s">
        <v>56</v>
      </c>
      <c r="J9" s="1049"/>
      <c r="K9" s="1055"/>
      <c r="L9" s="1056"/>
      <c r="M9" s="1056"/>
      <c r="N9" s="1056"/>
      <c r="O9" s="1056"/>
      <c r="P9" s="1056"/>
      <c r="Q9" s="1056"/>
      <c r="R9" s="1056"/>
      <c r="S9" s="1056"/>
      <c r="T9" s="1057"/>
      <c r="U9" s="2"/>
      <c r="V9" s="1044"/>
      <c r="W9" s="1044"/>
      <c r="X9" s="1044"/>
      <c r="Y9" s="1044"/>
      <c r="Z9" s="1044"/>
      <c r="AA9" s="1044"/>
      <c r="AB9" s="1044"/>
      <c r="AC9" s="1044"/>
      <c r="AD9" s="1044"/>
      <c r="AE9" s="1044"/>
      <c r="AF9" s="303"/>
      <c r="AG9" s="303"/>
    </row>
    <row r="10" spans="1:33" ht="16.5" customHeight="1">
      <c r="A10" s="1050" t="s">
        <v>135</v>
      </c>
      <c r="B10" s="1050"/>
      <c r="C10" s="1050"/>
      <c r="D10" s="1050"/>
      <c r="E10" s="1051"/>
      <c r="F10" s="1051"/>
      <c r="G10" s="1051"/>
      <c r="H10" s="1051"/>
      <c r="I10" s="1051"/>
      <c r="J10" s="1051"/>
      <c r="K10" s="1058"/>
      <c r="L10" s="1059"/>
      <c r="M10" s="1059"/>
      <c r="N10" s="1059"/>
      <c r="O10" s="1059"/>
      <c r="P10" s="1059"/>
      <c r="Q10" s="1059"/>
      <c r="R10" s="1059"/>
      <c r="S10" s="1059"/>
      <c r="T10" s="1060"/>
      <c r="U10" s="268"/>
      <c r="V10" s="1044"/>
      <c r="W10" s="1044"/>
      <c r="X10" s="1044"/>
      <c r="Y10" s="1044"/>
      <c r="Z10" s="1044"/>
      <c r="AA10" s="1044"/>
      <c r="AB10" s="1044"/>
      <c r="AC10" s="1044"/>
      <c r="AD10" s="1044"/>
      <c r="AE10" s="1044"/>
      <c r="AF10" s="303"/>
      <c r="AG10" s="303"/>
    </row>
    <row r="11" spans="1:33" ht="16.5" customHeight="1">
      <c r="A11" s="1061" t="s">
        <v>136</v>
      </c>
      <c r="B11" s="1061"/>
      <c r="C11" s="1061"/>
      <c r="D11" s="1061"/>
      <c r="E11" s="1051"/>
      <c r="F11" s="1051"/>
      <c r="G11" s="1051"/>
      <c r="H11" s="1051"/>
      <c r="I11" s="1051"/>
      <c r="J11" s="1051"/>
      <c r="K11" s="1058"/>
      <c r="L11" s="1059"/>
      <c r="M11" s="1059"/>
      <c r="N11" s="1059"/>
      <c r="O11" s="1059"/>
      <c r="P11" s="1059"/>
      <c r="Q11" s="1059"/>
      <c r="R11" s="1059"/>
      <c r="S11" s="1059"/>
      <c r="T11" s="1060"/>
      <c r="U11" s="268" t="s">
        <v>1017</v>
      </c>
      <c r="V11" s="931" t="s">
        <v>1099</v>
      </c>
      <c r="W11" s="931"/>
      <c r="X11" s="931"/>
      <c r="Y11" s="931"/>
      <c r="Z11" s="931"/>
      <c r="AA11" s="931"/>
      <c r="AB11" s="931"/>
      <c r="AC11" s="931"/>
      <c r="AD11" s="931"/>
      <c r="AE11" s="931"/>
      <c r="AF11" s="303"/>
      <c r="AG11" s="303"/>
    </row>
    <row r="12" spans="1:33" ht="16.5" customHeight="1">
      <c r="A12" s="1061" t="s">
        <v>137</v>
      </c>
      <c r="B12" s="1061"/>
      <c r="C12" s="1061"/>
      <c r="D12" s="1061"/>
      <c r="E12" s="1051"/>
      <c r="F12" s="1051"/>
      <c r="G12" s="1051"/>
      <c r="H12" s="1051"/>
      <c r="I12" s="1051"/>
      <c r="J12" s="1051"/>
      <c r="K12" s="1058"/>
      <c r="L12" s="1059"/>
      <c r="M12" s="1059"/>
      <c r="N12" s="1059"/>
      <c r="O12" s="1059"/>
      <c r="P12" s="1059"/>
      <c r="Q12" s="1059"/>
      <c r="R12" s="1059"/>
      <c r="S12" s="1059"/>
      <c r="T12" s="1060"/>
      <c r="U12" s="275"/>
      <c r="V12" s="931"/>
      <c r="W12" s="931"/>
      <c r="X12" s="931"/>
      <c r="Y12" s="931"/>
      <c r="Z12" s="931"/>
      <c r="AA12" s="931"/>
      <c r="AB12" s="931"/>
      <c r="AC12" s="931"/>
      <c r="AD12" s="931"/>
      <c r="AE12" s="931"/>
      <c r="AF12" s="303"/>
      <c r="AG12" s="303"/>
    </row>
    <row r="13" spans="1:33" ht="16.5" customHeight="1">
      <c r="A13" s="1061" t="s">
        <v>138</v>
      </c>
      <c r="B13" s="1061"/>
      <c r="C13" s="1061"/>
      <c r="D13" s="1061"/>
      <c r="E13" s="1051"/>
      <c r="F13" s="1051"/>
      <c r="G13" s="1051"/>
      <c r="H13" s="1051"/>
      <c r="I13" s="1051"/>
      <c r="J13" s="1051"/>
      <c r="K13" s="1058"/>
      <c r="L13" s="1059"/>
      <c r="M13" s="1059"/>
      <c r="N13" s="1059"/>
      <c r="O13" s="1059"/>
      <c r="P13" s="1059"/>
      <c r="Q13" s="1059"/>
      <c r="R13" s="1059"/>
      <c r="S13" s="1059"/>
      <c r="T13" s="1060"/>
      <c r="U13" s="361" t="s">
        <v>1098</v>
      </c>
      <c r="V13" s="931" t="s">
        <v>1127</v>
      </c>
      <c r="W13" s="931"/>
      <c r="X13" s="931"/>
      <c r="Y13" s="931"/>
      <c r="Z13" s="931"/>
      <c r="AA13" s="931"/>
      <c r="AB13" s="931"/>
      <c r="AC13" s="931"/>
      <c r="AD13" s="931"/>
      <c r="AE13" s="931"/>
      <c r="AF13" s="303"/>
      <c r="AG13" s="303"/>
    </row>
    <row r="14" spans="1:33" ht="16.5" customHeight="1">
      <c r="A14" s="1061" t="s">
        <v>139</v>
      </c>
      <c r="B14" s="1061"/>
      <c r="C14" s="1061"/>
      <c r="D14" s="1061"/>
      <c r="E14" s="1051"/>
      <c r="F14" s="1051"/>
      <c r="G14" s="1051"/>
      <c r="H14" s="1051"/>
      <c r="I14" s="1051"/>
      <c r="J14" s="1051"/>
      <c r="K14" s="1058"/>
      <c r="L14" s="1059"/>
      <c r="M14" s="1059"/>
      <c r="N14" s="1059"/>
      <c r="O14" s="1059"/>
      <c r="P14" s="1059"/>
      <c r="Q14" s="1059"/>
      <c r="R14" s="1059"/>
      <c r="S14" s="1059"/>
      <c r="T14" s="1060"/>
      <c r="U14" s="362"/>
      <c r="V14" s="931"/>
      <c r="W14" s="931"/>
      <c r="X14" s="931"/>
      <c r="Y14" s="931"/>
      <c r="Z14" s="931"/>
      <c r="AA14" s="931"/>
      <c r="AB14" s="931"/>
      <c r="AC14" s="931"/>
      <c r="AD14" s="931"/>
      <c r="AE14" s="931"/>
      <c r="AF14" s="303"/>
      <c r="AG14" s="303"/>
    </row>
    <row r="15" spans="1:33" ht="16.5" customHeight="1">
      <c r="A15" s="1061" t="s">
        <v>140</v>
      </c>
      <c r="B15" s="1061"/>
      <c r="C15" s="1061"/>
      <c r="D15" s="1061"/>
      <c r="E15" s="1051"/>
      <c r="F15" s="1051"/>
      <c r="G15" s="1051"/>
      <c r="H15" s="1051"/>
      <c r="I15" s="1051"/>
      <c r="J15" s="1051"/>
      <c r="K15" s="1058"/>
      <c r="L15" s="1059"/>
      <c r="M15" s="1059"/>
      <c r="N15" s="1059"/>
      <c r="O15" s="1059"/>
      <c r="P15" s="1059"/>
      <c r="Q15" s="1059"/>
      <c r="R15" s="1059"/>
      <c r="S15" s="1059"/>
      <c r="T15" s="1060"/>
      <c r="U15" s="363"/>
      <c r="V15" s="931"/>
      <c r="W15" s="931"/>
      <c r="X15" s="931"/>
      <c r="Y15" s="931"/>
      <c r="Z15" s="931"/>
      <c r="AA15" s="931"/>
      <c r="AB15" s="931"/>
      <c r="AC15" s="931"/>
      <c r="AD15" s="931"/>
      <c r="AE15" s="931"/>
      <c r="AF15" s="303"/>
      <c r="AG15" s="303"/>
    </row>
    <row r="16" spans="1:33" ht="16.5" customHeight="1">
      <c r="A16" s="1061" t="s">
        <v>141</v>
      </c>
      <c r="B16" s="1061"/>
      <c r="C16" s="1061"/>
      <c r="D16" s="1061"/>
      <c r="E16" s="1051"/>
      <c r="F16" s="1051"/>
      <c r="G16" s="1051"/>
      <c r="H16" s="1051"/>
      <c r="I16" s="1051"/>
      <c r="J16" s="1051"/>
      <c r="K16" s="1058"/>
      <c r="L16" s="1059"/>
      <c r="M16" s="1059"/>
      <c r="N16" s="1059"/>
      <c r="O16" s="1059"/>
      <c r="P16" s="1059"/>
      <c r="Q16" s="1059"/>
      <c r="R16" s="1059"/>
      <c r="S16" s="1059"/>
      <c r="T16" s="1060"/>
      <c r="U16" s="363"/>
      <c r="V16" s="931"/>
      <c r="W16" s="931"/>
      <c r="X16" s="931"/>
      <c r="Y16" s="931"/>
      <c r="Z16" s="931"/>
      <c r="AA16" s="931"/>
      <c r="AB16" s="931"/>
      <c r="AC16" s="931"/>
      <c r="AD16" s="931"/>
      <c r="AE16" s="931"/>
      <c r="AF16" s="303"/>
      <c r="AG16" s="303"/>
    </row>
    <row r="17" spans="1:31" ht="16.5" customHeight="1">
      <c r="A17" s="1061" t="s">
        <v>142</v>
      </c>
      <c r="B17" s="1061"/>
      <c r="C17" s="1061"/>
      <c r="D17" s="1061"/>
      <c r="E17" s="1051"/>
      <c r="F17" s="1051"/>
      <c r="G17" s="1051"/>
      <c r="H17" s="1051"/>
      <c r="I17" s="1051"/>
      <c r="J17" s="1051"/>
      <c r="K17" s="1058"/>
      <c r="L17" s="1059"/>
      <c r="M17" s="1059"/>
      <c r="N17" s="1059"/>
      <c r="O17" s="1059"/>
      <c r="P17" s="1059"/>
      <c r="Q17" s="1059"/>
      <c r="R17" s="1059"/>
      <c r="S17" s="1059"/>
      <c r="T17" s="1060"/>
      <c r="U17" s="363"/>
      <c r="V17" s="931"/>
      <c r="W17" s="931"/>
      <c r="X17" s="931"/>
      <c r="Y17" s="931"/>
      <c r="Z17" s="931"/>
      <c r="AA17" s="931"/>
      <c r="AB17" s="931"/>
      <c r="AC17" s="931"/>
      <c r="AD17" s="931"/>
      <c r="AE17" s="931"/>
    </row>
    <row r="18" spans="1:31" ht="16.5" customHeight="1">
      <c r="A18" s="1050" t="s">
        <v>72</v>
      </c>
      <c r="B18" s="1050"/>
      <c r="C18" s="1050"/>
      <c r="D18" s="1050"/>
      <c r="E18" s="1051"/>
      <c r="F18" s="1051"/>
      <c r="G18" s="1051"/>
      <c r="H18" s="1051"/>
      <c r="I18" s="1051"/>
      <c r="J18" s="1051"/>
      <c r="K18" s="1058"/>
      <c r="L18" s="1059"/>
      <c r="M18" s="1059"/>
      <c r="N18" s="1059"/>
      <c r="O18" s="1059"/>
      <c r="P18" s="1059"/>
      <c r="Q18" s="1059"/>
      <c r="R18" s="1059"/>
      <c r="S18" s="1059"/>
      <c r="T18" s="1060"/>
      <c r="U18" s="364"/>
      <c r="V18" s="931"/>
      <c r="W18" s="931"/>
      <c r="X18" s="931"/>
      <c r="Y18" s="931"/>
      <c r="Z18" s="931"/>
      <c r="AA18" s="931"/>
      <c r="AB18" s="931"/>
      <c r="AC18" s="931"/>
      <c r="AD18" s="931"/>
      <c r="AE18" s="931"/>
    </row>
    <row r="19" spans="1:31" ht="16.5" customHeight="1">
      <c r="A19" s="1050" t="s">
        <v>143</v>
      </c>
      <c r="B19" s="1050"/>
      <c r="C19" s="1050"/>
      <c r="D19" s="1050"/>
      <c r="E19" s="1051"/>
      <c r="F19" s="1051"/>
      <c r="G19" s="1051"/>
      <c r="H19" s="1051"/>
      <c r="I19" s="1051"/>
      <c r="J19" s="1051"/>
      <c r="K19" s="1058"/>
      <c r="L19" s="1059"/>
      <c r="M19" s="1059"/>
      <c r="N19" s="1059"/>
      <c r="O19" s="1059"/>
      <c r="P19" s="1059"/>
      <c r="Q19" s="1059"/>
      <c r="R19" s="1059"/>
      <c r="S19" s="1059"/>
      <c r="T19" s="1060"/>
      <c r="U19" s="363"/>
      <c r="V19" s="931"/>
      <c r="W19" s="931"/>
      <c r="X19" s="931"/>
      <c r="Y19" s="931"/>
      <c r="Z19" s="931"/>
      <c r="AA19" s="931"/>
      <c r="AB19" s="931"/>
      <c r="AC19" s="931"/>
      <c r="AD19" s="931"/>
      <c r="AE19" s="931"/>
    </row>
    <row r="20" spans="1:31" ht="16.5" customHeight="1">
      <c r="A20" s="1050" t="s">
        <v>144</v>
      </c>
      <c r="B20" s="1050"/>
      <c r="C20" s="1050"/>
      <c r="D20" s="1050"/>
      <c r="E20" s="1051"/>
      <c r="F20" s="1051"/>
      <c r="G20" s="1051"/>
      <c r="H20" s="1051"/>
      <c r="I20" s="1051"/>
      <c r="J20" s="1051"/>
      <c r="K20" s="1058"/>
      <c r="L20" s="1059"/>
      <c r="M20" s="1059"/>
      <c r="N20" s="1059"/>
      <c r="O20" s="1059"/>
      <c r="P20" s="1059"/>
      <c r="Q20" s="1059"/>
      <c r="R20" s="1059"/>
      <c r="S20" s="1059"/>
      <c r="T20" s="1060"/>
      <c r="U20" s="364" t="s">
        <v>1101</v>
      </c>
      <c r="V20" s="1115" t="s">
        <v>1097</v>
      </c>
      <c r="W20" s="1115"/>
      <c r="X20" s="1115"/>
      <c r="Y20" s="1115"/>
      <c r="Z20" s="1115"/>
      <c r="AA20" s="1115"/>
      <c r="AB20" s="1115"/>
      <c r="AC20" s="1115"/>
      <c r="AD20" s="1115"/>
      <c r="AE20" s="1115"/>
    </row>
    <row r="21" spans="1:31" ht="16.5" customHeight="1">
      <c r="A21" s="1050" t="s">
        <v>145</v>
      </c>
      <c r="B21" s="1050"/>
      <c r="C21" s="1050"/>
      <c r="D21" s="1050"/>
      <c r="E21" s="1051"/>
      <c r="F21" s="1051"/>
      <c r="G21" s="1051"/>
      <c r="H21" s="1051"/>
      <c r="I21" s="1051"/>
      <c r="J21" s="1051"/>
      <c r="K21" s="1058"/>
      <c r="L21" s="1059"/>
      <c r="M21" s="1059"/>
      <c r="N21" s="1059"/>
      <c r="O21" s="1059"/>
      <c r="P21" s="1059"/>
      <c r="Q21" s="1059"/>
      <c r="R21" s="1059"/>
      <c r="S21" s="1059"/>
      <c r="T21" s="1060"/>
      <c r="U21" s="363"/>
      <c r="V21" s="1115"/>
      <c r="W21" s="1115"/>
      <c r="X21" s="1115"/>
      <c r="Y21" s="1115"/>
      <c r="Z21" s="1115"/>
      <c r="AA21" s="1115"/>
      <c r="AB21" s="1115"/>
      <c r="AC21" s="1115"/>
      <c r="AD21" s="1115"/>
      <c r="AE21" s="1115"/>
    </row>
    <row r="22" spans="1:31" ht="16.5" customHeight="1">
      <c r="A22" s="1050" t="s">
        <v>146</v>
      </c>
      <c r="B22" s="1050"/>
      <c r="C22" s="1050"/>
      <c r="D22" s="1050"/>
      <c r="E22" s="1051"/>
      <c r="F22" s="1051"/>
      <c r="G22" s="1051"/>
      <c r="H22" s="1051"/>
      <c r="I22" s="1051"/>
      <c r="J22" s="1051"/>
      <c r="K22" s="1058"/>
      <c r="L22" s="1059"/>
      <c r="M22" s="1059"/>
      <c r="N22" s="1059"/>
      <c r="O22" s="1059"/>
      <c r="P22" s="1059"/>
      <c r="Q22" s="1059"/>
      <c r="R22" s="1059"/>
      <c r="S22" s="1059"/>
      <c r="T22" s="1060"/>
      <c r="U22" s="363"/>
      <c r="V22" s="1115"/>
      <c r="W22" s="1115"/>
      <c r="X22" s="1115"/>
      <c r="Y22" s="1115"/>
      <c r="Z22" s="1115"/>
      <c r="AA22" s="1115"/>
      <c r="AB22" s="1115"/>
      <c r="AC22" s="1115"/>
      <c r="AD22" s="1115"/>
      <c r="AE22" s="1115"/>
    </row>
    <row r="23" spans="1:31" ht="35.15" customHeight="1">
      <c r="A23" s="1050" t="s">
        <v>32</v>
      </c>
      <c r="B23" s="1050"/>
      <c r="C23" s="1050"/>
      <c r="D23" s="1050"/>
      <c r="E23" s="1051"/>
      <c r="F23" s="1051"/>
      <c r="G23" s="1051"/>
      <c r="H23" s="1051"/>
      <c r="I23" s="1051"/>
      <c r="J23" s="1051"/>
      <c r="K23" s="1073" t="s">
        <v>147</v>
      </c>
      <c r="L23" s="1074"/>
      <c r="M23" s="1074"/>
      <c r="N23" s="1074"/>
      <c r="O23" s="1074"/>
      <c r="P23" s="1074"/>
      <c r="Q23" s="1074"/>
      <c r="R23" s="1074"/>
      <c r="S23" s="1074"/>
      <c r="T23" s="1075"/>
      <c r="U23" s="27"/>
      <c r="V23" s="1115"/>
      <c r="W23" s="1115"/>
      <c r="X23" s="1115"/>
      <c r="Y23" s="1115"/>
      <c r="Z23" s="1115"/>
      <c r="AA23" s="1115"/>
      <c r="AB23" s="1115"/>
      <c r="AC23" s="1115"/>
      <c r="AD23" s="1115"/>
      <c r="AE23" s="1115"/>
    </row>
    <row r="24" spans="1:31" ht="16.5" customHeight="1">
      <c r="A24" s="31"/>
      <c r="B24" s="31"/>
      <c r="C24" s="31"/>
      <c r="D24" s="32"/>
      <c r="E24" s="32"/>
      <c r="F24" s="32"/>
      <c r="G24" s="32"/>
      <c r="H24" s="32"/>
      <c r="I24" s="32"/>
      <c r="J24" s="32"/>
      <c r="K24" s="33"/>
      <c r="L24" s="33"/>
      <c r="M24" s="33"/>
      <c r="N24" s="33"/>
      <c r="O24" s="33"/>
      <c r="P24" s="33"/>
      <c r="Q24" s="33"/>
      <c r="R24" s="33"/>
      <c r="S24" s="33"/>
      <c r="T24" s="33"/>
      <c r="U24" s="30"/>
      <c r="V24" s="30"/>
      <c r="W24" s="30"/>
    </row>
    <row r="25" spans="1:31" ht="16.5" customHeight="1">
      <c r="A25" s="33" t="s">
        <v>1126</v>
      </c>
      <c r="B25" s="34"/>
      <c r="C25" s="34"/>
      <c r="D25" s="33"/>
      <c r="E25" s="33"/>
      <c r="F25" s="33"/>
      <c r="G25" s="33"/>
      <c r="H25" s="33"/>
      <c r="I25" s="33"/>
      <c r="J25" s="33"/>
      <c r="K25" s="33"/>
      <c r="L25" s="33"/>
      <c r="M25" s="33"/>
      <c r="N25" s="33"/>
      <c r="O25" s="33"/>
      <c r="P25" s="33"/>
      <c r="Q25" s="33"/>
      <c r="R25" s="33"/>
      <c r="S25" s="33"/>
      <c r="T25" s="33"/>
      <c r="U25" s="30"/>
      <c r="V25" s="30"/>
      <c r="W25" s="30"/>
    </row>
    <row r="26" spans="1:31" ht="18" customHeight="1">
      <c r="A26" s="1062" t="s">
        <v>134</v>
      </c>
      <c r="B26" s="1063"/>
      <c r="C26" s="1063"/>
      <c r="D26" s="1064"/>
      <c r="E26" s="1052" t="s">
        <v>148</v>
      </c>
      <c r="F26" s="1053"/>
      <c r="G26" s="1053"/>
      <c r="H26" s="1053"/>
      <c r="I26" s="1053"/>
      <c r="J26" s="1053"/>
      <c r="K26" s="1053"/>
      <c r="L26" s="1053"/>
      <c r="M26" s="1054"/>
      <c r="N26" s="1052" t="s">
        <v>149</v>
      </c>
      <c r="O26" s="1053"/>
      <c r="P26" s="1052" t="s">
        <v>150</v>
      </c>
      <c r="Q26" s="1053"/>
      <c r="R26" s="1053"/>
      <c r="S26" s="1053"/>
      <c r="T26" s="1053"/>
      <c r="U26" s="1053"/>
      <c r="V26" s="1053"/>
      <c r="W26" s="1053"/>
      <c r="X26" s="1053"/>
      <c r="Y26" s="1054"/>
      <c r="AA26" s="1052" t="s">
        <v>1124</v>
      </c>
      <c r="AB26" s="1053"/>
      <c r="AC26" s="1053"/>
      <c r="AD26" s="1053"/>
      <c r="AE26" s="1054"/>
    </row>
    <row r="27" spans="1:31" ht="18" customHeight="1">
      <c r="A27" s="1065"/>
      <c r="B27" s="1066"/>
      <c r="C27" s="1066"/>
      <c r="D27" s="1067"/>
      <c r="E27" s="1055"/>
      <c r="F27" s="1056"/>
      <c r="G27" s="1056"/>
      <c r="H27" s="1056"/>
      <c r="I27" s="1056"/>
      <c r="J27" s="1056"/>
      <c r="K27" s="1056"/>
      <c r="L27" s="1056"/>
      <c r="M27" s="1057"/>
      <c r="N27" s="1071"/>
      <c r="O27" s="1072"/>
      <c r="P27" s="1055"/>
      <c r="Q27" s="1056"/>
      <c r="R27" s="1056"/>
      <c r="S27" s="1056"/>
      <c r="T27" s="1056"/>
      <c r="U27" s="1056"/>
      <c r="V27" s="1056"/>
      <c r="W27" s="1056"/>
      <c r="X27" s="1056"/>
      <c r="Y27" s="1057"/>
      <c r="AA27" s="1071"/>
      <c r="AB27" s="1072"/>
      <c r="AC27" s="1072"/>
      <c r="AD27" s="1072"/>
      <c r="AE27" s="1076"/>
    </row>
    <row r="28" spans="1:31" ht="16.5" customHeight="1">
      <c r="A28" s="1065"/>
      <c r="B28" s="1066"/>
      <c r="C28" s="1066"/>
      <c r="D28" s="1067"/>
      <c r="E28" s="1052" t="s">
        <v>151</v>
      </c>
      <c r="F28" s="1053"/>
      <c r="G28" s="1054"/>
      <c r="H28" s="1052" t="s">
        <v>152</v>
      </c>
      <c r="I28" s="1054"/>
      <c r="J28" s="1052" t="s">
        <v>153</v>
      </c>
      <c r="K28" s="1054"/>
      <c r="L28" s="1052" t="s">
        <v>154</v>
      </c>
      <c r="M28" s="1054"/>
      <c r="N28" s="1071"/>
      <c r="O28" s="1072"/>
      <c r="P28" s="1051" t="s">
        <v>155</v>
      </c>
      <c r="Q28" s="1051"/>
      <c r="R28" s="1052" t="s">
        <v>1196</v>
      </c>
      <c r="S28" s="1053"/>
      <c r="T28" s="1053"/>
      <c r="U28" s="1053"/>
      <c r="V28" s="1053"/>
      <c r="W28" s="1053"/>
      <c r="X28" s="1053"/>
      <c r="Y28" s="1054"/>
      <c r="AA28" s="1071"/>
      <c r="AB28" s="1072"/>
      <c r="AC28" s="1072"/>
      <c r="AD28" s="1072"/>
      <c r="AE28" s="1076"/>
    </row>
    <row r="29" spans="1:31" ht="16.5" customHeight="1">
      <c r="A29" s="1065"/>
      <c r="B29" s="1066"/>
      <c r="C29" s="1066"/>
      <c r="D29" s="1067"/>
      <c r="E29" s="1071"/>
      <c r="F29" s="1072"/>
      <c r="G29" s="1076"/>
      <c r="H29" s="1071"/>
      <c r="I29" s="1076"/>
      <c r="J29" s="1071"/>
      <c r="K29" s="1076"/>
      <c r="L29" s="1071"/>
      <c r="M29" s="1076"/>
      <c r="N29" s="1071"/>
      <c r="O29" s="1072"/>
      <c r="P29" s="1051"/>
      <c r="Q29" s="1051"/>
      <c r="R29" s="1071"/>
      <c r="S29" s="1072"/>
      <c r="T29" s="1072"/>
      <c r="U29" s="1072"/>
      <c r="V29" s="1072"/>
      <c r="W29" s="1072"/>
      <c r="X29" s="1072"/>
      <c r="Y29" s="1076"/>
      <c r="AA29" s="1071"/>
      <c r="AB29" s="1072"/>
      <c r="AC29" s="1072"/>
      <c r="AD29" s="1072"/>
      <c r="AE29" s="1076"/>
    </row>
    <row r="30" spans="1:31" ht="16.5" customHeight="1">
      <c r="A30" s="1068"/>
      <c r="B30" s="1069"/>
      <c r="C30" s="1069"/>
      <c r="D30" s="1070"/>
      <c r="E30" s="1055"/>
      <c r="F30" s="1056"/>
      <c r="G30" s="1057"/>
      <c r="H30" s="1055"/>
      <c r="I30" s="1057"/>
      <c r="J30" s="1055"/>
      <c r="K30" s="1057"/>
      <c r="L30" s="1055"/>
      <c r="M30" s="1057"/>
      <c r="N30" s="1055"/>
      <c r="O30" s="1056"/>
      <c r="P30" s="1051"/>
      <c r="Q30" s="1051"/>
      <c r="R30" s="1055"/>
      <c r="S30" s="1056"/>
      <c r="T30" s="1056"/>
      <c r="U30" s="1056"/>
      <c r="V30" s="1056"/>
      <c r="W30" s="1056"/>
      <c r="X30" s="1056"/>
      <c r="Y30" s="1057"/>
      <c r="AA30" s="1055"/>
      <c r="AB30" s="1056"/>
      <c r="AC30" s="1056"/>
      <c r="AD30" s="1056"/>
      <c r="AE30" s="1057"/>
    </row>
    <row r="31" spans="1:31" ht="18" customHeight="1">
      <c r="A31" s="1052" t="s">
        <v>1093</v>
      </c>
      <c r="B31" s="1053"/>
      <c r="C31" s="1053"/>
      <c r="D31" s="1054"/>
      <c r="E31" s="1080" t="s">
        <v>156</v>
      </c>
      <c r="F31" s="1081"/>
      <c r="G31" s="1082"/>
      <c r="H31" s="1083"/>
      <c r="I31" s="1084"/>
      <c r="J31" s="1085"/>
      <c r="K31" s="1086"/>
      <c r="L31" s="1080">
        <f>$H$31</f>
        <v>0</v>
      </c>
      <c r="M31" s="1082"/>
      <c r="N31" s="1085"/>
      <c r="O31" s="1091"/>
      <c r="P31" s="1046" t="str">
        <f>IF(T4="いる(経過措置)","3","3")</f>
        <v>3</v>
      </c>
      <c r="Q31" s="1046"/>
      <c r="R31" s="1046">
        <f>ROUNDDOWN($L$31/$P$31,1)</f>
        <v>0</v>
      </c>
      <c r="S31" s="1080"/>
      <c r="T31" s="35" t="s">
        <v>39</v>
      </c>
      <c r="U31" s="1094" t="s">
        <v>157</v>
      </c>
      <c r="V31" s="1047"/>
      <c r="W31" s="1047"/>
      <c r="X31" s="1047"/>
      <c r="Y31" s="1047"/>
      <c r="AA31" s="1051" t="s">
        <v>1125</v>
      </c>
      <c r="AB31" s="1051"/>
      <c r="AC31" s="1095"/>
      <c r="AD31" s="1095"/>
      <c r="AE31" s="1064" t="s">
        <v>39</v>
      </c>
    </row>
    <row r="32" spans="1:31" ht="18" customHeight="1">
      <c r="A32" s="1071"/>
      <c r="B32" s="1072"/>
      <c r="C32" s="1072"/>
      <c r="D32" s="1076"/>
      <c r="E32" s="1080" t="s">
        <v>158</v>
      </c>
      <c r="F32" s="1081"/>
      <c r="G32" s="1082"/>
      <c r="H32" s="1083"/>
      <c r="I32" s="1084"/>
      <c r="J32" s="1087"/>
      <c r="K32" s="1088"/>
      <c r="L32" s="1062">
        <f>$H$32+$H$33</f>
        <v>0</v>
      </c>
      <c r="M32" s="1064"/>
      <c r="N32" s="1087"/>
      <c r="O32" s="1092"/>
      <c r="P32" s="1046" t="str">
        <f>IF(T4="いる(経過措置)","6","6")</f>
        <v>6</v>
      </c>
      <c r="Q32" s="1046"/>
      <c r="R32" s="1046">
        <f>ROUNDDOWN($L$32/$P$32,1)</f>
        <v>0</v>
      </c>
      <c r="S32" s="1080"/>
      <c r="T32" s="1063" t="s">
        <v>39</v>
      </c>
      <c r="U32" s="1098" t="s">
        <v>157</v>
      </c>
      <c r="V32" s="1098"/>
      <c r="W32" s="1098"/>
      <c r="X32" s="1098"/>
      <c r="Y32" s="1099"/>
      <c r="AA32" s="1051"/>
      <c r="AB32" s="1051"/>
      <c r="AC32" s="1096"/>
      <c r="AD32" s="1096"/>
      <c r="AE32" s="1067"/>
    </row>
    <row r="33" spans="1:32" ht="18" customHeight="1">
      <c r="A33" s="1071"/>
      <c r="B33" s="1072"/>
      <c r="C33" s="1072"/>
      <c r="D33" s="1076"/>
      <c r="E33" s="1080" t="s">
        <v>159</v>
      </c>
      <c r="F33" s="1081"/>
      <c r="G33" s="1082"/>
      <c r="H33" s="1083"/>
      <c r="I33" s="1084"/>
      <c r="J33" s="1089"/>
      <c r="K33" s="1090"/>
      <c r="L33" s="1068"/>
      <c r="M33" s="1070"/>
      <c r="N33" s="1089"/>
      <c r="O33" s="1093"/>
      <c r="P33" s="1046"/>
      <c r="Q33" s="1046"/>
      <c r="R33" s="1046"/>
      <c r="S33" s="1080"/>
      <c r="T33" s="1069"/>
      <c r="U33" s="1100"/>
      <c r="V33" s="1100"/>
      <c r="W33" s="1100"/>
      <c r="X33" s="1100"/>
      <c r="Y33" s="1101"/>
      <c r="AA33" s="1051"/>
      <c r="AB33" s="1051"/>
      <c r="AC33" s="1097"/>
      <c r="AD33" s="1097"/>
      <c r="AE33" s="1070"/>
    </row>
    <row r="34" spans="1:32" ht="18" customHeight="1">
      <c r="A34" s="1071"/>
      <c r="B34" s="1072"/>
      <c r="C34" s="1072"/>
      <c r="D34" s="1076"/>
      <c r="E34" s="1080" t="s">
        <v>160</v>
      </c>
      <c r="F34" s="1081"/>
      <c r="G34" s="1082"/>
      <c r="H34" s="1083"/>
      <c r="I34" s="1084"/>
      <c r="J34" s="1083"/>
      <c r="K34" s="1084"/>
      <c r="L34" s="1080">
        <f>$H$34+$J$34</f>
        <v>0</v>
      </c>
      <c r="M34" s="1082"/>
      <c r="N34" s="1083"/>
      <c r="O34" s="1084"/>
      <c r="P34" s="1046" t="str">
        <f>IF(T4="いる(経過措置)","20","15")</f>
        <v>15</v>
      </c>
      <c r="Q34" s="1046"/>
      <c r="R34" s="1046">
        <f>ROUNDDOWN($L$34/$P$34,1)</f>
        <v>0</v>
      </c>
      <c r="S34" s="1080"/>
      <c r="T34" s="35" t="s">
        <v>39</v>
      </c>
      <c r="U34" s="1094" t="s">
        <v>157</v>
      </c>
      <c r="V34" s="1047"/>
      <c r="W34" s="1047"/>
      <c r="X34" s="1047"/>
      <c r="Y34" s="1047"/>
      <c r="AA34" s="1051" t="s">
        <v>161</v>
      </c>
      <c r="AB34" s="1051"/>
      <c r="AC34" s="1103" t="str">
        <f>IF(AND($M$42="",$M$41=""),"",$M$42/$M$41)</f>
        <v/>
      </c>
      <c r="AD34" s="1103"/>
      <c r="AE34" s="1064" t="s">
        <v>39</v>
      </c>
    </row>
    <row r="35" spans="1:32" ht="18" customHeight="1">
      <c r="A35" s="1071"/>
      <c r="B35" s="1072"/>
      <c r="C35" s="1072"/>
      <c r="D35" s="1076"/>
      <c r="E35" s="1080" t="s">
        <v>162</v>
      </c>
      <c r="F35" s="1081"/>
      <c r="G35" s="1082"/>
      <c r="H35" s="1083"/>
      <c r="I35" s="1084"/>
      <c r="J35" s="1083"/>
      <c r="K35" s="1084"/>
      <c r="L35" s="1062">
        <f>($H$35+$J$35)+($H$36+$J$36)</f>
        <v>0</v>
      </c>
      <c r="M35" s="1064"/>
      <c r="N35" s="1083"/>
      <c r="O35" s="1084"/>
      <c r="P35" s="1046" t="str">
        <f>IF(T4="いる(経過措置)","30","25")</f>
        <v>25</v>
      </c>
      <c r="Q35" s="1046"/>
      <c r="R35" s="1046">
        <f>ROUNDDOWN($L$35/$P$35,1)</f>
        <v>0</v>
      </c>
      <c r="S35" s="1080"/>
      <c r="T35" s="1063" t="s">
        <v>39</v>
      </c>
      <c r="U35" s="1098" t="s">
        <v>157</v>
      </c>
      <c r="V35" s="1098"/>
      <c r="W35" s="1098"/>
      <c r="X35" s="1098"/>
      <c r="Y35" s="1099"/>
      <c r="AA35" s="1051"/>
      <c r="AB35" s="1051"/>
      <c r="AC35" s="1104"/>
      <c r="AD35" s="1104"/>
      <c r="AE35" s="1067"/>
    </row>
    <row r="36" spans="1:32" ht="18" customHeight="1" thickBot="1">
      <c r="A36" s="1077"/>
      <c r="B36" s="1078"/>
      <c r="C36" s="1078"/>
      <c r="D36" s="1079"/>
      <c r="E36" s="1062" t="s">
        <v>163</v>
      </c>
      <c r="F36" s="1063"/>
      <c r="G36" s="1064"/>
      <c r="H36" s="1083"/>
      <c r="I36" s="1084"/>
      <c r="J36" s="1083"/>
      <c r="K36" s="1084"/>
      <c r="L36" s="1065"/>
      <c r="M36" s="1067"/>
      <c r="N36" s="1083"/>
      <c r="O36" s="1084"/>
      <c r="P36" s="1105"/>
      <c r="Q36" s="1105"/>
      <c r="R36" s="1105"/>
      <c r="S36" s="1062"/>
      <c r="T36" s="1106"/>
      <c r="U36" s="1107"/>
      <c r="V36" s="1107"/>
      <c r="W36" s="1107"/>
      <c r="X36" s="1107"/>
      <c r="Y36" s="1108"/>
      <c r="AA36" s="1102"/>
      <c r="AB36" s="1102"/>
      <c r="AC36" s="1104"/>
      <c r="AD36" s="1104"/>
      <c r="AE36" s="1067"/>
    </row>
    <row r="37" spans="1:32" ht="42" customHeight="1" thickTop="1" thickBot="1">
      <c r="A37" s="1116" t="s">
        <v>30</v>
      </c>
      <c r="B37" s="1117"/>
      <c r="C37" s="1117"/>
      <c r="D37" s="1118"/>
      <c r="E37" s="1119"/>
      <c r="F37" s="1120"/>
      <c r="G37" s="1121"/>
      <c r="H37" s="1122">
        <f>SUM(H31:I36)</f>
        <v>0</v>
      </c>
      <c r="I37" s="1123"/>
      <c r="J37" s="1122">
        <f>SUM(J34:K36)</f>
        <v>0</v>
      </c>
      <c r="K37" s="1123"/>
      <c r="L37" s="1122">
        <f>SUM(L34:M36)</f>
        <v>0</v>
      </c>
      <c r="M37" s="1123"/>
      <c r="N37" s="1119"/>
      <c r="O37" s="1124"/>
      <c r="P37" s="1125" t="s">
        <v>193</v>
      </c>
      <c r="Q37" s="1126"/>
      <c r="R37" s="1110">
        <f>ROUNDUP(R31+R32+R34+R35,0)</f>
        <v>0</v>
      </c>
      <c r="S37" s="1126"/>
      <c r="T37" s="36" t="s">
        <v>39</v>
      </c>
      <c r="U37" s="1127" t="s">
        <v>164</v>
      </c>
      <c r="V37" s="1128"/>
      <c r="W37" s="1128"/>
      <c r="X37" s="1128"/>
      <c r="Y37" s="1129"/>
      <c r="Z37" s="37" t="s">
        <v>194</v>
      </c>
      <c r="AA37" s="1109" t="s">
        <v>30</v>
      </c>
      <c r="AB37" s="1110"/>
      <c r="AC37" s="1111" t="str">
        <f>IF(SUM(AC31:AD36)=0,"",SUM(AC31:AD36))</f>
        <v/>
      </c>
      <c r="AD37" s="1112"/>
      <c r="AE37" s="38" t="s">
        <v>39</v>
      </c>
    </row>
    <row r="38" spans="1:32" ht="15" customHeight="1" thickTop="1">
      <c r="A38" s="24" t="s">
        <v>165</v>
      </c>
    </row>
    <row r="39" spans="1:32" ht="8.25" customHeight="1"/>
    <row r="40" spans="1:32">
      <c r="A40" s="24" t="s">
        <v>1094</v>
      </c>
    </row>
    <row r="41" spans="1:32" ht="20.149999999999999" customHeight="1">
      <c r="A41" s="1113" t="s">
        <v>168</v>
      </c>
      <c r="B41" s="1113"/>
      <c r="C41" s="1113"/>
      <c r="D41" s="1113"/>
      <c r="E41" s="1113"/>
      <c r="F41" s="1113"/>
      <c r="G41" s="1113"/>
      <c r="H41" s="1113"/>
      <c r="I41" s="1113"/>
      <c r="J41" s="1113"/>
      <c r="K41" s="1113"/>
      <c r="L41" s="39" t="s">
        <v>195</v>
      </c>
      <c r="M41" s="1097"/>
      <c r="N41" s="1097"/>
      <c r="O41" s="1097"/>
      <c r="P41" s="40" t="s">
        <v>169</v>
      </c>
      <c r="R41" s="252" t="s">
        <v>167</v>
      </c>
      <c r="S41" s="250"/>
      <c r="T41" s="250"/>
      <c r="U41" s="250"/>
      <c r="V41" s="250"/>
      <c r="W41" s="250"/>
      <c r="X41" s="250"/>
      <c r="Y41" s="251"/>
    </row>
    <row r="42" spans="1:32" ht="20.149999999999999" customHeight="1">
      <c r="A42" s="24" t="s">
        <v>170</v>
      </c>
      <c r="L42" s="39" t="s">
        <v>197</v>
      </c>
      <c r="M42" s="1114"/>
      <c r="N42" s="1114"/>
      <c r="O42" s="1114"/>
      <c r="P42" s="41" t="s">
        <v>169</v>
      </c>
      <c r="R42" s="326" t="s">
        <v>196</v>
      </c>
      <c r="S42" s="40"/>
      <c r="T42" s="40"/>
      <c r="U42" s="40"/>
      <c r="V42" s="40"/>
      <c r="W42" s="1130" t="str">
        <f>IF(AND($M$42="",$M$41=""),"",$M$42/$M$41)</f>
        <v/>
      </c>
      <c r="X42" s="1130"/>
      <c r="Y42" s="249" t="s">
        <v>39</v>
      </c>
    </row>
    <row r="44" spans="1:32" ht="18.75" customHeight="1">
      <c r="A44" s="1115" t="s">
        <v>1095</v>
      </c>
      <c r="B44" s="1115"/>
      <c r="C44" s="1115"/>
      <c r="D44" s="1115"/>
      <c r="E44" s="1115"/>
      <c r="F44" s="1115"/>
      <c r="G44" s="1115"/>
      <c r="H44" s="1115"/>
      <c r="I44" s="1115"/>
      <c r="J44" s="1115"/>
      <c r="K44" s="1115"/>
      <c r="L44" s="1115"/>
      <c r="M44" s="1115"/>
      <c r="N44" s="1115"/>
      <c r="O44" s="1115"/>
      <c r="P44" s="1115"/>
      <c r="Q44" s="1115"/>
      <c r="R44" s="1115"/>
      <c r="S44" s="1115"/>
      <c r="T44" s="1115"/>
      <c r="U44" s="1115"/>
      <c r="V44" s="1115"/>
      <c r="W44" s="1115"/>
      <c r="X44" s="1115"/>
      <c r="Y44" s="27"/>
      <c r="Z44" s="27"/>
      <c r="AA44" s="27"/>
      <c r="AB44" s="27"/>
      <c r="AC44" s="27"/>
      <c r="AD44" s="27"/>
      <c r="AE44" s="27"/>
    </row>
    <row r="45" spans="1:32" ht="18.75" customHeight="1">
      <c r="A45" s="1115"/>
      <c r="B45" s="1115"/>
      <c r="C45" s="1115"/>
      <c r="D45" s="1115"/>
      <c r="E45" s="1115"/>
      <c r="F45" s="1115"/>
      <c r="G45" s="1115"/>
      <c r="H45" s="1115"/>
      <c r="I45" s="1115"/>
      <c r="J45" s="1115"/>
      <c r="K45" s="1115"/>
      <c r="L45" s="1115"/>
      <c r="M45" s="1115"/>
      <c r="N45" s="1115"/>
      <c r="O45" s="1115"/>
      <c r="P45" s="1115"/>
      <c r="Q45" s="1115"/>
      <c r="R45" s="1115"/>
      <c r="S45" s="1115"/>
      <c r="T45" s="1115"/>
      <c r="U45" s="1115"/>
      <c r="V45" s="1115"/>
      <c r="W45" s="1115"/>
      <c r="X45" s="1115"/>
      <c r="Y45" s="257" t="s">
        <v>1041</v>
      </c>
      <c r="Z45" s="1026" t="s">
        <v>4</v>
      </c>
      <c r="AA45" s="1026"/>
      <c r="AB45" s="1026"/>
      <c r="AC45" s="257" t="s">
        <v>187</v>
      </c>
      <c r="AE45" s="30"/>
    </row>
    <row r="46" spans="1:32" ht="18.75" customHeight="1">
      <c r="A46" s="1115"/>
      <c r="B46" s="1115"/>
      <c r="C46" s="1115"/>
      <c r="D46" s="1115"/>
      <c r="E46" s="1115"/>
      <c r="F46" s="1115"/>
      <c r="G46" s="1115"/>
      <c r="H46" s="1115"/>
      <c r="I46" s="1115"/>
      <c r="J46" s="1115"/>
      <c r="K46" s="1115"/>
      <c r="L46" s="1115"/>
      <c r="M46" s="1115"/>
      <c r="N46" s="1115"/>
      <c r="O46" s="1115"/>
      <c r="P46" s="1115"/>
      <c r="Q46" s="1115"/>
      <c r="R46" s="1115"/>
      <c r="S46" s="1115"/>
      <c r="T46" s="1115"/>
      <c r="U46" s="1115"/>
      <c r="V46" s="1115"/>
      <c r="W46" s="1115"/>
      <c r="X46" s="1115"/>
      <c r="Y46" s="30"/>
      <c r="AE46" s="30"/>
    </row>
    <row r="47" spans="1:32" ht="16.149999999999999" customHeight="1">
      <c r="B47" s="309"/>
      <c r="C47" s="299" t="s">
        <v>1043</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row>
    <row r="48" spans="1:32" ht="16.149999999999999" customHeight="1">
      <c r="B48" s="310" t="s">
        <v>1044</v>
      </c>
      <c r="C48" s="311" t="s">
        <v>1045</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row>
    <row r="49" spans="1:32" ht="16.149999999999999" customHeight="1">
      <c r="B49" s="309"/>
      <c r="C49" s="1027"/>
      <c r="D49" s="1027"/>
      <c r="E49" s="1027"/>
      <c r="F49" s="1027"/>
      <c r="G49" s="1027" t="s">
        <v>1046</v>
      </c>
      <c r="H49" s="1027"/>
      <c r="I49" s="1027"/>
      <c r="J49" s="1027"/>
      <c r="K49" s="1027"/>
      <c r="L49" s="1027"/>
      <c r="M49" s="1027"/>
      <c r="N49" s="1027" t="s">
        <v>1047</v>
      </c>
      <c r="O49" s="1027"/>
      <c r="P49" s="1027"/>
      <c r="Q49" s="1027"/>
      <c r="R49" s="1027"/>
      <c r="S49" s="1027"/>
      <c r="T49" s="1027"/>
      <c r="U49" s="299"/>
      <c r="V49" s="299"/>
      <c r="W49" s="299"/>
      <c r="X49" s="299"/>
      <c r="Y49" s="299"/>
      <c r="Z49" s="299"/>
      <c r="AA49" s="299"/>
      <c r="AB49" s="299"/>
      <c r="AC49" s="299"/>
      <c r="AD49" s="299"/>
      <c r="AE49" s="299"/>
      <c r="AF49" s="299"/>
    </row>
    <row r="50" spans="1:32" ht="16.149999999999999" customHeight="1">
      <c r="B50" s="309"/>
      <c r="C50" s="1028" t="s">
        <v>1048</v>
      </c>
      <c r="D50" s="1028"/>
      <c r="E50" s="1028"/>
      <c r="F50" s="1028"/>
      <c r="G50" s="312"/>
      <c r="H50" s="313" t="s">
        <v>543</v>
      </c>
      <c r="I50" s="314"/>
      <c r="J50" s="315" t="s">
        <v>556</v>
      </c>
      <c r="K50" s="312"/>
      <c r="L50" s="313" t="s">
        <v>543</v>
      </c>
      <c r="M50" s="314"/>
      <c r="N50" s="312"/>
      <c r="O50" s="313" t="s">
        <v>543</v>
      </c>
      <c r="P50" s="314"/>
      <c r="Q50" s="315" t="s">
        <v>556</v>
      </c>
      <c r="R50" s="312"/>
      <c r="S50" s="313" t="s">
        <v>543</v>
      </c>
      <c r="T50" s="314"/>
      <c r="U50" s="299"/>
      <c r="V50" s="299"/>
      <c r="W50" s="299"/>
      <c r="X50" s="299"/>
      <c r="Y50" s="299"/>
      <c r="Z50" s="299"/>
      <c r="AA50" s="299"/>
      <c r="AB50" s="299"/>
      <c r="AC50" s="299"/>
      <c r="AD50" s="299"/>
      <c r="AE50" s="299"/>
      <c r="AF50" s="299"/>
    </row>
    <row r="51" spans="1:32" ht="16.149999999999999" customHeight="1">
      <c r="B51" s="30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row>
    <row r="52" spans="1:32" ht="16.149999999999999" customHeight="1">
      <c r="B52" s="310" t="s">
        <v>1044</v>
      </c>
      <c r="C52" s="299" t="s">
        <v>1049</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row>
    <row r="53" spans="1:32" ht="16.149999999999999" customHeight="1">
      <c r="B53" s="299"/>
      <c r="C53" s="998"/>
      <c r="D53" s="999"/>
      <c r="E53" s="999"/>
      <c r="F53" s="999"/>
      <c r="G53" s="999"/>
      <c r="H53" s="999"/>
      <c r="I53" s="999"/>
      <c r="J53" s="1000"/>
      <c r="K53" s="1020" t="s">
        <v>1050</v>
      </c>
      <c r="L53" s="1021"/>
      <c r="M53" s="1021"/>
      <c r="N53" s="1021"/>
      <c r="O53" s="1021"/>
      <c r="P53" s="1022"/>
      <c r="Q53" s="1020" t="s">
        <v>1051</v>
      </c>
      <c r="R53" s="1021"/>
      <c r="S53" s="1021"/>
      <c r="T53" s="1021"/>
      <c r="U53" s="1021"/>
      <c r="V53" s="1022"/>
      <c r="W53" s="299" t="s">
        <v>1103</v>
      </c>
      <c r="X53" s="1158" t="s">
        <v>1089</v>
      </c>
      <c r="Y53" s="1158"/>
      <c r="Z53" s="1158"/>
      <c r="AA53" s="1158"/>
      <c r="AB53" s="1158"/>
      <c r="AC53" s="1158"/>
      <c r="AD53" s="1158"/>
      <c r="AE53" s="1158"/>
      <c r="AF53" s="303"/>
    </row>
    <row r="54" spans="1:32" ht="16.149999999999999" customHeight="1">
      <c r="B54" s="299"/>
      <c r="C54" s="1003"/>
      <c r="D54" s="1004"/>
      <c r="E54" s="1004"/>
      <c r="F54" s="1004"/>
      <c r="G54" s="1004"/>
      <c r="H54" s="1004"/>
      <c r="I54" s="1004"/>
      <c r="J54" s="1014"/>
      <c r="K54" s="1020" t="s">
        <v>1053</v>
      </c>
      <c r="L54" s="1021"/>
      <c r="M54" s="1022"/>
      <c r="N54" s="1020" t="s">
        <v>1054</v>
      </c>
      <c r="O54" s="1021"/>
      <c r="P54" s="1022"/>
      <c r="Q54" s="1020" t="s">
        <v>1055</v>
      </c>
      <c r="R54" s="1021"/>
      <c r="S54" s="1022"/>
      <c r="T54" s="1020" t="s">
        <v>1054</v>
      </c>
      <c r="U54" s="1021"/>
      <c r="V54" s="1022"/>
      <c r="W54" s="299"/>
      <c r="X54" s="1158"/>
      <c r="Y54" s="1158"/>
      <c r="Z54" s="1158"/>
      <c r="AA54" s="1158"/>
      <c r="AB54" s="1158"/>
      <c r="AC54" s="1158"/>
      <c r="AD54" s="1158"/>
      <c r="AE54" s="1158"/>
      <c r="AF54" s="303"/>
    </row>
    <row r="55" spans="1:32" ht="16.149999999999999" customHeight="1">
      <c r="B55" s="299"/>
      <c r="C55" s="1020" t="s">
        <v>1087</v>
      </c>
      <c r="D55" s="1021"/>
      <c r="E55" s="1021"/>
      <c r="F55" s="1021"/>
      <c r="G55" s="1021"/>
      <c r="H55" s="1021"/>
      <c r="I55" s="1021"/>
      <c r="J55" s="1022"/>
      <c r="K55" s="1023"/>
      <c r="L55" s="1024"/>
      <c r="M55" s="1025"/>
      <c r="N55" s="1023"/>
      <c r="O55" s="1024"/>
      <c r="P55" s="1025"/>
      <c r="Q55" s="1023"/>
      <c r="R55" s="1024"/>
      <c r="S55" s="1025"/>
      <c r="T55" s="1023"/>
      <c r="U55" s="1024"/>
      <c r="V55" s="1025"/>
      <c r="W55" s="299"/>
      <c r="X55" s="1158"/>
      <c r="Y55" s="1158"/>
      <c r="Z55" s="1158"/>
      <c r="AA55" s="1158"/>
      <c r="AB55" s="1158"/>
      <c r="AC55" s="1158"/>
      <c r="AD55" s="1158"/>
      <c r="AE55" s="1158"/>
      <c r="AF55" s="303"/>
    </row>
    <row r="56" spans="1:32" ht="16" customHeight="1">
      <c r="B56" s="299"/>
      <c r="C56" s="1020" t="s">
        <v>1088</v>
      </c>
      <c r="D56" s="1021"/>
      <c r="E56" s="1021"/>
      <c r="F56" s="1021"/>
      <c r="G56" s="1021"/>
      <c r="H56" s="1021"/>
      <c r="I56" s="1021"/>
      <c r="J56" s="1022"/>
      <c r="K56" s="1023"/>
      <c r="L56" s="1024"/>
      <c r="M56" s="1025"/>
      <c r="N56" s="1023"/>
      <c r="O56" s="1024"/>
      <c r="P56" s="1025"/>
      <c r="Q56" s="1023"/>
      <c r="R56" s="1024"/>
      <c r="S56" s="1025"/>
      <c r="T56" s="1023"/>
      <c r="U56" s="1024"/>
      <c r="V56" s="1025"/>
      <c r="W56" s="299"/>
      <c r="X56" s="1158"/>
      <c r="Y56" s="1158"/>
      <c r="Z56" s="1158"/>
      <c r="AA56" s="1158"/>
      <c r="AB56" s="1158"/>
      <c r="AC56" s="1158"/>
      <c r="AD56" s="1158"/>
      <c r="AE56" s="1158"/>
      <c r="AF56" s="303"/>
    </row>
    <row r="57" spans="1:32" ht="16.149999999999999" customHeight="1">
      <c r="B57" s="299"/>
      <c r="C57" s="1020" t="s">
        <v>1058</v>
      </c>
      <c r="D57" s="1021"/>
      <c r="E57" s="1021"/>
      <c r="F57" s="1021"/>
      <c r="G57" s="1021"/>
      <c r="H57" s="1021"/>
      <c r="I57" s="1021"/>
      <c r="J57" s="1022"/>
      <c r="K57" s="1023"/>
      <c r="L57" s="1024"/>
      <c r="M57" s="1025"/>
      <c r="N57" s="1023"/>
      <c r="O57" s="1024"/>
      <c r="P57" s="1025"/>
      <c r="Q57" s="1023"/>
      <c r="R57" s="1024"/>
      <c r="S57" s="1025"/>
      <c r="T57" s="1023"/>
      <c r="U57" s="1024"/>
      <c r="V57" s="1025"/>
      <c r="W57" s="299"/>
      <c r="X57" s="1158"/>
      <c r="Y57" s="1158"/>
      <c r="Z57" s="1158"/>
      <c r="AA57" s="1158"/>
      <c r="AB57" s="1158"/>
      <c r="AC57" s="1158"/>
      <c r="AD57" s="1158"/>
      <c r="AE57" s="1158"/>
      <c r="AF57" s="303"/>
    </row>
    <row r="58" spans="1:32" ht="16.149999999999999" customHeight="1">
      <c r="B58" s="299"/>
      <c r="C58" s="1020" t="s">
        <v>1104</v>
      </c>
      <c r="D58" s="1021"/>
      <c r="E58" s="1021"/>
      <c r="F58" s="1021"/>
      <c r="G58" s="1021"/>
      <c r="H58" s="1021"/>
      <c r="I58" s="1021"/>
      <c r="J58" s="1022"/>
      <c r="K58" s="1023"/>
      <c r="L58" s="1024"/>
      <c r="M58" s="1025"/>
      <c r="N58" s="1023"/>
      <c r="O58" s="1024"/>
      <c r="P58" s="1025"/>
      <c r="Q58" s="1023"/>
      <c r="R58" s="1024"/>
      <c r="S58" s="1025"/>
      <c r="T58" s="1023"/>
      <c r="U58" s="1024"/>
      <c r="V58" s="1025"/>
      <c r="W58" s="299"/>
      <c r="X58" s="1158"/>
      <c r="Y58" s="1158"/>
      <c r="Z58" s="1158"/>
      <c r="AA58" s="1158"/>
      <c r="AB58" s="1158"/>
      <c r="AC58" s="1158"/>
      <c r="AD58" s="1158"/>
      <c r="AE58" s="1158"/>
      <c r="AF58" s="303"/>
    </row>
    <row r="59" spans="1:32" ht="16.149999999999999" customHeight="1">
      <c r="B59" s="299"/>
      <c r="C59" s="1020" t="s">
        <v>1059</v>
      </c>
      <c r="D59" s="1021"/>
      <c r="E59" s="1021"/>
      <c r="F59" s="1021"/>
      <c r="G59" s="1021"/>
      <c r="H59" s="1021"/>
      <c r="I59" s="1021"/>
      <c r="J59" s="1022"/>
      <c r="K59" s="1023"/>
      <c r="L59" s="1024"/>
      <c r="M59" s="1025"/>
      <c r="N59" s="1023"/>
      <c r="O59" s="1024"/>
      <c r="P59" s="1025"/>
      <c r="Q59" s="1023"/>
      <c r="R59" s="1024"/>
      <c r="S59" s="1025"/>
      <c r="T59" s="1023"/>
      <c r="U59" s="1024"/>
      <c r="V59" s="1025"/>
      <c r="W59" s="299"/>
      <c r="X59" s="1158"/>
      <c r="Y59" s="1158"/>
      <c r="Z59" s="1158"/>
      <c r="AA59" s="1158"/>
      <c r="AB59" s="1158"/>
      <c r="AC59" s="1158"/>
      <c r="AD59" s="1158"/>
      <c r="AE59" s="1158"/>
      <c r="AF59" s="303"/>
    </row>
    <row r="60" spans="1:32" ht="16.149999999999999" customHeight="1">
      <c r="X60" s="1158"/>
      <c r="Y60" s="1158"/>
      <c r="Z60" s="1158"/>
      <c r="AA60" s="1158"/>
      <c r="AB60" s="1158"/>
      <c r="AC60" s="1158"/>
      <c r="AD60" s="1158"/>
      <c r="AE60" s="1158"/>
    </row>
    <row r="61" spans="1:32" ht="30" customHeight="1">
      <c r="X61" s="1158"/>
      <c r="Y61" s="1158"/>
      <c r="Z61" s="1158"/>
      <c r="AA61" s="1158"/>
      <c r="AB61" s="1158"/>
      <c r="AC61" s="1158"/>
      <c r="AD61" s="1158"/>
      <c r="AE61" s="1158"/>
    </row>
    <row r="62" spans="1:32" ht="16.149999999999999" customHeight="1"/>
    <row r="63" spans="1:32" ht="16.149999999999999" customHeight="1">
      <c r="A63" s="24" t="s">
        <v>1096</v>
      </c>
      <c r="B63" s="30"/>
      <c r="C63" s="30"/>
      <c r="D63" s="30"/>
      <c r="E63" s="30"/>
      <c r="F63" s="30"/>
      <c r="G63" s="30"/>
      <c r="H63" s="30"/>
      <c r="I63" s="30"/>
      <c r="J63" s="30"/>
      <c r="K63" s="30"/>
      <c r="L63" s="30"/>
      <c r="M63" s="30"/>
      <c r="N63" s="42"/>
      <c r="O63" s="42"/>
      <c r="P63" s="42"/>
      <c r="Q63" s="42"/>
      <c r="R63" s="42"/>
      <c r="S63" s="42"/>
      <c r="T63" s="42"/>
      <c r="U63" s="42"/>
      <c r="V63" s="42"/>
      <c r="Z63" s="43" t="s">
        <v>76</v>
      </c>
      <c r="AA63" s="1026" t="s">
        <v>4</v>
      </c>
      <c r="AB63" s="1026"/>
      <c r="AC63" s="1026"/>
      <c r="AD63" s="328" t="s">
        <v>1092</v>
      </c>
      <c r="AE63" s="44"/>
    </row>
    <row r="64" spans="1:32" ht="14.25" customHeight="1">
      <c r="R64" s="28"/>
      <c r="S64" s="1131"/>
      <c r="T64" s="1131"/>
      <c r="U64" s="29"/>
      <c r="V64" s="1066"/>
      <c r="W64" s="1066"/>
    </row>
    <row r="65" spans="2:27" ht="28.5" customHeight="1" thickBot="1">
      <c r="B65" s="1080" t="s">
        <v>101</v>
      </c>
      <c r="C65" s="1082"/>
      <c r="D65" s="1143" t="s">
        <v>102</v>
      </c>
      <c r="E65" s="1144"/>
      <c r="F65" s="1058" t="s">
        <v>103</v>
      </c>
      <c r="G65" s="1059"/>
      <c r="H65" s="1059"/>
      <c r="I65" s="1132"/>
      <c r="J65" s="1145" t="s">
        <v>104</v>
      </c>
      <c r="K65" s="1146"/>
      <c r="L65" s="1146"/>
      <c r="M65" s="1052" t="s">
        <v>105</v>
      </c>
      <c r="N65" s="1053"/>
      <c r="O65" s="1053"/>
      <c r="P65" s="1147"/>
      <c r="Q65" s="1148"/>
      <c r="R65" s="1149" t="s">
        <v>106</v>
      </c>
      <c r="S65" s="1150"/>
      <c r="T65" s="1094"/>
      <c r="U65" s="1080" t="s">
        <v>107</v>
      </c>
      <c r="V65" s="1081"/>
      <c r="W65" s="1081"/>
      <c r="X65" s="1081"/>
      <c r="Y65" s="1081"/>
      <c r="Z65" s="1140"/>
      <c r="AA65" s="1132"/>
    </row>
    <row r="66" spans="2:27" ht="16.149999999999999" customHeight="1" thickBot="1">
      <c r="B66" s="1080">
        <v>0</v>
      </c>
      <c r="C66" s="1141"/>
      <c r="D66" s="1135"/>
      <c r="E66" s="1142"/>
      <c r="F66" s="1081">
        <v>3.3</v>
      </c>
      <c r="G66" s="1081"/>
      <c r="H66" s="1081"/>
      <c r="I66" s="1132"/>
      <c r="J66" s="1133">
        <f t="shared" ref="J66:J71" si="0">SUM(D66*F66)</f>
        <v>0</v>
      </c>
      <c r="K66" s="1134"/>
      <c r="L66" s="1134"/>
      <c r="M66" s="1135"/>
      <c r="N66" s="1136"/>
      <c r="O66" s="1136"/>
      <c r="P66" s="1137"/>
      <c r="Q66" s="1138"/>
      <c r="R66" s="1134">
        <f t="shared" ref="R66:R71" si="1">SUM(M66-J66)</f>
        <v>0</v>
      </c>
      <c r="S66" s="1134"/>
      <c r="T66" s="1139"/>
      <c r="U66" s="1080"/>
      <c r="V66" s="1081"/>
      <c r="W66" s="1081"/>
      <c r="X66" s="1081"/>
      <c r="Y66" s="1081"/>
      <c r="Z66" s="1140"/>
      <c r="AA66" s="1132"/>
    </row>
    <row r="67" spans="2:27" ht="16.149999999999999" customHeight="1" thickBot="1">
      <c r="B67" s="1080">
        <v>1</v>
      </c>
      <c r="C67" s="1141"/>
      <c r="D67" s="1135"/>
      <c r="E67" s="1142"/>
      <c r="F67" s="1081">
        <v>3.3</v>
      </c>
      <c r="G67" s="1081"/>
      <c r="H67" s="1081"/>
      <c r="I67" s="1132"/>
      <c r="J67" s="1133">
        <f t="shared" si="0"/>
        <v>0</v>
      </c>
      <c r="K67" s="1134"/>
      <c r="L67" s="1134"/>
      <c r="M67" s="1135"/>
      <c r="N67" s="1136"/>
      <c r="O67" s="1136"/>
      <c r="P67" s="1137"/>
      <c r="Q67" s="1138"/>
      <c r="R67" s="1134">
        <f t="shared" si="1"/>
        <v>0</v>
      </c>
      <c r="S67" s="1134"/>
      <c r="T67" s="1139"/>
      <c r="U67" s="1080"/>
      <c r="V67" s="1081"/>
      <c r="W67" s="1081"/>
      <c r="X67" s="1081"/>
      <c r="Y67" s="1081"/>
      <c r="Z67" s="1140"/>
      <c r="AA67" s="1132"/>
    </row>
    <row r="68" spans="2:27" ht="16.149999999999999" customHeight="1" thickBot="1">
      <c r="B68" s="1080">
        <v>2</v>
      </c>
      <c r="C68" s="1141"/>
      <c r="D68" s="1135"/>
      <c r="E68" s="1142"/>
      <c r="F68" s="1081">
        <v>1.98</v>
      </c>
      <c r="G68" s="1081"/>
      <c r="H68" s="1081"/>
      <c r="I68" s="1132"/>
      <c r="J68" s="1133">
        <f t="shared" si="0"/>
        <v>0</v>
      </c>
      <c r="K68" s="1134"/>
      <c r="L68" s="1134"/>
      <c r="M68" s="1135"/>
      <c r="N68" s="1136"/>
      <c r="O68" s="1136"/>
      <c r="P68" s="1137"/>
      <c r="Q68" s="1138"/>
      <c r="R68" s="1134">
        <f t="shared" si="1"/>
        <v>0</v>
      </c>
      <c r="S68" s="1134"/>
      <c r="T68" s="1139"/>
      <c r="U68" s="1080"/>
      <c r="V68" s="1081"/>
      <c r="W68" s="1081"/>
      <c r="X68" s="1081"/>
      <c r="Y68" s="1081"/>
      <c r="Z68" s="1140"/>
      <c r="AA68" s="1132"/>
    </row>
    <row r="69" spans="2:27" ht="16.149999999999999" customHeight="1" thickBot="1">
      <c r="B69" s="1080">
        <v>3</v>
      </c>
      <c r="C69" s="1141"/>
      <c r="D69" s="1135"/>
      <c r="E69" s="1142"/>
      <c r="F69" s="1081">
        <v>1.98</v>
      </c>
      <c r="G69" s="1081"/>
      <c r="H69" s="1081"/>
      <c r="I69" s="1132"/>
      <c r="J69" s="1133">
        <f t="shared" si="0"/>
        <v>0</v>
      </c>
      <c r="K69" s="1134"/>
      <c r="L69" s="1134"/>
      <c r="M69" s="1135"/>
      <c r="N69" s="1136"/>
      <c r="O69" s="1136"/>
      <c r="P69" s="1137"/>
      <c r="Q69" s="1138"/>
      <c r="R69" s="1134">
        <f t="shared" si="1"/>
        <v>0</v>
      </c>
      <c r="S69" s="1134"/>
      <c r="T69" s="1139"/>
      <c r="U69" s="1080"/>
      <c r="V69" s="1081"/>
      <c r="W69" s="1081"/>
      <c r="X69" s="1081"/>
      <c r="Y69" s="1081"/>
      <c r="Z69" s="1140"/>
      <c r="AA69" s="1132"/>
    </row>
    <row r="70" spans="2:27" ht="16.149999999999999" customHeight="1" thickBot="1">
      <c r="B70" s="1046">
        <v>4</v>
      </c>
      <c r="C70" s="1080"/>
      <c r="D70" s="1152"/>
      <c r="E70" s="1152"/>
      <c r="F70" s="1081">
        <v>1.98</v>
      </c>
      <c r="G70" s="1081"/>
      <c r="H70" s="1081"/>
      <c r="I70" s="1132"/>
      <c r="J70" s="1151">
        <f t="shared" si="0"/>
        <v>0</v>
      </c>
      <c r="K70" s="1151"/>
      <c r="L70" s="1133"/>
      <c r="M70" s="1135"/>
      <c r="N70" s="1136"/>
      <c r="O70" s="1136"/>
      <c r="P70" s="1137"/>
      <c r="Q70" s="1138"/>
      <c r="R70" s="1139">
        <f t="shared" si="1"/>
        <v>0</v>
      </c>
      <c r="S70" s="1046"/>
      <c r="T70" s="1046"/>
      <c r="U70" s="1080"/>
      <c r="V70" s="1081"/>
      <c r="W70" s="1081"/>
      <c r="X70" s="1081"/>
      <c r="Y70" s="1081"/>
      <c r="Z70" s="1140"/>
      <c r="AA70" s="1132"/>
    </row>
    <row r="71" spans="2:27" ht="16.149999999999999" customHeight="1" thickBot="1">
      <c r="B71" s="1046">
        <v>5</v>
      </c>
      <c r="C71" s="1080"/>
      <c r="D71" s="1152"/>
      <c r="E71" s="1152"/>
      <c r="F71" s="1081">
        <v>1.98</v>
      </c>
      <c r="G71" s="1081"/>
      <c r="H71" s="1081"/>
      <c r="I71" s="1132"/>
      <c r="J71" s="1151">
        <f t="shared" si="0"/>
        <v>0</v>
      </c>
      <c r="K71" s="1151"/>
      <c r="L71" s="1133"/>
      <c r="M71" s="1135"/>
      <c r="N71" s="1136"/>
      <c r="O71" s="1136"/>
      <c r="P71" s="1137"/>
      <c r="Q71" s="1138"/>
      <c r="R71" s="1139">
        <f t="shared" si="1"/>
        <v>0</v>
      </c>
      <c r="S71" s="1046"/>
      <c r="T71" s="1046"/>
      <c r="U71" s="1080"/>
      <c r="V71" s="1081"/>
      <c r="W71" s="1081"/>
      <c r="X71" s="1081"/>
      <c r="Y71" s="1081"/>
      <c r="Z71" s="1140"/>
      <c r="AA71" s="1132"/>
    </row>
    <row r="72" spans="2:27" ht="16.149999999999999" customHeight="1">
      <c r="B72" s="1046" t="s">
        <v>30</v>
      </c>
      <c r="C72" s="1046"/>
      <c r="D72" s="1153">
        <f>SUM(D66:E71)</f>
        <v>0</v>
      </c>
      <c r="E72" s="1154"/>
      <c r="F72" s="1133"/>
      <c r="G72" s="1134"/>
      <c r="H72" s="1134"/>
      <c r="I72" s="1132"/>
      <c r="J72" s="1151">
        <f>SUM(J66:L71)</f>
        <v>0</v>
      </c>
      <c r="K72" s="1151"/>
      <c r="L72" s="1133"/>
      <c r="M72" s="1154"/>
      <c r="N72" s="1155"/>
      <c r="O72" s="1155"/>
      <c r="P72" s="1156"/>
      <c r="Q72" s="1157"/>
      <c r="R72" s="1151">
        <f>SUM(R66:T71)</f>
        <v>0</v>
      </c>
      <c r="S72" s="1151"/>
      <c r="T72" s="1151"/>
      <c r="U72" s="1133"/>
      <c r="V72" s="1134"/>
      <c r="W72" s="1134"/>
      <c r="X72" s="1134"/>
      <c r="Y72" s="1134"/>
      <c r="Z72" s="1140"/>
      <c r="AA72" s="1132"/>
    </row>
  </sheetData>
  <mergeCells count="252">
    <mergeCell ref="AA63:AC63"/>
    <mergeCell ref="V20:AE23"/>
    <mergeCell ref="V13:AE19"/>
    <mergeCell ref="G49:M49"/>
    <mergeCell ref="N49:T49"/>
    <mergeCell ref="C50:F50"/>
    <mergeCell ref="C53:J54"/>
    <mergeCell ref="K53:P53"/>
    <mergeCell ref="Q53:V53"/>
    <mergeCell ref="C59:J59"/>
    <mergeCell ref="K59:M59"/>
    <mergeCell ref="N59:P59"/>
    <mergeCell ref="Q59:S59"/>
    <mergeCell ref="T59:V59"/>
    <mergeCell ref="X53:AE61"/>
    <mergeCell ref="C57:J57"/>
    <mergeCell ref="K57:M57"/>
    <mergeCell ref="N57:P57"/>
    <mergeCell ref="Q57:S57"/>
    <mergeCell ref="T57:V57"/>
    <mergeCell ref="C58:J58"/>
    <mergeCell ref="K58:M58"/>
    <mergeCell ref="N58:P58"/>
    <mergeCell ref="Q58:S58"/>
    <mergeCell ref="T58:V58"/>
    <mergeCell ref="C49:F49"/>
    <mergeCell ref="K54:M54"/>
    <mergeCell ref="N54:P54"/>
    <mergeCell ref="Q54:S54"/>
    <mergeCell ref="T54:V54"/>
    <mergeCell ref="C55:J55"/>
    <mergeCell ref="K55:M55"/>
    <mergeCell ref="N55:P55"/>
    <mergeCell ref="Q55:S55"/>
    <mergeCell ref="T55:V55"/>
    <mergeCell ref="C56:J56"/>
    <mergeCell ref="K56:M56"/>
    <mergeCell ref="N56:P56"/>
    <mergeCell ref="Q56:S56"/>
    <mergeCell ref="T56:V56"/>
    <mergeCell ref="B72:C72"/>
    <mergeCell ref="D72:E72"/>
    <mergeCell ref="F72:I72"/>
    <mergeCell ref="J72:L72"/>
    <mergeCell ref="M72:Q72"/>
    <mergeCell ref="R72:T72"/>
    <mergeCell ref="U72:AA72"/>
    <mergeCell ref="B71:C71"/>
    <mergeCell ref="D71:E71"/>
    <mergeCell ref="R70:T70"/>
    <mergeCell ref="U70:AA70"/>
    <mergeCell ref="B69:C69"/>
    <mergeCell ref="D69:E69"/>
    <mergeCell ref="F69:I69"/>
    <mergeCell ref="J69:L69"/>
    <mergeCell ref="M69:Q69"/>
    <mergeCell ref="R69:T69"/>
    <mergeCell ref="F71:I71"/>
    <mergeCell ref="J71:L71"/>
    <mergeCell ref="M71:Q71"/>
    <mergeCell ref="R71:T71"/>
    <mergeCell ref="U69:AA69"/>
    <mergeCell ref="B70:C70"/>
    <mergeCell ref="D70:E70"/>
    <mergeCell ref="F70:I70"/>
    <mergeCell ref="J70:L70"/>
    <mergeCell ref="M70:Q70"/>
    <mergeCell ref="U71:AA71"/>
    <mergeCell ref="B68:C68"/>
    <mergeCell ref="D68:E68"/>
    <mergeCell ref="F68:I68"/>
    <mergeCell ref="J68:L68"/>
    <mergeCell ref="M68:Q68"/>
    <mergeCell ref="R68:T68"/>
    <mergeCell ref="U68:AA68"/>
    <mergeCell ref="B67:C67"/>
    <mergeCell ref="D67:E67"/>
    <mergeCell ref="S64:T64"/>
    <mergeCell ref="V64:W64"/>
    <mergeCell ref="F67:I67"/>
    <mergeCell ref="J67:L67"/>
    <mergeCell ref="M67:Q67"/>
    <mergeCell ref="R67:T67"/>
    <mergeCell ref="U65:AA65"/>
    <mergeCell ref="B66:C66"/>
    <mergeCell ref="D66:E66"/>
    <mergeCell ref="F66:I66"/>
    <mergeCell ref="J66:L66"/>
    <mergeCell ref="M66:Q66"/>
    <mergeCell ref="U67:AA67"/>
    <mergeCell ref="R66:T66"/>
    <mergeCell ref="U66:AA66"/>
    <mergeCell ref="B65:C65"/>
    <mergeCell ref="D65:E65"/>
    <mergeCell ref="F65:I65"/>
    <mergeCell ref="J65:L65"/>
    <mergeCell ref="M65:Q65"/>
    <mergeCell ref="R65:T65"/>
    <mergeCell ref="AA37:AB37"/>
    <mergeCell ref="AC37:AD37"/>
    <mergeCell ref="A41:K41"/>
    <mergeCell ref="M41:O41"/>
    <mergeCell ref="M42:O42"/>
    <mergeCell ref="A44:X46"/>
    <mergeCell ref="A37:D37"/>
    <mergeCell ref="E37:G37"/>
    <mergeCell ref="H37:I37"/>
    <mergeCell ref="J37:K37"/>
    <mergeCell ref="L37:M37"/>
    <mergeCell ref="N37:O37"/>
    <mergeCell ref="P37:Q37"/>
    <mergeCell ref="R37:S37"/>
    <mergeCell ref="U37:Y37"/>
    <mergeCell ref="W42:X42"/>
    <mergeCell ref="Z45:AB45"/>
    <mergeCell ref="AA34:AB36"/>
    <mergeCell ref="AC34:AD36"/>
    <mergeCell ref="AE34:AE36"/>
    <mergeCell ref="E35:G35"/>
    <mergeCell ref="H35:I35"/>
    <mergeCell ref="J35:K35"/>
    <mergeCell ref="L35:M36"/>
    <mergeCell ref="N35:O35"/>
    <mergeCell ref="P35:Q36"/>
    <mergeCell ref="R35:S36"/>
    <mergeCell ref="T35:T36"/>
    <mergeCell ref="U35:Y36"/>
    <mergeCell ref="E36:G36"/>
    <mergeCell ref="H36:I36"/>
    <mergeCell ref="J36:K36"/>
    <mergeCell ref="N36:O36"/>
    <mergeCell ref="AA31:AB33"/>
    <mergeCell ref="AC31:AD33"/>
    <mergeCell ref="AE31:AE33"/>
    <mergeCell ref="E32:G32"/>
    <mergeCell ref="H32:I32"/>
    <mergeCell ref="L32:M33"/>
    <mergeCell ref="P32:Q33"/>
    <mergeCell ref="R32:S33"/>
    <mergeCell ref="T32:T33"/>
    <mergeCell ref="U32:Y33"/>
    <mergeCell ref="E33:G33"/>
    <mergeCell ref="H33:I33"/>
    <mergeCell ref="AA26:AE30"/>
    <mergeCell ref="E28:G30"/>
    <mergeCell ref="H28:I30"/>
    <mergeCell ref="J28:K30"/>
    <mergeCell ref="L28:M30"/>
    <mergeCell ref="P28:Q30"/>
    <mergeCell ref="R28:Y30"/>
    <mergeCell ref="A31:D36"/>
    <mergeCell ref="E31:G31"/>
    <mergeCell ref="H31:I31"/>
    <mergeCell ref="J31:K33"/>
    <mergeCell ref="L31:M31"/>
    <mergeCell ref="N31:O33"/>
    <mergeCell ref="P31:Q31"/>
    <mergeCell ref="R31:S31"/>
    <mergeCell ref="U31:Y31"/>
    <mergeCell ref="E34:G34"/>
    <mergeCell ref="H34:I34"/>
    <mergeCell ref="J34:K34"/>
    <mergeCell ref="L34:M34"/>
    <mergeCell ref="N34:O34"/>
    <mergeCell ref="P34:Q34"/>
    <mergeCell ref="R34:S34"/>
    <mergeCell ref="U34:Y34"/>
    <mergeCell ref="A23:D23"/>
    <mergeCell ref="E23:F23"/>
    <mergeCell ref="G23:H23"/>
    <mergeCell ref="I23:J23"/>
    <mergeCell ref="A26:D30"/>
    <mergeCell ref="E26:M27"/>
    <mergeCell ref="N26:O30"/>
    <mergeCell ref="P26:Y27"/>
    <mergeCell ref="K23:T23"/>
    <mergeCell ref="A21:D21"/>
    <mergeCell ref="E21:F21"/>
    <mergeCell ref="G21:H21"/>
    <mergeCell ref="I21:J21"/>
    <mergeCell ref="A22:D22"/>
    <mergeCell ref="E22:F22"/>
    <mergeCell ref="G22:H22"/>
    <mergeCell ref="I22:J22"/>
    <mergeCell ref="K21:T21"/>
    <mergeCell ref="K22:T22"/>
    <mergeCell ref="A19:D19"/>
    <mergeCell ref="E19:F19"/>
    <mergeCell ref="G19:H19"/>
    <mergeCell ref="I19:J19"/>
    <mergeCell ref="A20:D20"/>
    <mergeCell ref="E20:F20"/>
    <mergeCell ref="G20:H20"/>
    <mergeCell ref="I20:J20"/>
    <mergeCell ref="K19:T19"/>
    <mergeCell ref="K20:T20"/>
    <mergeCell ref="A17:D17"/>
    <mergeCell ref="E17:F17"/>
    <mergeCell ref="G17:H17"/>
    <mergeCell ref="I17:J17"/>
    <mergeCell ref="A18:D18"/>
    <mergeCell ref="E18:F18"/>
    <mergeCell ref="G18:H18"/>
    <mergeCell ref="I18:J18"/>
    <mergeCell ref="K17:T17"/>
    <mergeCell ref="K18:T18"/>
    <mergeCell ref="A15:D15"/>
    <mergeCell ref="E15:F15"/>
    <mergeCell ref="G15:H15"/>
    <mergeCell ref="I15:J15"/>
    <mergeCell ref="A16:D16"/>
    <mergeCell ref="E16:F16"/>
    <mergeCell ref="G16:H16"/>
    <mergeCell ref="I16:J16"/>
    <mergeCell ref="K15:T15"/>
    <mergeCell ref="K16:T16"/>
    <mergeCell ref="K11:T11"/>
    <mergeCell ref="K12:T12"/>
    <mergeCell ref="A13:D13"/>
    <mergeCell ref="E13:F13"/>
    <mergeCell ref="G13:H13"/>
    <mergeCell ref="I13:J13"/>
    <mergeCell ref="A14:D14"/>
    <mergeCell ref="E14:F14"/>
    <mergeCell ref="G14:H14"/>
    <mergeCell ref="I14:J14"/>
    <mergeCell ref="K13:T13"/>
    <mergeCell ref="K14:T14"/>
    <mergeCell ref="V11:AE12"/>
    <mergeCell ref="V8:AE10"/>
    <mergeCell ref="A4:R5"/>
    <mergeCell ref="A8:D9"/>
    <mergeCell ref="E8:J8"/>
    <mergeCell ref="E9:F9"/>
    <mergeCell ref="G9:H9"/>
    <mergeCell ref="I9:J9"/>
    <mergeCell ref="A10:D10"/>
    <mergeCell ref="E10:F10"/>
    <mergeCell ref="G10:H10"/>
    <mergeCell ref="I10:J10"/>
    <mergeCell ref="K8:T9"/>
    <mergeCell ref="K10:T10"/>
    <mergeCell ref="H7:L7"/>
    <mergeCell ref="T4:Y4"/>
    <mergeCell ref="A11:D11"/>
    <mergeCell ref="E11:F11"/>
    <mergeCell ref="G11:H11"/>
    <mergeCell ref="I11:J11"/>
    <mergeCell ref="A12:D12"/>
    <mergeCell ref="E12:F12"/>
    <mergeCell ref="G12:H12"/>
    <mergeCell ref="I12:J12"/>
  </mergeCells>
  <phoneticPr fontId="26"/>
  <conditionalFormatting sqref="T4">
    <cfRule type="cellIs" dxfId="114" priority="5" operator="equal">
      <formula>"いる(経過措置)"</formula>
    </cfRule>
    <cfRule type="cellIs" dxfId="113" priority="6" operator="equal">
      <formula>"いない"</formula>
    </cfRule>
    <cfRule type="cellIs" dxfId="112" priority="7" operator="equal">
      <formula>"いる"</formula>
    </cfRule>
  </conditionalFormatting>
  <conditionalFormatting sqref="Z45:AB45">
    <cfRule type="cellIs" dxfId="111" priority="3" operator="equal">
      <formula>"いない"</formula>
    </cfRule>
    <cfRule type="cellIs" dxfId="110" priority="4" operator="equal">
      <formula>"いる"</formula>
    </cfRule>
  </conditionalFormatting>
  <conditionalFormatting sqref="AA63:AC63">
    <cfRule type="cellIs" dxfId="109" priority="1" operator="equal">
      <formula>"いない"</formula>
    </cfRule>
    <cfRule type="cellIs" dxfId="108" priority="2" operator="equal">
      <formula>"いる"</formula>
    </cfRule>
  </conditionalFormatting>
  <dataValidations xWindow="832" yWindow="781" count="9">
    <dataValidation allowBlank="1" showInputMessage="1" showErrorMessage="1" prompt="分を記入_x000a_（入力）_x000a_してください。" sqref="I50 P50 M50 T50" xr:uid="{378A5B32-C87E-4C41-AAAC-BC481466970F}"/>
    <dataValidation allowBlank="1" showInputMessage="1" showErrorMessage="1" prompt="時刻を_x000a_記入（入力）_x000a_してください。" sqref="N50 R50 K50 G50" xr:uid="{97827A7C-060F-446F-9908-0604CA0E4987}"/>
    <dataValidation type="list" allowBlank="1" showInputMessage="1" showErrorMessage="1" prompt="いる又はいないを選択してください。" sqref="Z45:AB45 AA63:AC63" xr:uid="{F67DF1CE-EC2D-4A77-BA6A-DD7C1B04DF4B}">
      <formula1>"いる・いない,いる,いない"</formula1>
    </dataValidation>
    <dataValidation allowBlank="1" showInputMessage="1" showErrorMessage="1" prompt="半角数字で_x000a_2024/10/1のように入力してください。" sqref="H7:L7" xr:uid="{6B49F233-2B17-47B9-B4A1-6C35A1FC8F3E}"/>
    <dataValidation allowBlank="1" showInputMessage="1" showErrorMessage="1" prompt="学級数を_x000a_半角数字で_x000a_入力してください。" sqref="N34:O36" xr:uid="{E3CF0FF8-D301-4C90-910B-B8BEAF851A85}"/>
    <dataValidation allowBlank="1" showInputMessage="1" showErrorMessage="1" prompt="常勤者数を_x000a_半角数字で_x000a_記載してください。_x000a_" sqref="AC31:AD33" xr:uid="{83603A7B-5BE6-4FBE-B719-4A92354492FF}"/>
    <dataValidation allowBlank="1" showInputMessage="1" showErrorMessage="1" prompt="常勤1人当たり1か月の勤務時間数を記載してください。" sqref="M41:O41" xr:uid="{B528691E-F227-4230-AFB6-2EC45E94517F}"/>
    <dataValidation allowBlank="1" showInputMessage="1" showErrorMessage="1" prompt="非常勤職員の1ヵ月の延べ(合計)勤務時間数を記載してください。" sqref="M42:O42" xr:uid="{F0FE7289-08B3-48CA-A36C-D124EB4C3045}"/>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T4:Y4" xr:uid="{F0BC4197-7208-492E-9C94-88C92C9A4EF2}">
      <formula1>"いない・いる(経過措置)・いる,いない,いる(経過措置),いる"</formula1>
    </dataValidation>
  </dataValidations>
  <printOptions horizontalCentered="1"/>
  <pageMargins left="0.70866141732283472" right="0.70866141732283472" top="0.74803149606299213" bottom="0.35433070866141736" header="0.31496062992125984" footer="0.11811023622047245"/>
  <pageSetup paperSize="9" scale="65" orientation="portrait" r:id="rId1"/>
  <headerFooter>
    <oddHeader>&amp;R&amp;"-,太字"&amp;16別紙１</oddHeader>
    <oddFooter>&amp;C［運営管理・別紙１］ （&amp;P／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AE75"/>
  <sheetViews>
    <sheetView view="pageBreakPreview" zoomScaleNormal="100" zoomScaleSheetLayoutView="100" workbookViewId="0">
      <selection activeCell="G23" sqref="G23:O24"/>
    </sheetView>
  </sheetViews>
  <sheetFormatPr defaultColWidth="9" defaultRowHeight="13"/>
  <cols>
    <col min="1" max="3" width="6.26953125" customWidth="1"/>
    <col min="4" max="5" width="7.36328125" customWidth="1"/>
    <col min="6" max="7" width="6.26953125" customWidth="1"/>
    <col min="8" max="12" width="4.453125" customWidth="1"/>
    <col min="13" max="15" width="5" customWidth="1"/>
  </cols>
  <sheetData>
    <row r="1" spans="1:16" ht="34.9" customHeight="1">
      <c r="A1" s="1166" t="s">
        <v>1149</v>
      </c>
      <c r="B1" s="1166"/>
      <c r="C1" s="1166"/>
      <c r="D1" s="1166"/>
      <c r="E1" s="1166"/>
      <c r="F1" s="1166"/>
      <c r="G1" s="1166"/>
      <c r="H1" s="1166"/>
      <c r="I1" s="1166"/>
      <c r="J1" s="1166"/>
      <c r="K1" s="1166"/>
      <c r="L1" s="1166"/>
      <c r="M1" s="1166"/>
      <c r="N1" s="1166"/>
      <c r="O1" s="1166"/>
      <c r="P1" s="1166"/>
    </row>
    <row r="2" spans="1:16" ht="24" customHeight="1" thickBot="1">
      <c r="A2" s="1"/>
      <c r="B2" s="1167" t="s">
        <v>36</v>
      </c>
      <c r="C2" s="1167"/>
      <c r="D2" s="1167"/>
      <c r="E2" s="1167"/>
      <c r="F2" s="1167"/>
      <c r="G2" s="1167"/>
      <c r="H2" s="1167"/>
      <c r="I2" s="1167"/>
      <c r="J2" s="1167"/>
      <c r="K2" s="1167"/>
      <c r="L2" s="1167"/>
      <c r="M2" s="1"/>
      <c r="N2" s="1"/>
      <c r="O2" s="1"/>
      <c r="P2" s="1"/>
    </row>
    <row r="3" spans="1:16" ht="24" customHeight="1" thickTop="1" thickBot="1">
      <c r="A3" s="1"/>
      <c r="B3" s="1167" t="s">
        <v>37</v>
      </c>
      <c r="C3" s="1167"/>
      <c r="D3" s="1167"/>
      <c r="E3" s="1167"/>
      <c r="F3" s="1167"/>
      <c r="G3" s="1167"/>
      <c r="H3" s="1167"/>
      <c r="I3" s="1167"/>
      <c r="J3" s="1167"/>
      <c r="K3" s="1167"/>
      <c r="L3" s="1167"/>
      <c r="M3" s="1"/>
      <c r="N3" s="1"/>
      <c r="O3" s="1"/>
      <c r="P3" s="1"/>
    </row>
    <row r="4" spans="1:16" ht="10.15" customHeight="1" thickTop="1">
      <c r="A4" s="1"/>
      <c r="B4" s="334"/>
      <c r="C4" s="334"/>
      <c r="D4" s="334"/>
      <c r="E4" s="334"/>
      <c r="F4" s="334"/>
      <c r="G4" s="334"/>
      <c r="H4" s="334"/>
      <c r="I4" s="334"/>
      <c r="J4" s="334"/>
      <c r="K4" s="334"/>
      <c r="L4" s="334"/>
      <c r="M4" s="1"/>
      <c r="N4" s="1"/>
      <c r="O4" s="1"/>
      <c r="P4" s="1"/>
    </row>
    <row r="5" spans="1:16" ht="15.75" customHeight="1">
      <c r="A5" s="1" t="s">
        <v>77</v>
      </c>
      <c r="B5" s="1"/>
      <c r="C5" s="1"/>
      <c r="D5" s="1"/>
      <c r="E5" s="1"/>
      <c r="F5" s="1"/>
      <c r="G5" s="1"/>
      <c r="H5" s="1"/>
      <c r="I5" s="1"/>
      <c r="J5" s="1"/>
      <c r="K5" s="1"/>
      <c r="L5" s="335" t="s">
        <v>272</v>
      </c>
      <c r="M5" s="1"/>
      <c r="N5" s="1"/>
      <c r="O5" s="1"/>
      <c r="P5" s="1"/>
    </row>
    <row r="6" spans="1:16" ht="12.75" customHeight="1">
      <c r="A6" s="1"/>
      <c r="B6" s="1162" t="s">
        <v>78</v>
      </c>
      <c r="C6" s="1168"/>
      <c r="D6" s="1168"/>
      <c r="E6" s="1163"/>
      <c r="F6" s="1162" t="s">
        <v>79</v>
      </c>
      <c r="G6" s="1168"/>
      <c r="H6" s="1168"/>
      <c r="I6" s="1168"/>
      <c r="J6" s="1168"/>
      <c r="K6" s="1168"/>
      <c r="L6" s="1163"/>
      <c r="M6" s="1"/>
      <c r="N6" s="1"/>
      <c r="O6" s="1"/>
      <c r="P6" s="1"/>
    </row>
    <row r="7" spans="1:16" ht="12.75" customHeight="1">
      <c r="A7" s="1"/>
      <c r="B7" s="1169" t="s">
        <v>38</v>
      </c>
      <c r="C7" s="1170"/>
      <c r="D7" s="1170"/>
      <c r="E7" s="1171"/>
      <c r="F7" s="1172" t="s">
        <v>39</v>
      </c>
      <c r="G7" s="1172"/>
      <c r="H7" s="1172"/>
      <c r="I7" s="1172"/>
      <c r="J7" s="1172"/>
      <c r="K7" s="1172"/>
      <c r="L7" s="1172"/>
      <c r="M7" s="1"/>
      <c r="N7" s="1"/>
      <c r="O7" s="1"/>
      <c r="P7" s="1"/>
    </row>
    <row r="8" spans="1:16" ht="12.75" customHeight="1">
      <c r="A8" s="1"/>
      <c r="B8" s="1173" t="s">
        <v>40</v>
      </c>
      <c r="C8" s="1174"/>
      <c r="D8" s="1174"/>
      <c r="E8" s="1175"/>
      <c r="F8" s="1176" t="s">
        <v>39</v>
      </c>
      <c r="G8" s="1176"/>
      <c r="H8" s="1176"/>
      <c r="I8" s="1176"/>
      <c r="J8" s="1176"/>
      <c r="K8" s="1176"/>
      <c r="L8" s="1176"/>
      <c r="M8" s="1"/>
      <c r="N8" s="1"/>
      <c r="O8" s="1"/>
      <c r="P8" s="1"/>
    </row>
    <row r="9" spans="1:16" ht="12.75" customHeight="1">
      <c r="A9" s="1"/>
      <c r="B9" s="1173" t="s">
        <v>41</v>
      </c>
      <c r="C9" s="1174"/>
      <c r="D9" s="1174"/>
      <c r="E9" s="1175"/>
      <c r="F9" s="1176" t="s">
        <v>39</v>
      </c>
      <c r="G9" s="1176"/>
      <c r="H9" s="1176"/>
      <c r="I9" s="1176"/>
      <c r="J9" s="1176"/>
      <c r="K9" s="1176"/>
      <c r="L9" s="1176"/>
      <c r="M9" s="1"/>
      <c r="N9" s="1"/>
      <c r="O9" s="1"/>
      <c r="P9" s="1"/>
    </row>
    <row r="10" spans="1:16" ht="12.75" customHeight="1">
      <c r="A10" s="1"/>
      <c r="B10" s="1173" t="s">
        <v>42</v>
      </c>
      <c r="C10" s="1174"/>
      <c r="D10" s="1174"/>
      <c r="E10" s="1175"/>
      <c r="F10" s="1176" t="s">
        <v>39</v>
      </c>
      <c r="G10" s="1176"/>
      <c r="H10" s="1176"/>
      <c r="I10" s="1176"/>
      <c r="J10" s="1176"/>
      <c r="K10" s="1176"/>
      <c r="L10" s="1176"/>
      <c r="M10" s="1"/>
      <c r="N10" s="1"/>
      <c r="O10" s="1"/>
      <c r="P10" s="1"/>
    </row>
    <row r="11" spans="1:16" ht="12.75" customHeight="1">
      <c r="A11" s="1"/>
      <c r="B11" s="1173" t="s">
        <v>43</v>
      </c>
      <c r="C11" s="1174"/>
      <c r="D11" s="1174"/>
      <c r="E11" s="1175"/>
      <c r="F11" s="1176" t="s">
        <v>39</v>
      </c>
      <c r="G11" s="1176"/>
      <c r="H11" s="1176"/>
      <c r="I11" s="1176"/>
      <c r="J11" s="1176"/>
      <c r="K11" s="1176"/>
      <c r="L11" s="1176"/>
      <c r="M11" s="1"/>
      <c r="N11" s="1"/>
      <c r="O11" s="1"/>
      <c r="P11" s="1"/>
    </row>
    <row r="12" spans="1:16" ht="12.75" customHeight="1">
      <c r="A12" s="1"/>
      <c r="B12" s="1173" t="s">
        <v>44</v>
      </c>
      <c r="C12" s="1174"/>
      <c r="D12" s="1174"/>
      <c r="E12" s="1175"/>
      <c r="F12" s="1176" t="s">
        <v>39</v>
      </c>
      <c r="G12" s="1176"/>
      <c r="H12" s="1176"/>
      <c r="I12" s="1176"/>
      <c r="J12" s="1176"/>
      <c r="K12" s="1176"/>
      <c r="L12" s="1176"/>
      <c r="M12" s="1"/>
      <c r="N12" s="1"/>
      <c r="O12" s="1"/>
      <c r="P12" s="1"/>
    </row>
    <row r="13" spans="1:16" ht="12.75" customHeight="1">
      <c r="A13" s="1"/>
      <c r="B13" s="1177" t="s">
        <v>45</v>
      </c>
      <c r="C13" s="1178"/>
      <c r="D13" s="1178"/>
      <c r="E13" s="1179"/>
      <c r="F13" s="1180" t="s">
        <v>39</v>
      </c>
      <c r="G13" s="1180"/>
      <c r="H13" s="1180"/>
      <c r="I13" s="1180"/>
      <c r="J13" s="1180"/>
      <c r="K13" s="1180"/>
      <c r="L13" s="1180"/>
      <c r="M13" s="1"/>
      <c r="N13" s="1"/>
      <c r="O13" s="1"/>
      <c r="P13" s="1"/>
    </row>
    <row r="14" spans="1:16" ht="4.9000000000000004" customHeight="1">
      <c r="A14" s="1"/>
      <c r="B14" s="336"/>
      <c r="C14" s="336"/>
      <c r="D14" s="336"/>
      <c r="E14" s="336"/>
      <c r="F14" s="335"/>
      <c r="G14" s="335"/>
      <c r="H14" s="335"/>
      <c r="I14" s="335"/>
      <c r="J14" s="335"/>
      <c r="K14" s="335"/>
      <c r="L14" s="335"/>
      <c r="M14" s="1"/>
      <c r="N14" s="1"/>
      <c r="O14" s="1"/>
      <c r="P14" s="1"/>
    </row>
    <row r="15" spans="1:16" ht="15.75" customHeight="1">
      <c r="A15" s="7" t="s">
        <v>80</v>
      </c>
      <c r="B15" s="1"/>
      <c r="C15" s="1"/>
      <c r="D15" s="1"/>
      <c r="E15" s="1"/>
      <c r="F15" s="1"/>
      <c r="G15" s="1"/>
      <c r="H15" s="335" t="s">
        <v>274</v>
      </c>
      <c r="I15" s="1026" t="s">
        <v>4</v>
      </c>
      <c r="J15" s="1026"/>
      <c r="K15" s="1026"/>
      <c r="L15" s="1" t="s">
        <v>1107</v>
      </c>
      <c r="M15" s="1"/>
      <c r="N15" s="1"/>
      <c r="O15" s="1"/>
      <c r="P15" s="1"/>
    </row>
    <row r="16" spans="1:16" ht="15" customHeight="1">
      <c r="A16" s="1"/>
      <c r="B16" t="s">
        <v>46</v>
      </c>
      <c r="F16" s="347" t="s">
        <v>47</v>
      </c>
      <c r="G16" s="1181"/>
      <c r="H16" s="1181"/>
      <c r="I16" s="1181"/>
      <c r="J16" s="1181"/>
      <c r="K16" s="1181"/>
      <c r="L16" s="1181"/>
      <c r="M16" s="1181"/>
      <c r="N16" s="1181"/>
      <c r="O16" s="1181"/>
      <c r="P16" s="1"/>
    </row>
    <row r="17" spans="1:16" ht="15" customHeight="1">
      <c r="A17" s="1"/>
      <c r="F17" s="348" t="s">
        <v>48</v>
      </c>
      <c r="G17" s="1182"/>
      <c r="H17" s="1182"/>
      <c r="I17" s="1182"/>
      <c r="J17" s="1182"/>
      <c r="K17" s="1182"/>
      <c r="L17" s="1182"/>
      <c r="M17" s="1182"/>
      <c r="N17" s="1182"/>
      <c r="O17" s="1182"/>
      <c r="P17" s="1"/>
    </row>
    <row r="18" spans="1:16" ht="15" customHeight="1">
      <c r="A18" s="1"/>
      <c r="F18" s="349" t="s">
        <v>49</v>
      </c>
      <c r="G18" s="1183"/>
      <c r="H18" s="1183"/>
      <c r="I18" s="1183"/>
      <c r="J18" s="1183"/>
      <c r="K18" s="1183"/>
      <c r="L18" s="1183"/>
      <c r="M18" s="1183"/>
      <c r="N18" s="1183"/>
      <c r="O18" s="1183"/>
      <c r="P18" s="1"/>
    </row>
    <row r="19" spans="1:16" ht="16.5" customHeight="1">
      <c r="A19" s="1"/>
      <c r="F19" s="350"/>
      <c r="G19" s="1184"/>
      <c r="H19" s="1184"/>
      <c r="I19" s="1184"/>
      <c r="J19" s="1184"/>
      <c r="K19" s="1184"/>
      <c r="L19" s="1184"/>
      <c r="M19" s="1184"/>
      <c r="N19" s="1184"/>
      <c r="O19" s="1184"/>
      <c r="P19" s="1"/>
    </row>
    <row r="20" spans="1:16" ht="10.15" customHeight="1">
      <c r="A20" s="1"/>
      <c r="P20" s="1"/>
    </row>
    <row r="21" spans="1:16" ht="15" customHeight="1">
      <c r="A21" s="1"/>
      <c r="B21" t="s">
        <v>50</v>
      </c>
      <c r="F21" s="347" t="s">
        <v>47</v>
      </c>
      <c r="G21" s="1181"/>
      <c r="H21" s="1181"/>
      <c r="I21" s="1181"/>
      <c r="J21" s="1181"/>
      <c r="K21" s="1181"/>
      <c r="L21" s="1181"/>
      <c r="M21" s="1181"/>
      <c r="N21" s="1181"/>
      <c r="O21" s="1181"/>
      <c r="P21" s="1"/>
    </row>
    <row r="22" spans="1:16" ht="15" customHeight="1">
      <c r="A22" s="1"/>
      <c r="F22" s="348" t="s">
        <v>48</v>
      </c>
      <c r="G22" s="1182"/>
      <c r="H22" s="1182"/>
      <c r="I22" s="1182"/>
      <c r="J22" s="1182"/>
      <c r="K22" s="1182"/>
      <c r="L22" s="1182"/>
      <c r="M22" s="1182"/>
      <c r="N22" s="1182"/>
      <c r="O22" s="1182"/>
      <c r="P22" s="1"/>
    </row>
    <row r="23" spans="1:16" ht="15" customHeight="1">
      <c r="A23" s="1"/>
      <c r="F23" s="349" t="s">
        <v>49</v>
      </c>
      <c r="G23" s="1183"/>
      <c r="H23" s="1183"/>
      <c r="I23" s="1183"/>
      <c r="J23" s="1183"/>
      <c r="K23" s="1183"/>
      <c r="L23" s="1183"/>
      <c r="M23" s="1183"/>
      <c r="N23" s="1183"/>
      <c r="O23" s="1183"/>
      <c r="P23" s="1"/>
    </row>
    <row r="24" spans="1:16" ht="15" customHeight="1">
      <c r="A24" s="1"/>
      <c r="F24" s="350"/>
      <c r="G24" s="1184"/>
      <c r="H24" s="1184"/>
      <c r="I24" s="1184"/>
      <c r="J24" s="1184"/>
      <c r="K24" s="1184"/>
      <c r="L24" s="1184"/>
      <c r="M24" s="1184"/>
      <c r="N24" s="1184"/>
      <c r="O24" s="1184"/>
      <c r="P24" s="1"/>
    </row>
    <row r="25" spans="1:16" ht="10.15" customHeight="1">
      <c r="A25" s="1"/>
      <c r="B25" s="1"/>
      <c r="C25" s="1"/>
      <c r="D25" s="1"/>
      <c r="E25" s="1"/>
      <c r="F25" s="180"/>
      <c r="G25" s="191"/>
      <c r="H25" s="191"/>
      <c r="I25" s="191"/>
      <c r="J25" s="191"/>
      <c r="K25" s="191"/>
      <c r="L25" s="191"/>
      <c r="M25" s="191"/>
      <c r="N25" s="191"/>
      <c r="O25" s="191"/>
      <c r="P25" s="1"/>
    </row>
    <row r="26" spans="1:16">
      <c r="A26" s="1" t="s">
        <v>275</v>
      </c>
      <c r="B26" s="1"/>
      <c r="C26" s="1"/>
      <c r="D26" s="1"/>
      <c r="E26" s="1"/>
      <c r="F26" s="1"/>
      <c r="G26" s="1"/>
      <c r="H26" s="1"/>
      <c r="I26" s="1"/>
      <c r="J26" s="1"/>
      <c r="K26" s="1"/>
      <c r="L26" s="1"/>
      <c r="M26" s="1"/>
      <c r="N26" s="1"/>
      <c r="O26" s="1"/>
      <c r="P26" s="1"/>
    </row>
    <row r="27" spans="1:16" ht="15" customHeight="1">
      <c r="A27" s="1"/>
      <c r="B27" s="1185" t="s">
        <v>51</v>
      </c>
      <c r="C27" s="1185"/>
      <c r="D27" s="1185"/>
      <c r="E27" s="1185"/>
      <c r="F27" s="1185" t="s">
        <v>52</v>
      </c>
      <c r="G27" s="1185"/>
      <c r="H27" s="1185" t="s">
        <v>53</v>
      </c>
      <c r="I27" s="1185"/>
      <c r="J27" s="1185"/>
      <c r="K27" s="1185"/>
      <c r="L27" s="1185"/>
      <c r="M27" s="1185"/>
      <c r="N27" s="1186" t="s">
        <v>97</v>
      </c>
      <c r="O27" s="1187"/>
      <c r="P27" s="1190" t="s">
        <v>273</v>
      </c>
    </row>
    <row r="28" spans="1:16" ht="15" customHeight="1">
      <c r="A28" s="1"/>
      <c r="B28" s="1185"/>
      <c r="C28" s="1185"/>
      <c r="D28" s="1185"/>
      <c r="E28" s="1185"/>
      <c r="F28" s="1185"/>
      <c r="G28" s="1185"/>
      <c r="H28" s="1185" t="s">
        <v>54</v>
      </c>
      <c r="I28" s="1162"/>
      <c r="J28" s="1192" t="s">
        <v>55</v>
      </c>
      <c r="K28" s="1193"/>
      <c r="L28" s="1163" t="s">
        <v>56</v>
      </c>
      <c r="M28" s="1185"/>
      <c r="N28" s="1188"/>
      <c r="O28" s="1189"/>
      <c r="P28" s="1191"/>
    </row>
    <row r="29" spans="1:16" ht="15" customHeight="1">
      <c r="A29" s="1"/>
      <c r="B29" s="337"/>
      <c r="C29" s="338" t="s">
        <v>57</v>
      </c>
      <c r="D29" s="338"/>
      <c r="E29" s="339"/>
      <c r="F29" s="1185"/>
      <c r="G29" s="1185"/>
      <c r="H29" s="1185"/>
      <c r="I29" s="1162"/>
      <c r="J29" s="1192"/>
      <c r="K29" s="1193"/>
      <c r="L29" s="1163"/>
      <c r="M29" s="1185"/>
      <c r="N29" s="1185"/>
      <c r="O29" s="1185"/>
      <c r="P29" s="340"/>
    </row>
    <row r="30" spans="1:16" ht="15" customHeight="1">
      <c r="A30" s="1"/>
      <c r="B30" s="337"/>
      <c r="C30" s="341" t="s">
        <v>58</v>
      </c>
      <c r="D30" s="338"/>
      <c r="E30" s="339"/>
      <c r="F30" s="1185"/>
      <c r="G30" s="1185"/>
      <c r="H30" s="1185"/>
      <c r="I30" s="1162"/>
      <c r="J30" s="1192"/>
      <c r="K30" s="1193"/>
      <c r="L30" s="1163"/>
      <c r="M30" s="1185"/>
      <c r="N30" s="1185"/>
      <c r="O30" s="1185"/>
      <c r="P30" s="340"/>
    </row>
    <row r="31" spans="1:16" ht="15" customHeight="1">
      <c r="A31" s="1"/>
      <c r="B31" s="1194" t="s">
        <v>81</v>
      </c>
      <c r="C31" s="342" t="s">
        <v>31</v>
      </c>
      <c r="D31" s="343"/>
      <c r="E31" s="344"/>
      <c r="F31" s="1185"/>
      <c r="G31" s="1185"/>
      <c r="H31" s="1185"/>
      <c r="I31" s="1162"/>
      <c r="J31" s="1192"/>
      <c r="K31" s="1193"/>
      <c r="L31" s="1163"/>
      <c r="M31" s="1185"/>
      <c r="N31" s="1185"/>
      <c r="O31" s="1185"/>
      <c r="P31" s="340"/>
    </row>
    <row r="32" spans="1:16" ht="15" customHeight="1">
      <c r="A32" s="1"/>
      <c r="B32" s="1194"/>
      <c r="C32" s="342" t="s">
        <v>59</v>
      </c>
      <c r="D32" s="343"/>
      <c r="E32" s="344"/>
      <c r="F32" s="1185"/>
      <c r="G32" s="1185"/>
      <c r="H32" s="1185"/>
      <c r="I32" s="1162"/>
      <c r="J32" s="1192"/>
      <c r="K32" s="1193"/>
      <c r="L32" s="1163"/>
      <c r="M32" s="1185"/>
      <c r="N32" s="1185"/>
      <c r="O32" s="1185"/>
      <c r="P32" s="340"/>
    </row>
    <row r="33" spans="1:16" ht="15" customHeight="1">
      <c r="A33" s="1"/>
      <c r="B33" s="1194"/>
      <c r="C33" s="342" t="s">
        <v>60</v>
      </c>
      <c r="D33" s="343"/>
      <c r="E33" s="344"/>
      <c r="F33" s="1185"/>
      <c r="G33" s="1185"/>
      <c r="H33" s="1185"/>
      <c r="I33" s="1162"/>
      <c r="J33" s="1192"/>
      <c r="K33" s="1193"/>
      <c r="L33" s="1163"/>
      <c r="M33" s="1185"/>
      <c r="N33" s="1185"/>
      <c r="O33" s="1185"/>
      <c r="P33" s="340"/>
    </row>
    <row r="34" spans="1:16" ht="15" customHeight="1">
      <c r="A34" s="1"/>
      <c r="B34" s="1194"/>
      <c r="C34" s="342" t="s">
        <v>61</v>
      </c>
      <c r="D34" s="343"/>
      <c r="E34" s="344"/>
      <c r="F34" s="1185"/>
      <c r="G34" s="1185"/>
      <c r="H34" s="1185"/>
      <c r="I34" s="1162"/>
      <c r="J34" s="1192"/>
      <c r="K34" s="1193"/>
      <c r="L34" s="1163"/>
      <c r="M34" s="1185"/>
      <c r="N34" s="1185"/>
      <c r="O34" s="1185"/>
      <c r="P34" s="340"/>
    </row>
    <row r="35" spans="1:16" ht="15" customHeight="1">
      <c r="A35" s="1"/>
      <c r="B35" s="1194"/>
      <c r="C35" s="342" t="s">
        <v>62</v>
      </c>
      <c r="D35" s="343"/>
      <c r="E35" s="344"/>
      <c r="F35" s="1185"/>
      <c r="G35" s="1185"/>
      <c r="H35" s="1185"/>
      <c r="I35" s="1162"/>
      <c r="J35" s="1192"/>
      <c r="K35" s="1193"/>
      <c r="L35" s="1163"/>
      <c r="M35" s="1185"/>
      <c r="N35" s="1185"/>
      <c r="O35" s="1185"/>
      <c r="P35" s="340"/>
    </row>
    <row r="36" spans="1:16" ht="15" customHeight="1">
      <c r="A36" s="1"/>
      <c r="B36" s="1194"/>
      <c r="C36" s="342" t="s">
        <v>63</v>
      </c>
      <c r="D36" s="343"/>
      <c r="E36" s="344"/>
      <c r="F36" s="1185"/>
      <c r="G36" s="1185"/>
      <c r="H36" s="1185"/>
      <c r="I36" s="1162"/>
      <c r="J36" s="1192"/>
      <c r="K36" s="1193"/>
      <c r="L36" s="1163"/>
      <c r="M36" s="1185"/>
      <c r="N36" s="1185"/>
      <c r="O36" s="1185"/>
      <c r="P36" s="340"/>
    </row>
    <row r="37" spans="1:16" ht="15" customHeight="1">
      <c r="A37" s="1"/>
      <c r="B37" s="1194"/>
      <c r="C37" s="342" t="s">
        <v>64</v>
      </c>
      <c r="D37" s="343"/>
      <c r="E37" s="344"/>
      <c r="F37" s="1185"/>
      <c r="G37" s="1185"/>
      <c r="H37" s="1185"/>
      <c r="I37" s="1162"/>
      <c r="J37" s="1192"/>
      <c r="K37" s="1193"/>
      <c r="L37" s="1163"/>
      <c r="M37" s="1185"/>
      <c r="N37" s="1185"/>
      <c r="O37" s="1185"/>
      <c r="P37" s="340"/>
    </row>
    <row r="38" spans="1:16" ht="15" customHeight="1">
      <c r="A38" s="1"/>
      <c r="B38" s="1194"/>
      <c r="C38" s="342" t="s">
        <v>65</v>
      </c>
      <c r="D38" s="343"/>
      <c r="E38" s="344"/>
      <c r="F38" s="1185"/>
      <c r="G38" s="1185"/>
      <c r="H38" s="1185"/>
      <c r="I38" s="1162"/>
      <c r="J38" s="1192"/>
      <c r="K38" s="1193"/>
      <c r="L38" s="1163"/>
      <c r="M38" s="1185"/>
      <c r="N38" s="1185"/>
      <c r="O38" s="1185"/>
      <c r="P38" s="340"/>
    </row>
    <row r="39" spans="1:16" ht="15" customHeight="1">
      <c r="A39" s="1"/>
      <c r="B39" s="1194"/>
      <c r="C39" s="342" t="s">
        <v>66</v>
      </c>
      <c r="D39" s="343"/>
      <c r="E39" s="344"/>
      <c r="F39" s="1185"/>
      <c r="G39" s="1185"/>
      <c r="H39" s="1185"/>
      <c r="I39" s="1162"/>
      <c r="J39" s="1192"/>
      <c r="K39" s="1193"/>
      <c r="L39" s="1163"/>
      <c r="M39" s="1185"/>
      <c r="N39" s="1185"/>
      <c r="O39" s="1185"/>
      <c r="P39" s="340"/>
    </row>
    <row r="40" spans="1:16" ht="15" customHeight="1">
      <c r="A40" s="1"/>
      <c r="B40" s="1194"/>
      <c r="C40" s="342" t="s">
        <v>67</v>
      </c>
      <c r="D40" s="343"/>
      <c r="E40" s="344"/>
      <c r="F40" s="1185"/>
      <c r="G40" s="1185"/>
      <c r="H40" s="1185"/>
      <c r="I40" s="1162"/>
      <c r="J40" s="1192"/>
      <c r="K40" s="1193"/>
      <c r="L40" s="1163"/>
      <c r="M40" s="1185"/>
      <c r="N40" s="1185"/>
      <c r="O40" s="1185"/>
      <c r="P40" s="340"/>
    </row>
    <row r="41" spans="1:16" ht="15" customHeight="1">
      <c r="A41" s="1"/>
      <c r="B41" s="1194"/>
      <c r="C41" s="1159" t="s">
        <v>1150</v>
      </c>
      <c r="D41" s="1160"/>
      <c r="E41" s="1161"/>
      <c r="F41" s="1162"/>
      <c r="G41" s="1163"/>
      <c r="H41" s="1162"/>
      <c r="I41" s="1164"/>
      <c r="J41" s="1165"/>
      <c r="K41" s="1164"/>
      <c r="L41" s="1165"/>
      <c r="M41" s="1163"/>
      <c r="N41" s="1162"/>
      <c r="O41" s="1163"/>
      <c r="P41" s="340"/>
    </row>
    <row r="42" spans="1:16" ht="15" customHeight="1">
      <c r="A42" s="1"/>
      <c r="B42" s="1194"/>
      <c r="C42" s="342" t="s">
        <v>68</v>
      </c>
      <c r="D42" s="343"/>
      <c r="E42" s="344"/>
      <c r="F42" s="1185"/>
      <c r="G42" s="1185"/>
      <c r="H42" s="1185"/>
      <c r="I42" s="1162"/>
      <c r="J42" s="1192"/>
      <c r="K42" s="1193"/>
      <c r="L42" s="1163"/>
      <c r="M42" s="1185"/>
      <c r="N42" s="1185"/>
      <c r="O42" s="1185"/>
      <c r="P42" s="340"/>
    </row>
    <row r="43" spans="1:16" ht="15" customHeight="1">
      <c r="A43" s="1"/>
      <c r="B43" s="1194"/>
      <c r="C43" s="342" t="s">
        <v>69</v>
      </c>
      <c r="D43" s="343"/>
      <c r="E43" s="344"/>
      <c r="F43" s="1185"/>
      <c r="G43" s="1185"/>
      <c r="H43" s="1185"/>
      <c r="I43" s="1162"/>
      <c r="J43" s="1192"/>
      <c r="K43" s="1193"/>
      <c r="L43" s="1163"/>
      <c r="M43" s="1185"/>
      <c r="N43" s="1185"/>
      <c r="O43" s="1185"/>
      <c r="P43" s="340"/>
    </row>
    <row r="44" spans="1:16" ht="15" customHeight="1">
      <c r="A44" s="1"/>
      <c r="B44" s="345"/>
      <c r="C44" s="341" t="s">
        <v>70</v>
      </c>
      <c r="D44" s="338"/>
      <c r="E44" s="339"/>
      <c r="F44" s="1185"/>
      <c r="G44" s="1185"/>
      <c r="H44" s="1185"/>
      <c r="I44" s="1162"/>
      <c r="J44" s="1192"/>
      <c r="K44" s="1193"/>
      <c r="L44" s="1163"/>
      <c r="M44" s="1185"/>
      <c r="N44" s="1185"/>
      <c r="O44" s="1185"/>
      <c r="P44" s="340"/>
    </row>
    <row r="45" spans="1:16" ht="15" customHeight="1">
      <c r="A45" s="1"/>
      <c r="B45" s="345"/>
      <c r="C45" s="341" t="s">
        <v>71</v>
      </c>
      <c r="D45" s="338"/>
      <c r="E45" s="339"/>
      <c r="F45" s="1185"/>
      <c r="G45" s="1185"/>
      <c r="H45" s="1185"/>
      <c r="I45" s="1162"/>
      <c r="J45" s="1192"/>
      <c r="K45" s="1193"/>
      <c r="L45" s="1163"/>
      <c r="M45" s="1185"/>
      <c r="N45" s="1185"/>
      <c r="O45" s="1185"/>
      <c r="P45" s="340"/>
    </row>
    <row r="46" spans="1:16" ht="15" customHeight="1">
      <c r="A46" s="1"/>
      <c r="B46" s="345"/>
      <c r="C46" s="341" t="s">
        <v>72</v>
      </c>
      <c r="D46" s="338"/>
      <c r="E46" s="339"/>
      <c r="F46" s="1185"/>
      <c r="G46" s="1185"/>
      <c r="H46" s="1185"/>
      <c r="I46" s="1162"/>
      <c r="J46" s="1192"/>
      <c r="K46" s="1193"/>
      <c r="L46" s="1163"/>
      <c r="M46" s="1185"/>
      <c r="N46" s="1185"/>
      <c r="O46" s="1185"/>
      <c r="P46" s="340"/>
    </row>
    <row r="47" spans="1:16" ht="15" customHeight="1">
      <c r="A47" s="1"/>
      <c r="B47" s="345"/>
      <c r="C47" s="341" t="s">
        <v>32</v>
      </c>
      <c r="D47" s="338"/>
      <c r="E47" s="339"/>
      <c r="F47" s="1185"/>
      <c r="G47" s="1185"/>
      <c r="H47" s="1185"/>
      <c r="I47" s="1162"/>
      <c r="J47" s="1192"/>
      <c r="K47" s="1193"/>
      <c r="L47" s="1163"/>
      <c r="M47" s="1185"/>
      <c r="N47" s="1185"/>
      <c r="O47" s="1185"/>
      <c r="P47" s="340"/>
    </row>
    <row r="48" spans="1:16" ht="15" customHeight="1">
      <c r="A48" s="1"/>
      <c r="B48" s="1185" t="s">
        <v>30</v>
      </c>
      <c r="C48" s="1185"/>
      <c r="D48" s="1185"/>
      <c r="E48" s="1185"/>
      <c r="F48" s="1185"/>
      <c r="G48" s="1185"/>
      <c r="H48" s="1185"/>
      <c r="I48" s="1162"/>
      <c r="J48" s="1192"/>
      <c r="K48" s="1193"/>
      <c r="L48" s="1163"/>
      <c r="M48" s="1185"/>
      <c r="N48" s="1185"/>
      <c r="O48" s="1185"/>
      <c r="P48" s="340"/>
    </row>
    <row r="49" spans="1:31" ht="5.65" customHeight="1">
      <c r="A49" s="1"/>
      <c r="B49" s="346"/>
      <c r="C49" s="346"/>
      <c r="D49" s="346"/>
      <c r="E49" s="346"/>
      <c r="F49" s="346"/>
      <c r="G49" s="346"/>
      <c r="H49" s="346"/>
      <c r="I49" s="346"/>
      <c r="J49" s="346"/>
      <c r="K49" s="346"/>
      <c r="L49" s="346"/>
      <c r="M49" s="346"/>
      <c r="N49" s="346"/>
      <c r="O49" s="346"/>
      <c r="P49" s="1"/>
    </row>
    <row r="50" spans="1:31" ht="40.5" customHeight="1">
      <c r="A50" s="1"/>
      <c r="B50" s="1195" t="s">
        <v>1151</v>
      </c>
      <c r="C50" s="1195"/>
      <c r="D50" s="1195"/>
      <c r="E50" s="1195"/>
      <c r="F50" s="1195"/>
      <c r="G50" s="1195"/>
      <c r="H50" s="1195"/>
      <c r="I50" s="1195"/>
      <c r="J50" s="1195"/>
      <c r="K50" s="1195"/>
      <c r="L50" s="1195"/>
      <c r="M50" s="1195"/>
      <c r="N50" s="1195"/>
      <c r="O50" s="1195"/>
      <c r="P50" s="1195"/>
    </row>
    <row r="51" spans="1:31" ht="8.25" customHeight="1">
      <c r="A51" s="1"/>
      <c r="B51" s="346"/>
      <c r="C51" s="346"/>
      <c r="D51" s="346"/>
      <c r="E51" s="346"/>
      <c r="F51" s="346"/>
      <c r="G51" s="346"/>
      <c r="H51" s="346"/>
      <c r="I51" s="346"/>
      <c r="J51" s="346"/>
      <c r="K51" s="346"/>
      <c r="L51" s="346"/>
      <c r="M51" s="346"/>
      <c r="N51" s="346"/>
      <c r="O51" s="346"/>
      <c r="P51" s="1"/>
    </row>
    <row r="52" spans="1:31" s="1" customFormat="1" ht="25.15" customHeight="1">
      <c r="A52" s="1195"/>
      <c r="B52" s="1195"/>
      <c r="C52" s="1195"/>
      <c r="D52" s="1195"/>
      <c r="E52" s="1195"/>
      <c r="F52" s="1195"/>
      <c r="G52" s="1195"/>
      <c r="H52" s="1195"/>
      <c r="I52" s="1195"/>
      <c r="J52" s="1195"/>
      <c r="K52" s="1195"/>
      <c r="L52" s="1195"/>
      <c r="M52" s="1195"/>
      <c r="N52" s="1195"/>
      <c r="O52" s="1195"/>
      <c r="P52" s="1195"/>
      <c r="Q52" s="7"/>
      <c r="R52" s="7"/>
      <c r="S52" s="7"/>
      <c r="T52" s="7"/>
      <c r="U52" s="7"/>
      <c r="V52" s="7"/>
      <c r="W52" s="7"/>
      <c r="X52" s="7"/>
      <c r="Y52" s="7"/>
      <c r="Z52" s="7"/>
      <c r="AA52" s="7"/>
      <c r="AB52" s="7"/>
      <c r="AC52" s="7"/>
      <c r="AD52" s="7"/>
      <c r="AE52" s="7"/>
    </row>
    <row r="53" spans="1:31" ht="16.5" customHeight="1">
      <c r="B53" s="4"/>
      <c r="C53" s="4"/>
      <c r="D53" s="4"/>
      <c r="E53" s="4"/>
      <c r="F53" s="4"/>
      <c r="G53" s="4"/>
      <c r="H53" s="4"/>
      <c r="I53" s="4"/>
      <c r="J53" s="4"/>
      <c r="K53" s="4"/>
      <c r="L53" s="4"/>
      <c r="M53" s="4"/>
      <c r="N53" s="4"/>
      <c r="O53" s="4"/>
    </row>
    <row r="54" spans="1:31" ht="16.5" customHeight="1">
      <c r="B54" s="4"/>
      <c r="C54" s="4"/>
      <c r="D54" s="4"/>
      <c r="E54" s="4"/>
      <c r="F54" s="4"/>
      <c r="G54" s="4"/>
      <c r="H54" s="4"/>
      <c r="I54" s="4"/>
      <c r="J54" s="4"/>
      <c r="K54" s="4"/>
      <c r="L54" s="4"/>
      <c r="M54" s="4"/>
      <c r="N54" s="4"/>
      <c r="O54" s="4"/>
    </row>
    <row r="55" spans="1:31" ht="16.5" customHeight="1">
      <c r="B55" s="4"/>
      <c r="C55" s="4"/>
      <c r="D55" s="4"/>
      <c r="E55" s="4"/>
      <c r="F55" s="4"/>
      <c r="G55" s="4"/>
      <c r="H55" s="4"/>
      <c r="I55" s="4"/>
      <c r="J55" s="4"/>
      <c r="K55" s="4"/>
      <c r="L55" s="4"/>
      <c r="M55" s="4"/>
      <c r="N55" s="4"/>
      <c r="O55" s="4"/>
    </row>
    <row r="56" spans="1:31" ht="16.5" customHeight="1">
      <c r="B56" s="4"/>
      <c r="C56" s="4"/>
      <c r="D56" s="4"/>
      <c r="E56" s="4"/>
      <c r="F56" s="4"/>
      <c r="G56" s="4"/>
      <c r="H56" s="4"/>
      <c r="I56" s="4"/>
      <c r="J56" s="4"/>
      <c r="K56" s="4"/>
      <c r="L56" s="4"/>
      <c r="M56" s="4"/>
      <c r="N56" s="4"/>
      <c r="O56" s="4"/>
    </row>
    <row r="57" spans="1:31" ht="16.5" customHeight="1">
      <c r="B57" s="4"/>
      <c r="C57" s="4"/>
      <c r="D57" s="4"/>
      <c r="E57" s="4"/>
      <c r="F57" s="4"/>
      <c r="G57" s="4"/>
      <c r="H57" s="4"/>
      <c r="I57" s="4"/>
      <c r="J57" s="4"/>
      <c r="K57" s="4"/>
      <c r="L57" s="4"/>
      <c r="M57" s="4"/>
      <c r="N57" s="4"/>
      <c r="O57" s="4"/>
    </row>
    <row r="58" spans="1:31" ht="16.5" customHeight="1">
      <c r="B58" s="4"/>
      <c r="C58" s="4"/>
      <c r="D58" s="4"/>
      <c r="E58" s="4"/>
      <c r="F58" s="4"/>
      <c r="G58" s="4"/>
      <c r="H58" s="4"/>
      <c r="I58" s="4"/>
      <c r="J58" s="4"/>
      <c r="K58" s="4"/>
      <c r="L58" s="4"/>
      <c r="M58" s="4"/>
      <c r="N58" s="4"/>
      <c r="O58" s="4"/>
    </row>
    <row r="59" spans="1:31" ht="16.5" customHeight="1">
      <c r="B59" s="4"/>
      <c r="C59" s="4"/>
      <c r="D59" s="4"/>
      <c r="E59" s="4"/>
      <c r="F59" s="4"/>
      <c r="G59" s="4"/>
      <c r="H59" s="4"/>
      <c r="I59" s="4"/>
      <c r="J59" s="4"/>
      <c r="K59" s="4"/>
      <c r="L59" s="4"/>
      <c r="M59" s="4"/>
      <c r="N59" s="4"/>
      <c r="O59" s="4"/>
    </row>
    <row r="60" spans="1:31" ht="16.5" customHeight="1">
      <c r="B60" s="4"/>
      <c r="C60" s="4"/>
      <c r="D60" s="4"/>
      <c r="E60" s="4"/>
      <c r="F60" s="4"/>
      <c r="G60" s="4"/>
      <c r="H60" s="4"/>
      <c r="I60" s="4"/>
      <c r="J60" s="4"/>
      <c r="K60" s="4"/>
      <c r="L60" s="4"/>
      <c r="M60" s="4"/>
      <c r="N60" s="4"/>
      <c r="O60" s="4"/>
    </row>
    <row r="61" spans="1:31" ht="16.5" customHeight="1">
      <c r="B61" s="4"/>
      <c r="C61" s="4"/>
      <c r="D61" s="4"/>
      <c r="E61" s="4"/>
      <c r="F61" s="4"/>
      <c r="G61" s="4"/>
      <c r="H61" s="4"/>
      <c r="I61" s="4"/>
      <c r="J61" s="4"/>
      <c r="K61" s="4"/>
      <c r="L61" s="4"/>
      <c r="M61" s="4"/>
      <c r="N61" s="4"/>
      <c r="O61" s="4"/>
    </row>
    <row r="62" spans="1:31" ht="16.5" customHeight="1">
      <c r="B62" s="4"/>
      <c r="C62" s="4"/>
      <c r="D62" s="4"/>
      <c r="E62" s="4"/>
      <c r="F62" s="4"/>
      <c r="G62" s="4"/>
      <c r="H62" s="4"/>
      <c r="I62" s="4"/>
      <c r="J62" s="4"/>
      <c r="K62" s="4"/>
      <c r="L62" s="4"/>
      <c r="M62" s="4"/>
      <c r="N62" s="4"/>
      <c r="O62" s="4"/>
    </row>
    <row r="63" spans="1:31" ht="16.5" customHeight="1">
      <c r="B63" s="4"/>
      <c r="C63" s="4"/>
      <c r="D63" s="4"/>
      <c r="E63" s="4"/>
      <c r="F63" s="4"/>
      <c r="G63" s="4"/>
      <c r="H63" s="4"/>
      <c r="I63" s="4"/>
      <c r="J63" s="4"/>
      <c r="K63" s="4"/>
      <c r="L63" s="4"/>
      <c r="M63" s="4"/>
      <c r="N63" s="4"/>
      <c r="O63" s="4"/>
    </row>
    <row r="64" spans="1:31" ht="16.5" customHeight="1">
      <c r="B64" s="4"/>
      <c r="C64" s="4"/>
      <c r="D64" s="4"/>
      <c r="E64" s="4"/>
      <c r="F64" s="4"/>
      <c r="G64" s="4"/>
      <c r="H64" s="4"/>
      <c r="I64" s="4"/>
      <c r="J64" s="4"/>
      <c r="K64" s="4"/>
      <c r="L64" s="4"/>
      <c r="M64" s="4"/>
      <c r="N64" s="4"/>
      <c r="O64" s="4"/>
    </row>
    <row r="65" spans="2:15" ht="16.5" customHeight="1">
      <c r="B65" s="4"/>
      <c r="C65" s="4"/>
      <c r="D65" s="4"/>
      <c r="E65" s="4"/>
      <c r="F65" s="4"/>
      <c r="G65" s="4"/>
      <c r="H65" s="4"/>
      <c r="I65" s="4"/>
      <c r="J65" s="4"/>
      <c r="K65" s="4"/>
      <c r="L65" s="4"/>
      <c r="M65" s="4"/>
      <c r="N65" s="4"/>
      <c r="O65" s="4"/>
    </row>
    <row r="66" spans="2:15" ht="16.5" customHeight="1">
      <c r="B66" s="4"/>
      <c r="C66" s="4"/>
      <c r="D66" s="4"/>
      <c r="E66" s="4"/>
      <c r="F66" s="4"/>
      <c r="G66" s="4"/>
      <c r="H66" s="4"/>
      <c r="I66" s="4"/>
      <c r="J66" s="4"/>
      <c r="K66" s="4"/>
      <c r="L66" s="4"/>
      <c r="M66" s="4"/>
      <c r="N66" s="4"/>
      <c r="O66" s="4"/>
    </row>
    <row r="67" spans="2:15" ht="16.5" customHeight="1">
      <c r="B67" s="4"/>
      <c r="C67" s="4"/>
      <c r="D67" s="4"/>
      <c r="E67" s="4"/>
      <c r="F67" s="4"/>
      <c r="G67" s="4"/>
      <c r="H67" s="4"/>
      <c r="I67" s="4"/>
      <c r="J67" s="4"/>
      <c r="K67" s="4"/>
      <c r="L67" s="4"/>
      <c r="M67" s="4"/>
      <c r="N67" s="4"/>
      <c r="O67" s="4"/>
    </row>
    <row r="68" spans="2:15" ht="16.5" customHeight="1">
      <c r="B68" s="4"/>
      <c r="C68" s="4"/>
      <c r="D68" s="4"/>
      <c r="E68" s="4"/>
      <c r="F68" s="4"/>
      <c r="G68" s="4"/>
      <c r="H68" s="4"/>
      <c r="I68" s="4"/>
      <c r="J68" s="4"/>
      <c r="K68" s="4"/>
      <c r="L68" s="4"/>
      <c r="M68" s="4"/>
      <c r="N68" s="4"/>
      <c r="O68" s="4"/>
    </row>
    <row r="69" spans="2:15" ht="16.5" customHeight="1">
      <c r="B69" s="4"/>
      <c r="C69" s="4"/>
      <c r="D69" s="4"/>
      <c r="E69" s="4"/>
      <c r="F69" s="4"/>
      <c r="G69" s="4"/>
      <c r="H69" s="4"/>
      <c r="I69" s="4"/>
      <c r="J69" s="4"/>
      <c r="K69" s="4"/>
      <c r="L69" s="4"/>
      <c r="M69" s="4"/>
      <c r="N69" s="4"/>
      <c r="O69" s="4"/>
    </row>
    <row r="70" spans="2:15" ht="16.5" customHeight="1">
      <c r="B70" s="4"/>
      <c r="C70" s="4"/>
      <c r="D70" s="4"/>
      <c r="E70" s="4"/>
      <c r="F70" s="4"/>
      <c r="G70" s="4"/>
      <c r="H70" s="4"/>
      <c r="I70" s="4"/>
      <c r="J70" s="4"/>
      <c r="K70" s="4"/>
      <c r="L70" s="4"/>
      <c r="M70" s="4"/>
      <c r="N70" s="4"/>
      <c r="O70" s="4"/>
    </row>
    <row r="71" spans="2:15" ht="16.5" customHeight="1">
      <c r="B71" s="4"/>
      <c r="C71" s="4"/>
      <c r="D71" s="4"/>
      <c r="E71" s="4"/>
      <c r="F71" s="4"/>
      <c r="G71" s="4"/>
      <c r="H71" s="4"/>
      <c r="I71" s="4"/>
      <c r="J71" s="4"/>
      <c r="K71" s="4"/>
      <c r="L71" s="4"/>
      <c r="M71" s="4"/>
      <c r="N71" s="4"/>
      <c r="O71" s="4"/>
    </row>
    <row r="72" spans="2:15" ht="16.5" customHeight="1">
      <c r="B72" s="4"/>
      <c r="C72" s="4"/>
      <c r="D72" s="4"/>
      <c r="E72" s="4"/>
      <c r="F72" s="4"/>
      <c r="G72" s="4"/>
      <c r="H72" s="4"/>
      <c r="I72" s="4"/>
      <c r="J72" s="4"/>
      <c r="K72" s="4"/>
      <c r="L72" s="4"/>
      <c r="M72" s="4"/>
      <c r="N72" s="4"/>
      <c r="O72" s="4"/>
    </row>
    <row r="73" spans="2:15" ht="16.5" customHeight="1">
      <c r="B73" s="4"/>
      <c r="C73" s="4"/>
      <c r="D73" s="4"/>
      <c r="E73" s="4"/>
      <c r="F73" s="4"/>
      <c r="G73" s="4"/>
      <c r="H73" s="4"/>
      <c r="I73" s="4"/>
      <c r="J73" s="4"/>
      <c r="K73" s="4"/>
      <c r="L73" s="4"/>
      <c r="M73" s="4"/>
      <c r="N73" s="4"/>
      <c r="O73" s="4"/>
    </row>
    <row r="74" spans="2:15" ht="16.5" customHeight="1">
      <c r="B74" s="4"/>
      <c r="C74" s="4"/>
      <c r="D74" s="4"/>
      <c r="E74" s="4"/>
      <c r="F74" s="4"/>
      <c r="G74" s="4"/>
      <c r="H74" s="4"/>
      <c r="I74" s="4"/>
      <c r="J74" s="4"/>
      <c r="K74" s="4"/>
      <c r="L74" s="4"/>
      <c r="M74" s="4"/>
      <c r="N74" s="4"/>
      <c r="O74" s="4"/>
    </row>
    <row r="75" spans="2:15" ht="16.5" customHeight="1">
      <c r="B75" s="4"/>
      <c r="C75" s="4"/>
      <c r="D75" s="4"/>
      <c r="E75" s="4"/>
      <c r="F75" s="4"/>
      <c r="G75" s="4"/>
      <c r="H75" s="4"/>
      <c r="I75" s="4"/>
      <c r="J75" s="4"/>
      <c r="K75" s="4"/>
      <c r="L75" s="4"/>
      <c r="M75" s="4"/>
      <c r="N75" s="4"/>
      <c r="O75" s="4"/>
    </row>
  </sheetData>
  <mergeCells count="139">
    <mergeCell ref="N43:O43"/>
    <mergeCell ref="N45:O45"/>
    <mergeCell ref="A52:P52"/>
    <mergeCell ref="F47:G47"/>
    <mergeCell ref="H47:I47"/>
    <mergeCell ref="J47:K47"/>
    <mergeCell ref="L47:M47"/>
    <mergeCell ref="N47:O47"/>
    <mergeCell ref="B48:E48"/>
    <mergeCell ref="F48:G48"/>
    <mergeCell ref="H48:I48"/>
    <mergeCell ref="J48:K48"/>
    <mergeCell ref="L48:M48"/>
    <mergeCell ref="N48:O48"/>
    <mergeCell ref="B50:P50"/>
    <mergeCell ref="F46:G46"/>
    <mergeCell ref="H46:I46"/>
    <mergeCell ref="J46:K46"/>
    <mergeCell ref="L46:M46"/>
    <mergeCell ref="N46:O46"/>
    <mergeCell ref="F45:G45"/>
    <mergeCell ref="H45:I45"/>
    <mergeCell ref="J45:K45"/>
    <mergeCell ref="L45:M45"/>
    <mergeCell ref="F44:G44"/>
    <mergeCell ref="H44:I44"/>
    <mergeCell ref="J44:K44"/>
    <mergeCell ref="L44:M44"/>
    <mergeCell ref="N44:O44"/>
    <mergeCell ref="F39:G39"/>
    <mergeCell ref="H39:I39"/>
    <mergeCell ref="J39:K39"/>
    <mergeCell ref="L39:M39"/>
    <mergeCell ref="N39:O39"/>
    <mergeCell ref="F40:G40"/>
    <mergeCell ref="H40:I40"/>
    <mergeCell ref="J40:K40"/>
    <mergeCell ref="L40:M40"/>
    <mergeCell ref="N40:O40"/>
    <mergeCell ref="F42:G42"/>
    <mergeCell ref="H42:I42"/>
    <mergeCell ref="J42:K42"/>
    <mergeCell ref="L42:M42"/>
    <mergeCell ref="N42:O42"/>
    <mergeCell ref="F43:G43"/>
    <mergeCell ref="H43:I43"/>
    <mergeCell ref="J43:K43"/>
    <mergeCell ref="L43:M43"/>
    <mergeCell ref="F37:G37"/>
    <mergeCell ref="H37:I37"/>
    <mergeCell ref="J37:K37"/>
    <mergeCell ref="L37:M37"/>
    <mergeCell ref="N37:O37"/>
    <mergeCell ref="F38:G38"/>
    <mergeCell ref="H38:I38"/>
    <mergeCell ref="J38:K38"/>
    <mergeCell ref="L38:M38"/>
    <mergeCell ref="N38:O38"/>
    <mergeCell ref="L34:M34"/>
    <mergeCell ref="N34:O34"/>
    <mergeCell ref="F35:G35"/>
    <mergeCell ref="H35:I35"/>
    <mergeCell ref="J35:K35"/>
    <mergeCell ref="L35:M35"/>
    <mergeCell ref="N35:O35"/>
    <mergeCell ref="F36:G36"/>
    <mergeCell ref="H36:I36"/>
    <mergeCell ref="J36:K36"/>
    <mergeCell ref="L36:M36"/>
    <mergeCell ref="N36:O36"/>
    <mergeCell ref="F30:G30"/>
    <mergeCell ref="H30:I30"/>
    <mergeCell ref="J30:K30"/>
    <mergeCell ref="L30:M30"/>
    <mergeCell ref="N30:O30"/>
    <mergeCell ref="B31:B43"/>
    <mergeCell ref="F31:G31"/>
    <mergeCell ref="H31:I31"/>
    <mergeCell ref="J31:K31"/>
    <mergeCell ref="L31:M31"/>
    <mergeCell ref="N31:O31"/>
    <mergeCell ref="F32:G32"/>
    <mergeCell ref="H32:I32"/>
    <mergeCell ref="J32:K32"/>
    <mergeCell ref="L32:M32"/>
    <mergeCell ref="N32:O32"/>
    <mergeCell ref="F33:G33"/>
    <mergeCell ref="H33:I33"/>
    <mergeCell ref="J33:K33"/>
    <mergeCell ref="L33:M33"/>
    <mergeCell ref="N33:O33"/>
    <mergeCell ref="F34:G34"/>
    <mergeCell ref="H34:I34"/>
    <mergeCell ref="J34:K34"/>
    <mergeCell ref="P27:P28"/>
    <mergeCell ref="H28:I28"/>
    <mergeCell ref="J28:K28"/>
    <mergeCell ref="L28:M28"/>
    <mergeCell ref="F29:G29"/>
    <mergeCell ref="H29:I29"/>
    <mergeCell ref="J29:K29"/>
    <mergeCell ref="L29:M29"/>
    <mergeCell ref="N29:O29"/>
    <mergeCell ref="B13:E13"/>
    <mergeCell ref="F13:L13"/>
    <mergeCell ref="G16:O16"/>
    <mergeCell ref="G17:O17"/>
    <mergeCell ref="G18:O19"/>
    <mergeCell ref="G21:O21"/>
    <mergeCell ref="G22:O22"/>
    <mergeCell ref="G23:O24"/>
    <mergeCell ref="B27:E28"/>
    <mergeCell ref="F27:G28"/>
    <mergeCell ref="H27:M27"/>
    <mergeCell ref="N27:O28"/>
    <mergeCell ref="C41:E41"/>
    <mergeCell ref="F41:G41"/>
    <mergeCell ref="H41:I41"/>
    <mergeCell ref="J41:K41"/>
    <mergeCell ref="L41:M41"/>
    <mergeCell ref="N41:O41"/>
    <mergeCell ref="I15:K15"/>
    <mergeCell ref="A1:P1"/>
    <mergeCell ref="B2:L2"/>
    <mergeCell ref="B3:L3"/>
    <mergeCell ref="B6:E6"/>
    <mergeCell ref="F6:L6"/>
    <mergeCell ref="B7:E7"/>
    <mergeCell ref="F7:L7"/>
    <mergeCell ref="B8:E8"/>
    <mergeCell ref="F8:L8"/>
    <mergeCell ref="B9:E9"/>
    <mergeCell ref="F9:L9"/>
    <mergeCell ref="B10:E10"/>
    <mergeCell ref="F10:L10"/>
    <mergeCell ref="B11:E11"/>
    <mergeCell ref="F11:L11"/>
    <mergeCell ref="B12:E12"/>
    <mergeCell ref="F12:L12"/>
  </mergeCells>
  <phoneticPr fontId="11"/>
  <conditionalFormatting sqref="I15:K15">
    <cfRule type="cellIs" dxfId="107" priority="1" operator="equal">
      <formula>"いない"</formula>
    </cfRule>
    <cfRule type="cellIs" dxfId="106" priority="2" operator="equal">
      <formula>"いる"</formula>
    </cfRule>
  </conditionalFormatting>
  <dataValidations count="1">
    <dataValidation type="list" allowBlank="1" showInputMessage="1" showErrorMessage="1" prompt="いる又はいないを選択してください。" sqref="I15:K15" xr:uid="{774C6ABA-5759-4C65-9158-75A9A44170DE}">
      <formula1>"いる・いない,いる,いない"</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headerFooter>
    <oddHeader>&amp;R&amp;16別紙１</oddHeader>
    <oddFooter>&amp;C&amp;10［運営管理・別紙１］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P43"/>
  <sheetViews>
    <sheetView view="pageBreakPreview" zoomScaleNormal="100" zoomScaleSheetLayoutView="100" workbookViewId="0">
      <selection activeCell="C15" sqref="C15"/>
    </sheetView>
  </sheetViews>
  <sheetFormatPr defaultRowHeight="13"/>
  <cols>
    <col min="1" max="1" width="3.90625" style="2" customWidth="1"/>
    <col min="2" max="2" width="5.6328125" style="2" customWidth="1"/>
    <col min="3" max="3" width="8.7265625" style="2"/>
    <col min="4" max="4" width="9.7265625" style="2" customWidth="1"/>
    <col min="5" max="5" width="8.6328125" style="2" customWidth="1"/>
    <col min="6" max="6" width="18.6328125" style="2" customWidth="1"/>
    <col min="7" max="7" width="9.6328125" style="2" customWidth="1"/>
    <col min="8" max="8" width="8.6328125" style="2" customWidth="1"/>
    <col min="9" max="9" width="18.7265625" style="2" customWidth="1"/>
    <col min="10" max="16384" width="8.7265625" style="2"/>
  </cols>
  <sheetData>
    <row r="1" spans="1:9" ht="7.5" customHeight="1"/>
    <row r="2" spans="1:9" ht="16.5">
      <c r="A2" s="526" t="s">
        <v>175</v>
      </c>
      <c r="B2" s="527"/>
      <c r="C2" s="527"/>
      <c r="D2" s="527"/>
      <c r="E2" s="527"/>
      <c r="F2" s="527"/>
      <c r="G2" s="527"/>
      <c r="H2" s="527"/>
      <c r="I2" s="527"/>
    </row>
    <row r="3" spans="1:9" ht="7.5" customHeight="1"/>
    <row r="4" spans="1:9" ht="14">
      <c r="A4" s="23" t="s">
        <v>176</v>
      </c>
    </row>
    <row r="5" spans="1:9" ht="6.75" customHeight="1"/>
    <row r="6" spans="1:9" ht="18" customHeight="1">
      <c r="B6" s="23" t="s">
        <v>177</v>
      </c>
      <c r="C6" s="23"/>
      <c r="D6" s="23"/>
      <c r="E6" s="23"/>
      <c r="F6" s="23"/>
    </row>
    <row r="7" spans="1:9" ht="18" customHeight="1">
      <c r="B7" s="23"/>
      <c r="C7" s="9" t="s">
        <v>1267</v>
      </c>
      <c r="D7" s="23"/>
      <c r="E7" s="533"/>
      <c r="F7" s="533"/>
      <c r="G7" s="533"/>
      <c r="H7" s="23" t="s">
        <v>178</v>
      </c>
    </row>
    <row r="8" spans="1:9" ht="14">
      <c r="B8" s="23"/>
      <c r="C8" s="23"/>
      <c r="D8" s="23"/>
      <c r="E8" s="23"/>
      <c r="F8" s="23"/>
    </row>
    <row r="9" spans="1:9" ht="55.5" customHeight="1">
      <c r="B9" s="23"/>
      <c r="C9" s="544" t="s">
        <v>1268</v>
      </c>
      <c r="D9" s="545"/>
      <c r="E9" s="545"/>
      <c r="F9" s="545"/>
      <c r="G9" s="545"/>
      <c r="H9" s="545"/>
      <c r="I9" s="546"/>
    </row>
    <row r="10" spans="1:9" ht="9.4" customHeight="1">
      <c r="B10" s="23"/>
      <c r="C10" s="23"/>
      <c r="D10" s="23"/>
      <c r="E10" s="23"/>
      <c r="F10" s="23"/>
    </row>
    <row r="11" spans="1:9" ht="14.65" customHeight="1">
      <c r="B11" s="23"/>
      <c r="C11" s="528" t="s">
        <v>179</v>
      </c>
      <c r="D11" s="528"/>
      <c r="E11" s="23"/>
      <c r="F11" s="23"/>
    </row>
    <row r="12" spans="1:9" ht="14.65" customHeight="1">
      <c r="B12" s="23"/>
      <c r="C12" s="528"/>
      <c r="D12" s="528"/>
      <c r="E12" s="532" t="s">
        <v>388</v>
      </c>
      <c r="F12" s="532"/>
      <c r="G12" s="532"/>
    </row>
    <row r="14" spans="1:9">
      <c r="C14" s="547" t="s">
        <v>1275</v>
      </c>
      <c r="D14" s="548"/>
      <c r="E14" s="548"/>
      <c r="F14" s="548"/>
      <c r="G14" s="548"/>
      <c r="H14" s="548"/>
      <c r="I14" s="549"/>
    </row>
    <row r="15" spans="1:9" ht="9.4" customHeight="1"/>
    <row r="16" spans="1:9" ht="14">
      <c r="B16" s="23" t="s">
        <v>1120</v>
      </c>
    </row>
    <row r="17" spans="2:9" ht="18" customHeight="1">
      <c r="F17" s="551" t="s">
        <v>183</v>
      </c>
      <c r="G17" s="552"/>
      <c r="H17" s="552"/>
      <c r="I17" s="553"/>
    </row>
    <row r="18" spans="2:9" ht="18" customHeight="1">
      <c r="F18" s="14"/>
      <c r="G18" s="15"/>
      <c r="H18" s="536" t="s">
        <v>180</v>
      </c>
      <c r="I18" s="537"/>
    </row>
    <row r="19" spans="2:9" ht="18" customHeight="1">
      <c r="C19" s="529" t="s">
        <v>1269</v>
      </c>
      <c r="D19" s="530"/>
      <c r="E19" s="531"/>
      <c r="F19" s="534" t="e">
        <f>'別紙2-2 算出シート'!A6</f>
        <v>#DIV/0!</v>
      </c>
      <c r="G19" s="535"/>
      <c r="H19" s="534" t="e">
        <f>'別紙2-2 算出シート'!D6</f>
        <v>#DIV/0!</v>
      </c>
      <c r="I19" s="535"/>
    </row>
    <row r="20" spans="2:9" ht="18" customHeight="1">
      <c r="C20" s="529" t="s">
        <v>181</v>
      </c>
      <c r="D20" s="530"/>
      <c r="E20" s="531"/>
      <c r="F20" s="559" t="e">
        <f>'別紙2-2 算出シート'!J6</f>
        <v>#DIV/0!</v>
      </c>
      <c r="G20" s="560"/>
      <c r="H20" s="559" t="e">
        <f>'別紙2-2 算出シート'!M6</f>
        <v>#DIV/0!</v>
      </c>
      <c r="I20" s="560"/>
    </row>
    <row r="21" spans="2:9" ht="18" customHeight="1">
      <c r="C21" s="529" t="s">
        <v>182</v>
      </c>
      <c r="D21" s="530"/>
      <c r="E21" s="531"/>
      <c r="F21" s="559" t="e">
        <f>'別紙2-2 算出シート'!S6</f>
        <v>#DIV/0!</v>
      </c>
      <c r="G21" s="560"/>
      <c r="H21" s="524" t="e">
        <f>'別紙2-2 算出シート'!V6</f>
        <v>#DIV/0!</v>
      </c>
      <c r="I21" s="525"/>
    </row>
    <row r="22" spans="2:9" ht="15.75" customHeight="1">
      <c r="C22" s="21" t="s">
        <v>1121</v>
      </c>
    </row>
    <row r="23" spans="2:9" ht="13.5" customHeight="1">
      <c r="C23" s="561" t="s">
        <v>389</v>
      </c>
      <c r="D23" s="561"/>
      <c r="E23" s="561"/>
      <c r="F23" s="561"/>
      <c r="G23" s="561"/>
      <c r="H23" s="561"/>
      <c r="I23" s="561"/>
    </row>
    <row r="24" spans="2:9" ht="13.5" customHeight="1">
      <c r="C24" s="561"/>
      <c r="D24" s="561"/>
      <c r="E24" s="561"/>
      <c r="F24" s="561"/>
      <c r="G24" s="561"/>
      <c r="H24" s="561"/>
      <c r="I24" s="561"/>
    </row>
    <row r="25" spans="2:9" ht="10.15" customHeight="1"/>
    <row r="26" spans="2:9" ht="14">
      <c r="B26" s="23" t="s">
        <v>1122</v>
      </c>
    </row>
    <row r="27" spans="2:9" ht="9.4" customHeight="1"/>
    <row r="28" spans="2:9" ht="18" customHeight="1">
      <c r="C28" s="529" t="s">
        <v>1269</v>
      </c>
      <c r="D28" s="530"/>
      <c r="E28" s="531"/>
      <c r="F28" s="534" t="e">
        <f>+'別紙2-2 算出シート'!G6</f>
        <v>#DIV/0!</v>
      </c>
      <c r="G28" s="535"/>
    </row>
    <row r="29" spans="2:9" ht="18" customHeight="1">
      <c r="C29" s="529" t="s">
        <v>181</v>
      </c>
      <c r="D29" s="530"/>
      <c r="E29" s="531"/>
      <c r="F29" s="554" t="e">
        <f>+'別紙2-2 算出シート'!P6</f>
        <v>#DIV/0!</v>
      </c>
      <c r="G29" s="555"/>
    </row>
    <row r="30" spans="2:9" ht="18" customHeight="1">
      <c r="C30" s="529" t="s">
        <v>182</v>
      </c>
      <c r="D30" s="530"/>
      <c r="E30" s="531"/>
      <c r="F30" s="524" t="e">
        <f>+'別紙2-2 算出シート'!Y6</f>
        <v>#DIV/0!</v>
      </c>
      <c r="G30" s="525"/>
    </row>
    <row r="31" spans="2:9" ht="17.649999999999999" customHeight="1">
      <c r="C31" s="21" t="s">
        <v>1123</v>
      </c>
      <c r="F31" s="10"/>
      <c r="G31" s="10"/>
    </row>
    <row r="32" spans="2:9">
      <c r="C32" s="11" t="s">
        <v>186</v>
      </c>
    </row>
    <row r="33" spans="1:16" ht="3.75" customHeight="1">
      <c r="C33" s="11"/>
    </row>
    <row r="34" spans="1:16" ht="81.75" customHeight="1">
      <c r="C34" s="556" t="s">
        <v>1270</v>
      </c>
      <c r="D34" s="557"/>
      <c r="E34" s="557"/>
      <c r="F34" s="557"/>
      <c r="G34" s="557"/>
      <c r="H34" s="557"/>
      <c r="I34" s="558"/>
    </row>
    <row r="35" spans="1:16" ht="10.15" customHeight="1"/>
    <row r="36" spans="1:16" ht="14">
      <c r="A36" s="23" t="s">
        <v>184</v>
      </c>
    </row>
    <row r="37" spans="1:16" ht="10.15" customHeight="1">
      <c r="K37" s="550"/>
      <c r="L37" s="550"/>
      <c r="M37" s="550"/>
      <c r="N37" s="550"/>
      <c r="O37" s="550"/>
      <c r="P37" s="550"/>
    </row>
    <row r="38" spans="1:16" ht="18" customHeight="1">
      <c r="B38" s="51"/>
      <c r="C38" s="49"/>
      <c r="D38" s="538" t="s">
        <v>1271</v>
      </c>
      <c r="E38" s="539"/>
      <c r="F38" s="540"/>
      <c r="G38" s="541" t="s">
        <v>1272</v>
      </c>
      <c r="H38" s="542"/>
      <c r="I38" s="543"/>
    </row>
    <row r="39" spans="1:16" ht="24" customHeight="1">
      <c r="B39" s="51"/>
      <c r="C39" s="46"/>
      <c r="D39" s="45"/>
      <c r="E39" s="53" t="s">
        <v>185</v>
      </c>
      <c r="F39" s="47"/>
      <c r="G39" s="45"/>
      <c r="H39" s="53" t="s">
        <v>185</v>
      </c>
      <c r="I39" s="47"/>
    </row>
    <row r="40" spans="1:16" ht="23.65" customHeight="1">
      <c r="C40" s="50" t="s">
        <v>373</v>
      </c>
      <c r="D40" s="12"/>
      <c r="E40" s="13"/>
      <c r="F40" s="48" t="s">
        <v>371</v>
      </c>
      <c r="G40" s="12"/>
      <c r="H40" s="13"/>
      <c r="I40" s="48" t="s">
        <v>372</v>
      </c>
    </row>
    <row r="41" spans="1:16" ht="75" customHeight="1">
      <c r="C41" s="50" t="s">
        <v>374</v>
      </c>
      <c r="D41" s="12"/>
      <c r="E41" s="13"/>
      <c r="F41" s="46"/>
      <c r="G41" s="12"/>
      <c r="H41" s="13"/>
      <c r="I41" s="46"/>
    </row>
    <row r="42" spans="1:16" ht="10.15" customHeight="1"/>
    <row r="43" spans="1:16" ht="51.75" customHeight="1">
      <c r="B43" s="52"/>
      <c r="C43" s="521" t="s">
        <v>1273</v>
      </c>
      <c r="D43" s="522"/>
      <c r="E43" s="522"/>
      <c r="F43" s="522"/>
      <c r="G43" s="522"/>
      <c r="H43" s="522"/>
      <c r="I43" s="523"/>
    </row>
  </sheetData>
  <mergeCells count="29">
    <mergeCell ref="K37:P37"/>
    <mergeCell ref="F17:I17"/>
    <mergeCell ref="C28:E28"/>
    <mergeCell ref="C29:E29"/>
    <mergeCell ref="C30:E30"/>
    <mergeCell ref="F28:G28"/>
    <mergeCell ref="F29:G29"/>
    <mergeCell ref="F30:G30"/>
    <mergeCell ref="C20:E20"/>
    <mergeCell ref="C34:I34"/>
    <mergeCell ref="F20:G20"/>
    <mergeCell ref="H20:I20"/>
    <mergeCell ref="C21:E21"/>
    <mergeCell ref="F21:G21"/>
    <mergeCell ref="C23:I24"/>
    <mergeCell ref="C43:I43"/>
    <mergeCell ref="H21:I21"/>
    <mergeCell ref="A2:I2"/>
    <mergeCell ref="C11:D12"/>
    <mergeCell ref="C19:E19"/>
    <mergeCell ref="E12:G12"/>
    <mergeCell ref="E7:G7"/>
    <mergeCell ref="F19:G19"/>
    <mergeCell ref="H18:I18"/>
    <mergeCell ref="H19:I19"/>
    <mergeCell ref="D38:F38"/>
    <mergeCell ref="G38:I38"/>
    <mergeCell ref="C9:I9"/>
    <mergeCell ref="C14:I14"/>
  </mergeCells>
  <phoneticPr fontId="8"/>
  <pageMargins left="0.70866141732283472" right="0.31496062992125984" top="0.55118110236220474" bottom="0.15748031496062992" header="0.31496062992125984" footer="0.31496062992125984"/>
  <pageSetup paperSize="9" orientation="portrait" r:id="rId1"/>
  <headerFooter>
    <oddHeader>&amp;R&amp;16別紙２</oddHeader>
    <oddFooter>&amp;C&amp;10［運営管理・別紙２］ （&amp;P／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113"/>
  <sheetViews>
    <sheetView workbookViewId="0">
      <selection activeCell="I4" sqref="I4"/>
    </sheetView>
  </sheetViews>
  <sheetFormatPr defaultColWidth="9" defaultRowHeight="13"/>
  <cols>
    <col min="2" max="2" width="14" customWidth="1"/>
    <col min="3" max="3" width="9.90625" customWidth="1"/>
    <col min="5" max="5" width="14" customWidth="1"/>
    <col min="8" max="8" width="14" customWidth="1"/>
    <col min="11" max="11" width="17.453125" customWidth="1"/>
    <col min="12" max="12" width="9.90625" customWidth="1"/>
    <col min="14" max="14" width="17.453125" customWidth="1"/>
    <col min="17" max="17" width="17.453125" customWidth="1"/>
    <col min="20" max="20" width="18.36328125" bestFit="1" customWidth="1"/>
    <col min="23" max="23" width="18.36328125" bestFit="1" customWidth="1"/>
    <col min="26" max="26" width="18.36328125" bestFit="1" customWidth="1"/>
  </cols>
  <sheetData>
    <row r="1" spans="1:27" ht="27" customHeight="1">
      <c r="A1" s="1202" t="s">
        <v>1111</v>
      </c>
      <c r="B1" s="1202"/>
    </row>
    <row r="2" spans="1:27" ht="16.5">
      <c r="A2" s="16" t="s">
        <v>324</v>
      </c>
      <c r="J2" s="16" t="s">
        <v>325</v>
      </c>
      <c r="S2" s="16" t="s">
        <v>326</v>
      </c>
    </row>
    <row r="4" spans="1:27">
      <c r="A4" s="17" t="s">
        <v>327</v>
      </c>
      <c r="D4" s="17" t="s">
        <v>328</v>
      </c>
      <c r="G4" s="17" t="s">
        <v>329</v>
      </c>
      <c r="J4" s="17" t="s">
        <v>330</v>
      </c>
      <c r="M4" s="17" t="s">
        <v>328</v>
      </c>
      <c r="P4" s="17" t="s">
        <v>329</v>
      </c>
      <c r="S4" s="17" t="s">
        <v>331</v>
      </c>
      <c r="V4" s="17" t="s">
        <v>328</v>
      </c>
      <c r="Y4" s="17" t="s">
        <v>329</v>
      </c>
    </row>
    <row r="5" spans="1:27" ht="13.5" thickBot="1">
      <c r="A5" s="360" t="s">
        <v>1197</v>
      </c>
      <c r="B5" s="2"/>
      <c r="C5" s="2"/>
      <c r="D5" s="360" t="s">
        <v>1198</v>
      </c>
      <c r="E5" s="2"/>
      <c r="F5" s="2"/>
      <c r="G5" s="360" t="s">
        <v>1198</v>
      </c>
      <c r="H5" s="2"/>
      <c r="I5" s="2"/>
      <c r="J5" s="360" t="s">
        <v>1199</v>
      </c>
      <c r="K5" s="2"/>
      <c r="L5" s="2"/>
      <c r="M5" s="360" t="s">
        <v>1200</v>
      </c>
      <c r="N5" s="2"/>
      <c r="O5" s="2"/>
      <c r="P5" s="360" t="s">
        <v>1200</v>
      </c>
      <c r="Q5" s="2"/>
      <c r="R5" s="2"/>
      <c r="S5" s="360" t="s">
        <v>1201</v>
      </c>
      <c r="T5" s="2"/>
      <c r="U5" s="2"/>
      <c r="V5" s="360" t="s">
        <v>1202</v>
      </c>
      <c r="W5" s="2"/>
      <c r="X5" s="2"/>
      <c r="Y5" s="360" t="s">
        <v>1203</v>
      </c>
      <c r="Z5" s="2"/>
      <c r="AA5" s="2"/>
    </row>
    <row r="6" spans="1:27" ht="17" thickBot="1">
      <c r="A6" s="1203" t="e">
        <f>+INT(ROUND(AVERAGE(B14:B113),-3))</f>
        <v>#DIV/0!</v>
      </c>
      <c r="B6" s="1204"/>
      <c r="C6" s="17"/>
      <c r="D6" s="1203" t="e">
        <f>+INT(ROUND(AVERAGE(E14:E113),-3))</f>
        <v>#DIV/0!</v>
      </c>
      <c r="E6" s="1204"/>
      <c r="F6" s="17"/>
      <c r="G6" s="1203" t="e">
        <f>+INT(ROUND(AVERAGE(H14:H113),-3))</f>
        <v>#DIV/0!</v>
      </c>
      <c r="H6" s="1204"/>
      <c r="I6" s="17"/>
      <c r="J6" s="1196" t="e">
        <f>+DATEDIF(AVERAGE(K14:K113),K7,"Y")</f>
        <v>#DIV/0!</v>
      </c>
      <c r="K6" s="1197"/>
      <c r="L6" s="17"/>
      <c r="M6" s="1196" t="e">
        <f>+DATEDIF(AVERAGE(N14:N113),K7,"Y")</f>
        <v>#DIV/0!</v>
      </c>
      <c r="N6" s="1197"/>
      <c r="O6" s="17"/>
      <c r="P6" s="1196" t="e">
        <f>+DATEDIF(AVERAGE(Q14:Q113),K7,"Y")</f>
        <v>#DIV/0!</v>
      </c>
      <c r="Q6" s="1197"/>
      <c r="R6" s="17"/>
      <c r="S6" s="1198" t="e">
        <f>+DATEDIF(AVERAGE(T14:T113),T7,"Y")&amp;"年"&amp;DATEDIF(AVERAGE(T14:T113),T7,"YM")&amp;"か月"</f>
        <v>#DIV/0!</v>
      </c>
      <c r="T6" s="1199"/>
      <c r="U6" s="17"/>
      <c r="V6" s="1198" t="e">
        <f>+DATEDIF(AVERAGE(W14:W113),T7,"Y")&amp;"年"&amp;DATEDIF(AVERAGE(W14:W113),T7,"YM")&amp;"か月"</f>
        <v>#DIV/0!</v>
      </c>
      <c r="W6" s="1199"/>
      <c r="X6" s="17"/>
      <c r="Y6" s="1198" t="e">
        <f>+DATEDIF(AVERAGE(Z14:Z113),T7,"Y")&amp;"年"&amp;DATEDIF(AVERAGE(Z14:Z113),T7,"YM")&amp;"か月"</f>
        <v>#DIV/0!</v>
      </c>
      <c r="Z6" s="1199"/>
      <c r="AA6" s="17"/>
    </row>
    <row r="7" spans="1:27">
      <c r="K7" s="333">
        <v>46113</v>
      </c>
      <c r="T7" s="333">
        <v>46113</v>
      </c>
    </row>
    <row r="8" spans="1:27">
      <c r="A8" s="1200" t="s">
        <v>332</v>
      </c>
      <c r="B8" s="1200"/>
      <c r="C8" s="1200"/>
      <c r="D8" s="1200"/>
      <c r="E8" s="1200"/>
      <c r="F8" s="1200"/>
      <c r="G8" s="1200"/>
      <c r="H8" s="1200"/>
      <c r="J8" s="1201" t="s">
        <v>333</v>
      </c>
      <c r="K8" s="1200"/>
      <c r="L8" s="1200"/>
      <c r="M8" s="1200"/>
      <c r="N8" s="1200"/>
      <c r="O8" s="1200"/>
      <c r="P8" s="1200"/>
      <c r="Q8" s="1200"/>
      <c r="S8" s="1201" t="s">
        <v>334</v>
      </c>
      <c r="T8" s="1200"/>
      <c r="U8" s="1200"/>
      <c r="V8" s="1200"/>
      <c r="W8" s="1200"/>
      <c r="X8" s="1200"/>
      <c r="Y8" s="1200"/>
      <c r="Z8" s="1200"/>
    </row>
    <row r="9" spans="1:27">
      <c r="A9" s="1200"/>
      <c r="B9" s="1200"/>
      <c r="C9" s="1200"/>
      <c r="D9" s="1200"/>
      <c r="E9" s="1200"/>
      <c r="F9" s="1200"/>
      <c r="G9" s="1200"/>
      <c r="H9" s="1200"/>
      <c r="J9" s="1200"/>
      <c r="K9" s="1200"/>
      <c r="L9" s="1200"/>
      <c r="M9" s="1200"/>
      <c r="N9" s="1200"/>
      <c r="O9" s="1200"/>
      <c r="P9" s="1200"/>
      <c r="Q9" s="1200"/>
      <c r="S9" s="1200"/>
      <c r="T9" s="1200"/>
      <c r="U9" s="1200"/>
      <c r="V9" s="1200"/>
      <c r="W9" s="1200"/>
      <c r="X9" s="1200"/>
      <c r="Y9" s="1200"/>
      <c r="Z9" s="1200"/>
    </row>
    <row r="10" spans="1:27">
      <c r="A10" s="1200"/>
      <c r="B10" s="1200"/>
      <c r="C10" s="1200"/>
      <c r="D10" s="1200"/>
      <c r="E10" s="1200"/>
      <c r="F10" s="1200"/>
      <c r="G10" s="1200"/>
      <c r="H10" s="1200"/>
      <c r="J10" s="1200"/>
      <c r="K10" s="1200"/>
      <c r="L10" s="1200"/>
      <c r="M10" s="1200"/>
      <c r="N10" s="1200"/>
      <c r="O10" s="1200"/>
      <c r="P10" s="1200"/>
      <c r="Q10" s="1200"/>
      <c r="S10" s="1200"/>
      <c r="T10" s="1200"/>
      <c r="U10" s="1200"/>
      <c r="V10" s="1200"/>
      <c r="W10" s="1200"/>
      <c r="X10" s="1200"/>
      <c r="Y10" s="1200"/>
      <c r="Z10" s="1200"/>
    </row>
    <row r="12" spans="1:27">
      <c r="B12" s="6" t="s">
        <v>335</v>
      </c>
      <c r="E12" s="6" t="s">
        <v>335</v>
      </c>
      <c r="H12" s="6" t="s">
        <v>335</v>
      </c>
      <c r="K12" s="6"/>
      <c r="N12" s="6"/>
      <c r="Q12" s="6"/>
      <c r="T12" s="6"/>
      <c r="W12" s="6"/>
      <c r="Z12" s="6"/>
    </row>
    <row r="13" spans="1:27">
      <c r="A13" s="5" t="s">
        <v>336</v>
      </c>
      <c r="B13" s="5" t="s">
        <v>337</v>
      </c>
      <c r="D13" s="5" t="s">
        <v>336</v>
      </c>
      <c r="E13" s="5" t="s">
        <v>337</v>
      </c>
      <c r="G13" s="5" t="s">
        <v>336</v>
      </c>
      <c r="H13" s="5" t="s">
        <v>337</v>
      </c>
      <c r="J13" s="5" t="s">
        <v>336</v>
      </c>
      <c r="K13" s="5" t="s">
        <v>338</v>
      </c>
      <c r="M13" s="5" t="s">
        <v>336</v>
      </c>
      <c r="N13" s="5" t="s">
        <v>338</v>
      </c>
      <c r="P13" s="5" t="s">
        <v>336</v>
      </c>
      <c r="Q13" s="5" t="s">
        <v>338</v>
      </c>
      <c r="S13" s="5" t="s">
        <v>336</v>
      </c>
      <c r="T13" s="5" t="s">
        <v>339</v>
      </c>
      <c r="V13" s="5" t="s">
        <v>336</v>
      </c>
      <c r="W13" s="5" t="s">
        <v>339</v>
      </c>
      <c r="Y13" s="5" t="s">
        <v>336</v>
      </c>
      <c r="Z13" s="5" t="s">
        <v>339</v>
      </c>
    </row>
    <row r="14" spans="1:27">
      <c r="A14" s="5">
        <v>1</v>
      </c>
      <c r="B14" s="18"/>
      <c r="D14" s="5">
        <v>1</v>
      </c>
      <c r="E14" s="18"/>
      <c r="G14" s="5">
        <v>1</v>
      </c>
      <c r="H14" s="18"/>
      <c r="J14" s="5">
        <v>1</v>
      </c>
      <c r="K14" s="19"/>
      <c r="M14" s="5">
        <v>1</v>
      </c>
      <c r="N14" s="20"/>
      <c r="P14" s="5">
        <v>1</v>
      </c>
      <c r="Q14" s="20"/>
      <c r="S14" s="5">
        <v>1</v>
      </c>
      <c r="T14" s="19"/>
      <c r="V14" s="5">
        <v>1</v>
      </c>
      <c r="W14" s="19"/>
      <c r="Y14" s="5">
        <v>1</v>
      </c>
      <c r="Z14" s="19"/>
    </row>
    <row r="15" spans="1:27">
      <c r="A15" s="5">
        <f>+A14+1</f>
        <v>2</v>
      </c>
      <c r="B15" s="18"/>
      <c r="D15" s="5">
        <f>+D14+1</f>
        <v>2</v>
      </c>
      <c r="E15" s="18"/>
      <c r="G15" s="5">
        <f>+G14+1</f>
        <v>2</v>
      </c>
      <c r="H15" s="18"/>
      <c r="J15" s="5">
        <f>+J14+1</f>
        <v>2</v>
      </c>
      <c r="K15" s="19"/>
      <c r="M15" s="5">
        <f>+M14+1</f>
        <v>2</v>
      </c>
      <c r="N15" s="20"/>
      <c r="P15" s="5">
        <f>+P14+1</f>
        <v>2</v>
      </c>
      <c r="Q15" s="20"/>
      <c r="S15" s="5">
        <f>+S14+1</f>
        <v>2</v>
      </c>
      <c r="T15" s="19"/>
      <c r="V15" s="5">
        <f>+V14+1</f>
        <v>2</v>
      </c>
      <c r="W15" s="20"/>
      <c r="Y15" s="5">
        <f>+Y14+1</f>
        <v>2</v>
      </c>
      <c r="Z15" s="20"/>
    </row>
    <row r="16" spans="1:27">
      <c r="A16" s="5">
        <f t="shared" ref="A16:A79" si="0">+A15+1</f>
        <v>3</v>
      </c>
      <c r="B16" s="18"/>
      <c r="D16" s="5">
        <f t="shared" ref="D16:D79" si="1">+D15+1</f>
        <v>3</v>
      </c>
      <c r="E16" s="18"/>
      <c r="G16" s="5">
        <f t="shared" ref="G16:G63" si="2">+G15+1</f>
        <v>3</v>
      </c>
      <c r="H16" s="18"/>
      <c r="J16" s="5">
        <f t="shared" ref="J16:J79" si="3">+J15+1</f>
        <v>3</v>
      </c>
      <c r="K16" s="19"/>
      <c r="M16" s="5">
        <f t="shared" ref="M16:M79" si="4">+M15+1</f>
        <v>3</v>
      </c>
      <c r="N16" s="20"/>
      <c r="P16" s="5">
        <f t="shared" ref="P16:P63" si="5">+P15+1</f>
        <v>3</v>
      </c>
      <c r="Q16" s="20"/>
      <c r="S16" s="5">
        <f t="shared" ref="S16:S79" si="6">+S15+1</f>
        <v>3</v>
      </c>
      <c r="T16" s="19"/>
      <c r="V16" s="5">
        <f t="shared" ref="V16:V79" si="7">+V15+1</f>
        <v>3</v>
      </c>
      <c r="W16" s="20"/>
      <c r="Y16" s="5">
        <f t="shared" ref="Y16:Y63" si="8">+Y15+1</f>
        <v>3</v>
      </c>
      <c r="Z16" s="20"/>
    </row>
    <row r="17" spans="1:26">
      <c r="A17" s="5">
        <f t="shared" si="0"/>
        <v>4</v>
      </c>
      <c r="B17" s="18"/>
      <c r="D17" s="5">
        <f t="shared" si="1"/>
        <v>4</v>
      </c>
      <c r="E17" s="18"/>
      <c r="G17" s="5">
        <f t="shared" si="2"/>
        <v>4</v>
      </c>
      <c r="H17" s="18"/>
      <c r="J17" s="5">
        <f t="shared" si="3"/>
        <v>4</v>
      </c>
      <c r="K17" s="19"/>
      <c r="M17" s="5">
        <f t="shared" si="4"/>
        <v>4</v>
      </c>
      <c r="N17" s="20"/>
      <c r="P17" s="5">
        <f t="shared" si="5"/>
        <v>4</v>
      </c>
      <c r="Q17" s="20"/>
      <c r="S17" s="5">
        <f t="shared" si="6"/>
        <v>4</v>
      </c>
      <c r="T17" s="19"/>
      <c r="V17" s="5">
        <f t="shared" si="7"/>
        <v>4</v>
      </c>
      <c r="W17" s="20"/>
      <c r="Y17" s="5">
        <f t="shared" si="8"/>
        <v>4</v>
      </c>
      <c r="Z17" s="20"/>
    </row>
    <row r="18" spans="1:26">
      <c r="A18" s="5">
        <f t="shared" si="0"/>
        <v>5</v>
      </c>
      <c r="B18" s="18"/>
      <c r="D18" s="5">
        <f t="shared" si="1"/>
        <v>5</v>
      </c>
      <c r="E18" s="18"/>
      <c r="G18" s="5">
        <f t="shared" si="2"/>
        <v>5</v>
      </c>
      <c r="H18" s="18"/>
      <c r="J18" s="5">
        <f t="shared" si="3"/>
        <v>5</v>
      </c>
      <c r="K18" s="19"/>
      <c r="M18" s="5">
        <f t="shared" si="4"/>
        <v>5</v>
      </c>
      <c r="N18" s="20"/>
      <c r="P18" s="5">
        <f t="shared" si="5"/>
        <v>5</v>
      </c>
      <c r="Q18" s="20"/>
      <c r="S18" s="5">
        <f t="shared" si="6"/>
        <v>5</v>
      </c>
      <c r="T18" s="19"/>
      <c r="V18" s="5">
        <f t="shared" si="7"/>
        <v>5</v>
      </c>
      <c r="W18" s="20"/>
      <c r="Y18" s="5">
        <f t="shared" si="8"/>
        <v>5</v>
      </c>
      <c r="Z18" s="20"/>
    </row>
    <row r="19" spans="1:26">
      <c r="A19" s="5">
        <f t="shared" si="0"/>
        <v>6</v>
      </c>
      <c r="B19" s="18"/>
      <c r="D19" s="5">
        <f t="shared" si="1"/>
        <v>6</v>
      </c>
      <c r="E19" s="18"/>
      <c r="G19" s="5">
        <f t="shared" si="2"/>
        <v>6</v>
      </c>
      <c r="H19" s="18"/>
      <c r="J19" s="5">
        <f t="shared" si="3"/>
        <v>6</v>
      </c>
      <c r="K19" s="19"/>
      <c r="M19" s="5">
        <f t="shared" si="4"/>
        <v>6</v>
      </c>
      <c r="N19" s="20"/>
      <c r="P19" s="5">
        <f t="shared" si="5"/>
        <v>6</v>
      </c>
      <c r="Q19" s="20"/>
      <c r="S19" s="5">
        <f t="shared" si="6"/>
        <v>6</v>
      </c>
      <c r="T19" s="19"/>
      <c r="V19" s="5">
        <f t="shared" si="7"/>
        <v>6</v>
      </c>
      <c r="W19" s="20"/>
      <c r="Y19" s="5">
        <f t="shared" si="8"/>
        <v>6</v>
      </c>
      <c r="Z19" s="20"/>
    </row>
    <row r="20" spans="1:26">
      <c r="A20" s="5">
        <f t="shared" si="0"/>
        <v>7</v>
      </c>
      <c r="B20" s="18"/>
      <c r="D20" s="5">
        <f t="shared" si="1"/>
        <v>7</v>
      </c>
      <c r="E20" s="18"/>
      <c r="G20" s="5">
        <f t="shared" si="2"/>
        <v>7</v>
      </c>
      <c r="H20" s="18"/>
      <c r="J20" s="5">
        <f t="shared" si="3"/>
        <v>7</v>
      </c>
      <c r="K20" s="19"/>
      <c r="M20" s="5">
        <f t="shared" si="4"/>
        <v>7</v>
      </c>
      <c r="N20" s="20"/>
      <c r="P20" s="5">
        <f t="shared" si="5"/>
        <v>7</v>
      </c>
      <c r="Q20" s="20"/>
      <c r="S20" s="5">
        <f t="shared" si="6"/>
        <v>7</v>
      </c>
      <c r="T20" s="19"/>
      <c r="V20" s="5">
        <f t="shared" si="7"/>
        <v>7</v>
      </c>
      <c r="W20" s="20"/>
      <c r="Y20" s="5">
        <f t="shared" si="8"/>
        <v>7</v>
      </c>
      <c r="Z20" s="20"/>
    </row>
    <row r="21" spans="1:26">
      <c r="A21" s="5">
        <f t="shared" si="0"/>
        <v>8</v>
      </c>
      <c r="B21" s="18"/>
      <c r="D21" s="5">
        <f t="shared" si="1"/>
        <v>8</v>
      </c>
      <c r="E21" s="18"/>
      <c r="G21" s="5">
        <f t="shared" si="2"/>
        <v>8</v>
      </c>
      <c r="H21" s="18"/>
      <c r="J21" s="5">
        <f t="shared" si="3"/>
        <v>8</v>
      </c>
      <c r="K21" s="19"/>
      <c r="M21" s="5">
        <f t="shared" si="4"/>
        <v>8</v>
      </c>
      <c r="N21" s="20"/>
      <c r="P21" s="5">
        <f t="shared" si="5"/>
        <v>8</v>
      </c>
      <c r="Q21" s="20"/>
      <c r="S21" s="5">
        <f t="shared" si="6"/>
        <v>8</v>
      </c>
      <c r="T21" s="19"/>
      <c r="V21" s="5">
        <f t="shared" si="7"/>
        <v>8</v>
      </c>
      <c r="W21" s="20"/>
      <c r="Y21" s="5">
        <f t="shared" si="8"/>
        <v>8</v>
      </c>
      <c r="Z21" s="20"/>
    </row>
    <row r="22" spans="1:26">
      <c r="A22" s="5">
        <f t="shared" si="0"/>
        <v>9</v>
      </c>
      <c r="B22" s="18"/>
      <c r="D22" s="5">
        <f t="shared" si="1"/>
        <v>9</v>
      </c>
      <c r="E22" s="18"/>
      <c r="G22" s="5">
        <f t="shared" si="2"/>
        <v>9</v>
      </c>
      <c r="H22" s="18"/>
      <c r="J22" s="5">
        <f t="shared" si="3"/>
        <v>9</v>
      </c>
      <c r="K22" s="19"/>
      <c r="M22" s="5">
        <f t="shared" si="4"/>
        <v>9</v>
      </c>
      <c r="N22" s="20"/>
      <c r="P22" s="5">
        <f t="shared" si="5"/>
        <v>9</v>
      </c>
      <c r="Q22" s="20"/>
      <c r="S22" s="5">
        <f t="shared" si="6"/>
        <v>9</v>
      </c>
      <c r="T22" s="19"/>
      <c r="V22" s="5">
        <f t="shared" si="7"/>
        <v>9</v>
      </c>
      <c r="W22" s="20"/>
      <c r="Y22" s="5">
        <f t="shared" si="8"/>
        <v>9</v>
      </c>
      <c r="Z22" s="20"/>
    </row>
    <row r="23" spans="1:26">
      <c r="A23" s="5">
        <f t="shared" si="0"/>
        <v>10</v>
      </c>
      <c r="B23" s="18"/>
      <c r="D23" s="5">
        <f t="shared" si="1"/>
        <v>10</v>
      </c>
      <c r="E23" s="18"/>
      <c r="G23" s="5">
        <f t="shared" si="2"/>
        <v>10</v>
      </c>
      <c r="H23" s="18"/>
      <c r="J23" s="5">
        <f t="shared" si="3"/>
        <v>10</v>
      </c>
      <c r="K23" s="19"/>
      <c r="M23" s="5">
        <f t="shared" si="4"/>
        <v>10</v>
      </c>
      <c r="N23" s="20"/>
      <c r="P23" s="5">
        <f t="shared" si="5"/>
        <v>10</v>
      </c>
      <c r="Q23" s="20"/>
      <c r="S23" s="5">
        <f t="shared" si="6"/>
        <v>10</v>
      </c>
      <c r="T23" s="19"/>
      <c r="V23" s="5">
        <f t="shared" si="7"/>
        <v>10</v>
      </c>
      <c r="W23" s="20"/>
      <c r="Y23" s="5">
        <f t="shared" si="8"/>
        <v>10</v>
      </c>
      <c r="Z23" s="20"/>
    </row>
    <row r="24" spans="1:26">
      <c r="A24" s="5">
        <f t="shared" si="0"/>
        <v>11</v>
      </c>
      <c r="B24" s="18"/>
      <c r="D24" s="5">
        <f t="shared" si="1"/>
        <v>11</v>
      </c>
      <c r="E24" s="18"/>
      <c r="G24" s="5">
        <f t="shared" si="2"/>
        <v>11</v>
      </c>
      <c r="H24" s="18"/>
      <c r="J24" s="5">
        <f t="shared" si="3"/>
        <v>11</v>
      </c>
      <c r="K24" s="19"/>
      <c r="M24" s="5">
        <f t="shared" si="4"/>
        <v>11</v>
      </c>
      <c r="N24" s="20"/>
      <c r="P24" s="5">
        <f t="shared" si="5"/>
        <v>11</v>
      </c>
      <c r="Q24" s="20"/>
      <c r="S24" s="5">
        <f t="shared" si="6"/>
        <v>11</v>
      </c>
      <c r="T24" s="19"/>
      <c r="V24" s="5">
        <f t="shared" si="7"/>
        <v>11</v>
      </c>
      <c r="W24" s="20"/>
      <c r="Y24" s="5">
        <f t="shared" si="8"/>
        <v>11</v>
      </c>
      <c r="Z24" s="20"/>
    </row>
    <row r="25" spans="1:26">
      <c r="A25" s="5">
        <f t="shared" si="0"/>
        <v>12</v>
      </c>
      <c r="B25" s="18"/>
      <c r="D25" s="5">
        <f t="shared" si="1"/>
        <v>12</v>
      </c>
      <c r="E25" s="18"/>
      <c r="G25" s="5">
        <f t="shared" si="2"/>
        <v>12</v>
      </c>
      <c r="H25" s="18"/>
      <c r="J25" s="5">
        <f t="shared" si="3"/>
        <v>12</v>
      </c>
      <c r="K25" s="19"/>
      <c r="M25" s="5">
        <f t="shared" si="4"/>
        <v>12</v>
      </c>
      <c r="N25" s="20"/>
      <c r="P25" s="5">
        <f t="shared" si="5"/>
        <v>12</v>
      </c>
      <c r="Q25" s="20"/>
      <c r="S25" s="5">
        <f t="shared" si="6"/>
        <v>12</v>
      </c>
      <c r="T25" s="19"/>
      <c r="V25" s="5">
        <f t="shared" si="7"/>
        <v>12</v>
      </c>
      <c r="W25" s="20"/>
      <c r="Y25" s="5">
        <f t="shared" si="8"/>
        <v>12</v>
      </c>
      <c r="Z25" s="20"/>
    </row>
    <row r="26" spans="1:26">
      <c r="A26" s="5">
        <f t="shared" si="0"/>
        <v>13</v>
      </c>
      <c r="B26" s="18"/>
      <c r="D26" s="5">
        <f t="shared" si="1"/>
        <v>13</v>
      </c>
      <c r="E26" s="18"/>
      <c r="G26" s="5">
        <f t="shared" si="2"/>
        <v>13</v>
      </c>
      <c r="H26" s="18"/>
      <c r="J26" s="5">
        <f t="shared" si="3"/>
        <v>13</v>
      </c>
      <c r="K26" s="19"/>
      <c r="M26" s="5">
        <f t="shared" si="4"/>
        <v>13</v>
      </c>
      <c r="N26" s="20"/>
      <c r="P26" s="5">
        <f t="shared" si="5"/>
        <v>13</v>
      </c>
      <c r="Q26" s="20"/>
      <c r="S26" s="5">
        <f t="shared" si="6"/>
        <v>13</v>
      </c>
      <c r="T26" s="19"/>
      <c r="V26" s="5">
        <f t="shared" si="7"/>
        <v>13</v>
      </c>
      <c r="W26" s="20"/>
      <c r="Y26" s="5">
        <f t="shared" si="8"/>
        <v>13</v>
      </c>
      <c r="Z26" s="20"/>
    </row>
    <row r="27" spans="1:26">
      <c r="A27" s="5">
        <f t="shared" si="0"/>
        <v>14</v>
      </c>
      <c r="B27" s="18"/>
      <c r="D27" s="5">
        <f t="shared" si="1"/>
        <v>14</v>
      </c>
      <c r="E27" s="18"/>
      <c r="G27" s="5">
        <f t="shared" si="2"/>
        <v>14</v>
      </c>
      <c r="H27" s="18"/>
      <c r="J27" s="5">
        <f t="shared" si="3"/>
        <v>14</v>
      </c>
      <c r="K27" s="19"/>
      <c r="M27" s="5">
        <f t="shared" si="4"/>
        <v>14</v>
      </c>
      <c r="N27" s="20"/>
      <c r="P27" s="5">
        <f t="shared" si="5"/>
        <v>14</v>
      </c>
      <c r="Q27" s="20"/>
      <c r="S27" s="5">
        <f t="shared" si="6"/>
        <v>14</v>
      </c>
      <c r="T27" s="19"/>
      <c r="V27" s="5">
        <f t="shared" si="7"/>
        <v>14</v>
      </c>
      <c r="W27" s="20"/>
      <c r="Y27" s="5">
        <f t="shared" si="8"/>
        <v>14</v>
      </c>
      <c r="Z27" s="20"/>
    </row>
    <row r="28" spans="1:26">
      <c r="A28" s="5">
        <f t="shared" si="0"/>
        <v>15</v>
      </c>
      <c r="B28" s="18"/>
      <c r="D28" s="5">
        <f t="shared" si="1"/>
        <v>15</v>
      </c>
      <c r="E28" s="18"/>
      <c r="G28" s="5">
        <f t="shared" si="2"/>
        <v>15</v>
      </c>
      <c r="H28" s="18"/>
      <c r="J28" s="5">
        <f t="shared" si="3"/>
        <v>15</v>
      </c>
      <c r="K28" s="19"/>
      <c r="M28" s="5">
        <f t="shared" si="4"/>
        <v>15</v>
      </c>
      <c r="N28" s="20"/>
      <c r="P28" s="5">
        <f t="shared" si="5"/>
        <v>15</v>
      </c>
      <c r="Q28" s="20"/>
      <c r="S28" s="5">
        <f t="shared" si="6"/>
        <v>15</v>
      </c>
      <c r="T28" s="19"/>
      <c r="V28" s="5">
        <f t="shared" si="7"/>
        <v>15</v>
      </c>
      <c r="W28" s="20"/>
      <c r="Y28" s="5">
        <f t="shared" si="8"/>
        <v>15</v>
      </c>
      <c r="Z28" s="20"/>
    </row>
    <row r="29" spans="1:26">
      <c r="A29" s="5">
        <f t="shared" si="0"/>
        <v>16</v>
      </c>
      <c r="B29" s="18"/>
      <c r="D29" s="5">
        <f t="shared" si="1"/>
        <v>16</v>
      </c>
      <c r="E29" s="18"/>
      <c r="G29" s="5">
        <f t="shared" si="2"/>
        <v>16</v>
      </c>
      <c r="H29" s="18"/>
      <c r="J29" s="5">
        <f t="shared" si="3"/>
        <v>16</v>
      </c>
      <c r="K29" s="19"/>
      <c r="M29" s="5">
        <f t="shared" si="4"/>
        <v>16</v>
      </c>
      <c r="N29" s="20"/>
      <c r="P29" s="5">
        <f t="shared" si="5"/>
        <v>16</v>
      </c>
      <c r="Q29" s="20"/>
      <c r="S29" s="5">
        <f t="shared" si="6"/>
        <v>16</v>
      </c>
      <c r="T29" s="19"/>
      <c r="V29" s="5">
        <f t="shared" si="7"/>
        <v>16</v>
      </c>
      <c r="W29" s="20"/>
      <c r="Y29" s="5">
        <f t="shared" si="8"/>
        <v>16</v>
      </c>
      <c r="Z29" s="20"/>
    </row>
    <row r="30" spans="1:26">
      <c r="A30" s="5">
        <f t="shared" si="0"/>
        <v>17</v>
      </c>
      <c r="B30" s="18"/>
      <c r="D30" s="5">
        <f t="shared" si="1"/>
        <v>17</v>
      </c>
      <c r="E30" s="18"/>
      <c r="G30" s="5">
        <f t="shared" si="2"/>
        <v>17</v>
      </c>
      <c r="H30" s="18"/>
      <c r="J30" s="5">
        <f t="shared" si="3"/>
        <v>17</v>
      </c>
      <c r="K30" s="19"/>
      <c r="M30" s="5">
        <f t="shared" si="4"/>
        <v>17</v>
      </c>
      <c r="N30" s="20"/>
      <c r="P30" s="5">
        <f t="shared" si="5"/>
        <v>17</v>
      </c>
      <c r="Q30" s="20"/>
      <c r="S30" s="5">
        <f t="shared" si="6"/>
        <v>17</v>
      </c>
      <c r="T30" s="19"/>
      <c r="V30" s="5">
        <f t="shared" si="7"/>
        <v>17</v>
      </c>
      <c r="W30" s="20"/>
      <c r="Y30" s="5">
        <f t="shared" si="8"/>
        <v>17</v>
      </c>
      <c r="Z30" s="20"/>
    </row>
    <row r="31" spans="1:26">
      <c r="A31" s="5">
        <f t="shared" si="0"/>
        <v>18</v>
      </c>
      <c r="B31" s="18"/>
      <c r="D31" s="5">
        <f t="shared" si="1"/>
        <v>18</v>
      </c>
      <c r="E31" s="18"/>
      <c r="G31" s="5">
        <f t="shared" si="2"/>
        <v>18</v>
      </c>
      <c r="H31" s="18"/>
      <c r="J31" s="5">
        <f t="shared" si="3"/>
        <v>18</v>
      </c>
      <c r="K31" s="19"/>
      <c r="M31" s="5">
        <f t="shared" si="4"/>
        <v>18</v>
      </c>
      <c r="N31" s="20"/>
      <c r="P31" s="5">
        <f t="shared" si="5"/>
        <v>18</v>
      </c>
      <c r="Q31" s="20"/>
      <c r="S31" s="5">
        <f t="shared" si="6"/>
        <v>18</v>
      </c>
      <c r="T31" s="19"/>
      <c r="V31" s="5">
        <f t="shared" si="7"/>
        <v>18</v>
      </c>
      <c r="W31" s="20"/>
      <c r="Y31" s="5">
        <f t="shared" si="8"/>
        <v>18</v>
      </c>
      <c r="Z31" s="20"/>
    </row>
    <row r="32" spans="1:26">
      <c r="A32" s="5">
        <f t="shared" si="0"/>
        <v>19</v>
      </c>
      <c r="B32" s="18"/>
      <c r="D32" s="5">
        <f t="shared" si="1"/>
        <v>19</v>
      </c>
      <c r="E32" s="18"/>
      <c r="G32" s="5">
        <f t="shared" si="2"/>
        <v>19</v>
      </c>
      <c r="H32" s="18"/>
      <c r="J32" s="5">
        <f t="shared" si="3"/>
        <v>19</v>
      </c>
      <c r="K32" s="19"/>
      <c r="M32" s="5">
        <f t="shared" si="4"/>
        <v>19</v>
      </c>
      <c r="N32" s="20"/>
      <c r="P32" s="5">
        <f t="shared" si="5"/>
        <v>19</v>
      </c>
      <c r="Q32" s="20"/>
      <c r="S32" s="5">
        <f t="shared" si="6"/>
        <v>19</v>
      </c>
      <c r="T32" s="19"/>
      <c r="V32" s="5">
        <f t="shared" si="7"/>
        <v>19</v>
      </c>
      <c r="W32" s="20"/>
      <c r="Y32" s="5">
        <f t="shared" si="8"/>
        <v>19</v>
      </c>
      <c r="Z32" s="20"/>
    </row>
    <row r="33" spans="1:26">
      <c r="A33" s="5">
        <f t="shared" si="0"/>
        <v>20</v>
      </c>
      <c r="B33" s="18"/>
      <c r="D33" s="5">
        <f t="shared" si="1"/>
        <v>20</v>
      </c>
      <c r="E33" s="18"/>
      <c r="G33" s="5">
        <f t="shared" si="2"/>
        <v>20</v>
      </c>
      <c r="H33" s="18"/>
      <c r="J33" s="5">
        <f t="shared" si="3"/>
        <v>20</v>
      </c>
      <c r="K33" s="19"/>
      <c r="M33" s="5">
        <f t="shared" si="4"/>
        <v>20</v>
      </c>
      <c r="N33" s="20"/>
      <c r="P33" s="5">
        <f t="shared" si="5"/>
        <v>20</v>
      </c>
      <c r="Q33" s="20"/>
      <c r="S33" s="5">
        <f t="shared" si="6"/>
        <v>20</v>
      </c>
      <c r="T33" s="19"/>
      <c r="V33" s="5">
        <f t="shared" si="7"/>
        <v>20</v>
      </c>
      <c r="W33" s="20"/>
      <c r="Y33" s="5">
        <f t="shared" si="8"/>
        <v>20</v>
      </c>
      <c r="Z33" s="20"/>
    </row>
    <row r="34" spans="1:26">
      <c r="A34" s="5">
        <f t="shared" si="0"/>
        <v>21</v>
      </c>
      <c r="B34" s="18"/>
      <c r="D34" s="5">
        <f t="shared" si="1"/>
        <v>21</v>
      </c>
      <c r="E34" s="18"/>
      <c r="G34" s="5">
        <f t="shared" si="2"/>
        <v>21</v>
      </c>
      <c r="H34" s="18"/>
      <c r="J34" s="5">
        <f t="shared" si="3"/>
        <v>21</v>
      </c>
      <c r="K34" s="19"/>
      <c r="M34" s="5">
        <f t="shared" si="4"/>
        <v>21</v>
      </c>
      <c r="N34" s="20"/>
      <c r="P34" s="5">
        <f t="shared" si="5"/>
        <v>21</v>
      </c>
      <c r="Q34" s="20"/>
      <c r="S34" s="5">
        <f t="shared" si="6"/>
        <v>21</v>
      </c>
      <c r="T34" s="19"/>
      <c r="V34" s="5">
        <f t="shared" si="7"/>
        <v>21</v>
      </c>
      <c r="W34" s="20"/>
      <c r="Y34" s="5">
        <f t="shared" si="8"/>
        <v>21</v>
      </c>
      <c r="Z34" s="20"/>
    </row>
    <row r="35" spans="1:26">
      <c r="A35" s="5">
        <f t="shared" si="0"/>
        <v>22</v>
      </c>
      <c r="B35" s="18"/>
      <c r="D35" s="5">
        <f t="shared" si="1"/>
        <v>22</v>
      </c>
      <c r="E35" s="18"/>
      <c r="G35" s="5">
        <f t="shared" si="2"/>
        <v>22</v>
      </c>
      <c r="H35" s="18"/>
      <c r="J35" s="5">
        <f t="shared" si="3"/>
        <v>22</v>
      </c>
      <c r="K35" s="19"/>
      <c r="M35" s="5">
        <f t="shared" si="4"/>
        <v>22</v>
      </c>
      <c r="N35" s="20"/>
      <c r="P35" s="5">
        <f t="shared" si="5"/>
        <v>22</v>
      </c>
      <c r="Q35" s="20"/>
      <c r="S35" s="5">
        <f t="shared" si="6"/>
        <v>22</v>
      </c>
      <c r="T35" s="19"/>
      <c r="V35" s="5">
        <f t="shared" si="7"/>
        <v>22</v>
      </c>
      <c r="W35" s="20"/>
      <c r="Y35" s="5">
        <f t="shared" si="8"/>
        <v>22</v>
      </c>
      <c r="Z35" s="20"/>
    </row>
    <row r="36" spans="1:26">
      <c r="A36" s="5">
        <f t="shared" si="0"/>
        <v>23</v>
      </c>
      <c r="B36" s="18"/>
      <c r="D36" s="5">
        <f t="shared" si="1"/>
        <v>23</v>
      </c>
      <c r="E36" s="18"/>
      <c r="G36" s="5">
        <f t="shared" si="2"/>
        <v>23</v>
      </c>
      <c r="H36" s="18"/>
      <c r="J36" s="5">
        <f t="shared" si="3"/>
        <v>23</v>
      </c>
      <c r="K36" s="19"/>
      <c r="M36" s="5">
        <f t="shared" si="4"/>
        <v>23</v>
      </c>
      <c r="N36" s="20"/>
      <c r="P36" s="5">
        <f t="shared" si="5"/>
        <v>23</v>
      </c>
      <c r="Q36" s="20"/>
      <c r="S36" s="5">
        <f t="shared" si="6"/>
        <v>23</v>
      </c>
      <c r="T36" s="19"/>
      <c r="V36" s="5">
        <f t="shared" si="7"/>
        <v>23</v>
      </c>
      <c r="W36" s="20"/>
      <c r="Y36" s="5">
        <f t="shared" si="8"/>
        <v>23</v>
      </c>
      <c r="Z36" s="20"/>
    </row>
    <row r="37" spans="1:26">
      <c r="A37" s="5">
        <f t="shared" si="0"/>
        <v>24</v>
      </c>
      <c r="B37" s="18"/>
      <c r="D37" s="5">
        <f t="shared" si="1"/>
        <v>24</v>
      </c>
      <c r="E37" s="18"/>
      <c r="G37" s="5">
        <f t="shared" si="2"/>
        <v>24</v>
      </c>
      <c r="H37" s="18"/>
      <c r="J37" s="5">
        <f t="shared" si="3"/>
        <v>24</v>
      </c>
      <c r="K37" s="19"/>
      <c r="M37" s="5">
        <f t="shared" si="4"/>
        <v>24</v>
      </c>
      <c r="N37" s="20"/>
      <c r="P37" s="5">
        <f t="shared" si="5"/>
        <v>24</v>
      </c>
      <c r="Q37" s="20"/>
      <c r="S37" s="5">
        <f t="shared" si="6"/>
        <v>24</v>
      </c>
      <c r="T37" s="19"/>
      <c r="V37" s="5">
        <f t="shared" si="7"/>
        <v>24</v>
      </c>
      <c r="W37" s="20"/>
      <c r="Y37" s="5">
        <f t="shared" si="8"/>
        <v>24</v>
      </c>
      <c r="Z37" s="20"/>
    </row>
    <row r="38" spans="1:26">
      <c r="A38" s="5">
        <f t="shared" si="0"/>
        <v>25</v>
      </c>
      <c r="B38" s="18"/>
      <c r="D38" s="5">
        <f t="shared" si="1"/>
        <v>25</v>
      </c>
      <c r="E38" s="18"/>
      <c r="G38" s="5">
        <f t="shared" si="2"/>
        <v>25</v>
      </c>
      <c r="H38" s="18"/>
      <c r="J38" s="5">
        <f t="shared" si="3"/>
        <v>25</v>
      </c>
      <c r="K38" s="19"/>
      <c r="M38" s="5">
        <f t="shared" si="4"/>
        <v>25</v>
      </c>
      <c r="N38" s="20"/>
      <c r="P38" s="5">
        <f t="shared" si="5"/>
        <v>25</v>
      </c>
      <c r="Q38" s="20"/>
      <c r="S38" s="5">
        <f t="shared" si="6"/>
        <v>25</v>
      </c>
      <c r="T38" s="19"/>
      <c r="V38" s="5">
        <f t="shared" si="7"/>
        <v>25</v>
      </c>
      <c r="W38" s="20"/>
      <c r="Y38" s="5">
        <f t="shared" si="8"/>
        <v>25</v>
      </c>
      <c r="Z38" s="20"/>
    </row>
    <row r="39" spans="1:26">
      <c r="A39" s="5">
        <f t="shared" si="0"/>
        <v>26</v>
      </c>
      <c r="B39" s="18"/>
      <c r="D39" s="5">
        <f t="shared" si="1"/>
        <v>26</v>
      </c>
      <c r="E39" s="18"/>
      <c r="G39" s="5">
        <f t="shared" si="2"/>
        <v>26</v>
      </c>
      <c r="H39" s="18"/>
      <c r="J39" s="5">
        <f t="shared" si="3"/>
        <v>26</v>
      </c>
      <c r="K39" s="19"/>
      <c r="M39" s="5">
        <f t="shared" si="4"/>
        <v>26</v>
      </c>
      <c r="N39" s="20"/>
      <c r="P39" s="5">
        <f t="shared" si="5"/>
        <v>26</v>
      </c>
      <c r="Q39" s="20"/>
      <c r="S39" s="5">
        <f t="shared" si="6"/>
        <v>26</v>
      </c>
      <c r="T39" s="19"/>
      <c r="V39" s="5">
        <f t="shared" si="7"/>
        <v>26</v>
      </c>
      <c r="W39" s="20"/>
      <c r="Y39" s="5">
        <f t="shared" si="8"/>
        <v>26</v>
      </c>
      <c r="Z39" s="20"/>
    </row>
    <row r="40" spans="1:26">
      <c r="A40" s="5">
        <f t="shared" si="0"/>
        <v>27</v>
      </c>
      <c r="B40" s="18"/>
      <c r="D40" s="5">
        <f t="shared" si="1"/>
        <v>27</v>
      </c>
      <c r="E40" s="18"/>
      <c r="G40" s="5">
        <f t="shared" si="2"/>
        <v>27</v>
      </c>
      <c r="H40" s="18"/>
      <c r="J40" s="5">
        <f t="shared" si="3"/>
        <v>27</v>
      </c>
      <c r="K40" s="19"/>
      <c r="M40" s="5">
        <f t="shared" si="4"/>
        <v>27</v>
      </c>
      <c r="N40" s="20"/>
      <c r="P40" s="5">
        <f t="shared" si="5"/>
        <v>27</v>
      </c>
      <c r="Q40" s="20"/>
      <c r="S40" s="5">
        <f t="shared" si="6"/>
        <v>27</v>
      </c>
      <c r="T40" s="19"/>
      <c r="V40" s="5">
        <f t="shared" si="7"/>
        <v>27</v>
      </c>
      <c r="W40" s="20"/>
      <c r="Y40" s="5">
        <f t="shared" si="8"/>
        <v>27</v>
      </c>
      <c r="Z40" s="20"/>
    </row>
    <row r="41" spans="1:26">
      <c r="A41" s="5">
        <f t="shared" si="0"/>
        <v>28</v>
      </c>
      <c r="B41" s="18"/>
      <c r="D41" s="5">
        <f t="shared" si="1"/>
        <v>28</v>
      </c>
      <c r="E41" s="18"/>
      <c r="G41" s="5">
        <f t="shared" si="2"/>
        <v>28</v>
      </c>
      <c r="H41" s="18"/>
      <c r="J41" s="5">
        <f t="shared" si="3"/>
        <v>28</v>
      </c>
      <c r="K41" s="19"/>
      <c r="M41" s="5">
        <f t="shared" si="4"/>
        <v>28</v>
      </c>
      <c r="N41" s="20"/>
      <c r="P41" s="5">
        <f t="shared" si="5"/>
        <v>28</v>
      </c>
      <c r="Q41" s="20"/>
      <c r="S41" s="5">
        <f t="shared" si="6"/>
        <v>28</v>
      </c>
      <c r="T41" s="19"/>
      <c r="V41" s="5">
        <f t="shared" si="7"/>
        <v>28</v>
      </c>
      <c r="W41" s="20"/>
      <c r="Y41" s="5">
        <f t="shared" si="8"/>
        <v>28</v>
      </c>
      <c r="Z41" s="20"/>
    </row>
    <row r="42" spans="1:26">
      <c r="A42" s="5">
        <f t="shared" si="0"/>
        <v>29</v>
      </c>
      <c r="B42" s="18"/>
      <c r="D42" s="5">
        <f t="shared" si="1"/>
        <v>29</v>
      </c>
      <c r="E42" s="18"/>
      <c r="G42" s="5">
        <f t="shared" si="2"/>
        <v>29</v>
      </c>
      <c r="H42" s="18"/>
      <c r="J42" s="5">
        <f t="shared" si="3"/>
        <v>29</v>
      </c>
      <c r="K42" s="19"/>
      <c r="M42" s="5">
        <f t="shared" si="4"/>
        <v>29</v>
      </c>
      <c r="N42" s="20"/>
      <c r="P42" s="5">
        <f t="shared" si="5"/>
        <v>29</v>
      </c>
      <c r="Q42" s="20"/>
      <c r="S42" s="5">
        <f t="shared" si="6"/>
        <v>29</v>
      </c>
      <c r="T42" s="19"/>
      <c r="V42" s="5">
        <f t="shared" si="7"/>
        <v>29</v>
      </c>
      <c r="W42" s="20"/>
      <c r="Y42" s="5">
        <f t="shared" si="8"/>
        <v>29</v>
      </c>
      <c r="Z42" s="20"/>
    </row>
    <row r="43" spans="1:26">
      <c r="A43" s="5">
        <f t="shared" si="0"/>
        <v>30</v>
      </c>
      <c r="B43" s="18"/>
      <c r="D43" s="5">
        <f t="shared" si="1"/>
        <v>30</v>
      </c>
      <c r="E43" s="18"/>
      <c r="G43" s="5">
        <f t="shared" si="2"/>
        <v>30</v>
      </c>
      <c r="H43" s="18"/>
      <c r="J43" s="5">
        <f t="shared" si="3"/>
        <v>30</v>
      </c>
      <c r="K43" s="19"/>
      <c r="M43" s="5">
        <f t="shared" si="4"/>
        <v>30</v>
      </c>
      <c r="N43" s="20"/>
      <c r="P43" s="5">
        <f t="shared" si="5"/>
        <v>30</v>
      </c>
      <c r="Q43" s="20"/>
      <c r="S43" s="5">
        <f t="shared" si="6"/>
        <v>30</v>
      </c>
      <c r="T43" s="19"/>
      <c r="V43" s="5">
        <f t="shared" si="7"/>
        <v>30</v>
      </c>
      <c r="W43" s="20"/>
      <c r="Y43" s="5">
        <f t="shared" si="8"/>
        <v>30</v>
      </c>
      <c r="Z43" s="20"/>
    </row>
    <row r="44" spans="1:26">
      <c r="A44" s="5">
        <f t="shared" si="0"/>
        <v>31</v>
      </c>
      <c r="B44" s="18"/>
      <c r="D44" s="5">
        <f t="shared" si="1"/>
        <v>31</v>
      </c>
      <c r="E44" s="18"/>
      <c r="G44" s="5">
        <f t="shared" si="2"/>
        <v>31</v>
      </c>
      <c r="H44" s="18"/>
      <c r="J44" s="5">
        <f t="shared" si="3"/>
        <v>31</v>
      </c>
      <c r="K44" s="19"/>
      <c r="M44" s="5">
        <f t="shared" si="4"/>
        <v>31</v>
      </c>
      <c r="N44" s="20"/>
      <c r="P44" s="5">
        <f t="shared" si="5"/>
        <v>31</v>
      </c>
      <c r="Q44" s="20"/>
      <c r="S44" s="5">
        <f t="shared" si="6"/>
        <v>31</v>
      </c>
      <c r="T44" s="19"/>
      <c r="V44" s="5">
        <f t="shared" si="7"/>
        <v>31</v>
      </c>
      <c r="W44" s="20"/>
      <c r="Y44" s="5">
        <f t="shared" si="8"/>
        <v>31</v>
      </c>
      <c r="Z44" s="20"/>
    </row>
    <row r="45" spans="1:26">
      <c r="A45" s="5">
        <f t="shared" si="0"/>
        <v>32</v>
      </c>
      <c r="B45" s="18"/>
      <c r="D45" s="5">
        <f t="shared" si="1"/>
        <v>32</v>
      </c>
      <c r="E45" s="18"/>
      <c r="G45" s="5">
        <f t="shared" si="2"/>
        <v>32</v>
      </c>
      <c r="H45" s="18"/>
      <c r="J45" s="5">
        <f t="shared" si="3"/>
        <v>32</v>
      </c>
      <c r="K45" s="19"/>
      <c r="M45" s="5">
        <f t="shared" si="4"/>
        <v>32</v>
      </c>
      <c r="N45" s="20"/>
      <c r="P45" s="5">
        <f t="shared" si="5"/>
        <v>32</v>
      </c>
      <c r="Q45" s="20"/>
      <c r="S45" s="5">
        <f t="shared" si="6"/>
        <v>32</v>
      </c>
      <c r="T45" s="19"/>
      <c r="V45" s="5">
        <f t="shared" si="7"/>
        <v>32</v>
      </c>
      <c r="W45" s="20"/>
      <c r="Y45" s="5">
        <f t="shared" si="8"/>
        <v>32</v>
      </c>
      <c r="Z45" s="20"/>
    </row>
    <row r="46" spans="1:26">
      <c r="A46" s="5">
        <f t="shared" si="0"/>
        <v>33</v>
      </c>
      <c r="B46" s="18"/>
      <c r="D46" s="5">
        <f t="shared" si="1"/>
        <v>33</v>
      </c>
      <c r="E46" s="18"/>
      <c r="G46" s="5">
        <f t="shared" si="2"/>
        <v>33</v>
      </c>
      <c r="H46" s="18"/>
      <c r="J46" s="5">
        <f t="shared" si="3"/>
        <v>33</v>
      </c>
      <c r="K46" s="19"/>
      <c r="M46" s="5">
        <f t="shared" si="4"/>
        <v>33</v>
      </c>
      <c r="N46" s="20"/>
      <c r="P46" s="5">
        <f t="shared" si="5"/>
        <v>33</v>
      </c>
      <c r="Q46" s="20"/>
      <c r="S46" s="5">
        <f t="shared" si="6"/>
        <v>33</v>
      </c>
      <c r="T46" s="19"/>
      <c r="V46" s="5">
        <f t="shared" si="7"/>
        <v>33</v>
      </c>
      <c r="W46" s="20"/>
      <c r="Y46" s="5">
        <f t="shared" si="8"/>
        <v>33</v>
      </c>
      <c r="Z46" s="20"/>
    </row>
    <row r="47" spans="1:26">
      <c r="A47" s="5">
        <f t="shared" si="0"/>
        <v>34</v>
      </c>
      <c r="B47" s="18"/>
      <c r="D47" s="5">
        <f t="shared" si="1"/>
        <v>34</v>
      </c>
      <c r="E47" s="18"/>
      <c r="G47" s="5">
        <f t="shared" si="2"/>
        <v>34</v>
      </c>
      <c r="H47" s="18"/>
      <c r="J47" s="5">
        <f t="shared" si="3"/>
        <v>34</v>
      </c>
      <c r="K47" s="19"/>
      <c r="M47" s="5">
        <f t="shared" si="4"/>
        <v>34</v>
      </c>
      <c r="N47" s="20"/>
      <c r="P47" s="5">
        <f t="shared" si="5"/>
        <v>34</v>
      </c>
      <c r="Q47" s="20"/>
      <c r="S47" s="5">
        <f t="shared" si="6"/>
        <v>34</v>
      </c>
      <c r="T47" s="19"/>
      <c r="V47" s="5">
        <f t="shared" si="7"/>
        <v>34</v>
      </c>
      <c r="W47" s="20"/>
      <c r="Y47" s="5">
        <f t="shared" si="8"/>
        <v>34</v>
      </c>
      <c r="Z47" s="20"/>
    </row>
    <row r="48" spans="1:26">
      <c r="A48" s="5">
        <f t="shared" si="0"/>
        <v>35</v>
      </c>
      <c r="B48" s="18"/>
      <c r="D48" s="5">
        <f t="shared" si="1"/>
        <v>35</v>
      </c>
      <c r="E48" s="18"/>
      <c r="G48" s="5">
        <f t="shared" si="2"/>
        <v>35</v>
      </c>
      <c r="H48" s="18"/>
      <c r="J48" s="5">
        <f t="shared" si="3"/>
        <v>35</v>
      </c>
      <c r="K48" s="19"/>
      <c r="M48" s="5">
        <f t="shared" si="4"/>
        <v>35</v>
      </c>
      <c r="N48" s="20"/>
      <c r="P48" s="5">
        <f t="shared" si="5"/>
        <v>35</v>
      </c>
      <c r="Q48" s="20"/>
      <c r="S48" s="5">
        <f t="shared" si="6"/>
        <v>35</v>
      </c>
      <c r="T48" s="19"/>
      <c r="V48" s="5">
        <f t="shared" si="7"/>
        <v>35</v>
      </c>
      <c r="W48" s="20"/>
      <c r="Y48" s="5">
        <f t="shared" si="8"/>
        <v>35</v>
      </c>
      <c r="Z48" s="20"/>
    </row>
    <row r="49" spans="1:26">
      <c r="A49" s="5">
        <f t="shared" si="0"/>
        <v>36</v>
      </c>
      <c r="B49" s="18"/>
      <c r="D49" s="5">
        <f t="shared" si="1"/>
        <v>36</v>
      </c>
      <c r="E49" s="18"/>
      <c r="G49" s="5">
        <f t="shared" si="2"/>
        <v>36</v>
      </c>
      <c r="H49" s="18"/>
      <c r="J49" s="5">
        <f t="shared" si="3"/>
        <v>36</v>
      </c>
      <c r="K49" s="19"/>
      <c r="M49" s="5">
        <f t="shared" si="4"/>
        <v>36</v>
      </c>
      <c r="N49" s="20"/>
      <c r="P49" s="5">
        <f t="shared" si="5"/>
        <v>36</v>
      </c>
      <c r="Q49" s="20"/>
      <c r="S49" s="5">
        <f t="shared" si="6"/>
        <v>36</v>
      </c>
      <c r="T49" s="19"/>
      <c r="V49" s="5">
        <f t="shared" si="7"/>
        <v>36</v>
      </c>
      <c r="W49" s="20"/>
      <c r="Y49" s="5">
        <f t="shared" si="8"/>
        <v>36</v>
      </c>
      <c r="Z49" s="20"/>
    </row>
    <row r="50" spans="1:26">
      <c r="A50" s="5">
        <f t="shared" si="0"/>
        <v>37</v>
      </c>
      <c r="B50" s="18"/>
      <c r="D50" s="5">
        <f t="shared" si="1"/>
        <v>37</v>
      </c>
      <c r="E50" s="18"/>
      <c r="G50" s="5">
        <f t="shared" si="2"/>
        <v>37</v>
      </c>
      <c r="H50" s="18"/>
      <c r="J50" s="5">
        <f t="shared" si="3"/>
        <v>37</v>
      </c>
      <c r="K50" s="19"/>
      <c r="M50" s="5">
        <f t="shared" si="4"/>
        <v>37</v>
      </c>
      <c r="N50" s="20"/>
      <c r="P50" s="5">
        <f t="shared" si="5"/>
        <v>37</v>
      </c>
      <c r="Q50" s="20"/>
      <c r="S50" s="5">
        <f t="shared" si="6"/>
        <v>37</v>
      </c>
      <c r="T50" s="19"/>
      <c r="V50" s="5">
        <f t="shared" si="7"/>
        <v>37</v>
      </c>
      <c r="W50" s="20"/>
      <c r="Y50" s="5">
        <f t="shared" si="8"/>
        <v>37</v>
      </c>
      <c r="Z50" s="20"/>
    </row>
    <row r="51" spans="1:26">
      <c r="A51" s="5">
        <f t="shared" si="0"/>
        <v>38</v>
      </c>
      <c r="B51" s="18"/>
      <c r="D51" s="5">
        <f t="shared" si="1"/>
        <v>38</v>
      </c>
      <c r="E51" s="18"/>
      <c r="G51" s="5">
        <f t="shared" si="2"/>
        <v>38</v>
      </c>
      <c r="H51" s="18"/>
      <c r="J51" s="5">
        <f t="shared" si="3"/>
        <v>38</v>
      </c>
      <c r="K51" s="19"/>
      <c r="M51" s="5">
        <f t="shared" si="4"/>
        <v>38</v>
      </c>
      <c r="N51" s="20"/>
      <c r="P51" s="5">
        <f t="shared" si="5"/>
        <v>38</v>
      </c>
      <c r="Q51" s="20"/>
      <c r="S51" s="5">
        <f t="shared" si="6"/>
        <v>38</v>
      </c>
      <c r="T51" s="19"/>
      <c r="V51" s="5">
        <f t="shared" si="7"/>
        <v>38</v>
      </c>
      <c r="W51" s="20"/>
      <c r="Y51" s="5">
        <f t="shared" si="8"/>
        <v>38</v>
      </c>
      <c r="Z51" s="20"/>
    </row>
    <row r="52" spans="1:26">
      <c r="A52" s="5">
        <f t="shared" si="0"/>
        <v>39</v>
      </c>
      <c r="B52" s="18"/>
      <c r="D52" s="5">
        <f t="shared" si="1"/>
        <v>39</v>
      </c>
      <c r="E52" s="18"/>
      <c r="G52" s="5">
        <f t="shared" si="2"/>
        <v>39</v>
      </c>
      <c r="H52" s="18"/>
      <c r="J52" s="5">
        <f t="shared" si="3"/>
        <v>39</v>
      </c>
      <c r="K52" s="19"/>
      <c r="M52" s="5">
        <f t="shared" si="4"/>
        <v>39</v>
      </c>
      <c r="N52" s="20"/>
      <c r="P52" s="5">
        <f t="shared" si="5"/>
        <v>39</v>
      </c>
      <c r="Q52" s="20"/>
      <c r="S52" s="5">
        <f t="shared" si="6"/>
        <v>39</v>
      </c>
      <c r="T52" s="19"/>
      <c r="V52" s="5">
        <f t="shared" si="7"/>
        <v>39</v>
      </c>
      <c r="W52" s="20"/>
      <c r="Y52" s="5">
        <f t="shared" si="8"/>
        <v>39</v>
      </c>
      <c r="Z52" s="20"/>
    </row>
    <row r="53" spans="1:26">
      <c r="A53" s="5">
        <f t="shared" si="0"/>
        <v>40</v>
      </c>
      <c r="B53" s="18"/>
      <c r="D53" s="5">
        <f t="shared" si="1"/>
        <v>40</v>
      </c>
      <c r="E53" s="18"/>
      <c r="G53" s="5">
        <f t="shared" si="2"/>
        <v>40</v>
      </c>
      <c r="H53" s="18"/>
      <c r="J53" s="5">
        <f t="shared" si="3"/>
        <v>40</v>
      </c>
      <c r="K53" s="19"/>
      <c r="M53" s="5">
        <f t="shared" si="4"/>
        <v>40</v>
      </c>
      <c r="N53" s="20"/>
      <c r="P53" s="5">
        <f t="shared" si="5"/>
        <v>40</v>
      </c>
      <c r="Q53" s="20"/>
      <c r="S53" s="5">
        <f t="shared" si="6"/>
        <v>40</v>
      </c>
      <c r="T53" s="19"/>
      <c r="V53" s="5">
        <f t="shared" si="7"/>
        <v>40</v>
      </c>
      <c r="W53" s="20"/>
      <c r="Y53" s="5">
        <f t="shared" si="8"/>
        <v>40</v>
      </c>
      <c r="Z53" s="20"/>
    </row>
    <row r="54" spans="1:26">
      <c r="A54" s="5">
        <f t="shared" si="0"/>
        <v>41</v>
      </c>
      <c r="B54" s="18"/>
      <c r="D54" s="5">
        <f t="shared" si="1"/>
        <v>41</v>
      </c>
      <c r="E54" s="18"/>
      <c r="G54" s="5">
        <f t="shared" si="2"/>
        <v>41</v>
      </c>
      <c r="H54" s="18"/>
      <c r="J54" s="5">
        <f t="shared" si="3"/>
        <v>41</v>
      </c>
      <c r="K54" s="19"/>
      <c r="M54" s="5">
        <f t="shared" si="4"/>
        <v>41</v>
      </c>
      <c r="N54" s="20"/>
      <c r="P54" s="5">
        <f t="shared" si="5"/>
        <v>41</v>
      </c>
      <c r="Q54" s="20"/>
      <c r="S54" s="5">
        <f t="shared" si="6"/>
        <v>41</v>
      </c>
      <c r="T54" s="19"/>
      <c r="V54" s="5">
        <f t="shared" si="7"/>
        <v>41</v>
      </c>
      <c r="W54" s="20"/>
      <c r="Y54" s="5">
        <f t="shared" si="8"/>
        <v>41</v>
      </c>
      <c r="Z54" s="20"/>
    </row>
    <row r="55" spans="1:26">
      <c r="A55" s="5">
        <f t="shared" si="0"/>
        <v>42</v>
      </c>
      <c r="B55" s="18"/>
      <c r="D55" s="5">
        <f t="shared" si="1"/>
        <v>42</v>
      </c>
      <c r="E55" s="18"/>
      <c r="G55" s="5">
        <f t="shared" si="2"/>
        <v>42</v>
      </c>
      <c r="H55" s="18"/>
      <c r="J55" s="5">
        <f t="shared" si="3"/>
        <v>42</v>
      </c>
      <c r="K55" s="19"/>
      <c r="M55" s="5">
        <f t="shared" si="4"/>
        <v>42</v>
      </c>
      <c r="N55" s="20"/>
      <c r="P55" s="5">
        <f t="shared" si="5"/>
        <v>42</v>
      </c>
      <c r="Q55" s="20"/>
      <c r="S55" s="5">
        <f t="shared" si="6"/>
        <v>42</v>
      </c>
      <c r="T55" s="19"/>
      <c r="V55" s="5">
        <f t="shared" si="7"/>
        <v>42</v>
      </c>
      <c r="W55" s="20"/>
      <c r="Y55" s="5">
        <f t="shared" si="8"/>
        <v>42</v>
      </c>
      <c r="Z55" s="20"/>
    </row>
    <row r="56" spans="1:26">
      <c r="A56" s="5">
        <f t="shared" si="0"/>
        <v>43</v>
      </c>
      <c r="B56" s="18"/>
      <c r="D56" s="5">
        <f t="shared" si="1"/>
        <v>43</v>
      </c>
      <c r="E56" s="18"/>
      <c r="G56" s="5">
        <f t="shared" si="2"/>
        <v>43</v>
      </c>
      <c r="H56" s="18"/>
      <c r="J56" s="5">
        <f t="shared" si="3"/>
        <v>43</v>
      </c>
      <c r="K56" s="19"/>
      <c r="M56" s="5">
        <f t="shared" si="4"/>
        <v>43</v>
      </c>
      <c r="N56" s="20"/>
      <c r="P56" s="5">
        <f t="shared" si="5"/>
        <v>43</v>
      </c>
      <c r="Q56" s="20"/>
      <c r="S56" s="5">
        <f t="shared" si="6"/>
        <v>43</v>
      </c>
      <c r="T56" s="19"/>
      <c r="V56" s="5">
        <f t="shared" si="7"/>
        <v>43</v>
      </c>
      <c r="W56" s="20"/>
      <c r="Y56" s="5">
        <f t="shared" si="8"/>
        <v>43</v>
      </c>
      <c r="Z56" s="20"/>
    </row>
    <row r="57" spans="1:26">
      <c r="A57" s="5">
        <f t="shared" si="0"/>
        <v>44</v>
      </c>
      <c r="B57" s="18"/>
      <c r="D57" s="5">
        <f t="shared" si="1"/>
        <v>44</v>
      </c>
      <c r="E57" s="18"/>
      <c r="G57" s="5">
        <f t="shared" si="2"/>
        <v>44</v>
      </c>
      <c r="H57" s="18"/>
      <c r="J57" s="5">
        <f t="shared" si="3"/>
        <v>44</v>
      </c>
      <c r="K57" s="19"/>
      <c r="M57" s="5">
        <f t="shared" si="4"/>
        <v>44</v>
      </c>
      <c r="N57" s="20"/>
      <c r="P57" s="5">
        <f t="shared" si="5"/>
        <v>44</v>
      </c>
      <c r="Q57" s="20"/>
      <c r="S57" s="5">
        <f t="shared" si="6"/>
        <v>44</v>
      </c>
      <c r="T57" s="19"/>
      <c r="V57" s="5">
        <f t="shared" si="7"/>
        <v>44</v>
      </c>
      <c r="W57" s="20"/>
      <c r="Y57" s="5">
        <f t="shared" si="8"/>
        <v>44</v>
      </c>
      <c r="Z57" s="20"/>
    </row>
    <row r="58" spans="1:26">
      <c r="A58" s="5">
        <f t="shared" si="0"/>
        <v>45</v>
      </c>
      <c r="B58" s="18"/>
      <c r="D58" s="5">
        <f t="shared" si="1"/>
        <v>45</v>
      </c>
      <c r="E58" s="18"/>
      <c r="G58" s="5">
        <f t="shared" si="2"/>
        <v>45</v>
      </c>
      <c r="H58" s="18"/>
      <c r="J58" s="5">
        <f t="shared" si="3"/>
        <v>45</v>
      </c>
      <c r="K58" s="19"/>
      <c r="M58" s="5">
        <f t="shared" si="4"/>
        <v>45</v>
      </c>
      <c r="N58" s="20"/>
      <c r="P58" s="5">
        <f t="shared" si="5"/>
        <v>45</v>
      </c>
      <c r="Q58" s="20"/>
      <c r="S58" s="5">
        <f t="shared" si="6"/>
        <v>45</v>
      </c>
      <c r="T58" s="19"/>
      <c r="V58" s="5">
        <f t="shared" si="7"/>
        <v>45</v>
      </c>
      <c r="W58" s="20"/>
      <c r="Y58" s="5">
        <f t="shared" si="8"/>
        <v>45</v>
      </c>
      <c r="Z58" s="20"/>
    </row>
    <row r="59" spans="1:26">
      <c r="A59" s="5">
        <f t="shared" si="0"/>
        <v>46</v>
      </c>
      <c r="B59" s="18"/>
      <c r="D59" s="5">
        <f t="shared" si="1"/>
        <v>46</v>
      </c>
      <c r="E59" s="18"/>
      <c r="G59" s="5">
        <f t="shared" si="2"/>
        <v>46</v>
      </c>
      <c r="H59" s="18"/>
      <c r="J59" s="5">
        <f t="shared" si="3"/>
        <v>46</v>
      </c>
      <c r="K59" s="19"/>
      <c r="M59" s="5">
        <f t="shared" si="4"/>
        <v>46</v>
      </c>
      <c r="N59" s="20"/>
      <c r="P59" s="5">
        <f t="shared" si="5"/>
        <v>46</v>
      </c>
      <c r="Q59" s="20"/>
      <c r="S59" s="5">
        <f t="shared" si="6"/>
        <v>46</v>
      </c>
      <c r="T59" s="19"/>
      <c r="V59" s="5">
        <f t="shared" si="7"/>
        <v>46</v>
      </c>
      <c r="W59" s="20"/>
      <c r="Y59" s="5">
        <f t="shared" si="8"/>
        <v>46</v>
      </c>
      <c r="Z59" s="20"/>
    </row>
    <row r="60" spans="1:26">
      <c r="A60" s="5">
        <f t="shared" si="0"/>
        <v>47</v>
      </c>
      <c r="B60" s="18"/>
      <c r="D60" s="5">
        <f t="shared" si="1"/>
        <v>47</v>
      </c>
      <c r="E60" s="18"/>
      <c r="G60" s="5">
        <f t="shared" si="2"/>
        <v>47</v>
      </c>
      <c r="H60" s="18"/>
      <c r="J60" s="5">
        <f t="shared" si="3"/>
        <v>47</v>
      </c>
      <c r="K60" s="19"/>
      <c r="M60" s="5">
        <f t="shared" si="4"/>
        <v>47</v>
      </c>
      <c r="N60" s="20"/>
      <c r="P60" s="5">
        <f t="shared" si="5"/>
        <v>47</v>
      </c>
      <c r="Q60" s="20"/>
      <c r="S60" s="5">
        <f t="shared" si="6"/>
        <v>47</v>
      </c>
      <c r="T60" s="19"/>
      <c r="V60" s="5">
        <f t="shared" si="7"/>
        <v>47</v>
      </c>
      <c r="W60" s="20"/>
      <c r="Y60" s="5">
        <f t="shared" si="8"/>
        <v>47</v>
      </c>
      <c r="Z60" s="20"/>
    </row>
    <row r="61" spans="1:26">
      <c r="A61" s="5">
        <f t="shared" si="0"/>
        <v>48</v>
      </c>
      <c r="B61" s="18"/>
      <c r="D61" s="5">
        <f t="shared" si="1"/>
        <v>48</v>
      </c>
      <c r="E61" s="18"/>
      <c r="G61" s="5">
        <f t="shared" si="2"/>
        <v>48</v>
      </c>
      <c r="H61" s="18"/>
      <c r="J61" s="5">
        <f t="shared" si="3"/>
        <v>48</v>
      </c>
      <c r="K61" s="19"/>
      <c r="M61" s="5">
        <f t="shared" si="4"/>
        <v>48</v>
      </c>
      <c r="N61" s="20"/>
      <c r="P61" s="5">
        <f t="shared" si="5"/>
        <v>48</v>
      </c>
      <c r="Q61" s="20"/>
      <c r="S61" s="5">
        <f t="shared" si="6"/>
        <v>48</v>
      </c>
      <c r="T61" s="19"/>
      <c r="V61" s="5">
        <f t="shared" si="7"/>
        <v>48</v>
      </c>
      <c r="W61" s="20"/>
      <c r="Y61" s="5">
        <f t="shared" si="8"/>
        <v>48</v>
      </c>
      <c r="Z61" s="20"/>
    </row>
    <row r="62" spans="1:26">
      <c r="A62" s="5">
        <f t="shared" si="0"/>
        <v>49</v>
      </c>
      <c r="B62" s="18"/>
      <c r="D62" s="5">
        <f t="shared" si="1"/>
        <v>49</v>
      </c>
      <c r="E62" s="18"/>
      <c r="G62" s="5">
        <f t="shared" si="2"/>
        <v>49</v>
      </c>
      <c r="H62" s="18"/>
      <c r="J62" s="5">
        <f t="shared" si="3"/>
        <v>49</v>
      </c>
      <c r="K62" s="19"/>
      <c r="M62" s="5">
        <f t="shared" si="4"/>
        <v>49</v>
      </c>
      <c r="N62" s="20"/>
      <c r="P62" s="5">
        <f t="shared" si="5"/>
        <v>49</v>
      </c>
      <c r="Q62" s="20"/>
      <c r="S62" s="5">
        <f t="shared" si="6"/>
        <v>49</v>
      </c>
      <c r="T62" s="19"/>
      <c r="V62" s="5">
        <f t="shared" si="7"/>
        <v>49</v>
      </c>
      <c r="W62" s="20"/>
      <c r="Y62" s="5">
        <f t="shared" si="8"/>
        <v>49</v>
      </c>
      <c r="Z62" s="20"/>
    </row>
    <row r="63" spans="1:26">
      <c r="A63" s="5">
        <f t="shared" si="0"/>
        <v>50</v>
      </c>
      <c r="B63" s="18"/>
      <c r="D63" s="5">
        <f t="shared" si="1"/>
        <v>50</v>
      </c>
      <c r="E63" s="18"/>
      <c r="G63" s="5">
        <f t="shared" si="2"/>
        <v>50</v>
      </c>
      <c r="H63" s="18"/>
      <c r="J63" s="5">
        <f t="shared" si="3"/>
        <v>50</v>
      </c>
      <c r="K63" s="19"/>
      <c r="M63" s="5">
        <f t="shared" si="4"/>
        <v>50</v>
      </c>
      <c r="N63" s="20"/>
      <c r="P63" s="5">
        <f t="shared" si="5"/>
        <v>50</v>
      </c>
      <c r="Q63" s="20"/>
      <c r="S63" s="5">
        <f t="shared" si="6"/>
        <v>50</v>
      </c>
      <c r="T63" s="19"/>
      <c r="V63" s="5">
        <f t="shared" si="7"/>
        <v>50</v>
      </c>
      <c r="W63" s="20"/>
      <c r="Y63" s="5">
        <f t="shared" si="8"/>
        <v>50</v>
      </c>
      <c r="Z63" s="20"/>
    </row>
    <row r="64" spans="1:26">
      <c r="A64" s="5">
        <f t="shared" si="0"/>
        <v>51</v>
      </c>
      <c r="B64" s="18"/>
      <c r="D64" s="5">
        <f t="shared" si="1"/>
        <v>51</v>
      </c>
      <c r="E64" s="18"/>
      <c r="J64" s="5">
        <f t="shared" si="3"/>
        <v>51</v>
      </c>
      <c r="K64" s="19"/>
      <c r="M64" s="5">
        <f t="shared" si="4"/>
        <v>51</v>
      </c>
      <c r="N64" s="20"/>
      <c r="S64" s="5">
        <f t="shared" si="6"/>
        <v>51</v>
      </c>
      <c r="T64" s="19"/>
      <c r="V64" s="5">
        <f t="shared" si="7"/>
        <v>51</v>
      </c>
      <c r="W64" s="20"/>
    </row>
    <row r="65" spans="1:23">
      <c r="A65" s="5">
        <f t="shared" si="0"/>
        <v>52</v>
      </c>
      <c r="B65" s="18"/>
      <c r="D65" s="5">
        <f t="shared" si="1"/>
        <v>52</v>
      </c>
      <c r="E65" s="18"/>
      <c r="J65" s="5">
        <f t="shared" si="3"/>
        <v>52</v>
      </c>
      <c r="K65" s="19"/>
      <c r="M65" s="5">
        <f t="shared" si="4"/>
        <v>52</v>
      </c>
      <c r="N65" s="20"/>
      <c r="S65" s="5">
        <f t="shared" si="6"/>
        <v>52</v>
      </c>
      <c r="T65" s="19"/>
      <c r="V65" s="5">
        <f t="shared" si="7"/>
        <v>52</v>
      </c>
      <c r="W65" s="20"/>
    </row>
    <row r="66" spans="1:23">
      <c r="A66" s="5">
        <f t="shared" si="0"/>
        <v>53</v>
      </c>
      <c r="B66" s="18"/>
      <c r="D66" s="5">
        <f t="shared" si="1"/>
        <v>53</v>
      </c>
      <c r="E66" s="18"/>
      <c r="J66" s="5">
        <f t="shared" si="3"/>
        <v>53</v>
      </c>
      <c r="K66" s="19"/>
      <c r="M66" s="5">
        <f t="shared" si="4"/>
        <v>53</v>
      </c>
      <c r="N66" s="20"/>
      <c r="S66" s="5">
        <f t="shared" si="6"/>
        <v>53</v>
      </c>
      <c r="T66" s="19"/>
      <c r="V66" s="5">
        <f t="shared" si="7"/>
        <v>53</v>
      </c>
      <c r="W66" s="20"/>
    </row>
    <row r="67" spans="1:23">
      <c r="A67" s="5">
        <f t="shared" si="0"/>
        <v>54</v>
      </c>
      <c r="B67" s="18"/>
      <c r="D67" s="5">
        <f t="shared" si="1"/>
        <v>54</v>
      </c>
      <c r="E67" s="18"/>
      <c r="J67" s="5">
        <f t="shared" si="3"/>
        <v>54</v>
      </c>
      <c r="K67" s="19"/>
      <c r="M67" s="5">
        <f t="shared" si="4"/>
        <v>54</v>
      </c>
      <c r="N67" s="20"/>
      <c r="S67" s="5">
        <f t="shared" si="6"/>
        <v>54</v>
      </c>
      <c r="T67" s="19"/>
      <c r="V67" s="5">
        <f t="shared" si="7"/>
        <v>54</v>
      </c>
      <c r="W67" s="20"/>
    </row>
    <row r="68" spans="1:23">
      <c r="A68" s="5">
        <f t="shared" si="0"/>
        <v>55</v>
      </c>
      <c r="B68" s="18"/>
      <c r="D68" s="5">
        <f t="shared" si="1"/>
        <v>55</v>
      </c>
      <c r="E68" s="18"/>
      <c r="J68" s="5">
        <f t="shared" si="3"/>
        <v>55</v>
      </c>
      <c r="K68" s="19"/>
      <c r="M68" s="5">
        <f t="shared" si="4"/>
        <v>55</v>
      </c>
      <c r="N68" s="20"/>
      <c r="S68" s="5">
        <f t="shared" si="6"/>
        <v>55</v>
      </c>
      <c r="T68" s="19"/>
      <c r="V68" s="5">
        <f t="shared" si="7"/>
        <v>55</v>
      </c>
      <c r="W68" s="20"/>
    </row>
    <row r="69" spans="1:23">
      <c r="A69" s="5">
        <f t="shared" si="0"/>
        <v>56</v>
      </c>
      <c r="B69" s="18"/>
      <c r="D69" s="5">
        <f t="shared" si="1"/>
        <v>56</v>
      </c>
      <c r="E69" s="18"/>
      <c r="J69" s="5">
        <f t="shared" si="3"/>
        <v>56</v>
      </c>
      <c r="K69" s="19"/>
      <c r="M69" s="5">
        <f t="shared" si="4"/>
        <v>56</v>
      </c>
      <c r="N69" s="20"/>
      <c r="S69" s="5">
        <f t="shared" si="6"/>
        <v>56</v>
      </c>
      <c r="T69" s="19"/>
      <c r="V69" s="5">
        <f t="shared" si="7"/>
        <v>56</v>
      </c>
      <c r="W69" s="20"/>
    </row>
    <row r="70" spans="1:23">
      <c r="A70" s="5">
        <f t="shared" si="0"/>
        <v>57</v>
      </c>
      <c r="B70" s="18"/>
      <c r="D70" s="5">
        <f t="shared" si="1"/>
        <v>57</v>
      </c>
      <c r="E70" s="18"/>
      <c r="J70" s="5">
        <f t="shared" si="3"/>
        <v>57</v>
      </c>
      <c r="K70" s="19"/>
      <c r="M70" s="5">
        <f t="shared" si="4"/>
        <v>57</v>
      </c>
      <c r="N70" s="20"/>
      <c r="S70" s="5">
        <f t="shared" si="6"/>
        <v>57</v>
      </c>
      <c r="T70" s="19"/>
      <c r="V70" s="5">
        <f t="shared" si="7"/>
        <v>57</v>
      </c>
      <c r="W70" s="20"/>
    </row>
    <row r="71" spans="1:23">
      <c r="A71" s="5">
        <f t="shared" si="0"/>
        <v>58</v>
      </c>
      <c r="B71" s="18"/>
      <c r="D71" s="5">
        <f t="shared" si="1"/>
        <v>58</v>
      </c>
      <c r="E71" s="18"/>
      <c r="J71" s="5">
        <f t="shared" si="3"/>
        <v>58</v>
      </c>
      <c r="K71" s="19"/>
      <c r="M71" s="5">
        <f t="shared" si="4"/>
        <v>58</v>
      </c>
      <c r="N71" s="20"/>
      <c r="S71" s="5">
        <f t="shared" si="6"/>
        <v>58</v>
      </c>
      <c r="T71" s="19"/>
      <c r="V71" s="5">
        <f t="shared" si="7"/>
        <v>58</v>
      </c>
      <c r="W71" s="20"/>
    </row>
    <row r="72" spans="1:23">
      <c r="A72" s="5">
        <f t="shared" si="0"/>
        <v>59</v>
      </c>
      <c r="B72" s="18"/>
      <c r="D72" s="5">
        <f t="shared" si="1"/>
        <v>59</v>
      </c>
      <c r="E72" s="18"/>
      <c r="J72" s="5">
        <f t="shared" si="3"/>
        <v>59</v>
      </c>
      <c r="K72" s="19"/>
      <c r="M72" s="5">
        <f t="shared" si="4"/>
        <v>59</v>
      </c>
      <c r="N72" s="20"/>
      <c r="S72" s="5">
        <f t="shared" si="6"/>
        <v>59</v>
      </c>
      <c r="T72" s="19"/>
      <c r="V72" s="5">
        <f t="shared" si="7"/>
        <v>59</v>
      </c>
      <c r="W72" s="20"/>
    </row>
    <row r="73" spans="1:23">
      <c r="A73" s="5">
        <f t="shared" si="0"/>
        <v>60</v>
      </c>
      <c r="B73" s="18"/>
      <c r="D73" s="5">
        <f t="shared" si="1"/>
        <v>60</v>
      </c>
      <c r="E73" s="18"/>
      <c r="J73" s="5">
        <f t="shared" si="3"/>
        <v>60</v>
      </c>
      <c r="K73" s="19"/>
      <c r="M73" s="5">
        <f t="shared" si="4"/>
        <v>60</v>
      </c>
      <c r="N73" s="20"/>
      <c r="S73" s="5">
        <f t="shared" si="6"/>
        <v>60</v>
      </c>
      <c r="T73" s="19"/>
      <c r="V73" s="5">
        <f t="shared" si="7"/>
        <v>60</v>
      </c>
      <c r="W73" s="20"/>
    </row>
    <row r="74" spans="1:23">
      <c r="A74" s="5">
        <f t="shared" si="0"/>
        <v>61</v>
      </c>
      <c r="B74" s="18"/>
      <c r="D74" s="5">
        <f t="shared" si="1"/>
        <v>61</v>
      </c>
      <c r="E74" s="18"/>
      <c r="J74" s="5">
        <f t="shared" si="3"/>
        <v>61</v>
      </c>
      <c r="K74" s="19"/>
      <c r="M74" s="5">
        <f t="shared" si="4"/>
        <v>61</v>
      </c>
      <c r="N74" s="20"/>
      <c r="S74" s="5">
        <f t="shared" si="6"/>
        <v>61</v>
      </c>
      <c r="T74" s="19"/>
      <c r="V74" s="5">
        <f t="shared" si="7"/>
        <v>61</v>
      </c>
      <c r="W74" s="20"/>
    </row>
    <row r="75" spans="1:23">
      <c r="A75" s="5">
        <f t="shared" si="0"/>
        <v>62</v>
      </c>
      <c r="B75" s="18"/>
      <c r="D75" s="5">
        <f t="shared" si="1"/>
        <v>62</v>
      </c>
      <c r="E75" s="18"/>
      <c r="J75" s="5">
        <f t="shared" si="3"/>
        <v>62</v>
      </c>
      <c r="K75" s="19"/>
      <c r="M75" s="5">
        <f t="shared" si="4"/>
        <v>62</v>
      </c>
      <c r="N75" s="20"/>
      <c r="S75" s="5">
        <f t="shared" si="6"/>
        <v>62</v>
      </c>
      <c r="T75" s="19"/>
      <c r="V75" s="5">
        <f t="shared" si="7"/>
        <v>62</v>
      </c>
      <c r="W75" s="20"/>
    </row>
    <row r="76" spans="1:23">
      <c r="A76" s="5">
        <f t="shared" si="0"/>
        <v>63</v>
      </c>
      <c r="B76" s="18"/>
      <c r="D76" s="5">
        <f t="shared" si="1"/>
        <v>63</v>
      </c>
      <c r="E76" s="18"/>
      <c r="J76" s="5">
        <f t="shared" si="3"/>
        <v>63</v>
      </c>
      <c r="K76" s="19"/>
      <c r="M76" s="5">
        <f t="shared" si="4"/>
        <v>63</v>
      </c>
      <c r="N76" s="20"/>
      <c r="S76" s="5">
        <f t="shared" si="6"/>
        <v>63</v>
      </c>
      <c r="T76" s="19"/>
      <c r="V76" s="5">
        <f t="shared" si="7"/>
        <v>63</v>
      </c>
      <c r="W76" s="20"/>
    </row>
    <row r="77" spans="1:23">
      <c r="A77" s="5">
        <f t="shared" si="0"/>
        <v>64</v>
      </c>
      <c r="B77" s="18"/>
      <c r="D77" s="5">
        <f t="shared" si="1"/>
        <v>64</v>
      </c>
      <c r="E77" s="18"/>
      <c r="J77" s="5">
        <f t="shared" si="3"/>
        <v>64</v>
      </c>
      <c r="K77" s="19"/>
      <c r="M77" s="5">
        <f t="shared" si="4"/>
        <v>64</v>
      </c>
      <c r="N77" s="20"/>
      <c r="S77" s="5">
        <f t="shared" si="6"/>
        <v>64</v>
      </c>
      <c r="T77" s="19"/>
      <c r="V77" s="5">
        <f t="shared" si="7"/>
        <v>64</v>
      </c>
      <c r="W77" s="20"/>
    </row>
    <row r="78" spans="1:23">
      <c r="A78" s="5">
        <f t="shared" si="0"/>
        <v>65</v>
      </c>
      <c r="B78" s="18"/>
      <c r="D78" s="5">
        <f t="shared" si="1"/>
        <v>65</v>
      </c>
      <c r="E78" s="18"/>
      <c r="J78" s="5">
        <f t="shared" si="3"/>
        <v>65</v>
      </c>
      <c r="K78" s="19"/>
      <c r="M78" s="5">
        <f t="shared" si="4"/>
        <v>65</v>
      </c>
      <c r="N78" s="20"/>
      <c r="S78" s="5">
        <f t="shared" si="6"/>
        <v>65</v>
      </c>
      <c r="T78" s="19"/>
      <c r="V78" s="5">
        <f t="shared" si="7"/>
        <v>65</v>
      </c>
      <c r="W78" s="20"/>
    </row>
    <row r="79" spans="1:23">
      <c r="A79" s="5">
        <f t="shared" si="0"/>
        <v>66</v>
      </c>
      <c r="B79" s="18"/>
      <c r="D79" s="5">
        <f t="shared" si="1"/>
        <v>66</v>
      </c>
      <c r="E79" s="18"/>
      <c r="J79" s="5">
        <f t="shared" si="3"/>
        <v>66</v>
      </c>
      <c r="K79" s="19"/>
      <c r="M79" s="5">
        <f t="shared" si="4"/>
        <v>66</v>
      </c>
      <c r="N79" s="20"/>
      <c r="S79" s="5">
        <f t="shared" si="6"/>
        <v>66</v>
      </c>
      <c r="T79" s="19"/>
      <c r="V79" s="5">
        <f t="shared" si="7"/>
        <v>66</v>
      </c>
      <c r="W79" s="20"/>
    </row>
    <row r="80" spans="1:23">
      <c r="A80" s="5">
        <f t="shared" ref="A80:A113" si="9">+A79+1</f>
        <v>67</v>
      </c>
      <c r="B80" s="18"/>
      <c r="D80" s="5">
        <f t="shared" ref="D80:D113" si="10">+D79+1</f>
        <v>67</v>
      </c>
      <c r="E80" s="18"/>
      <c r="J80" s="5">
        <f t="shared" ref="J80:J113" si="11">+J79+1</f>
        <v>67</v>
      </c>
      <c r="K80" s="19"/>
      <c r="M80" s="5">
        <f t="shared" ref="M80:M113" si="12">+M79+1</f>
        <v>67</v>
      </c>
      <c r="N80" s="20"/>
      <c r="S80" s="5">
        <f t="shared" ref="S80:S113" si="13">+S79+1</f>
        <v>67</v>
      </c>
      <c r="T80" s="19"/>
      <c r="V80" s="5">
        <f t="shared" ref="V80:V113" si="14">+V79+1</f>
        <v>67</v>
      </c>
      <c r="W80" s="20"/>
    </row>
    <row r="81" spans="1:23">
      <c r="A81" s="5">
        <f t="shared" si="9"/>
        <v>68</v>
      </c>
      <c r="B81" s="18"/>
      <c r="D81" s="5">
        <f t="shared" si="10"/>
        <v>68</v>
      </c>
      <c r="E81" s="18"/>
      <c r="J81" s="5">
        <f t="shared" si="11"/>
        <v>68</v>
      </c>
      <c r="K81" s="19"/>
      <c r="M81" s="5">
        <f t="shared" si="12"/>
        <v>68</v>
      </c>
      <c r="N81" s="20"/>
      <c r="S81" s="5">
        <f t="shared" si="13"/>
        <v>68</v>
      </c>
      <c r="T81" s="19"/>
      <c r="V81" s="5">
        <f t="shared" si="14"/>
        <v>68</v>
      </c>
      <c r="W81" s="20"/>
    </row>
    <row r="82" spans="1:23">
      <c r="A82" s="5">
        <f t="shared" si="9"/>
        <v>69</v>
      </c>
      <c r="B82" s="18"/>
      <c r="D82" s="5">
        <f t="shared" si="10"/>
        <v>69</v>
      </c>
      <c r="E82" s="18"/>
      <c r="J82" s="5">
        <f t="shared" si="11"/>
        <v>69</v>
      </c>
      <c r="K82" s="19"/>
      <c r="M82" s="5">
        <f t="shared" si="12"/>
        <v>69</v>
      </c>
      <c r="N82" s="20"/>
      <c r="S82" s="5">
        <f t="shared" si="13"/>
        <v>69</v>
      </c>
      <c r="T82" s="19"/>
      <c r="V82" s="5">
        <f t="shared" si="14"/>
        <v>69</v>
      </c>
      <c r="W82" s="20"/>
    </row>
    <row r="83" spans="1:23">
      <c r="A83" s="5">
        <f t="shared" si="9"/>
        <v>70</v>
      </c>
      <c r="B83" s="18"/>
      <c r="D83" s="5">
        <f t="shared" si="10"/>
        <v>70</v>
      </c>
      <c r="E83" s="18"/>
      <c r="J83" s="5">
        <f t="shared" si="11"/>
        <v>70</v>
      </c>
      <c r="K83" s="19"/>
      <c r="M83" s="5">
        <f t="shared" si="12"/>
        <v>70</v>
      </c>
      <c r="N83" s="20"/>
      <c r="S83" s="5">
        <f t="shared" si="13"/>
        <v>70</v>
      </c>
      <c r="T83" s="19"/>
      <c r="V83" s="5">
        <f t="shared" si="14"/>
        <v>70</v>
      </c>
      <c r="W83" s="20"/>
    </row>
    <row r="84" spans="1:23">
      <c r="A84" s="5">
        <f t="shared" si="9"/>
        <v>71</v>
      </c>
      <c r="B84" s="18"/>
      <c r="D84" s="5">
        <f t="shared" si="10"/>
        <v>71</v>
      </c>
      <c r="E84" s="18"/>
      <c r="J84" s="5">
        <f t="shared" si="11"/>
        <v>71</v>
      </c>
      <c r="K84" s="19"/>
      <c r="M84" s="5">
        <f t="shared" si="12"/>
        <v>71</v>
      </c>
      <c r="N84" s="20"/>
      <c r="S84" s="5">
        <f t="shared" si="13"/>
        <v>71</v>
      </c>
      <c r="T84" s="19"/>
      <c r="V84" s="5">
        <f t="shared" si="14"/>
        <v>71</v>
      </c>
      <c r="W84" s="20"/>
    </row>
    <row r="85" spans="1:23">
      <c r="A85" s="5">
        <f t="shared" si="9"/>
        <v>72</v>
      </c>
      <c r="B85" s="18"/>
      <c r="D85" s="5">
        <f t="shared" si="10"/>
        <v>72</v>
      </c>
      <c r="E85" s="18"/>
      <c r="J85" s="5">
        <f t="shared" si="11"/>
        <v>72</v>
      </c>
      <c r="K85" s="19"/>
      <c r="M85" s="5">
        <f t="shared" si="12"/>
        <v>72</v>
      </c>
      <c r="N85" s="20"/>
      <c r="S85" s="5">
        <f t="shared" si="13"/>
        <v>72</v>
      </c>
      <c r="T85" s="19"/>
      <c r="V85" s="5">
        <f t="shared" si="14"/>
        <v>72</v>
      </c>
      <c r="W85" s="20"/>
    </row>
    <row r="86" spans="1:23">
      <c r="A86" s="5">
        <f t="shared" si="9"/>
        <v>73</v>
      </c>
      <c r="B86" s="18"/>
      <c r="D86" s="5">
        <f t="shared" si="10"/>
        <v>73</v>
      </c>
      <c r="E86" s="18"/>
      <c r="J86" s="5">
        <f t="shared" si="11"/>
        <v>73</v>
      </c>
      <c r="K86" s="19"/>
      <c r="M86" s="5">
        <f t="shared" si="12"/>
        <v>73</v>
      </c>
      <c r="N86" s="20"/>
      <c r="S86" s="5">
        <f t="shared" si="13"/>
        <v>73</v>
      </c>
      <c r="T86" s="19"/>
      <c r="V86" s="5">
        <f t="shared" si="14"/>
        <v>73</v>
      </c>
      <c r="W86" s="20"/>
    </row>
    <row r="87" spans="1:23">
      <c r="A87" s="5">
        <f t="shared" si="9"/>
        <v>74</v>
      </c>
      <c r="B87" s="18"/>
      <c r="D87" s="5">
        <f t="shared" si="10"/>
        <v>74</v>
      </c>
      <c r="E87" s="18"/>
      <c r="J87" s="5">
        <f t="shared" si="11"/>
        <v>74</v>
      </c>
      <c r="K87" s="19"/>
      <c r="M87" s="5">
        <f t="shared" si="12"/>
        <v>74</v>
      </c>
      <c r="N87" s="20"/>
      <c r="S87" s="5">
        <f t="shared" si="13"/>
        <v>74</v>
      </c>
      <c r="T87" s="19"/>
      <c r="V87" s="5">
        <f t="shared" si="14"/>
        <v>74</v>
      </c>
      <c r="W87" s="20"/>
    </row>
    <row r="88" spans="1:23">
      <c r="A88" s="5">
        <f t="shared" si="9"/>
        <v>75</v>
      </c>
      <c r="B88" s="18"/>
      <c r="D88" s="5">
        <f t="shared" si="10"/>
        <v>75</v>
      </c>
      <c r="E88" s="18"/>
      <c r="J88" s="5">
        <f t="shared" si="11"/>
        <v>75</v>
      </c>
      <c r="K88" s="19"/>
      <c r="M88" s="5">
        <f t="shared" si="12"/>
        <v>75</v>
      </c>
      <c r="N88" s="20"/>
      <c r="S88" s="5">
        <f t="shared" si="13"/>
        <v>75</v>
      </c>
      <c r="T88" s="19"/>
      <c r="V88" s="5">
        <f t="shared" si="14"/>
        <v>75</v>
      </c>
      <c r="W88" s="20"/>
    </row>
    <row r="89" spans="1:23">
      <c r="A89" s="5">
        <f t="shared" si="9"/>
        <v>76</v>
      </c>
      <c r="B89" s="18"/>
      <c r="D89" s="5">
        <f t="shared" si="10"/>
        <v>76</v>
      </c>
      <c r="E89" s="18"/>
      <c r="J89" s="5">
        <f t="shared" si="11"/>
        <v>76</v>
      </c>
      <c r="K89" s="19"/>
      <c r="M89" s="5">
        <f t="shared" si="12"/>
        <v>76</v>
      </c>
      <c r="N89" s="20"/>
      <c r="S89" s="5">
        <f t="shared" si="13"/>
        <v>76</v>
      </c>
      <c r="T89" s="19"/>
      <c r="V89" s="5">
        <f t="shared" si="14"/>
        <v>76</v>
      </c>
      <c r="W89" s="20"/>
    </row>
    <row r="90" spans="1:23">
      <c r="A90" s="5">
        <f t="shared" si="9"/>
        <v>77</v>
      </c>
      <c r="B90" s="18"/>
      <c r="D90" s="5">
        <f t="shared" si="10"/>
        <v>77</v>
      </c>
      <c r="E90" s="18"/>
      <c r="J90" s="5">
        <f t="shared" si="11"/>
        <v>77</v>
      </c>
      <c r="K90" s="19"/>
      <c r="M90" s="5">
        <f t="shared" si="12"/>
        <v>77</v>
      </c>
      <c r="N90" s="20"/>
      <c r="S90" s="5">
        <f t="shared" si="13"/>
        <v>77</v>
      </c>
      <c r="T90" s="19"/>
      <c r="V90" s="5">
        <f t="shared" si="14"/>
        <v>77</v>
      </c>
      <c r="W90" s="20"/>
    </row>
    <row r="91" spans="1:23">
      <c r="A91" s="5">
        <f t="shared" si="9"/>
        <v>78</v>
      </c>
      <c r="B91" s="18"/>
      <c r="D91" s="5">
        <f t="shared" si="10"/>
        <v>78</v>
      </c>
      <c r="E91" s="18"/>
      <c r="J91" s="5">
        <f t="shared" si="11"/>
        <v>78</v>
      </c>
      <c r="K91" s="19"/>
      <c r="M91" s="5">
        <f t="shared" si="12"/>
        <v>78</v>
      </c>
      <c r="N91" s="20"/>
      <c r="S91" s="5">
        <f t="shared" si="13"/>
        <v>78</v>
      </c>
      <c r="T91" s="19"/>
      <c r="V91" s="5">
        <f t="shared" si="14"/>
        <v>78</v>
      </c>
      <c r="W91" s="20"/>
    </row>
    <row r="92" spans="1:23">
      <c r="A92" s="5">
        <f t="shared" si="9"/>
        <v>79</v>
      </c>
      <c r="B92" s="18"/>
      <c r="D92" s="5">
        <f t="shared" si="10"/>
        <v>79</v>
      </c>
      <c r="E92" s="18"/>
      <c r="J92" s="5">
        <f t="shared" si="11"/>
        <v>79</v>
      </c>
      <c r="K92" s="19"/>
      <c r="M92" s="5">
        <f t="shared" si="12"/>
        <v>79</v>
      </c>
      <c r="N92" s="20"/>
      <c r="S92" s="5">
        <f t="shared" si="13"/>
        <v>79</v>
      </c>
      <c r="T92" s="19"/>
      <c r="V92" s="5">
        <f t="shared" si="14"/>
        <v>79</v>
      </c>
      <c r="W92" s="20"/>
    </row>
    <row r="93" spans="1:23">
      <c r="A93" s="5">
        <f t="shared" si="9"/>
        <v>80</v>
      </c>
      <c r="B93" s="18"/>
      <c r="D93" s="5">
        <f t="shared" si="10"/>
        <v>80</v>
      </c>
      <c r="E93" s="18"/>
      <c r="J93" s="5">
        <f t="shared" si="11"/>
        <v>80</v>
      </c>
      <c r="K93" s="19"/>
      <c r="M93" s="5">
        <f t="shared" si="12"/>
        <v>80</v>
      </c>
      <c r="N93" s="20"/>
      <c r="S93" s="5">
        <f t="shared" si="13"/>
        <v>80</v>
      </c>
      <c r="T93" s="19"/>
      <c r="V93" s="5">
        <f t="shared" si="14"/>
        <v>80</v>
      </c>
      <c r="W93" s="20"/>
    </row>
    <row r="94" spans="1:23">
      <c r="A94" s="5">
        <f t="shared" si="9"/>
        <v>81</v>
      </c>
      <c r="B94" s="18"/>
      <c r="D94" s="5">
        <f t="shared" si="10"/>
        <v>81</v>
      </c>
      <c r="E94" s="18"/>
      <c r="J94" s="5">
        <f t="shared" si="11"/>
        <v>81</v>
      </c>
      <c r="K94" s="19"/>
      <c r="M94" s="5">
        <f t="shared" si="12"/>
        <v>81</v>
      </c>
      <c r="N94" s="20"/>
      <c r="S94" s="5">
        <f t="shared" si="13"/>
        <v>81</v>
      </c>
      <c r="T94" s="19"/>
      <c r="V94" s="5">
        <f t="shared" si="14"/>
        <v>81</v>
      </c>
      <c r="W94" s="20"/>
    </row>
    <row r="95" spans="1:23">
      <c r="A95" s="5">
        <f t="shared" si="9"/>
        <v>82</v>
      </c>
      <c r="B95" s="18"/>
      <c r="D95" s="5">
        <f t="shared" si="10"/>
        <v>82</v>
      </c>
      <c r="E95" s="18"/>
      <c r="J95" s="5">
        <f t="shared" si="11"/>
        <v>82</v>
      </c>
      <c r="K95" s="19"/>
      <c r="M95" s="5">
        <f t="shared" si="12"/>
        <v>82</v>
      </c>
      <c r="N95" s="20"/>
      <c r="S95" s="5">
        <f t="shared" si="13"/>
        <v>82</v>
      </c>
      <c r="T95" s="19"/>
      <c r="V95" s="5">
        <f t="shared" si="14"/>
        <v>82</v>
      </c>
      <c r="W95" s="20"/>
    </row>
    <row r="96" spans="1:23">
      <c r="A96" s="5">
        <f t="shared" si="9"/>
        <v>83</v>
      </c>
      <c r="B96" s="18"/>
      <c r="D96" s="5">
        <f t="shared" si="10"/>
        <v>83</v>
      </c>
      <c r="E96" s="18"/>
      <c r="J96" s="5">
        <f t="shared" si="11"/>
        <v>83</v>
      </c>
      <c r="K96" s="19"/>
      <c r="M96" s="5">
        <f t="shared" si="12"/>
        <v>83</v>
      </c>
      <c r="N96" s="20"/>
      <c r="S96" s="5">
        <f t="shared" si="13"/>
        <v>83</v>
      </c>
      <c r="T96" s="19"/>
      <c r="V96" s="5">
        <f t="shared" si="14"/>
        <v>83</v>
      </c>
      <c r="W96" s="20"/>
    </row>
    <row r="97" spans="1:23">
      <c r="A97" s="5">
        <f t="shared" si="9"/>
        <v>84</v>
      </c>
      <c r="B97" s="18"/>
      <c r="D97" s="5">
        <f t="shared" si="10"/>
        <v>84</v>
      </c>
      <c r="E97" s="18"/>
      <c r="J97" s="5">
        <f t="shared" si="11"/>
        <v>84</v>
      </c>
      <c r="K97" s="19"/>
      <c r="M97" s="5">
        <f t="shared" si="12"/>
        <v>84</v>
      </c>
      <c r="N97" s="20"/>
      <c r="S97" s="5">
        <f t="shared" si="13"/>
        <v>84</v>
      </c>
      <c r="T97" s="19"/>
      <c r="V97" s="5">
        <f t="shared" si="14"/>
        <v>84</v>
      </c>
      <c r="W97" s="20"/>
    </row>
    <row r="98" spans="1:23">
      <c r="A98" s="5">
        <f t="shared" si="9"/>
        <v>85</v>
      </c>
      <c r="B98" s="18"/>
      <c r="D98" s="5">
        <f t="shared" si="10"/>
        <v>85</v>
      </c>
      <c r="E98" s="18"/>
      <c r="J98" s="5">
        <f t="shared" si="11"/>
        <v>85</v>
      </c>
      <c r="K98" s="19"/>
      <c r="M98" s="5">
        <f t="shared" si="12"/>
        <v>85</v>
      </c>
      <c r="N98" s="20"/>
      <c r="S98" s="5">
        <f t="shared" si="13"/>
        <v>85</v>
      </c>
      <c r="T98" s="19"/>
      <c r="V98" s="5">
        <f t="shared" si="14"/>
        <v>85</v>
      </c>
      <c r="W98" s="20"/>
    </row>
    <row r="99" spans="1:23">
      <c r="A99" s="5">
        <f t="shared" si="9"/>
        <v>86</v>
      </c>
      <c r="B99" s="18"/>
      <c r="D99" s="5">
        <f t="shared" si="10"/>
        <v>86</v>
      </c>
      <c r="E99" s="18"/>
      <c r="J99" s="5">
        <f t="shared" si="11"/>
        <v>86</v>
      </c>
      <c r="K99" s="19"/>
      <c r="M99" s="5">
        <f t="shared" si="12"/>
        <v>86</v>
      </c>
      <c r="N99" s="20"/>
      <c r="S99" s="5">
        <f t="shared" si="13"/>
        <v>86</v>
      </c>
      <c r="T99" s="19"/>
      <c r="V99" s="5">
        <f t="shared" si="14"/>
        <v>86</v>
      </c>
      <c r="W99" s="20"/>
    </row>
    <row r="100" spans="1:23">
      <c r="A100" s="5">
        <f t="shared" si="9"/>
        <v>87</v>
      </c>
      <c r="B100" s="18"/>
      <c r="D100" s="5">
        <f t="shared" si="10"/>
        <v>87</v>
      </c>
      <c r="E100" s="18"/>
      <c r="J100" s="5">
        <f t="shared" si="11"/>
        <v>87</v>
      </c>
      <c r="K100" s="19"/>
      <c r="M100" s="5">
        <f t="shared" si="12"/>
        <v>87</v>
      </c>
      <c r="N100" s="20"/>
      <c r="S100" s="5">
        <f t="shared" si="13"/>
        <v>87</v>
      </c>
      <c r="T100" s="19"/>
      <c r="V100" s="5">
        <f t="shared" si="14"/>
        <v>87</v>
      </c>
      <c r="W100" s="20"/>
    </row>
    <row r="101" spans="1:23">
      <c r="A101" s="5">
        <f t="shared" si="9"/>
        <v>88</v>
      </c>
      <c r="B101" s="18"/>
      <c r="D101" s="5">
        <f t="shared" si="10"/>
        <v>88</v>
      </c>
      <c r="E101" s="18"/>
      <c r="J101" s="5">
        <f t="shared" si="11"/>
        <v>88</v>
      </c>
      <c r="K101" s="19"/>
      <c r="M101" s="5">
        <f t="shared" si="12"/>
        <v>88</v>
      </c>
      <c r="N101" s="20"/>
      <c r="S101" s="5">
        <f t="shared" si="13"/>
        <v>88</v>
      </c>
      <c r="T101" s="19"/>
      <c r="V101" s="5">
        <f t="shared" si="14"/>
        <v>88</v>
      </c>
      <c r="W101" s="20"/>
    </row>
    <row r="102" spans="1:23">
      <c r="A102" s="5">
        <f t="shared" si="9"/>
        <v>89</v>
      </c>
      <c r="B102" s="18"/>
      <c r="D102" s="5">
        <f t="shared" si="10"/>
        <v>89</v>
      </c>
      <c r="E102" s="18"/>
      <c r="J102" s="5">
        <f t="shared" si="11"/>
        <v>89</v>
      </c>
      <c r="K102" s="19"/>
      <c r="M102" s="5">
        <f t="shared" si="12"/>
        <v>89</v>
      </c>
      <c r="N102" s="20"/>
      <c r="S102" s="5">
        <f t="shared" si="13"/>
        <v>89</v>
      </c>
      <c r="T102" s="19"/>
      <c r="V102" s="5">
        <f t="shared" si="14"/>
        <v>89</v>
      </c>
      <c r="W102" s="20"/>
    </row>
    <row r="103" spans="1:23">
      <c r="A103" s="5">
        <f t="shared" si="9"/>
        <v>90</v>
      </c>
      <c r="B103" s="18"/>
      <c r="D103" s="5">
        <f t="shared" si="10"/>
        <v>90</v>
      </c>
      <c r="E103" s="18"/>
      <c r="J103" s="5">
        <f t="shared" si="11"/>
        <v>90</v>
      </c>
      <c r="K103" s="19"/>
      <c r="M103" s="5">
        <f t="shared" si="12"/>
        <v>90</v>
      </c>
      <c r="N103" s="20"/>
      <c r="S103" s="5">
        <f t="shared" si="13"/>
        <v>90</v>
      </c>
      <c r="T103" s="19"/>
      <c r="V103" s="5">
        <f t="shared" si="14"/>
        <v>90</v>
      </c>
      <c r="W103" s="20"/>
    </row>
    <row r="104" spans="1:23">
      <c r="A104" s="5">
        <f t="shared" si="9"/>
        <v>91</v>
      </c>
      <c r="B104" s="18"/>
      <c r="D104" s="5">
        <f t="shared" si="10"/>
        <v>91</v>
      </c>
      <c r="E104" s="18"/>
      <c r="J104" s="5">
        <f t="shared" si="11"/>
        <v>91</v>
      </c>
      <c r="K104" s="19"/>
      <c r="M104" s="5">
        <f t="shared" si="12"/>
        <v>91</v>
      </c>
      <c r="N104" s="20"/>
      <c r="S104" s="5">
        <f t="shared" si="13"/>
        <v>91</v>
      </c>
      <c r="T104" s="19"/>
      <c r="V104" s="5">
        <f t="shared" si="14"/>
        <v>91</v>
      </c>
      <c r="W104" s="20"/>
    </row>
    <row r="105" spans="1:23">
      <c r="A105" s="5">
        <f t="shared" si="9"/>
        <v>92</v>
      </c>
      <c r="B105" s="18"/>
      <c r="D105" s="5">
        <f t="shared" si="10"/>
        <v>92</v>
      </c>
      <c r="E105" s="18"/>
      <c r="J105" s="5">
        <f t="shared" si="11"/>
        <v>92</v>
      </c>
      <c r="K105" s="19"/>
      <c r="M105" s="5">
        <f t="shared" si="12"/>
        <v>92</v>
      </c>
      <c r="N105" s="20"/>
      <c r="S105" s="5">
        <f t="shared" si="13"/>
        <v>92</v>
      </c>
      <c r="T105" s="19"/>
      <c r="V105" s="5">
        <f t="shared" si="14"/>
        <v>92</v>
      </c>
      <c r="W105" s="20"/>
    </row>
    <row r="106" spans="1:23">
      <c r="A106" s="5">
        <f t="shared" si="9"/>
        <v>93</v>
      </c>
      <c r="B106" s="18"/>
      <c r="D106" s="5">
        <f t="shared" si="10"/>
        <v>93</v>
      </c>
      <c r="E106" s="18"/>
      <c r="J106" s="5">
        <f t="shared" si="11"/>
        <v>93</v>
      </c>
      <c r="K106" s="19"/>
      <c r="M106" s="5">
        <f t="shared" si="12"/>
        <v>93</v>
      </c>
      <c r="N106" s="20"/>
      <c r="S106" s="5">
        <f t="shared" si="13"/>
        <v>93</v>
      </c>
      <c r="T106" s="19"/>
      <c r="V106" s="5">
        <f t="shared" si="14"/>
        <v>93</v>
      </c>
      <c r="W106" s="20"/>
    </row>
    <row r="107" spans="1:23">
      <c r="A107" s="5">
        <f t="shared" si="9"/>
        <v>94</v>
      </c>
      <c r="B107" s="18"/>
      <c r="D107" s="5">
        <f t="shared" si="10"/>
        <v>94</v>
      </c>
      <c r="E107" s="18"/>
      <c r="J107" s="5">
        <f t="shared" si="11"/>
        <v>94</v>
      </c>
      <c r="K107" s="19"/>
      <c r="M107" s="5">
        <f t="shared" si="12"/>
        <v>94</v>
      </c>
      <c r="N107" s="20"/>
      <c r="S107" s="5">
        <f t="shared" si="13"/>
        <v>94</v>
      </c>
      <c r="T107" s="19"/>
      <c r="V107" s="5">
        <f t="shared" si="14"/>
        <v>94</v>
      </c>
      <c r="W107" s="20"/>
    </row>
    <row r="108" spans="1:23">
      <c r="A108" s="5">
        <f t="shared" si="9"/>
        <v>95</v>
      </c>
      <c r="B108" s="18"/>
      <c r="D108" s="5">
        <f t="shared" si="10"/>
        <v>95</v>
      </c>
      <c r="E108" s="18"/>
      <c r="J108" s="5">
        <f t="shared" si="11"/>
        <v>95</v>
      </c>
      <c r="K108" s="19"/>
      <c r="M108" s="5">
        <f t="shared" si="12"/>
        <v>95</v>
      </c>
      <c r="N108" s="20"/>
      <c r="S108" s="5">
        <f t="shared" si="13"/>
        <v>95</v>
      </c>
      <c r="T108" s="19"/>
      <c r="V108" s="5">
        <f t="shared" si="14"/>
        <v>95</v>
      </c>
      <c r="W108" s="20"/>
    </row>
    <row r="109" spans="1:23">
      <c r="A109" s="5">
        <f t="shared" si="9"/>
        <v>96</v>
      </c>
      <c r="B109" s="18"/>
      <c r="D109" s="5">
        <f t="shared" si="10"/>
        <v>96</v>
      </c>
      <c r="E109" s="18"/>
      <c r="J109" s="5">
        <f t="shared" si="11"/>
        <v>96</v>
      </c>
      <c r="K109" s="19"/>
      <c r="M109" s="5">
        <f t="shared" si="12"/>
        <v>96</v>
      </c>
      <c r="N109" s="20"/>
      <c r="S109" s="5">
        <f t="shared" si="13"/>
        <v>96</v>
      </c>
      <c r="T109" s="19"/>
      <c r="V109" s="5">
        <f t="shared" si="14"/>
        <v>96</v>
      </c>
      <c r="W109" s="20"/>
    </row>
    <row r="110" spans="1:23">
      <c r="A110" s="5">
        <f t="shared" si="9"/>
        <v>97</v>
      </c>
      <c r="B110" s="18"/>
      <c r="D110" s="5">
        <f t="shared" si="10"/>
        <v>97</v>
      </c>
      <c r="E110" s="18"/>
      <c r="J110" s="5">
        <f t="shared" si="11"/>
        <v>97</v>
      </c>
      <c r="K110" s="19"/>
      <c r="M110" s="5">
        <f t="shared" si="12"/>
        <v>97</v>
      </c>
      <c r="N110" s="20"/>
      <c r="S110" s="5">
        <f t="shared" si="13"/>
        <v>97</v>
      </c>
      <c r="T110" s="19"/>
      <c r="V110" s="5">
        <f t="shared" si="14"/>
        <v>97</v>
      </c>
      <c r="W110" s="20"/>
    </row>
    <row r="111" spans="1:23">
      <c r="A111" s="5">
        <f t="shared" si="9"/>
        <v>98</v>
      </c>
      <c r="B111" s="18"/>
      <c r="D111" s="5">
        <f t="shared" si="10"/>
        <v>98</v>
      </c>
      <c r="E111" s="18"/>
      <c r="J111" s="5">
        <f t="shared" si="11"/>
        <v>98</v>
      </c>
      <c r="K111" s="19"/>
      <c r="M111" s="5">
        <f t="shared" si="12"/>
        <v>98</v>
      </c>
      <c r="N111" s="20"/>
      <c r="S111" s="5">
        <f t="shared" si="13"/>
        <v>98</v>
      </c>
      <c r="T111" s="19"/>
      <c r="V111" s="5">
        <f t="shared" si="14"/>
        <v>98</v>
      </c>
      <c r="W111" s="20"/>
    </row>
    <row r="112" spans="1:23">
      <c r="A112" s="5">
        <f t="shared" si="9"/>
        <v>99</v>
      </c>
      <c r="B112" s="18"/>
      <c r="D112" s="5">
        <f t="shared" si="10"/>
        <v>99</v>
      </c>
      <c r="E112" s="18"/>
      <c r="J112" s="5">
        <f t="shared" si="11"/>
        <v>99</v>
      </c>
      <c r="K112" s="19"/>
      <c r="M112" s="5">
        <f t="shared" si="12"/>
        <v>99</v>
      </c>
      <c r="N112" s="20"/>
      <c r="S112" s="5">
        <f t="shared" si="13"/>
        <v>99</v>
      </c>
      <c r="T112" s="19"/>
      <c r="V112" s="5">
        <f t="shared" si="14"/>
        <v>99</v>
      </c>
      <c r="W112" s="20"/>
    </row>
    <row r="113" spans="1:23">
      <c r="A113" s="5">
        <f t="shared" si="9"/>
        <v>100</v>
      </c>
      <c r="B113" s="18"/>
      <c r="D113" s="5">
        <f t="shared" si="10"/>
        <v>100</v>
      </c>
      <c r="E113" s="18"/>
      <c r="J113" s="5">
        <f t="shared" si="11"/>
        <v>100</v>
      </c>
      <c r="K113" s="19"/>
      <c r="M113" s="5">
        <f t="shared" si="12"/>
        <v>100</v>
      </c>
      <c r="N113" s="20"/>
      <c r="S113" s="5">
        <f t="shared" si="13"/>
        <v>100</v>
      </c>
      <c r="T113" s="19"/>
      <c r="V113" s="5">
        <f t="shared" si="14"/>
        <v>100</v>
      </c>
      <c r="W113" s="20"/>
    </row>
  </sheetData>
  <mergeCells count="13">
    <mergeCell ref="A1:B1"/>
    <mergeCell ref="A6:B6"/>
    <mergeCell ref="D6:E6"/>
    <mergeCell ref="G6:H6"/>
    <mergeCell ref="J6:K6"/>
    <mergeCell ref="P6:Q6"/>
    <mergeCell ref="S6:T6"/>
    <mergeCell ref="V6:W6"/>
    <mergeCell ref="Y6:Z6"/>
    <mergeCell ref="A8:H10"/>
    <mergeCell ref="J8:Q10"/>
    <mergeCell ref="S8:Z10"/>
    <mergeCell ref="M6:N6"/>
  </mergeCells>
  <phoneticPr fontId="23"/>
  <pageMargins left="0.7" right="0.7" top="0.75" bottom="0.75" header="0.3" footer="0.3"/>
  <pageSetup paperSize="9" scale="51"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82EEE-BF2C-43F9-9C08-D17A45047707}">
  <sheetPr>
    <tabColor rgb="FF0A7C6E"/>
    <pageSetUpPr fitToPage="1"/>
  </sheetPr>
  <dimension ref="A1:AE33"/>
  <sheetViews>
    <sheetView view="pageBreakPreview" zoomScale="96" zoomScaleNormal="100" zoomScaleSheetLayoutView="96" workbookViewId="0">
      <selection activeCell="A2" sqref="A2"/>
    </sheetView>
  </sheetViews>
  <sheetFormatPr defaultRowHeight="13"/>
  <cols>
    <col min="1" max="1" width="29.453125" customWidth="1"/>
    <col min="2" max="4" width="3.7265625" customWidth="1"/>
    <col min="5" max="31" width="4.36328125" customWidth="1"/>
  </cols>
  <sheetData>
    <row r="1" spans="1:31" ht="20">
      <c r="A1" s="55"/>
      <c r="B1" s="55"/>
      <c r="C1" s="55"/>
      <c r="D1" s="55"/>
      <c r="E1" s="55"/>
      <c r="F1" s="55"/>
      <c r="G1" s="55"/>
      <c r="H1" s="55"/>
      <c r="I1" s="55"/>
      <c r="J1" s="56"/>
      <c r="K1" s="57"/>
      <c r="L1" s="57"/>
      <c r="M1" s="57"/>
      <c r="N1" s="57"/>
      <c r="O1" s="57"/>
      <c r="P1" s="57"/>
      <c r="Q1" s="57"/>
      <c r="R1" s="57"/>
      <c r="S1" s="57"/>
      <c r="T1" s="57"/>
      <c r="U1" s="57"/>
      <c r="V1" s="57"/>
      <c r="W1" s="57"/>
      <c r="X1" s="57"/>
      <c r="Y1" s="57"/>
      <c r="AA1" s="58"/>
      <c r="AB1" s="58"/>
      <c r="AC1" s="57"/>
      <c r="AD1" s="57"/>
      <c r="AE1" s="58" t="s">
        <v>1067</v>
      </c>
    </row>
    <row r="2" spans="1:31" ht="20.25" customHeight="1">
      <c r="A2" s="59" t="s">
        <v>345</v>
      </c>
      <c r="B2" s="59"/>
      <c r="C2" s="59"/>
      <c r="D2" s="59"/>
      <c r="E2" s="59"/>
      <c r="F2" s="59"/>
      <c r="G2" s="57"/>
      <c r="H2" s="57"/>
      <c r="I2" s="57"/>
      <c r="J2" s="57"/>
      <c r="K2" s="57"/>
      <c r="L2" s="57"/>
      <c r="M2" s="57"/>
      <c r="N2" s="57"/>
      <c r="O2" s="57"/>
      <c r="P2" s="57"/>
      <c r="Q2" s="57"/>
      <c r="R2" s="57"/>
      <c r="S2" s="57"/>
      <c r="T2" s="57"/>
      <c r="U2" s="57"/>
      <c r="V2" s="57"/>
      <c r="W2" s="57"/>
      <c r="X2" s="57"/>
      <c r="Y2" s="57"/>
      <c r="Z2" s="57"/>
      <c r="AA2" s="57"/>
      <c r="AB2" s="57"/>
      <c r="AC2" s="57"/>
      <c r="AD2" s="57"/>
      <c r="AE2" s="57"/>
    </row>
    <row r="3" spans="1:31" ht="20.25" customHeight="1">
      <c r="A3" s="59"/>
      <c r="B3" s="59"/>
      <c r="C3" s="59"/>
      <c r="D3" s="59"/>
      <c r="E3" s="59"/>
      <c r="F3" s="59"/>
      <c r="G3" s="57"/>
      <c r="H3" s="57"/>
      <c r="I3" s="57"/>
      <c r="J3" s="57"/>
      <c r="K3" s="57"/>
      <c r="L3" s="57"/>
      <c r="M3" s="57"/>
      <c r="N3" s="57"/>
      <c r="O3" s="57"/>
      <c r="P3" s="57"/>
      <c r="Q3" s="1220" t="s">
        <v>346</v>
      </c>
      <c r="R3" s="1220"/>
      <c r="S3" s="1220"/>
      <c r="T3" s="1220"/>
      <c r="U3" s="1220">
        <f>'自主点検表（運営管理）'!$E$13</f>
        <v>0</v>
      </c>
      <c r="V3" s="1220"/>
      <c r="W3" s="1220"/>
      <c r="X3" s="1220"/>
      <c r="Y3" s="1220"/>
      <c r="Z3" s="1220"/>
      <c r="AA3" s="1220"/>
      <c r="AB3" s="1220"/>
      <c r="AC3" s="1220"/>
      <c r="AD3" s="1220"/>
      <c r="AE3" s="57"/>
    </row>
    <row r="4" spans="1:31" ht="20.25" customHeight="1">
      <c r="A4" s="59"/>
      <c r="B4" s="59"/>
      <c r="C4" s="59"/>
      <c r="D4" s="59"/>
      <c r="E4" s="59"/>
      <c r="F4" s="59"/>
      <c r="G4" s="57"/>
      <c r="H4" s="57"/>
      <c r="I4" s="57"/>
      <c r="J4" s="57"/>
      <c r="K4" s="57"/>
      <c r="L4" s="57"/>
      <c r="M4" s="57"/>
      <c r="N4" s="57"/>
      <c r="O4" s="57"/>
      <c r="P4" s="57"/>
      <c r="Q4" s="60"/>
      <c r="R4" s="60"/>
      <c r="S4" s="60"/>
      <c r="T4" s="60"/>
      <c r="U4" s="60"/>
      <c r="V4" s="60"/>
      <c r="W4" s="57"/>
      <c r="X4" s="57"/>
      <c r="Y4" s="57"/>
      <c r="Z4" s="57"/>
      <c r="AA4" s="57"/>
      <c r="AB4" s="57"/>
      <c r="AC4" s="57"/>
      <c r="AD4" s="57"/>
      <c r="AE4" s="57"/>
    </row>
    <row r="5" spans="1:31" ht="21" customHeight="1">
      <c r="A5" s="57"/>
      <c r="B5" s="57"/>
      <c r="C5" s="61" t="s">
        <v>347</v>
      </c>
      <c r="D5" s="61"/>
      <c r="E5" s="61"/>
      <c r="F5" s="61"/>
      <c r="G5" s="61"/>
      <c r="H5" s="61"/>
      <c r="I5" s="61"/>
      <c r="J5" s="57"/>
      <c r="K5" s="57"/>
      <c r="L5" s="57"/>
      <c r="M5" s="57"/>
      <c r="N5" s="57"/>
      <c r="O5" s="57"/>
      <c r="P5" s="57"/>
      <c r="Q5" s="57"/>
      <c r="R5" s="57"/>
      <c r="S5" s="57"/>
      <c r="T5" s="57"/>
      <c r="U5" s="57"/>
      <c r="V5" s="57"/>
      <c r="W5" s="61"/>
      <c r="X5" s="61"/>
      <c r="Y5" s="61"/>
      <c r="Z5" s="62"/>
      <c r="AA5" s="62"/>
      <c r="AB5" s="62"/>
      <c r="AC5" s="57"/>
      <c r="AD5" s="57"/>
      <c r="AE5" s="57"/>
    </row>
    <row r="6" spans="1:31" s="8" customFormat="1" ht="36.75" customHeight="1">
      <c r="A6" s="63" t="s">
        <v>348</v>
      </c>
      <c r="B6" s="63"/>
      <c r="C6" s="63" t="s">
        <v>349</v>
      </c>
      <c r="D6" s="63"/>
      <c r="E6" s="1221" t="s">
        <v>350</v>
      </c>
      <c r="F6" s="1222"/>
      <c r="G6" s="1223"/>
      <c r="H6" s="1221" t="s">
        <v>351</v>
      </c>
      <c r="I6" s="1222"/>
      <c r="J6" s="1223"/>
      <c r="K6" s="1221" t="s">
        <v>352</v>
      </c>
      <c r="L6" s="1222"/>
      <c r="M6" s="1223"/>
      <c r="N6" s="1224" t="s">
        <v>353</v>
      </c>
      <c r="O6" s="1225"/>
      <c r="P6" s="1226"/>
      <c r="Q6" s="1221" t="s">
        <v>968</v>
      </c>
      <c r="R6" s="1222"/>
      <c r="S6" s="1223"/>
      <c r="T6" s="1221" t="s">
        <v>354</v>
      </c>
      <c r="U6" s="1222"/>
      <c r="V6" s="1223"/>
      <c r="W6" s="1221" t="s">
        <v>355</v>
      </c>
      <c r="X6" s="1222"/>
      <c r="Y6" s="1223"/>
      <c r="Z6" s="1227" t="s">
        <v>356</v>
      </c>
      <c r="AA6" s="1228"/>
      <c r="AB6" s="1229"/>
      <c r="AC6" s="1227" t="s">
        <v>357</v>
      </c>
      <c r="AD6" s="1228"/>
      <c r="AE6" s="1229"/>
    </row>
    <row r="7" spans="1:31" s="22" customFormat="1" ht="22.5" customHeight="1">
      <c r="A7" s="64"/>
      <c r="B7" s="65"/>
      <c r="C7" s="66"/>
      <c r="D7" s="67"/>
      <c r="E7" s="68"/>
      <c r="F7" s="69"/>
      <c r="G7" s="70"/>
      <c r="H7" s="68"/>
      <c r="I7" s="69"/>
      <c r="J7" s="70"/>
      <c r="K7" s="68"/>
      <c r="L7" s="69"/>
      <c r="M7" s="70"/>
      <c r="N7" s="68"/>
      <c r="O7" s="69"/>
      <c r="P7" s="70"/>
      <c r="Q7" s="68"/>
      <c r="R7" s="69"/>
      <c r="S7" s="70"/>
      <c r="T7" s="68"/>
      <c r="U7" s="69"/>
      <c r="V7" s="70"/>
      <c r="W7" s="68"/>
      <c r="X7" s="69"/>
      <c r="Y7" s="70"/>
      <c r="Z7" s="71"/>
      <c r="AA7" s="69"/>
      <c r="AB7" s="70"/>
      <c r="AC7" s="68"/>
      <c r="AD7" s="69"/>
      <c r="AE7" s="70"/>
    </row>
    <row r="8" spans="1:31" s="22" customFormat="1" ht="22.5" customHeight="1">
      <c r="A8" s="1205" t="s">
        <v>358</v>
      </c>
      <c r="B8" s="72"/>
      <c r="C8" s="73"/>
      <c r="D8" s="74" t="s">
        <v>359</v>
      </c>
      <c r="E8" s="75"/>
      <c r="F8" s="76" t="s">
        <v>393</v>
      </c>
      <c r="G8" s="77"/>
      <c r="H8" s="75"/>
      <c r="I8" s="76" t="s">
        <v>393</v>
      </c>
      <c r="J8" s="77"/>
      <c r="K8" s="75"/>
      <c r="L8" s="76" t="s">
        <v>393</v>
      </c>
      <c r="M8" s="77"/>
      <c r="N8" s="75"/>
      <c r="O8" s="76" t="s">
        <v>393</v>
      </c>
      <c r="P8" s="77"/>
      <c r="Q8" s="75"/>
      <c r="R8" s="76" t="s">
        <v>393</v>
      </c>
      <c r="S8" s="77"/>
      <c r="T8" s="75"/>
      <c r="U8" s="76" t="s">
        <v>393</v>
      </c>
      <c r="V8" s="77"/>
      <c r="W8" s="75"/>
      <c r="X8" s="76" t="s">
        <v>393</v>
      </c>
      <c r="Y8" s="77"/>
      <c r="Z8" s="75"/>
      <c r="AA8" s="76" t="s">
        <v>393</v>
      </c>
      <c r="AB8" s="77"/>
      <c r="AC8" s="75"/>
      <c r="AD8" s="76" t="s">
        <v>393</v>
      </c>
      <c r="AE8" s="77"/>
    </row>
    <row r="9" spans="1:31" s="22" customFormat="1" ht="22.5" customHeight="1">
      <c r="A9" s="1205"/>
      <c r="B9" s="72"/>
      <c r="E9" s="1206" t="s">
        <v>969</v>
      </c>
      <c r="F9" s="1207"/>
      <c r="G9" s="1208"/>
      <c r="H9" s="1206" t="s">
        <v>970</v>
      </c>
      <c r="I9" s="1207"/>
      <c r="J9" s="1208"/>
      <c r="K9" s="95" t="s">
        <v>971</v>
      </c>
      <c r="L9" s="1218" t="s">
        <v>972</v>
      </c>
      <c r="M9" s="1219"/>
      <c r="N9" s="1209" t="s">
        <v>973</v>
      </c>
      <c r="O9" s="1210"/>
      <c r="P9" s="1211"/>
      <c r="Q9" s="1209" t="s">
        <v>974</v>
      </c>
      <c r="R9" s="1210"/>
      <c r="S9" s="1211"/>
      <c r="T9" s="1209" t="s">
        <v>974</v>
      </c>
      <c r="U9" s="1210"/>
      <c r="V9" s="1211"/>
      <c r="W9" s="1209" t="s">
        <v>975</v>
      </c>
      <c r="X9" s="1210"/>
      <c r="Y9" s="1211"/>
      <c r="Z9" s="1209" t="s">
        <v>976</v>
      </c>
      <c r="AA9" s="1210"/>
      <c r="AB9" s="1211"/>
      <c r="AC9" s="1212"/>
      <c r="AD9" s="1213"/>
      <c r="AE9" s="1214"/>
    </row>
    <row r="10" spans="1:31" s="22" customFormat="1" ht="22.5" customHeight="1">
      <c r="A10" s="78"/>
      <c r="B10" s="79"/>
      <c r="C10" s="80"/>
      <c r="D10" s="81"/>
      <c r="E10" s="82"/>
      <c r="F10" s="83"/>
      <c r="G10" s="84"/>
      <c r="H10" s="82"/>
      <c r="I10" s="83"/>
      <c r="J10" s="84"/>
      <c r="K10" s="1215" t="s">
        <v>977</v>
      </c>
      <c r="L10" s="1216"/>
      <c r="M10" s="1217"/>
      <c r="N10" s="85"/>
      <c r="O10" s="86"/>
      <c r="P10" s="87"/>
      <c r="Q10" s="85"/>
      <c r="R10" s="86"/>
      <c r="S10" s="87"/>
      <c r="T10" s="85"/>
      <c r="U10" s="86"/>
      <c r="V10" s="87"/>
      <c r="W10" s="85"/>
      <c r="X10" s="86"/>
      <c r="Y10" s="87"/>
      <c r="Z10" s="85"/>
      <c r="AA10" s="86"/>
      <c r="AB10" s="87"/>
      <c r="AC10" s="85"/>
      <c r="AD10" s="86"/>
      <c r="AE10" s="87"/>
    </row>
    <row r="11" spans="1:31" s="22" customFormat="1" ht="22.5" customHeight="1">
      <c r="A11" s="64"/>
      <c r="B11" s="65"/>
      <c r="C11" s="66"/>
      <c r="D11" s="67"/>
      <c r="E11" s="68"/>
      <c r="F11" s="69"/>
      <c r="G11" s="70"/>
      <c r="H11" s="68"/>
      <c r="I11" s="69"/>
      <c r="J11" s="70"/>
      <c r="K11" s="71"/>
      <c r="L11" s="69"/>
      <c r="M11" s="70"/>
      <c r="N11" s="68"/>
      <c r="O11" s="69"/>
      <c r="P11" s="70"/>
      <c r="Q11" s="68"/>
      <c r="R11" s="69"/>
      <c r="S11" s="70"/>
      <c r="T11" s="68"/>
      <c r="U11" s="69"/>
      <c r="V11" s="70"/>
      <c r="W11" s="68"/>
      <c r="X11" s="69"/>
      <c r="Y11" s="70"/>
      <c r="Z11" s="71"/>
      <c r="AA11" s="69"/>
      <c r="AB11" s="70"/>
      <c r="AC11" s="68"/>
      <c r="AD11" s="69"/>
      <c r="AE11" s="70"/>
    </row>
    <row r="12" spans="1:31" s="22" customFormat="1" ht="22.5" customHeight="1">
      <c r="A12" s="1205" t="s">
        <v>360</v>
      </c>
      <c r="B12" s="72"/>
      <c r="C12" s="73"/>
      <c r="D12" s="74" t="s">
        <v>359</v>
      </c>
      <c r="E12" s="75"/>
      <c r="F12" s="76" t="s">
        <v>393</v>
      </c>
      <c r="G12" s="77"/>
      <c r="H12" s="75"/>
      <c r="I12" s="76" t="s">
        <v>393</v>
      </c>
      <c r="J12" s="77"/>
      <c r="K12" s="75"/>
      <c r="L12" s="54" t="s">
        <v>978</v>
      </c>
      <c r="M12" s="77"/>
      <c r="N12" s="75"/>
      <c r="O12" s="76" t="s">
        <v>393</v>
      </c>
      <c r="P12" s="77"/>
      <c r="Q12" s="75"/>
      <c r="R12" s="76" t="s">
        <v>393</v>
      </c>
      <c r="S12" s="77"/>
      <c r="T12" s="75"/>
      <c r="U12" s="76" t="s">
        <v>393</v>
      </c>
      <c r="V12" s="77"/>
      <c r="W12" s="75"/>
      <c r="X12" s="76" t="s">
        <v>393</v>
      </c>
      <c r="Y12" s="77"/>
      <c r="Z12" s="75"/>
      <c r="AA12" s="76" t="s">
        <v>393</v>
      </c>
      <c r="AB12" s="77"/>
      <c r="AC12" s="75"/>
      <c r="AD12" s="76" t="s">
        <v>393</v>
      </c>
      <c r="AE12" s="77"/>
    </row>
    <row r="13" spans="1:31" s="22" customFormat="1" ht="22.5" customHeight="1">
      <c r="A13" s="1205"/>
      <c r="B13" s="72"/>
      <c r="E13" s="1206" t="s">
        <v>979</v>
      </c>
      <c r="F13" s="1207"/>
      <c r="G13" s="1208"/>
      <c r="H13" s="1206" t="s">
        <v>970</v>
      </c>
      <c r="I13" s="1207"/>
      <c r="J13" s="1208"/>
      <c r="K13" s="88"/>
      <c r="L13" s="89"/>
      <c r="M13" s="90"/>
      <c r="N13" s="1209" t="s">
        <v>976</v>
      </c>
      <c r="O13" s="1210"/>
      <c r="P13" s="1211"/>
      <c r="Q13" s="1209" t="s">
        <v>974</v>
      </c>
      <c r="R13" s="1210"/>
      <c r="S13" s="1211"/>
      <c r="T13" s="1209" t="s">
        <v>974</v>
      </c>
      <c r="U13" s="1210"/>
      <c r="V13" s="1211"/>
      <c r="W13" s="1209" t="s">
        <v>975</v>
      </c>
      <c r="X13" s="1210"/>
      <c r="Y13" s="1211"/>
      <c r="Z13" s="1209" t="s">
        <v>976</v>
      </c>
      <c r="AA13" s="1210"/>
      <c r="AB13" s="1211"/>
      <c r="AC13" s="1212"/>
      <c r="AD13" s="1213"/>
      <c r="AE13" s="1214"/>
    </row>
    <row r="14" spans="1:31" s="22" customFormat="1" ht="22.5" customHeight="1">
      <c r="A14" s="78"/>
      <c r="B14" s="79"/>
      <c r="C14" s="80"/>
      <c r="D14" s="81"/>
      <c r="E14" s="82"/>
      <c r="F14" s="83"/>
      <c r="G14" s="84"/>
      <c r="H14" s="82"/>
      <c r="I14" s="83"/>
      <c r="J14" s="84"/>
      <c r="K14" s="85"/>
      <c r="L14" s="86"/>
      <c r="M14" s="87"/>
      <c r="N14" s="85"/>
      <c r="O14" s="86"/>
      <c r="P14" s="87"/>
      <c r="Q14" s="85"/>
      <c r="R14" s="86"/>
      <c r="S14" s="87"/>
      <c r="T14" s="85"/>
      <c r="U14" s="86"/>
      <c r="V14" s="87"/>
      <c r="W14" s="85"/>
      <c r="X14" s="86"/>
      <c r="Y14" s="87"/>
      <c r="Z14" s="85"/>
      <c r="AA14" s="86"/>
      <c r="AB14" s="87"/>
      <c r="AC14" s="85"/>
      <c r="AD14" s="86"/>
      <c r="AE14" s="87"/>
    </row>
    <row r="15" spans="1:31" s="22" customFormat="1" ht="22.5" customHeight="1">
      <c r="A15" s="64"/>
      <c r="B15" s="65"/>
      <c r="C15" s="66"/>
      <c r="D15" s="67"/>
      <c r="E15" s="68"/>
      <c r="F15" s="69"/>
      <c r="G15" s="70"/>
      <c r="H15" s="68"/>
      <c r="I15" s="69"/>
      <c r="J15" s="70"/>
      <c r="K15" s="68"/>
      <c r="L15" s="69"/>
      <c r="M15" s="70"/>
      <c r="N15" s="68"/>
      <c r="O15" s="69"/>
      <c r="P15" s="70"/>
      <c r="Q15" s="71"/>
      <c r="R15" s="69"/>
      <c r="S15" s="70"/>
      <c r="T15" s="68"/>
      <c r="U15" s="69"/>
      <c r="V15" s="70"/>
      <c r="W15" s="71"/>
      <c r="X15" s="69"/>
      <c r="Y15" s="70"/>
      <c r="Z15" s="71"/>
      <c r="AA15" s="69"/>
      <c r="AB15" s="70"/>
      <c r="AC15" s="68"/>
      <c r="AD15" s="69"/>
      <c r="AE15" s="70"/>
    </row>
    <row r="16" spans="1:31" s="22" customFormat="1" ht="22.5" customHeight="1">
      <c r="A16" s="1205" t="s">
        <v>361</v>
      </c>
      <c r="B16" s="72"/>
      <c r="C16" s="73"/>
      <c r="D16" s="74" t="s">
        <v>359</v>
      </c>
      <c r="E16" s="75"/>
      <c r="F16" s="76" t="s">
        <v>393</v>
      </c>
      <c r="G16" s="77"/>
      <c r="H16" s="75"/>
      <c r="I16" s="76" t="s">
        <v>393</v>
      </c>
      <c r="J16" s="77"/>
      <c r="K16" s="75"/>
      <c r="L16" s="76" t="s">
        <v>393</v>
      </c>
      <c r="M16" s="77"/>
      <c r="N16" s="75"/>
      <c r="O16" s="76" t="s">
        <v>393</v>
      </c>
      <c r="P16" s="77"/>
      <c r="Q16" s="75"/>
      <c r="R16" s="54" t="s">
        <v>978</v>
      </c>
      <c r="S16" s="77"/>
      <c r="T16" s="75"/>
      <c r="U16" s="76" t="s">
        <v>393</v>
      </c>
      <c r="V16" s="77"/>
      <c r="W16" s="75"/>
      <c r="X16" s="54" t="s">
        <v>978</v>
      </c>
      <c r="Y16" s="77"/>
      <c r="Z16" s="75"/>
      <c r="AA16" s="54" t="s">
        <v>978</v>
      </c>
      <c r="AB16" s="77"/>
      <c r="AC16" s="75"/>
      <c r="AD16" s="76" t="s">
        <v>393</v>
      </c>
      <c r="AE16" s="77"/>
    </row>
    <row r="17" spans="1:31" s="22" customFormat="1" ht="22.5" customHeight="1">
      <c r="A17" s="1205"/>
      <c r="B17" s="72"/>
      <c r="E17" s="1206" t="s">
        <v>979</v>
      </c>
      <c r="F17" s="1207"/>
      <c r="G17" s="1208"/>
      <c r="H17" s="1206" t="s">
        <v>970</v>
      </c>
      <c r="I17" s="1207"/>
      <c r="J17" s="1208"/>
      <c r="K17" s="1209" t="s">
        <v>973</v>
      </c>
      <c r="L17" s="1210"/>
      <c r="M17" s="1211"/>
      <c r="N17" s="1209" t="s">
        <v>973</v>
      </c>
      <c r="O17" s="1210"/>
      <c r="P17" s="1211"/>
      <c r="Q17" s="88"/>
      <c r="R17" s="89"/>
      <c r="S17" s="90"/>
      <c r="T17" s="1209" t="s">
        <v>974</v>
      </c>
      <c r="U17" s="1210"/>
      <c r="V17" s="1211"/>
      <c r="W17" s="88"/>
      <c r="X17" s="89"/>
      <c r="Y17" s="90"/>
      <c r="Z17" s="88"/>
      <c r="AA17" s="89"/>
      <c r="AB17" s="90"/>
      <c r="AC17" s="1212"/>
      <c r="AD17" s="1213"/>
      <c r="AE17" s="1214"/>
    </row>
    <row r="18" spans="1:31" s="22" customFormat="1" ht="22.5" customHeight="1">
      <c r="A18" s="78"/>
      <c r="B18" s="79"/>
      <c r="C18" s="80"/>
      <c r="D18" s="81"/>
      <c r="E18" s="82"/>
      <c r="F18" s="83"/>
      <c r="G18" s="84"/>
      <c r="H18" s="82"/>
      <c r="I18" s="83"/>
      <c r="J18" s="84"/>
      <c r="K18" s="85"/>
      <c r="L18" s="86"/>
      <c r="M18" s="87"/>
      <c r="N18" s="85"/>
      <c r="O18" s="86"/>
      <c r="P18" s="87"/>
      <c r="Q18" s="85"/>
      <c r="R18" s="86"/>
      <c r="S18" s="87"/>
      <c r="T18" s="85"/>
      <c r="U18" s="86"/>
      <c r="V18" s="87"/>
      <c r="W18" s="85"/>
      <c r="X18" s="86"/>
      <c r="Y18" s="87"/>
      <c r="Z18" s="85"/>
      <c r="AA18" s="86"/>
      <c r="AB18" s="87"/>
      <c r="AC18" s="85"/>
      <c r="AD18" s="86"/>
      <c r="AE18" s="87"/>
    </row>
    <row r="19" spans="1:31" s="22" customFormat="1" ht="22.5" customHeight="1">
      <c r="A19" s="64"/>
      <c r="B19" s="65"/>
      <c r="C19" s="66"/>
      <c r="D19" s="67"/>
      <c r="E19" s="68"/>
      <c r="F19" s="69"/>
      <c r="G19" s="70"/>
      <c r="H19" s="68"/>
      <c r="I19" s="69"/>
      <c r="J19" s="70"/>
      <c r="K19" s="71"/>
      <c r="L19" s="69"/>
      <c r="M19" s="70"/>
      <c r="N19" s="68"/>
      <c r="O19" s="69"/>
      <c r="P19" s="70"/>
      <c r="Q19" s="71"/>
      <c r="R19" s="69"/>
      <c r="S19" s="70"/>
      <c r="T19" s="68"/>
      <c r="U19" s="69"/>
      <c r="V19" s="70"/>
      <c r="W19" s="71"/>
      <c r="X19" s="69"/>
      <c r="Y19" s="70"/>
      <c r="Z19" s="71"/>
      <c r="AA19" s="69"/>
      <c r="AB19" s="70"/>
      <c r="AC19" s="68"/>
      <c r="AD19" s="69"/>
      <c r="AE19" s="70"/>
    </row>
    <row r="20" spans="1:31" s="22" customFormat="1" ht="22.5" customHeight="1">
      <c r="A20" s="1205" t="s">
        <v>362</v>
      </c>
      <c r="B20" s="72"/>
      <c r="C20" s="73"/>
      <c r="D20" s="74" t="s">
        <v>359</v>
      </c>
      <c r="E20" s="75"/>
      <c r="F20" s="76" t="s">
        <v>393</v>
      </c>
      <c r="G20" s="77"/>
      <c r="H20" s="75"/>
      <c r="I20" s="76" t="s">
        <v>393</v>
      </c>
      <c r="J20" s="77"/>
      <c r="K20" s="75"/>
      <c r="L20" s="54" t="s">
        <v>978</v>
      </c>
      <c r="M20" s="77"/>
      <c r="N20" s="75"/>
      <c r="O20" s="76" t="s">
        <v>393</v>
      </c>
      <c r="P20" s="77"/>
      <c r="Q20" s="75"/>
      <c r="R20" s="54" t="s">
        <v>978</v>
      </c>
      <c r="S20" s="77"/>
      <c r="T20" s="75"/>
      <c r="U20" s="76" t="s">
        <v>393</v>
      </c>
      <c r="V20" s="77"/>
      <c r="W20" s="75"/>
      <c r="X20" s="54" t="s">
        <v>978</v>
      </c>
      <c r="Y20" s="77"/>
      <c r="Z20" s="75"/>
      <c r="AA20" s="54" t="s">
        <v>978</v>
      </c>
      <c r="AB20" s="77"/>
      <c r="AC20" s="75"/>
      <c r="AD20" s="76" t="s">
        <v>393</v>
      </c>
      <c r="AE20" s="77"/>
    </row>
    <row r="21" spans="1:31" s="22" customFormat="1" ht="22.5" customHeight="1">
      <c r="A21" s="1205"/>
      <c r="B21" s="72"/>
      <c r="E21" s="1206" t="s">
        <v>979</v>
      </c>
      <c r="F21" s="1207"/>
      <c r="G21" s="1208"/>
      <c r="H21" s="1206" t="s">
        <v>970</v>
      </c>
      <c r="I21" s="1207"/>
      <c r="J21" s="1208"/>
      <c r="K21" s="88"/>
      <c r="L21" s="89"/>
      <c r="M21" s="90"/>
      <c r="N21" s="1209" t="s">
        <v>976</v>
      </c>
      <c r="O21" s="1210"/>
      <c r="P21" s="1211"/>
      <c r="Q21" s="88"/>
      <c r="R21" s="89"/>
      <c r="S21" s="90"/>
      <c r="T21" s="1209" t="s">
        <v>974</v>
      </c>
      <c r="U21" s="1210"/>
      <c r="V21" s="1211"/>
      <c r="W21" s="88"/>
      <c r="X21" s="89"/>
      <c r="Y21" s="90"/>
      <c r="Z21" s="88"/>
      <c r="AA21" s="89"/>
      <c r="AB21" s="90"/>
      <c r="AC21" s="1212"/>
      <c r="AD21" s="1213"/>
      <c r="AE21" s="1214"/>
    </row>
    <row r="22" spans="1:31" s="22" customFormat="1" ht="22.5" customHeight="1">
      <c r="A22" s="78"/>
      <c r="B22" s="79"/>
      <c r="C22" s="80"/>
      <c r="D22" s="81"/>
      <c r="E22" s="82"/>
      <c r="F22" s="83"/>
      <c r="G22" s="84"/>
      <c r="H22" s="82"/>
      <c r="I22" s="83"/>
      <c r="J22" s="84"/>
      <c r="K22" s="85"/>
      <c r="L22" s="86"/>
      <c r="M22" s="87"/>
      <c r="N22" s="85"/>
      <c r="O22" s="86"/>
      <c r="P22" s="87"/>
      <c r="Q22" s="85"/>
      <c r="R22" s="86"/>
      <c r="S22" s="87"/>
      <c r="T22" s="85"/>
      <c r="U22" s="86"/>
      <c r="V22" s="87"/>
      <c r="W22" s="85"/>
      <c r="X22" s="86"/>
      <c r="Y22" s="87"/>
      <c r="Z22" s="85"/>
      <c r="AA22" s="86"/>
      <c r="AB22" s="87"/>
      <c r="AC22" s="85"/>
      <c r="AD22" s="86"/>
      <c r="AE22" s="87"/>
    </row>
    <row r="23" spans="1:31" s="22" customFormat="1" ht="22.5" customHeight="1">
      <c r="A23" s="64"/>
      <c r="B23" s="65"/>
      <c r="C23" s="66"/>
      <c r="D23" s="67"/>
      <c r="E23" s="68"/>
      <c r="F23" s="69"/>
      <c r="G23" s="70"/>
      <c r="H23" s="71"/>
      <c r="I23" s="69"/>
      <c r="J23" s="70"/>
      <c r="K23" s="71"/>
      <c r="L23" s="69"/>
      <c r="M23" s="70"/>
      <c r="N23" s="68"/>
      <c r="O23" s="69"/>
      <c r="P23" s="70"/>
      <c r="Q23" s="71"/>
      <c r="R23" s="69"/>
      <c r="S23" s="70"/>
      <c r="T23" s="68"/>
      <c r="U23" s="69"/>
      <c r="V23" s="70"/>
      <c r="W23" s="71"/>
      <c r="X23" s="69"/>
      <c r="Y23" s="70"/>
      <c r="Z23" s="71"/>
      <c r="AA23" s="69"/>
      <c r="AB23" s="70"/>
      <c r="AC23" s="68"/>
      <c r="AD23" s="69"/>
      <c r="AE23" s="70"/>
    </row>
    <row r="24" spans="1:31" s="22" customFormat="1" ht="22.5" customHeight="1">
      <c r="A24" s="1205" t="s">
        <v>363</v>
      </c>
      <c r="B24" s="72"/>
      <c r="C24" s="73"/>
      <c r="D24" s="74" t="s">
        <v>359</v>
      </c>
      <c r="E24" s="75"/>
      <c r="F24" s="76" t="s">
        <v>393</v>
      </c>
      <c r="G24" s="77"/>
      <c r="H24" s="75"/>
      <c r="I24" s="54" t="s">
        <v>978</v>
      </c>
      <c r="J24" s="77"/>
      <c r="K24" s="75"/>
      <c r="L24" s="54" t="s">
        <v>978</v>
      </c>
      <c r="M24" s="77"/>
      <c r="N24" s="75"/>
      <c r="O24" s="76" t="s">
        <v>393</v>
      </c>
      <c r="P24" s="77"/>
      <c r="Q24" s="75"/>
      <c r="R24" s="54" t="s">
        <v>978</v>
      </c>
      <c r="S24" s="77"/>
      <c r="T24" s="75"/>
      <c r="U24" s="76" t="s">
        <v>393</v>
      </c>
      <c r="V24" s="77"/>
      <c r="W24" s="75"/>
      <c r="X24" s="54" t="s">
        <v>978</v>
      </c>
      <c r="Y24" s="77"/>
      <c r="Z24" s="75"/>
      <c r="AA24" s="54" t="s">
        <v>978</v>
      </c>
      <c r="AB24" s="77"/>
      <c r="AC24" s="75"/>
      <c r="AD24" s="76" t="s">
        <v>393</v>
      </c>
      <c r="AE24" s="77"/>
    </row>
    <row r="25" spans="1:31" s="22" customFormat="1" ht="22.5" customHeight="1">
      <c r="A25" s="1205"/>
      <c r="B25" s="72"/>
      <c r="E25" s="1206" t="s">
        <v>979</v>
      </c>
      <c r="F25" s="1207"/>
      <c r="G25" s="1208"/>
      <c r="H25" s="88"/>
      <c r="I25" s="89"/>
      <c r="J25" s="90"/>
      <c r="K25" s="88"/>
      <c r="L25" s="89"/>
      <c r="M25" s="90"/>
      <c r="N25" s="1209" t="s">
        <v>976</v>
      </c>
      <c r="O25" s="1210"/>
      <c r="P25" s="1211"/>
      <c r="Q25" s="88"/>
      <c r="R25" s="89"/>
      <c r="S25" s="90"/>
      <c r="T25" s="1209" t="s">
        <v>974</v>
      </c>
      <c r="U25" s="1210"/>
      <c r="V25" s="1211"/>
      <c r="W25" s="88"/>
      <c r="X25" s="89"/>
      <c r="Y25" s="90"/>
      <c r="Z25" s="88"/>
      <c r="AA25" s="89"/>
      <c r="AB25" s="90"/>
      <c r="AC25" s="1212"/>
      <c r="AD25" s="1213"/>
      <c r="AE25" s="1214"/>
    </row>
    <row r="26" spans="1:31" s="22" customFormat="1" ht="22.5" customHeight="1">
      <c r="A26" s="78"/>
      <c r="B26" s="79"/>
      <c r="C26" s="80"/>
      <c r="D26" s="81"/>
      <c r="E26" s="82"/>
      <c r="F26" s="83"/>
      <c r="G26" s="84"/>
      <c r="H26" s="85"/>
      <c r="I26" s="86"/>
      <c r="J26" s="87"/>
      <c r="K26" s="85"/>
      <c r="L26" s="86"/>
      <c r="M26" s="87"/>
      <c r="N26" s="85"/>
      <c r="O26" s="86"/>
      <c r="P26" s="87"/>
      <c r="Q26" s="85"/>
      <c r="R26" s="86"/>
      <c r="S26" s="87"/>
      <c r="T26" s="85"/>
      <c r="U26" s="86"/>
      <c r="V26" s="87"/>
      <c r="W26" s="85"/>
      <c r="X26" s="86"/>
      <c r="Y26" s="87"/>
      <c r="Z26" s="85"/>
      <c r="AA26" s="86"/>
      <c r="AB26" s="87"/>
      <c r="AC26" s="85"/>
      <c r="AD26" s="86"/>
      <c r="AE26" s="87"/>
    </row>
    <row r="27" spans="1:31" ht="20">
      <c r="A27" s="91"/>
      <c r="B27" s="91"/>
      <c r="C27" s="91"/>
      <c r="D27" s="91"/>
      <c r="E27" s="91"/>
      <c r="F27" s="91"/>
      <c r="G27" s="92"/>
      <c r="H27" s="92"/>
      <c r="I27" s="92"/>
      <c r="J27" s="93"/>
      <c r="K27" s="91"/>
      <c r="L27" s="91"/>
      <c r="M27" s="91"/>
      <c r="N27" s="91"/>
      <c r="O27" s="91"/>
      <c r="P27" s="91"/>
      <c r="Q27" s="91"/>
      <c r="R27" s="91"/>
      <c r="S27" s="91"/>
      <c r="T27" s="91"/>
      <c r="U27" s="91"/>
      <c r="V27" s="91"/>
      <c r="W27" s="91"/>
      <c r="X27" s="91"/>
      <c r="Y27" s="91"/>
      <c r="Z27" s="57"/>
      <c r="AA27" s="57"/>
      <c r="AB27" s="57"/>
      <c r="AC27" s="57"/>
      <c r="AD27" s="57"/>
      <c r="AE27" s="57"/>
    </row>
    <row r="28" spans="1:31" ht="18">
      <c r="A28" s="94" t="s">
        <v>980</v>
      </c>
      <c r="B28" s="94"/>
      <c r="C28" s="94"/>
      <c r="D28" s="94"/>
      <c r="E28" s="94"/>
      <c r="F28" s="94"/>
      <c r="G28" s="91"/>
      <c r="H28" s="91"/>
      <c r="I28" s="91"/>
      <c r="J28" s="91"/>
      <c r="K28" s="91"/>
      <c r="L28" s="91"/>
      <c r="M28" s="91"/>
      <c r="N28" s="91"/>
      <c r="O28" s="91"/>
      <c r="P28" s="91"/>
      <c r="Q28" s="91"/>
      <c r="R28" s="91"/>
      <c r="S28" s="91"/>
      <c r="T28" s="91"/>
      <c r="U28" s="91"/>
      <c r="V28" s="91"/>
      <c r="W28" s="91"/>
      <c r="X28" s="91"/>
      <c r="Y28" s="91"/>
      <c r="Z28" s="57"/>
      <c r="AA28" s="57"/>
      <c r="AB28" s="57"/>
      <c r="AC28" s="57"/>
      <c r="AD28" s="57"/>
      <c r="AE28" s="57"/>
    </row>
    <row r="29" spans="1:31" ht="18">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row>
    <row r="30" spans="1:31" ht="18">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row>
    <row r="31" spans="1:31" ht="18">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row>
    <row r="32" spans="1:31" ht="18">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row>
    <row r="33" spans="1:31" ht="18">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row>
  </sheetData>
  <mergeCells count="49">
    <mergeCell ref="Q3:T3"/>
    <mergeCell ref="U3:AD3"/>
    <mergeCell ref="E6:G6"/>
    <mergeCell ref="H6:J6"/>
    <mergeCell ref="K6:M6"/>
    <mergeCell ref="N6:P6"/>
    <mergeCell ref="Q6:S6"/>
    <mergeCell ref="T6:V6"/>
    <mergeCell ref="W6:Y6"/>
    <mergeCell ref="Z6:AB6"/>
    <mergeCell ref="AC6:AE6"/>
    <mergeCell ref="A8:A9"/>
    <mergeCell ref="E9:G9"/>
    <mergeCell ref="H9:J9"/>
    <mergeCell ref="L9:M9"/>
    <mergeCell ref="N9:P9"/>
    <mergeCell ref="Q9:S9"/>
    <mergeCell ref="T9:V9"/>
    <mergeCell ref="W9:Y9"/>
    <mergeCell ref="Z9:AB9"/>
    <mergeCell ref="AC9:AE9"/>
    <mergeCell ref="K10:M10"/>
    <mergeCell ref="A12:A13"/>
    <mergeCell ref="E13:G13"/>
    <mergeCell ref="H13:J13"/>
    <mergeCell ref="N13:P13"/>
    <mergeCell ref="Q13:S13"/>
    <mergeCell ref="T13:V13"/>
    <mergeCell ref="W13:Y13"/>
    <mergeCell ref="Z13:AB13"/>
    <mergeCell ref="AC21:AE21"/>
    <mergeCell ref="AC13:AE13"/>
    <mergeCell ref="T17:V17"/>
    <mergeCell ref="AC17:AE17"/>
    <mergeCell ref="A16:A17"/>
    <mergeCell ref="E17:G17"/>
    <mergeCell ref="H17:J17"/>
    <mergeCell ref="K17:M17"/>
    <mergeCell ref="N17:P17"/>
    <mergeCell ref="A20:A21"/>
    <mergeCell ref="E21:G21"/>
    <mergeCell ref="H21:J21"/>
    <mergeCell ref="N21:P21"/>
    <mergeCell ref="T21:V21"/>
    <mergeCell ref="A24:A25"/>
    <mergeCell ref="E25:G25"/>
    <mergeCell ref="N25:P25"/>
    <mergeCell ref="T25:V25"/>
    <mergeCell ref="AC25:AE25"/>
  </mergeCells>
  <phoneticPr fontId="46"/>
  <conditionalFormatting sqref="C8">
    <cfRule type="notContainsBlanks" dxfId="105" priority="103">
      <formula>LEN(TRIM(C8))&gt;0</formula>
    </cfRule>
    <cfRule type="containsBlanks" dxfId="104" priority="104">
      <formula>LEN(TRIM(C8))=0</formula>
    </cfRule>
  </conditionalFormatting>
  <conditionalFormatting sqref="C12">
    <cfRule type="notContainsBlanks" dxfId="103" priority="28">
      <formula>LEN(TRIM(C12))&gt;0</formula>
    </cfRule>
    <cfRule type="containsBlanks" dxfId="102" priority="29">
      <formula>LEN(TRIM(C12))=0</formula>
    </cfRule>
  </conditionalFormatting>
  <conditionalFormatting sqref="C16">
    <cfRule type="containsBlanks" dxfId="101" priority="27">
      <formula>LEN(TRIM(C16))=0</formula>
    </cfRule>
    <cfRule type="notContainsBlanks" dxfId="100" priority="26">
      <formula>LEN(TRIM(C16))&gt;0</formula>
    </cfRule>
  </conditionalFormatting>
  <conditionalFormatting sqref="C20">
    <cfRule type="notContainsBlanks" dxfId="99" priority="24">
      <formula>LEN(TRIM(C20))&gt;0</formula>
    </cfRule>
    <cfRule type="containsBlanks" dxfId="98" priority="25">
      <formula>LEN(TRIM(C20))=0</formula>
    </cfRule>
  </conditionalFormatting>
  <conditionalFormatting sqref="C24">
    <cfRule type="notContainsBlanks" dxfId="97" priority="22">
      <formula>LEN(TRIM(C24))&gt;0</formula>
    </cfRule>
    <cfRule type="containsBlanks" dxfId="96" priority="23">
      <formula>LEN(TRIM(C24))=0</formula>
    </cfRule>
  </conditionalFormatting>
  <conditionalFormatting sqref="F8">
    <cfRule type="cellIs" dxfId="95" priority="100" operator="equal">
      <formula>"未実施"</formula>
    </cfRule>
    <cfRule type="cellIs" dxfId="94" priority="99" operator="equal">
      <formula>"✔実施"</formula>
    </cfRule>
    <cfRule type="containsBlanks" dxfId="93" priority="105">
      <formula>LEN(TRIM(F8))=0</formula>
    </cfRule>
  </conditionalFormatting>
  <conditionalFormatting sqref="F12">
    <cfRule type="cellIs" dxfId="92" priority="19" operator="equal">
      <formula>"✔実施"</formula>
    </cfRule>
    <cfRule type="cellIs" dxfId="91" priority="20" operator="equal">
      <formula>"未実施"</formula>
    </cfRule>
    <cfRule type="containsBlanks" dxfId="90" priority="21">
      <formula>LEN(TRIM(F12))=0</formula>
    </cfRule>
  </conditionalFormatting>
  <conditionalFormatting sqref="F16">
    <cfRule type="cellIs" dxfId="89" priority="16" operator="equal">
      <formula>"✔実施"</formula>
    </cfRule>
    <cfRule type="cellIs" dxfId="88" priority="17" operator="equal">
      <formula>"未実施"</formula>
    </cfRule>
    <cfRule type="containsBlanks" dxfId="87" priority="18">
      <formula>LEN(TRIM(F16))=0</formula>
    </cfRule>
  </conditionalFormatting>
  <conditionalFormatting sqref="F20">
    <cfRule type="cellIs" dxfId="86" priority="13" operator="equal">
      <formula>"✔実施"</formula>
    </cfRule>
    <cfRule type="cellIs" dxfId="85" priority="14" operator="equal">
      <formula>"未実施"</formula>
    </cfRule>
    <cfRule type="containsBlanks" dxfId="84" priority="15">
      <formula>LEN(TRIM(F20))=0</formula>
    </cfRule>
  </conditionalFormatting>
  <conditionalFormatting sqref="F24">
    <cfRule type="cellIs" dxfId="83" priority="10" operator="equal">
      <formula>"✔実施"</formula>
    </cfRule>
    <cfRule type="cellIs" dxfId="82" priority="11" operator="equal">
      <formula>"未実施"</formula>
    </cfRule>
    <cfRule type="containsBlanks" dxfId="81" priority="12">
      <formula>LEN(TRIM(F24))=0</formula>
    </cfRule>
  </conditionalFormatting>
  <conditionalFormatting sqref="I8">
    <cfRule type="cellIs" dxfId="80" priority="79" operator="equal">
      <formula>"未実施"</formula>
    </cfRule>
    <cfRule type="cellIs" dxfId="79" priority="78" operator="equal">
      <formula>"✔実施"</formula>
    </cfRule>
    <cfRule type="containsBlanks" dxfId="78" priority="80">
      <formula>LEN(TRIM(I8))=0</formula>
    </cfRule>
  </conditionalFormatting>
  <conditionalFormatting sqref="I12">
    <cfRule type="cellIs" dxfId="77" priority="4" operator="equal">
      <formula>"✔実施"</formula>
    </cfRule>
    <cfRule type="cellIs" dxfId="76" priority="5" operator="equal">
      <formula>"未実施"</formula>
    </cfRule>
    <cfRule type="containsBlanks" dxfId="75" priority="6">
      <formula>LEN(TRIM(I12))=0</formula>
    </cfRule>
  </conditionalFormatting>
  <conditionalFormatting sqref="I16">
    <cfRule type="cellIs" dxfId="74" priority="7" operator="equal">
      <formula>"✔実施"</formula>
    </cfRule>
    <cfRule type="cellIs" dxfId="73" priority="8" operator="equal">
      <formula>"未実施"</formula>
    </cfRule>
    <cfRule type="containsBlanks" dxfId="72" priority="9">
      <formula>LEN(TRIM(I16))=0</formula>
    </cfRule>
  </conditionalFormatting>
  <conditionalFormatting sqref="I20">
    <cfRule type="cellIs" dxfId="71" priority="2" operator="equal">
      <formula>"未実施"</formula>
    </cfRule>
    <cfRule type="containsBlanks" dxfId="70" priority="3">
      <formula>LEN(TRIM(I20))=0</formula>
    </cfRule>
    <cfRule type="cellIs" dxfId="69" priority="1" operator="equal">
      <formula>"✔実施"</formula>
    </cfRule>
  </conditionalFormatting>
  <conditionalFormatting sqref="K9">
    <cfRule type="notContainsBlanks" dxfId="68" priority="102">
      <formula>LEN(TRIM(K9))&gt;0</formula>
    </cfRule>
    <cfRule type="expression" dxfId="67" priority="101">
      <formula>$K$9="("</formula>
    </cfRule>
  </conditionalFormatting>
  <conditionalFormatting sqref="L8 O8">
    <cfRule type="containsBlanks" dxfId="66" priority="98">
      <formula>LEN(TRIM(L8))=0</formula>
    </cfRule>
    <cfRule type="cellIs" dxfId="65" priority="97" operator="equal">
      <formula>"未実施"</formula>
    </cfRule>
    <cfRule type="cellIs" dxfId="64" priority="96" operator="equal">
      <formula>"✔実施"</formula>
    </cfRule>
  </conditionalFormatting>
  <conditionalFormatting sqref="L16">
    <cfRule type="containsBlanks" dxfId="63" priority="77">
      <formula>LEN(TRIM(L16))=0</formula>
    </cfRule>
    <cfRule type="cellIs" dxfId="62" priority="75" operator="equal">
      <formula>"✔実施"</formula>
    </cfRule>
    <cfRule type="cellIs" dxfId="61" priority="76" operator="equal">
      <formula>"未実施"</formula>
    </cfRule>
  </conditionalFormatting>
  <conditionalFormatting sqref="O12">
    <cfRule type="containsBlanks" dxfId="60" priority="74">
      <formula>LEN(TRIM(O12))=0</formula>
    </cfRule>
    <cfRule type="cellIs" dxfId="59" priority="73" operator="equal">
      <formula>"未実施"</formula>
    </cfRule>
    <cfRule type="cellIs" dxfId="58" priority="72" operator="equal">
      <formula>"✔実施"</formula>
    </cfRule>
  </conditionalFormatting>
  <conditionalFormatting sqref="O16">
    <cfRule type="containsBlanks" dxfId="57" priority="71">
      <formula>LEN(TRIM(O16))=0</formula>
    </cfRule>
    <cfRule type="cellIs" dxfId="56" priority="70" operator="equal">
      <formula>"未実施"</formula>
    </cfRule>
    <cfRule type="cellIs" dxfId="55" priority="69" operator="equal">
      <formula>"✔実施"</formula>
    </cfRule>
  </conditionalFormatting>
  <conditionalFormatting sqref="O20">
    <cfRule type="cellIs" dxfId="54" priority="67" operator="equal">
      <formula>"未実施"</formula>
    </cfRule>
    <cfRule type="containsBlanks" dxfId="53" priority="68">
      <formula>LEN(TRIM(O20))=0</formula>
    </cfRule>
    <cfRule type="cellIs" dxfId="52" priority="66" operator="equal">
      <formula>"✔実施"</formula>
    </cfRule>
  </conditionalFormatting>
  <conditionalFormatting sqref="O24">
    <cfRule type="cellIs" dxfId="51" priority="63" operator="equal">
      <formula>"✔実施"</formula>
    </cfRule>
    <cfRule type="cellIs" dxfId="50" priority="64" operator="equal">
      <formula>"未実施"</formula>
    </cfRule>
    <cfRule type="containsBlanks" dxfId="49" priority="65">
      <formula>LEN(TRIM(O24))=0</formula>
    </cfRule>
  </conditionalFormatting>
  <conditionalFormatting sqref="R8">
    <cfRule type="cellIs" dxfId="48" priority="94" operator="equal">
      <formula>"未実施"</formula>
    </cfRule>
    <cfRule type="cellIs" dxfId="47" priority="93" operator="equal">
      <formula>"✔実施"</formula>
    </cfRule>
    <cfRule type="containsBlanks" dxfId="46" priority="95">
      <formula>LEN(TRIM(R8))=0</formula>
    </cfRule>
  </conditionalFormatting>
  <conditionalFormatting sqref="R12">
    <cfRule type="cellIs" dxfId="45" priority="60" operator="equal">
      <formula>"✔実施"</formula>
    </cfRule>
    <cfRule type="cellIs" dxfId="44" priority="61" operator="equal">
      <formula>"未実施"</formula>
    </cfRule>
    <cfRule type="containsBlanks" dxfId="43" priority="62">
      <formula>LEN(TRIM(R12))=0</formula>
    </cfRule>
  </conditionalFormatting>
  <conditionalFormatting sqref="U8">
    <cfRule type="containsBlanks" dxfId="42" priority="92">
      <formula>LEN(TRIM(U8))=0</formula>
    </cfRule>
    <cfRule type="cellIs" dxfId="41" priority="90" operator="equal">
      <formula>"✔実施"</formula>
    </cfRule>
    <cfRule type="cellIs" dxfId="40" priority="91" operator="equal">
      <formula>"未実施"</formula>
    </cfRule>
  </conditionalFormatting>
  <conditionalFormatting sqref="U12">
    <cfRule type="cellIs" dxfId="39" priority="57" operator="equal">
      <formula>"✔実施"</formula>
    </cfRule>
    <cfRule type="cellIs" dxfId="38" priority="58" operator="equal">
      <formula>"未実施"</formula>
    </cfRule>
    <cfRule type="containsBlanks" dxfId="37" priority="59">
      <formula>LEN(TRIM(U12))=0</formula>
    </cfRule>
  </conditionalFormatting>
  <conditionalFormatting sqref="U16">
    <cfRule type="containsBlanks" dxfId="36" priority="56">
      <formula>LEN(TRIM(U16))=0</formula>
    </cfRule>
    <cfRule type="cellIs" dxfId="35" priority="54" operator="equal">
      <formula>"✔実施"</formula>
    </cfRule>
    <cfRule type="cellIs" dxfId="34" priority="55" operator="equal">
      <formula>"未実施"</formula>
    </cfRule>
  </conditionalFormatting>
  <conditionalFormatting sqref="U20">
    <cfRule type="cellIs" dxfId="33" priority="51" operator="equal">
      <formula>"✔実施"</formula>
    </cfRule>
    <cfRule type="containsBlanks" dxfId="32" priority="53">
      <formula>LEN(TRIM(U20))=0</formula>
    </cfRule>
    <cfRule type="cellIs" dxfId="31" priority="52" operator="equal">
      <formula>"未実施"</formula>
    </cfRule>
  </conditionalFormatting>
  <conditionalFormatting sqref="U24">
    <cfRule type="cellIs" dxfId="30" priority="49" operator="equal">
      <formula>"未実施"</formula>
    </cfRule>
    <cfRule type="containsBlanks" dxfId="29" priority="50">
      <formula>LEN(TRIM(U24))=0</formula>
    </cfRule>
    <cfRule type="cellIs" dxfId="28" priority="48" operator="equal">
      <formula>"✔実施"</formula>
    </cfRule>
  </conditionalFormatting>
  <conditionalFormatting sqref="X8">
    <cfRule type="cellIs" dxfId="27" priority="87" operator="equal">
      <formula>"✔実施"</formula>
    </cfRule>
    <cfRule type="containsBlanks" dxfId="26" priority="89">
      <formula>LEN(TRIM(X8))=0</formula>
    </cfRule>
    <cfRule type="cellIs" dxfId="25" priority="88" operator="equal">
      <formula>"未実施"</formula>
    </cfRule>
  </conditionalFormatting>
  <conditionalFormatting sqref="X12">
    <cfRule type="containsBlanks" dxfId="24" priority="47">
      <formula>LEN(TRIM(X12))=0</formula>
    </cfRule>
    <cfRule type="cellIs" dxfId="23" priority="46" operator="equal">
      <formula>"未実施"</formula>
    </cfRule>
    <cfRule type="cellIs" dxfId="22" priority="45" operator="equal">
      <formula>"✔実施"</formula>
    </cfRule>
  </conditionalFormatting>
  <conditionalFormatting sqref="AA8">
    <cfRule type="cellIs" dxfId="21" priority="85" operator="equal">
      <formula>"未実施"</formula>
    </cfRule>
    <cfRule type="containsBlanks" dxfId="20" priority="86">
      <formula>LEN(TRIM(AA8))=0</formula>
    </cfRule>
    <cfRule type="cellIs" dxfId="19" priority="84" operator="equal">
      <formula>"✔実施"</formula>
    </cfRule>
  </conditionalFormatting>
  <conditionalFormatting sqref="AA12">
    <cfRule type="cellIs" dxfId="18" priority="43" operator="equal">
      <formula>"未実施"</formula>
    </cfRule>
    <cfRule type="containsBlanks" dxfId="17" priority="44">
      <formula>LEN(TRIM(AA12))=0</formula>
    </cfRule>
    <cfRule type="cellIs" dxfId="16" priority="42" operator="equal">
      <formula>"✔実施"</formula>
    </cfRule>
  </conditionalFormatting>
  <conditionalFormatting sqref="AD8">
    <cfRule type="containsBlanks" dxfId="15" priority="83">
      <formula>LEN(TRIM(AD8))=0</formula>
    </cfRule>
    <cfRule type="cellIs" dxfId="14" priority="82" operator="equal">
      <formula>"記録無"</formula>
    </cfRule>
    <cfRule type="cellIs" dxfId="13" priority="81" operator="equal">
      <formula>"記録有"</formula>
    </cfRule>
  </conditionalFormatting>
  <conditionalFormatting sqref="AD12">
    <cfRule type="cellIs" dxfId="12" priority="40" operator="equal">
      <formula>"記録無"</formula>
    </cfRule>
    <cfRule type="containsBlanks" dxfId="11" priority="41">
      <formula>LEN(TRIM(AD12))=0</formula>
    </cfRule>
    <cfRule type="cellIs" dxfId="10" priority="39" operator="equal">
      <formula>"記録有"</formula>
    </cfRule>
  </conditionalFormatting>
  <conditionalFormatting sqref="AD16">
    <cfRule type="containsBlanks" dxfId="9" priority="38">
      <formula>LEN(TRIM(AD16))=0</formula>
    </cfRule>
    <cfRule type="cellIs" dxfId="8" priority="37" operator="equal">
      <formula>"記録無"</formula>
    </cfRule>
    <cfRule type="cellIs" dxfId="7" priority="36" operator="equal">
      <formula>"記録有"</formula>
    </cfRule>
  </conditionalFormatting>
  <conditionalFormatting sqref="AD20">
    <cfRule type="cellIs" dxfId="6" priority="33" operator="equal">
      <formula>"記録有"</formula>
    </cfRule>
    <cfRule type="containsBlanks" dxfId="5" priority="35">
      <formula>LEN(TRIM(AD20))=0</formula>
    </cfRule>
    <cfRule type="cellIs" dxfId="4" priority="34" operator="equal">
      <formula>"記録無"</formula>
    </cfRule>
  </conditionalFormatting>
  <conditionalFormatting sqref="AD24">
    <cfRule type="cellIs" dxfId="3" priority="30" operator="equal">
      <formula>"記録有"</formula>
    </cfRule>
    <cfRule type="containsBlanks" dxfId="2" priority="32">
      <formula>LEN(TRIM(AD24))=0</formula>
    </cfRule>
    <cfRule type="cellIs" dxfId="1" priority="31" operator="equal">
      <formula>"記録無"</formula>
    </cfRule>
  </conditionalFormatting>
  <dataValidations count="9">
    <dataValidation type="list" allowBlank="1" showInputMessage="1" showErrorMessage="1" error="正しい値を選択してください。" promptTitle="記録の管理" prompt="記録あり、記録なしのいずれかを選択してください。" sqref="AD8 AD12 AD16 AD20 AD24" xr:uid="{299C931A-EDCE-4A1A-87F1-6D5E237AFADF}">
      <formula1>"　,記録有,記録無"</formula1>
    </dataValidation>
    <dataValidation type="list" allowBlank="1" showInputMessage="1" showErrorMessage="1" error="正しい値を選択してください。" promptTitle="集毛器の洗浄・消毒" prompt="✔実施、未実施のいずれかを選択してください。" sqref="AA8 AA12" xr:uid="{2BCEFD61-AAEC-4915-BD37-266AFCFA6967}">
      <formula1>"　,✔実施,未実施"</formula1>
    </dataValidation>
    <dataValidation type="list" allowBlank="1" showInputMessage="1" showErrorMessage="1" error="正しい値を選択してください。" promptTitle="ろ過器の洗浄・消毒" prompt="✔実施、未実施のいずれかを選択してください。" sqref="X8 X12" xr:uid="{85596F60-4E19-43C2-929A-F5F50411859A}">
      <formula1>"　,✔実施,未実施"</formula1>
    </dataValidation>
    <dataValidation type="list" allowBlank="1" showInputMessage="1" showErrorMessage="1" error="正しい値を選択してください。" promptTitle="貯湯槽の点検・洗浄" prompt="✔実施、未実施のいずれかを選択してください。" sqref="U8 U12 U16 U20 U24" xr:uid="{A0D89380-E6D0-47FC-8D90-1FBF676F20EE}">
      <formula1>"　,✔実施,未実施"</formula1>
    </dataValidation>
    <dataValidation type="list" allowBlank="1" showInputMessage="1" showErrorMessage="1" error="正しい値を選択してください。" promptTitle="配管の洗浄・消毒" prompt="✔実施、未実施のいずれかを選択してください。" sqref="R8 R12" xr:uid="{262F2CCD-3C3D-4B2B-BB72-BF51FEA67054}">
      <formula1>"　,✔実施,未実施"</formula1>
    </dataValidation>
    <dataValidation type="list" allowBlank="1" showInputMessage="1" showErrorMessage="1" error="正しい値を選択してください。" promptTitle="清掃" prompt="✔実施、未実施のいずれかを選択してください。" sqref="O8 O12 O16 O20 O24" xr:uid="{5CC30564-7B8F-4160-AD11-C06D64EB500E}">
      <formula1>"　,✔実施,未実施"</formula1>
    </dataValidation>
    <dataValidation type="list" allowBlank="1" showInputMessage="1" showErrorMessage="1" error="正しい値を選択してください。" promptTitle="換水" prompt="✔実施、未実施のいずれかを選択してください。" sqref="L8 L16" xr:uid="{F69664FD-6A9F-428A-9422-1BEF32B7CBF5}">
      <formula1>"　,✔実施,未実施"</formula1>
    </dataValidation>
    <dataValidation type="list" allowBlank="1" showInputMessage="1" showErrorMessage="1" error="正しい値を選択してください。" promptTitle="残留塩素濃度測定" prompt="✔実施、未実施のいずれかを選択してください。" sqref="I12 I8 I16 I20" xr:uid="{919B49CA-9C49-4884-82A3-3E3ABC3CEC62}">
      <formula1>"　,✔実施,未実施"</formula1>
    </dataValidation>
    <dataValidation type="list" allowBlank="1" showInputMessage="1" showErrorMessage="1" error="正しい値を選択してください。" promptTitle="検査の実施" prompt="✔実施、未実施のいずれかを選択してください。" sqref="F8 F16 F12 F20 F24" xr:uid="{7AC131AA-6646-4824-89C7-9AED547ED118}">
      <formula1>"　,✔実施,未実施"</formula1>
    </dataValidation>
  </dataValidations>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483B-6A04-4317-A076-85476F2EDEC1}">
  <sheetPr>
    <tabColor theme="6"/>
    <pageSetUpPr fitToPage="1"/>
  </sheetPr>
  <dimension ref="A1:J438"/>
  <sheetViews>
    <sheetView view="pageBreakPreview" zoomScale="118" zoomScaleNormal="100" zoomScaleSheetLayoutView="118" workbookViewId="0">
      <selection activeCell="J26" sqref="J26"/>
    </sheetView>
  </sheetViews>
  <sheetFormatPr defaultColWidth="9" defaultRowHeight="14"/>
  <cols>
    <col min="1" max="1" width="2.08984375" style="499" customWidth="1"/>
    <col min="2" max="2" width="48.6328125" style="499" customWidth="1"/>
    <col min="3" max="3" width="48.90625" style="499" customWidth="1"/>
    <col min="4" max="4" width="12.08984375" style="499" bestFit="1" customWidth="1"/>
    <col min="5" max="5" width="2.08984375" style="499" customWidth="1"/>
    <col min="6" max="6" width="9" style="499"/>
    <col min="7" max="7" width="0" style="499" hidden="1" customWidth="1"/>
    <col min="8" max="16384" width="9" style="499"/>
  </cols>
  <sheetData>
    <row r="1" spans="1:10" ht="33" customHeight="1">
      <c r="B1" s="500"/>
      <c r="C1" s="500"/>
      <c r="D1" s="501" t="s">
        <v>1068</v>
      </c>
      <c r="J1" s="502"/>
    </row>
    <row r="2" spans="1:10" ht="39" customHeight="1">
      <c r="B2" s="503" t="s">
        <v>120</v>
      </c>
      <c r="C2" s="504"/>
      <c r="D2" s="500"/>
    </row>
    <row r="3" spans="1:10" ht="21.5" customHeight="1">
      <c r="B3" s="505" t="s">
        <v>122</v>
      </c>
      <c r="C3" s="505"/>
      <c r="D3" s="1232"/>
    </row>
    <row r="4" spans="1:10" ht="21.5" customHeight="1">
      <c r="B4" s="1233" t="s">
        <v>377</v>
      </c>
      <c r="C4" s="1233"/>
      <c r="D4" s="1232"/>
    </row>
    <row r="5" spans="1:10" ht="21.5" customHeight="1">
      <c r="B5" s="500" t="s">
        <v>366</v>
      </c>
      <c r="C5" s="506"/>
      <c r="D5" s="500"/>
    </row>
    <row r="6" spans="1:10" ht="10.5" customHeight="1">
      <c r="B6" s="500"/>
      <c r="C6" s="506"/>
      <c r="D6" s="500"/>
    </row>
    <row r="7" spans="1:10" ht="21.5" customHeight="1" thickBot="1">
      <c r="B7" s="507" t="s">
        <v>123</v>
      </c>
      <c r="C7" s="508"/>
      <c r="D7" s="500"/>
    </row>
    <row r="8" spans="1:10" ht="39" customHeight="1" thickBot="1">
      <c r="B8" s="1234" t="s">
        <v>124</v>
      </c>
      <c r="C8" s="1235"/>
      <c r="D8" s="509" t="s">
        <v>73</v>
      </c>
    </row>
    <row r="9" spans="1:10" ht="35" customHeight="1">
      <c r="A9" s="510"/>
      <c r="B9" s="1236" t="s">
        <v>378</v>
      </c>
      <c r="C9" s="1237"/>
      <c r="D9" s="511"/>
      <c r="G9" s="2"/>
    </row>
    <row r="10" spans="1:10" ht="35" customHeight="1">
      <c r="A10" s="510"/>
      <c r="B10" s="1230" t="s">
        <v>1152</v>
      </c>
      <c r="C10" s="1231"/>
      <c r="D10" s="512"/>
      <c r="G10" s="2"/>
    </row>
    <row r="11" spans="1:10" ht="35" customHeight="1">
      <c r="A11" s="510"/>
      <c r="B11" s="1230" t="s">
        <v>284</v>
      </c>
      <c r="C11" s="1231"/>
      <c r="D11" s="513"/>
      <c r="G11" s="2" t="s">
        <v>281</v>
      </c>
    </row>
    <row r="12" spans="1:10" ht="35" customHeight="1">
      <c r="A12" s="514"/>
      <c r="B12" s="1230" t="s">
        <v>285</v>
      </c>
      <c r="C12" s="1231"/>
      <c r="D12" s="513"/>
      <c r="G12" s="2" t="s">
        <v>282</v>
      </c>
    </row>
    <row r="13" spans="1:10" ht="35" customHeight="1">
      <c r="A13" s="510"/>
      <c r="B13" s="1230" t="s">
        <v>379</v>
      </c>
      <c r="C13" s="1231"/>
      <c r="D13" s="513"/>
      <c r="G13" s="2" t="s">
        <v>283</v>
      </c>
    </row>
    <row r="14" spans="1:10" ht="35" customHeight="1">
      <c r="A14" s="510"/>
      <c r="B14" s="1230" t="s">
        <v>286</v>
      </c>
      <c r="C14" s="1231"/>
      <c r="D14" s="513"/>
    </row>
    <row r="15" spans="1:10" ht="35" customHeight="1">
      <c r="A15" s="514"/>
      <c r="B15" s="1230" t="s">
        <v>287</v>
      </c>
      <c r="C15" s="1231"/>
      <c r="D15" s="513"/>
    </row>
    <row r="16" spans="1:10" ht="35" customHeight="1">
      <c r="A16" s="510"/>
      <c r="B16" s="1230" t="s">
        <v>380</v>
      </c>
      <c r="C16" s="1231"/>
      <c r="D16" s="513"/>
    </row>
    <row r="17" spans="1:4" ht="35" customHeight="1">
      <c r="A17" s="510"/>
      <c r="B17" s="1230" t="s">
        <v>1069</v>
      </c>
      <c r="C17" s="1231"/>
      <c r="D17" s="513"/>
    </row>
    <row r="18" spans="1:4" ht="35" customHeight="1" thickBot="1">
      <c r="A18" s="510"/>
      <c r="B18" s="1239" t="s">
        <v>1274</v>
      </c>
      <c r="C18" s="1240"/>
      <c r="D18" s="515"/>
    </row>
    <row r="19" spans="1:4" ht="16.5" customHeight="1">
      <c r="B19" s="1241"/>
      <c r="C19" s="1241"/>
      <c r="D19" s="1242"/>
    </row>
    <row r="20" spans="1:4" ht="23" customHeight="1" thickBot="1">
      <c r="B20" s="507" t="s">
        <v>125</v>
      </c>
      <c r="C20" s="516"/>
    </row>
    <row r="21" spans="1:4" ht="39.75" customHeight="1" thickBot="1">
      <c r="B21" s="1243" t="s">
        <v>124</v>
      </c>
      <c r="C21" s="1235"/>
      <c r="D21" s="509" t="s">
        <v>73</v>
      </c>
    </row>
    <row r="22" spans="1:4" ht="34" customHeight="1">
      <c r="A22" s="510"/>
      <c r="B22" s="1230" t="s">
        <v>126</v>
      </c>
      <c r="C22" s="1238"/>
      <c r="D22" s="513"/>
    </row>
    <row r="23" spans="1:4" ht="34" customHeight="1">
      <c r="A23" s="514"/>
      <c r="B23" s="1230" t="s">
        <v>127</v>
      </c>
      <c r="C23" s="1238"/>
      <c r="D23" s="513"/>
    </row>
    <row r="24" spans="1:4" ht="34" customHeight="1">
      <c r="A24" s="510"/>
      <c r="B24" s="1230" t="s">
        <v>128</v>
      </c>
      <c r="C24" s="1238"/>
      <c r="D24" s="513"/>
    </row>
    <row r="25" spans="1:4" ht="34" customHeight="1">
      <c r="A25" s="514"/>
      <c r="B25" s="1230" t="s">
        <v>387</v>
      </c>
      <c r="C25" s="1238"/>
      <c r="D25" s="513"/>
    </row>
    <row r="26" spans="1:4" ht="34" customHeight="1">
      <c r="A26" s="510"/>
      <c r="B26" s="1230" t="s">
        <v>1204</v>
      </c>
      <c r="C26" s="1238"/>
      <c r="D26" s="513"/>
    </row>
    <row r="27" spans="1:4" ht="34" customHeight="1">
      <c r="A27" s="514"/>
      <c r="B27" s="1230" t="s">
        <v>129</v>
      </c>
      <c r="C27" s="1238"/>
      <c r="D27" s="513"/>
    </row>
    <row r="28" spans="1:4" ht="34" customHeight="1">
      <c r="A28" s="510"/>
      <c r="B28" s="1230" t="s">
        <v>1205</v>
      </c>
      <c r="C28" s="1238"/>
      <c r="D28" s="513"/>
    </row>
    <row r="29" spans="1:4" ht="34" customHeight="1" thickBot="1">
      <c r="A29" s="514"/>
      <c r="B29" s="1239" t="s">
        <v>130</v>
      </c>
      <c r="C29" s="1244"/>
      <c r="D29" s="515"/>
    </row>
    <row r="363" spans="4:4" ht="98">
      <c r="D363" s="517" t="s">
        <v>381</v>
      </c>
    </row>
    <row r="438" spans="2:5" ht="14.5" thickBot="1">
      <c r="B438" s="518"/>
      <c r="C438" s="519"/>
      <c r="D438" s="519"/>
      <c r="E438" s="520"/>
    </row>
  </sheetData>
  <mergeCells count="23">
    <mergeCell ref="B25:C25"/>
    <mergeCell ref="B26:C26"/>
    <mergeCell ref="B27:C27"/>
    <mergeCell ref="B28:C28"/>
    <mergeCell ref="B29:C29"/>
    <mergeCell ref="B24:C24"/>
    <mergeCell ref="B12:C12"/>
    <mergeCell ref="B13:C13"/>
    <mergeCell ref="B14:C14"/>
    <mergeCell ref="B15:C15"/>
    <mergeCell ref="B16:C16"/>
    <mergeCell ref="B17:C17"/>
    <mergeCell ref="B18:C18"/>
    <mergeCell ref="B19:D19"/>
    <mergeCell ref="B21:C21"/>
    <mergeCell ref="B22:C22"/>
    <mergeCell ref="B23:C23"/>
    <mergeCell ref="B11:C11"/>
    <mergeCell ref="D3:D4"/>
    <mergeCell ref="B4:C4"/>
    <mergeCell ref="B8:C8"/>
    <mergeCell ref="B9:C9"/>
    <mergeCell ref="B10:C10"/>
  </mergeCells>
  <phoneticPr fontId="46"/>
  <conditionalFormatting sqref="D9:D18 D22:D29">
    <cfRule type="containsBlanks" dxfId="0" priority="1">
      <formula>LEN(TRIM(D9))=0</formula>
    </cfRule>
  </conditionalFormatting>
  <dataValidations count="1">
    <dataValidation type="list" allowBlank="1" showInputMessage="1" showErrorMessage="1" sqref="D9:D18 D22:D29" xr:uid="{22FAEA48-EAA3-484B-AB50-F27D2997FF4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&amp;C&amp;16［運営管理・別紙４］（&amp;P／ &amp;[1）</oddFooter>
  </headerFooter>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自主点検表（運営管理）</vt:lpstr>
      <vt:lpstr>別紙1（職員配置等の状況 保育所）</vt:lpstr>
      <vt:lpstr>別紙１職員配置(幼保連携型認定こども園)</vt:lpstr>
      <vt:lpstr>別紙1職員配置（措置施設）</vt:lpstr>
      <vt:lpstr>別紙2 職員の給与・異動状況</vt:lpstr>
      <vt:lpstr>別紙2-2 算出シート</vt:lpstr>
      <vt:lpstr>別紙3「入浴設備」</vt:lpstr>
      <vt:lpstr>別紙４（施設・防犯安全確認）</vt:lpstr>
      <vt:lpstr>'自主点検表（運営管理）'!Print_Area</vt:lpstr>
      <vt:lpstr>'別紙1（職員配置等の状況 保育所）'!Print_Area</vt:lpstr>
      <vt:lpstr>'別紙1職員配置（措置施設）'!Print_Area</vt:lpstr>
      <vt:lpstr>'別紙１職員配置(幼保連携型認定こども園)'!Print_Area</vt:lpstr>
      <vt:lpstr>'別紙2 職員の給与・異動状況'!Print_Area</vt:lpstr>
      <vt:lpstr>別紙3「入浴設備」!Print_Area</vt:lpstr>
      <vt:lpstr>'別紙４（施設・防犯安全確認）'!Print_Area</vt:lpstr>
      <vt:lpstr>'自主点検表（運営管理）'!Print_Titles</vt:lpstr>
      <vt:lpstr>幼保連携型認定こども園職員配置の状況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2024-04-12T02:24:49Z</cp:lastPrinted>
  <dcterms:created xsi:type="dcterms:W3CDTF">2012-10-03T05:01:01Z</dcterms:created>
  <dcterms:modified xsi:type="dcterms:W3CDTF">2026-05-12T01:58:49Z</dcterms:modified>
</cp:coreProperties>
</file>