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市町村課\H30年度\05税政担当\◎税政共有\市町村税の概要\H30市町村税の概要エクセル（H29データが入っているので上書きしてください）\01.Ⅰ　市町村税の概要\○１　市町村税収の状況\"/>
    </mc:Choice>
  </mc:AlternateContent>
  <bookViews>
    <workbookView xWindow="120" yWindow="45" windowWidth="11715" windowHeight="6075"/>
  </bookViews>
  <sheets>
    <sheet name="1(1)市町村歳入の構成" sheetId="5" r:id="rId1"/>
  </sheets>
  <definedNames>
    <definedName name="_xlnm.Print_Area" localSheetId="0">'1(1)市町村歳入の構成'!$A$1:$M$36</definedName>
  </definedNames>
  <calcPr calcId="152511"/>
</workbook>
</file>

<file path=xl/calcChain.xml><?xml version="1.0" encoding="utf-8"?>
<calcChain xmlns="http://schemas.openxmlformats.org/spreadsheetml/2006/main">
  <c r="M31" i="5" l="1"/>
  <c r="M23" i="5"/>
  <c r="M21" i="5"/>
  <c r="M19" i="5"/>
  <c r="M17" i="5"/>
  <c r="M15" i="5"/>
  <c r="M13" i="5"/>
  <c r="M11" i="5"/>
  <c r="M9" i="5"/>
  <c r="G29" i="5" l="1"/>
  <c r="I17" i="5"/>
  <c r="K17" i="5"/>
  <c r="G17" i="5"/>
  <c r="K10" i="5"/>
  <c r="I29" i="5" l="1"/>
  <c r="J17" i="5" l="1"/>
  <c r="M29" i="5" l="1"/>
  <c r="M25" i="5"/>
  <c r="L9" i="5" l="1"/>
  <c r="G32" i="5" l="1"/>
  <c r="E32" i="5"/>
  <c r="C32" i="5"/>
  <c r="H29" i="5"/>
  <c r="F29" i="5"/>
  <c r="D29" i="5"/>
  <c r="H27" i="5"/>
  <c r="F27" i="5"/>
  <c r="D27" i="5"/>
  <c r="H25" i="5"/>
  <c r="F25" i="5"/>
  <c r="D25" i="5"/>
  <c r="H23" i="5"/>
  <c r="F23" i="5"/>
  <c r="D23" i="5"/>
  <c r="G22" i="5"/>
  <c r="E22" i="5"/>
  <c r="C22" i="5"/>
  <c r="H21" i="5"/>
  <c r="F21" i="5"/>
  <c r="D21" i="5"/>
  <c r="G20" i="5"/>
  <c r="E20" i="5"/>
  <c r="C20" i="5"/>
  <c r="H17" i="5"/>
  <c r="F17" i="5"/>
  <c r="D17" i="5"/>
  <c r="H15" i="5"/>
  <c r="F15" i="5"/>
  <c r="D15" i="5"/>
  <c r="H13" i="5"/>
  <c r="F13" i="5"/>
  <c r="D13" i="5"/>
  <c r="H11" i="5"/>
  <c r="F11" i="5"/>
  <c r="D11" i="5"/>
  <c r="G10" i="5"/>
  <c r="E10" i="5"/>
  <c r="C10" i="5"/>
  <c r="H9" i="5"/>
  <c r="F9" i="5"/>
  <c r="D9" i="5"/>
  <c r="I20" i="5" l="1"/>
  <c r="J15" i="5"/>
  <c r="J13" i="5"/>
  <c r="J11" i="5"/>
  <c r="I10" i="5"/>
  <c r="J9" i="5"/>
  <c r="J29" i="5"/>
  <c r="J27" i="5"/>
  <c r="J25" i="5"/>
  <c r="J23" i="5"/>
  <c r="J21" i="5"/>
  <c r="M27" i="5"/>
  <c r="I32" i="5"/>
  <c r="I22" i="5"/>
  <c r="K20" i="5"/>
  <c r="L17" i="5"/>
  <c r="L11" i="5"/>
  <c r="L15" i="5"/>
  <c r="L13" i="5"/>
</calcChain>
</file>

<file path=xl/sharedStrings.xml><?xml version="1.0" encoding="utf-8"?>
<sst xmlns="http://schemas.openxmlformats.org/spreadsheetml/2006/main" count="53" uniqueCount="36">
  <si>
    <t>年　度</t>
  </si>
  <si>
    <t>（当初予算）</t>
  </si>
  <si>
    <t>金額</t>
  </si>
  <si>
    <t>比率</t>
  </si>
  <si>
    <t>区　分</t>
  </si>
  <si>
    <t>％</t>
  </si>
  <si>
    <t>市町村税</t>
  </si>
  <si>
    <t>埼</t>
  </si>
  <si>
    <t>地方交付税</t>
  </si>
  <si>
    <t>国県支出金</t>
  </si>
  <si>
    <t>玉</t>
  </si>
  <si>
    <t>地方債</t>
  </si>
  <si>
    <t>その他</t>
  </si>
  <si>
    <t>計</t>
  </si>
  <si>
    <t>全</t>
  </si>
  <si>
    <t>国</t>
  </si>
  <si>
    <t>県</t>
    <rPh sb="0" eb="1">
      <t>ケン</t>
    </rPh>
    <phoneticPr fontId="4"/>
  </si>
  <si>
    <t>（埼玉県）</t>
    <rPh sb="3" eb="4">
      <t>ケン</t>
    </rPh>
    <phoneticPr fontId="4"/>
  </si>
  <si>
    <t xml:space="preserve">  (1)　市町村歳入の構成</t>
    <phoneticPr fontId="4"/>
  </si>
  <si>
    <t>１　市町村税収の状況</t>
    <rPh sb="5" eb="7">
      <t>ゼイシュウ</t>
    </rPh>
    <rPh sb="8" eb="10">
      <t>ジョウキョウ</t>
    </rPh>
    <phoneticPr fontId="4"/>
  </si>
  <si>
    <t xml:space="preserve">    (単位　県：百万円　全国：億円)</t>
    <rPh sb="8" eb="9">
      <t>ケン</t>
    </rPh>
    <rPh sb="14" eb="16">
      <t>ゼンコク</t>
    </rPh>
    <rPh sb="17" eb="19">
      <t>オクエン</t>
    </rPh>
    <phoneticPr fontId="4"/>
  </si>
  <si>
    <t>％</t>
    <phoneticPr fontId="4"/>
  </si>
  <si>
    <t>（全国）</t>
    <phoneticPr fontId="4"/>
  </si>
  <si>
    <t>伸長率 ％</t>
    <rPh sb="0" eb="2">
      <t>シンチョウ</t>
    </rPh>
    <rPh sb="2" eb="3">
      <t>リツ</t>
    </rPh>
    <phoneticPr fontId="4"/>
  </si>
  <si>
    <t>平成２６年度</t>
    <phoneticPr fontId="4"/>
  </si>
  <si>
    <t>平成２７年度</t>
    <phoneticPr fontId="4"/>
  </si>
  <si>
    <t>平成２８年度</t>
    <phoneticPr fontId="4"/>
  </si>
  <si>
    <t>　　　  2. 「埼玉県」の「その他」、「全国」の「国県支出金」には国有提供施設等所在市町村助成交付金を含む。</t>
    <rPh sb="9" eb="11">
      <t>サイタマ</t>
    </rPh>
    <rPh sb="11" eb="12">
      <t>ケン</t>
    </rPh>
    <rPh sb="17" eb="18">
      <t>ホカ</t>
    </rPh>
    <rPh sb="21" eb="23">
      <t>ゼンコク</t>
    </rPh>
    <rPh sb="26" eb="27">
      <t>クニ</t>
    </rPh>
    <rPh sb="27" eb="28">
      <t>ケン</t>
    </rPh>
    <rPh sb="28" eb="31">
      <t>シシュツキン</t>
    </rPh>
    <rPh sb="40" eb="41">
      <t>トウ</t>
    </rPh>
    <rPh sb="41" eb="43">
      <t>ショザイ</t>
    </rPh>
    <phoneticPr fontId="4"/>
  </si>
  <si>
    <t xml:space="preserve">　　　 </t>
    <phoneticPr fontId="4"/>
  </si>
  <si>
    <t xml:space="preserve"> なお、単位未満四捨五入のため、合計が一致しないことがある。</t>
    <phoneticPr fontId="4"/>
  </si>
  <si>
    <t xml:space="preserve"> 資料　「市町村決算概要」「市町村普通会計当初予算の概況」「市町村普通会計決算の概要（総務省報道資料）」</t>
    <phoneticPr fontId="4"/>
  </si>
  <si>
    <t>平成２９年度</t>
    <phoneticPr fontId="4"/>
  </si>
  <si>
    <t>平成３０年度</t>
    <phoneticPr fontId="4"/>
  </si>
  <si>
    <t>２９／２８</t>
    <phoneticPr fontId="4"/>
  </si>
  <si>
    <t>(注)　　1.  (　)内の数値は、平成26年度を100としたときの割合である。</t>
    <phoneticPr fontId="4"/>
  </si>
  <si>
    <t>２９／２８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</si>
</sst>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\(General\);\(\-General\)"/>
    <numFmt numFmtId="177" formatCode="0.0_ "/>
    <numFmt numFmtId="178" formatCode="&quot;(&quot;#,##0.0&quot;)&quot;;&quot;(&quot;;\-#,##0.&quot;)&quot;"/>
    <numFmt numFmtId="179" formatCode="#,##0.0;\-#,##0.0"/>
    <numFmt numFmtId="180" formatCode="#,##0.0;&quot;△ &quot;#,##0.0"/>
    <numFmt numFmtId="181" formatCode="0.0;&quot;△ &quot;0.0"/>
    <numFmt numFmtId="182" formatCode="#,##0;&quot;▲ &quot;#,##0"/>
    <numFmt numFmtId="183" formatCode="&quot;(&quot;#,##0.0&quot;)&quot;;&quot;(&quot;\-#,##0.0&quot;)&quot;"/>
  </numFmts>
  <fonts count="12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7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176" fontId="0" fillId="0" borderId="0"/>
    <xf numFmtId="9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3" fillId="0" borderId="0"/>
  </cellStyleXfs>
  <cellXfs count="113">
    <xf numFmtId="176" fontId="0" fillId="0" borderId="0" xfId="0"/>
    <xf numFmtId="176" fontId="5" fillId="0" borderId="0" xfId="0" applyFont="1" applyFill="1"/>
    <xf numFmtId="176" fontId="7" fillId="0" borderId="0" xfId="0" applyFont="1" applyFill="1" applyBorder="1" applyAlignment="1" applyProtection="1">
      <alignment horizontal="centerContinuous" vertical="center"/>
    </xf>
    <xf numFmtId="176" fontId="5" fillId="0" borderId="0" xfId="0" applyFont="1" applyFill="1" applyProtection="1"/>
    <xf numFmtId="176" fontId="7" fillId="0" borderId="0" xfId="0" applyFont="1" applyFill="1" applyAlignment="1">
      <alignment vertical="center"/>
    </xf>
    <xf numFmtId="176" fontId="5" fillId="0" borderId="0" xfId="0" applyFont="1" applyFill="1" applyBorder="1"/>
    <xf numFmtId="182" fontId="8" fillId="0" borderId="0" xfId="3" applyNumberFormat="1" applyFont="1" applyFill="1" applyBorder="1">
      <alignment vertical="center"/>
    </xf>
    <xf numFmtId="176" fontId="9" fillId="0" borderId="0" xfId="0" applyFont="1" applyFill="1" applyAlignment="1" applyProtection="1">
      <alignment vertical="center"/>
    </xf>
    <xf numFmtId="176" fontId="10" fillId="0" borderId="0" xfId="0" applyFont="1" applyFill="1" applyAlignment="1" applyProtection="1">
      <alignment vertical="center"/>
    </xf>
    <xf numFmtId="176" fontId="10" fillId="0" borderId="1" xfId="0" applyFont="1" applyFill="1" applyBorder="1" applyAlignment="1" applyProtection="1">
      <alignment vertical="center"/>
    </xf>
    <xf numFmtId="176" fontId="10" fillId="0" borderId="22" xfId="0" applyFont="1" applyFill="1" applyBorder="1" applyAlignment="1" applyProtection="1">
      <alignment horizontal="centerContinuous" vertical="center"/>
    </xf>
    <xf numFmtId="176" fontId="10" fillId="0" borderId="35" xfId="0" applyFont="1" applyFill="1" applyBorder="1" applyAlignment="1" applyProtection="1">
      <alignment horizontal="centerContinuous"/>
    </xf>
    <xf numFmtId="176" fontId="10" fillId="0" borderId="23" xfId="0" applyFont="1" applyFill="1" applyBorder="1" applyAlignment="1" applyProtection="1">
      <alignment horizontal="center"/>
    </xf>
    <xf numFmtId="176" fontId="10" fillId="0" borderId="3" xfId="0" applyFont="1" applyFill="1" applyBorder="1" applyAlignment="1" applyProtection="1">
      <alignment vertical="center"/>
    </xf>
    <xf numFmtId="176" fontId="10" fillId="0" borderId="5" xfId="0" applyFont="1" applyFill="1" applyBorder="1" applyAlignment="1" applyProtection="1">
      <alignment horizontal="centerContinuous" vertical="center"/>
    </xf>
    <xf numFmtId="176" fontId="10" fillId="0" borderId="4" xfId="0" applyFont="1" applyFill="1" applyBorder="1" applyAlignment="1" applyProtection="1">
      <alignment horizontal="centerContinuous" vertical="center"/>
    </xf>
    <xf numFmtId="176" fontId="10" fillId="0" borderId="24" xfId="0" applyFont="1" applyFill="1" applyBorder="1" applyAlignment="1" applyProtection="1">
      <alignment horizontal="center"/>
    </xf>
    <xf numFmtId="176" fontId="10" fillId="0" borderId="36" xfId="0" applyFont="1" applyFill="1" applyBorder="1" applyAlignment="1" applyProtection="1">
      <alignment horizontal="centerContinuous" vertical="top"/>
    </xf>
    <xf numFmtId="176" fontId="10" fillId="0" borderId="24" xfId="0" applyFont="1" applyFill="1" applyBorder="1" applyAlignment="1" applyProtection="1">
      <alignment horizontal="center" vertical="center"/>
    </xf>
    <xf numFmtId="176" fontId="10" fillId="0" borderId="6" xfId="0" applyFont="1" applyFill="1" applyBorder="1" applyAlignment="1" applyProtection="1">
      <alignment horizontal="distributed" vertical="center"/>
    </xf>
    <xf numFmtId="176" fontId="10" fillId="0" borderId="7" xfId="0" applyFont="1" applyFill="1" applyBorder="1" applyAlignment="1" applyProtection="1">
      <alignment horizontal="distributed" vertical="center"/>
    </xf>
    <xf numFmtId="176" fontId="10" fillId="0" borderId="8" xfId="0" applyFont="1" applyFill="1" applyBorder="1" applyAlignment="1" applyProtection="1">
      <alignment horizontal="distributed" vertical="center"/>
    </xf>
    <xf numFmtId="176" fontId="10" fillId="0" borderId="31" xfId="0" applyFont="1" applyFill="1" applyBorder="1" applyAlignment="1" applyProtection="1">
      <alignment horizontal="distributed" vertical="center"/>
    </xf>
    <xf numFmtId="176" fontId="10" fillId="0" borderId="9" xfId="0" applyFont="1" applyFill="1" applyBorder="1" applyAlignment="1" applyProtection="1">
      <alignment horizontal="center" vertical="center"/>
    </xf>
    <xf numFmtId="176" fontId="10" fillId="0" borderId="4" xfId="0" applyFont="1" applyFill="1" applyBorder="1" applyAlignment="1" applyProtection="1">
      <alignment horizontal="center" vertical="center"/>
    </xf>
    <xf numFmtId="176" fontId="10" fillId="0" borderId="32" xfId="0" applyFont="1" applyFill="1" applyBorder="1" applyAlignment="1" applyProtection="1">
      <alignment horizontal="center" vertical="center"/>
    </xf>
    <xf numFmtId="176" fontId="10" fillId="0" borderId="10" xfId="0" applyFont="1" applyFill="1" applyBorder="1" applyAlignment="1" applyProtection="1">
      <alignment horizontal="center" vertical="center"/>
    </xf>
    <xf numFmtId="176" fontId="10" fillId="0" borderId="11" xfId="0" applyFont="1" applyFill="1" applyBorder="1" applyAlignment="1" applyProtection="1">
      <alignment horizontal="distributed"/>
    </xf>
    <xf numFmtId="37" fontId="10" fillId="0" borderId="18" xfId="0" applyNumberFormat="1" applyFont="1" applyFill="1" applyBorder="1" applyAlignment="1" applyProtection="1">
      <alignment vertical="center"/>
    </xf>
    <xf numFmtId="179" fontId="10" fillId="0" borderId="37" xfId="0" applyNumberFormat="1" applyFont="1" applyFill="1" applyBorder="1" applyAlignment="1" applyProtection="1">
      <alignment vertical="center"/>
    </xf>
    <xf numFmtId="37" fontId="10" fillId="0" borderId="30" xfId="0" applyNumberFormat="1" applyFont="1" applyFill="1" applyBorder="1" applyAlignment="1" applyProtection="1">
      <alignment vertical="center"/>
    </xf>
    <xf numFmtId="179" fontId="10" fillId="0" borderId="25" xfId="0" applyNumberFormat="1" applyFont="1" applyFill="1" applyBorder="1" applyAlignment="1" applyProtection="1">
      <alignment vertical="center"/>
    </xf>
    <xf numFmtId="179" fontId="10" fillId="0" borderId="18" xfId="0" applyNumberFormat="1" applyFont="1" applyFill="1" applyBorder="1" applyAlignment="1" applyProtection="1">
      <alignment vertical="center"/>
    </xf>
    <xf numFmtId="183" fontId="10" fillId="0" borderId="9" xfId="0" applyNumberFormat="1" applyFont="1" applyFill="1" applyBorder="1" applyAlignment="1" applyProtection="1">
      <alignment vertical="center"/>
    </xf>
    <xf numFmtId="179" fontId="10" fillId="0" borderId="38" xfId="0" applyNumberFormat="1" applyFont="1" applyFill="1" applyBorder="1" applyAlignment="1" applyProtection="1">
      <alignment vertical="center"/>
    </xf>
    <xf numFmtId="183" fontId="10" fillId="0" borderId="4" xfId="0" applyNumberFormat="1" applyFont="1" applyFill="1" applyBorder="1" applyAlignment="1" applyProtection="1">
      <alignment vertical="center"/>
    </xf>
    <xf numFmtId="179" fontId="10" fillId="0" borderId="0" xfId="0" applyNumberFormat="1" applyFont="1" applyFill="1" applyBorder="1" applyAlignment="1" applyProtection="1">
      <alignment vertical="center"/>
    </xf>
    <xf numFmtId="179" fontId="10" fillId="0" borderId="4" xfId="0" applyNumberFormat="1" applyFont="1" applyFill="1" applyBorder="1" applyAlignment="1" applyProtection="1">
      <alignment vertical="center"/>
    </xf>
    <xf numFmtId="176" fontId="10" fillId="0" borderId="6" xfId="0" applyFont="1" applyFill="1" applyBorder="1" applyAlignment="1" applyProtection="1">
      <alignment horizontal="distributed"/>
    </xf>
    <xf numFmtId="37" fontId="10" fillId="0" borderId="7" xfId="0" applyNumberFormat="1" applyFont="1" applyFill="1" applyBorder="1" applyAlignment="1" applyProtection="1">
      <alignment vertical="center"/>
    </xf>
    <xf numFmtId="179" fontId="10" fillId="0" borderId="39" xfId="0" applyNumberFormat="1" applyFont="1" applyFill="1" applyBorder="1" applyAlignment="1" applyProtection="1">
      <alignment vertical="center"/>
    </xf>
    <xf numFmtId="37" fontId="10" fillId="0" borderId="31" xfId="0" applyNumberFormat="1" applyFont="1" applyFill="1" applyBorder="1" applyAlignment="1" applyProtection="1">
      <alignment vertical="center"/>
    </xf>
    <xf numFmtId="179" fontId="10" fillId="0" borderId="26" xfId="0" applyNumberFormat="1" applyFont="1" applyFill="1" applyBorder="1" applyAlignment="1" applyProtection="1">
      <alignment vertical="center"/>
    </xf>
    <xf numFmtId="179" fontId="10" fillId="0" borderId="7" xfId="0" applyNumberFormat="1" applyFont="1" applyFill="1" applyBorder="1" applyAlignment="1" applyProtection="1">
      <alignment vertical="center"/>
    </xf>
    <xf numFmtId="176" fontId="10" fillId="0" borderId="12" xfId="0" applyFont="1" applyFill="1" applyBorder="1" applyAlignment="1" applyProtection="1">
      <alignment horizontal="center" vertical="center"/>
    </xf>
    <xf numFmtId="176" fontId="10" fillId="0" borderId="13" xfId="0" applyFont="1" applyFill="1" applyBorder="1" applyAlignment="1" applyProtection="1">
      <alignment horizontal="distributed"/>
    </xf>
    <xf numFmtId="37" fontId="10" fillId="0" borderId="4" xfId="0" applyNumberFormat="1" applyFont="1" applyFill="1" applyBorder="1" applyAlignment="1" applyProtection="1">
      <alignment vertical="center"/>
    </xf>
    <xf numFmtId="37" fontId="10" fillId="0" borderId="32" xfId="0" applyNumberFormat="1" applyFont="1" applyFill="1" applyBorder="1" applyAlignment="1" applyProtection="1">
      <alignment vertical="center"/>
    </xf>
    <xf numFmtId="176" fontId="10" fillId="0" borderId="9" xfId="0" applyFont="1" applyFill="1" applyBorder="1" applyAlignment="1" applyProtection="1">
      <alignment horizontal="distributed"/>
    </xf>
    <xf numFmtId="182" fontId="10" fillId="0" borderId="33" xfId="2" applyNumberFormat="1" applyFont="1" applyFill="1" applyBorder="1" applyAlignment="1">
      <alignment vertical="center"/>
    </xf>
    <xf numFmtId="179" fontId="10" fillId="0" borderId="40" xfId="0" applyNumberFormat="1" applyFont="1" applyFill="1" applyBorder="1" applyAlignment="1" applyProtection="1">
      <alignment vertical="center"/>
    </xf>
    <xf numFmtId="176" fontId="10" fillId="0" borderId="20" xfId="0" applyFont="1" applyFill="1" applyBorder="1" applyAlignment="1" applyProtection="1">
      <alignment horizontal="distributed"/>
    </xf>
    <xf numFmtId="37" fontId="10" fillId="0" borderId="20" xfId="0" applyNumberFormat="1" applyFont="1" applyFill="1" applyBorder="1" applyAlignment="1" applyProtection="1">
      <alignment vertical="center"/>
    </xf>
    <xf numFmtId="180" fontId="10" fillId="0" borderId="20" xfId="0" applyNumberFormat="1" applyFont="1" applyFill="1" applyBorder="1" applyAlignment="1" applyProtection="1">
      <alignment vertical="center" shrinkToFit="1"/>
    </xf>
    <xf numFmtId="37" fontId="10" fillId="0" borderId="34" xfId="0" applyNumberFormat="1" applyFont="1" applyFill="1" applyBorder="1" applyAlignment="1" applyProtection="1">
      <alignment vertical="center"/>
    </xf>
    <xf numFmtId="180" fontId="10" fillId="0" borderId="28" xfId="0" applyNumberFormat="1" applyFont="1" applyFill="1" applyBorder="1" applyAlignment="1" applyProtection="1">
      <alignment vertical="center" shrinkToFit="1"/>
    </xf>
    <xf numFmtId="176" fontId="10" fillId="0" borderId="14" xfId="0" applyFont="1" applyFill="1" applyBorder="1" applyAlignment="1" applyProtection="1">
      <alignment horizontal="center" vertical="center"/>
    </xf>
    <xf numFmtId="176" fontId="10" fillId="0" borderId="15" xfId="0" applyFont="1" applyFill="1" applyBorder="1" applyAlignment="1" applyProtection="1">
      <alignment horizontal="distributed"/>
    </xf>
    <xf numFmtId="183" fontId="10" fillId="0" borderId="15" xfId="0" applyNumberFormat="1" applyFont="1" applyFill="1" applyBorder="1" applyAlignment="1" applyProtection="1">
      <alignment vertical="center"/>
    </xf>
    <xf numFmtId="178" fontId="10" fillId="0" borderId="16" xfId="0" applyNumberFormat="1" applyFont="1" applyFill="1" applyBorder="1" applyAlignment="1" applyProtection="1">
      <alignment vertical="center"/>
    </xf>
    <xf numFmtId="178" fontId="10" fillId="0" borderId="15" xfId="0" applyNumberFormat="1" applyFont="1" applyFill="1" applyBorder="1" applyAlignment="1" applyProtection="1">
      <alignment vertical="center"/>
    </xf>
    <xf numFmtId="178" fontId="10" fillId="0" borderId="17" xfId="0" applyNumberFormat="1" applyFont="1" applyFill="1" applyBorder="1" applyAlignment="1" applyProtection="1">
      <alignment vertical="center"/>
    </xf>
    <xf numFmtId="37" fontId="10" fillId="0" borderId="16" xfId="0" applyNumberFormat="1" applyFont="1" applyFill="1" applyBorder="1" applyAlignment="1" applyProtection="1">
      <alignment vertical="center"/>
    </xf>
    <xf numFmtId="181" fontId="10" fillId="0" borderId="20" xfId="0" applyNumberFormat="1" applyFont="1" applyFill="1" applyBorder="1" applyAlignment="1" applyProtection="1">
      <alignment vertical="center" shrinkToFit="1"/>
    </xf>
    <xf numFmtId="181" fontId="10" fillId="0" borderId="27" xfId="0" applyNumberFormat="1" applyFont="1" applyFill="1" applyBorder="1" applyAlignment="1" applyProtection="1">
      <alignment vertical="center" shrinkToFit="1"/>
    </xf>
    <xf numFmtId="181" fontId="10" fillId="0" borderId="29" xfId="0" applyNumberFormat="1" applyFont="1" applyFill="1" applyBorder="1" applyAlignment="1" applyProtection="1">
      <alignment vertical="center" shrinkToFit="1"/>
    </xf>
    <xf numFmtId="176" fontId="10" fillId="0" borderId="15" xfId="0" applyFont="1" applyFill="1" applyBorder="1" applyAlignment="1" applyProtection="1">
      <alignment horizontal="distributed" vertical="center"/>
    </xf>
    <xf numFmtId="183" fontId="10" fillId="0" borderId="19" xfId="0" applyNumberFormat="1" applyFont="1" applyFill="1" applyBorder="1" applyAlignment="1" applyProtection="1">
      <alignment vertical="center"/>
    </xf>
    <xf numFmtId="178" fontId="10" fillId="0" borderId="19" xfId="0" applyNumberFormat="1" applyFont="1" applyFill="1" applyBorder="1" applyAlignment="1" applyProtection="1">
      <alignment vertical="center"/>
    </xf>
    <xf numFmtId="37" fontId="10" fillId="0" borderId="17" xfId="0" applyNumberFormat="1" applyFont="1" applyFill="1" applyBorder="1" applyAlignment="1" applyProtection="1">
      <alignment vertical="center"/>
    </xf>
    <xf numFmtId="176" fontId="10" fillId="0" borderId="0" xfId="0" applyNumberFormat="1" applyFont="1" applyFill="1" applyAlignment="1" applyProtection="1">
      <alignment vertical="center"/>
    </xf>
    <xf numFmtId="176" fontId="10" fillId="0" borderId="0" xfId="0" applyFont="1" applyFill="1"/>
    <xf numFmtId="176" fontId="10" fillId="0" borderId="21" xfId="0" applyFont="1" applyFill="1" applyBorder="1" applyAlignment="1" applyProtection="1">
      <alignment horizontal="center"/>
    </xf>
    <xf numFmtId="176" fontId="10" fillId="0" borderId="4" xfId="0" applyFont="1" applyFill="1" applyBorder="1" applyAlignment="1" applyProtection="1">
      <alignment horizontal="center" vertical="center"/>
    </xf>
    <xf numFmtId="176" fontId="10" fillId="0" borderId="0" xfId="0" applyFont="1" applyFill="1" applyBorder="1" applyAlignment="1" applyProtection="1">
      <alignment horizontal="center" vertical="center"/>
    </xf>
    <xf numFmtId="176" fontId="11" fillId="0" borderId="0" xfId="0" applyFont="1" applyFill="1" applyAlignment="1" applyProtection="1">
      <alignment vertical="center"/>
    </xf>
    <xf numFmtId="176" fontId="10" fillId="0" borderId="2" xfId="0" applyFont="1" applyFill="1" applyBorder="1" applyAlignment="1" applyProtection="1">
      <alignment horizontal="center" vertical="center"/>
    </xf>
    <xf numFmtId="176" fontId="10" fillId="0" borderId="22" xfId="0" applyFont="1" applyFill="1" applyBorder="1" applyAlignment="1" applyProtection="1">
      <alignment horizontal="center" vertical="center"/>
    </xf>
    <xf numFmtId="176" fontId="10" fillId="0" borderId="5" xfId="0" applyFont="1" applyFill="1" applyBorder="1" applyAlignment="1" applyProtection="1">
      <alignment horizontal="center" vertical="top"/>
    </xf>
    <xf numFmtId="37" fontId="10" fillId="0" borderId="11" xfId="0" applyNumberFormat="1" applyFont="1" applyFill="1" applyBorder="1" applyAlignment="1" applyProtection="1">
      <alignment vertical="center"/>
    </xf>
    <xf numFmtId="37" fontId="10" fillId="0" borderId="6" xfId="0" applyNumberFormat="1" applyFont="1" applyFill="1" applyBorder="1" applyAlignment="1" applyProtection="1">
      <alignment vertical="center"/>
    </xf>
    <xf numFmtId="37" fontId="10" fillId="0" borderId="9" xfId="0" applyNumberFormat="1" applyFont="1" applyFill="1" applyBorder="1" applyAlignment="1" applyProtection="1">
      <alignment vertical="center"/>
    </xf>
    <xf numFmtId="180" fontId="10" fillId="0" borderId="29" xfId="0" applyNumberFormat="1" applyFont="1" applyFill="1" applyBorder="1" applyAlignment="1" applyProtection="1">
      <alignment vertical="center" shrinkToFit="1"/>
    </xf>
    <xf numFmtId="178" fontId="10" fillId="0" borderId="9" xfId="0" applyNumberFormat="1" applyFont="1" applyFill="1" applyBorder="1" applyAlignment="1" applyProtection="1">
      <alignment vertical="center"/>
    </xf>
    <xf numFmtId="37" fontId="10" fillId="0" borderId="29" xfId="0" applyNumberFormat="1" applyFont="1" applyFill="1" applyBorder="1" applyAlignment="1" applyProtection="1">
      <alignment vertical="center"/>
    </xf>
    <xf numFmtId="37" fontId="10" fillId="0" borderId="15" xfId="0" applyNumberFormat="1" applyFont="1" applyFill="1" applyBorder="1" applyAlignment="1" applyProtection="1">
      <alignment vertical="center"/>
    </xf>
    <xf numFmtId="176" fontId="10" fillId="0" borderId="57" xfId="0" applyFont="1" applyFill="1" applyBorder="1" applyAlignment="1" applyProtection="1">
      <alignment horizontal="distributed" vertical="center"/>
    </xf>
    <xf numFmtId="176" fontId="10" fillId="0" borderId="0" xfId="0" applyFont="1" applyFill="1" applyBorder="1" applyAlignment="1" applyProtection="1">
      <alignment vertical="center"/>
    </xf>
    <xf numFmtId="176" fontId="10" fillId="0" borderId="58" xfId="0" applyFont="1" applyFill="1" applyBorder="1" applyAlignment="1" applyProtection="1">
      <alignment horizontal="right" vertical="center"/>
    </xf>
    <xf numFmtId="176" fontId="10" fillId="0" borderId="56" xfId="0" applyFont="1" applyFill="1" applyBorder="1" applyAlignment="1" applyProtection="1">
      <alignment horizontal="right" vertical="center"/>
    </xf>
    <xf numFmtId="176" fontId="10" fillId="0" borderId="56" xfId="0" applyFont="1" applyFill="1" applyBorder="1" applyAlignment="1" applyProtection="1">
      <alignment vertical="center"/>
    </xf>
    <xf numFmtId="176" fontId="10" fillId="0" borderId="59" xfId="0" applyFont="1" applyFill="1" applyBorder="1" applyAlignment="1" applyProtection="1">
      <alignment vertical="center"/>
    </xf>
    <xf numFmtId="177" fontId="10" fillId="0" borderId="50" xfId="1" applyNumberFormat="1" applyFont="1" applyFill="1" applyBorder="1" applyAlignment="1" applyProtection="1">
      <alignment horizontal="right" vertical="center"/>
    </xf>
    <xf numFmtId="177" fontId="10" fillId="0" borderId="51" xfId="1" applyNumberFormat="1" applyFont="1" applyFill="1" applyBorder="1" applyAlignment="1" applyProtection="1">
      <alignment horizontal="right" vertical="center"/>
    </xf>
    <xf numFmtId="177" fontId="10" fillId="0" borderId="52" xfId="1" applyNumberFormat="1" applyFont="1" applyFill="1" applyBorder="1" applyAlignment="1" applyProtection="1">
      <alignment horizontal="right" vertical="center"/>
    </xf>
    <xf numFmtId="177" fontId="10" fillId="0" borderId="53" xfId="1" applyNumberFormat="1" applyFont="1" applyFill="1" applyBorder="1" applyAlignment="1" applyProtection="1">
      <alignment horizontal="right" vertical="center"/>
    </xf>
    <xf numFmtId="177" fontId="10" fillId="0" borderId="54" xfId="1" applyNumberFormat="1" applyFont="1" applyFill="1" applyBorder="1" applyAlignment="1" applyProtection="1">
      <alignment horizontal="right" vertical="center"/>
    </xf>
    <xf numFmtId="177" fontId="10" fillId="0" borderId="55" xfId="1" applyNumberFormat="1" applyFont="1" applyFill="1" applyBorder="1" applyAlignment="1" applyProtection="1">
      <alignment horizontal="right" vertical="center"/>
    </xf>
    <xf numFmtId="177" fontId="10" fillId="0" borderId="45" xfId="1" applyNumberFormat="1" applyFont="1" applyFill="1" applyBorder="1" applyAlignment="1" applyProtection="1">
      <alignment horizontal="right" vertical="center"/>
    </xf>
    <xf numFmtId="177" fontId="10" fillId="0" borderId="47" xfId="1" applyNumberFormat="1" applyFont="1" applyFill="1" applyBorder="1" applyAlignment="1" applyProtection="1">
      <alignment horizontal="right" vertical="center"/>
    </xf>
    <xf numFmtId="176" fontId="10" fillId="0" borderId="46" xfId="0" applyFont="1" applyFill="1" applyBorder="1" applyAlignment="1" applyProtection="1">
      <alignment horizontal="center" vertical="center"/>
    </xf>
    <xf numFmtId="177" fontId="10" fillId="0" borderId="48" xfId="1" applyNumberFormat="1" applyFont="1" applyFill="1" applyBorder="1" applyAlignment="1" applyProtection="1">
      <alignment horizontal="right" vertical="center"/>
    </xf>
    <xf numFmtId="177" fontId="10" fillId="0" borderId="49" xfId="1" applyNumberFormat="1" applyFont="1" applyFill="1" applyBorder="1" applyAlignment="1" applyProtection="1">
      <alignment horizontal="right" vertical="center"/>
    </xf>
    <xf numFmtId="176" fontId="10" fillId="0" borderId="36" xfId="0" applyFont="1" applyFill="1" applyBorder="1" applyAlignment="1" applyProtection="1">
      <alignment horizontal="center" vertical="center"/>
    </xf>
    <xf numFmtId="176" fontId="10" fillId="0" borderId="4" xfId="0" applyFont="1" applyFill="1" applyBorder="1" applyAlignment="1" applyProtection="1">
      <alignment horizontal="center" vertical="center"/>
    </xf>
    <xf numFmtId="177" fontId="10" fillId="0" borderId="44" xfId="1" applyNumberFormat="1" applyFont="1" applyFill="1" applyBorder="1" applyAlignment="1" applyProtection="1">
      <alignment horizontal="right" vertical="center"/>
    </xf>
    <xf numFmtId="176" fontId="10" fillId="0" borderId="41" xfId="0" applyFont="1" applyFill="1" applyBorder="1" applyAlignment="1" applyProtection="1">
      <alignment horizontal="center" vertical="center"/>
    </xf>
    <xf numFmtId="176" fontId="10" fillId="0" borderId="21" xfId="0" applyFont="1" applyFill="1" applyBorder="1" applyAlignment="1" applyProtection="1">
      <alignment horizontal="center"/>
    </xf>
    <xf numFmtId="176" fontId="10" fillId="0" borderId="22" xfId="0" applyFont="1" applyFill="1" applyBorder="1" applyAlignment="1" applyProtection="1">
      <alignment horizontal="center"/>
    </xf>
    <xf numFmtId="176" fontId="10" fillId="0" borderId="5" xfId="0" applyFont="1" applyFill="1" applyBorder="1" applyAlignment="1" applyProtection="1">
      <alignment horizontal="center" vertical="center"/>
    </xf>
    <xf numFmtId="176" fontId="10" fillId="0" borderId="56" xfId="0" applyFont="1" applyFill="1" applyBorder="1" applyAlignment="1" applyProtection="1">
      <alignment horizontal="center" vertical="center"/>
    </xf>
    <xf numFmtId="176" fontId="10" fillId="0" borderId="42" xfId="0" applyFont="1" applyFill="1" applyBorder="1" applyAlignment="1" applyProtection="1">
      <alignment horizontal="center" vertical="top"/>
    </xf>
    <xf numFmtId="176" fontId="10" fillId="0" borderId="43" xfId="0" applyFont="1" applyFill="1" applyBorder="1" applyAlignment="1" applyProtection="1">
      <alignment horizontal="center" vertical="top"/>
    </xf>
  </cellXfs>
  <cellStyles count="5">
    <cellStyle name="パーセント" xfId="1" builtinId="5"/>
    <cellStyle name="標準" xfId="0" builtinId="0"/>
    <cellStyle name="標準 2" xfId="2"/>
    <cellStyle name="標準_03様式２集計" xfId="3"/>
    <cellStyle name="未定義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19050</xdr:rowOff>
    </xdr:from>
    <xdr:to>
      <xdr:col>2</xdr:col>
      <xdr:colOff>0</xdr:colOff>
      <xdr:row>7</xdr:row>
      <xdr:rowOff>266700</xdr:rowOff>
    </xdr:to>
    <xdr:sp macro="" textlink="" fLocksText="0">
      <xdr:nvSpPr>
        <xdr:cNvPr id="5223" name="Line 1"/>
        <xdr:cNvSpPr>
          <a:spLocks noChangeShapeType="1"/>
        </xdr:cNvSpPr>
      </xdr:nvSpPr>
      <xdr:spPr bwMode="auto">
        <a:xfrm flipH="1" flipV="1">
          <a:off x="9525" y="990600"/>
          <a:ext cx="1266825" cy="1543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 fLocksWithSheet="0"/>
  </xdr:twoCellAnchor>
  <xdr:twoCellAnchor>
    <xdr:from>
      <xdr:col>10</xdr:col>
      <xdr:colOff>0</xdr:colOff>
      <xdr:row>20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224" name="Line 2"/>
        <xdr:cNvSpPr>
          <a:spLocks noChangeShapeType="1"/>
        </xdr:cNvSpPr>
      </xdr:nvSpPr>
      <xdr:spPr bwMode="auto">
        <a:xfrm flipH="1">
          <a:off x="6686550" y="6477000"/>
          <a:ext cx="1352550" cy="388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P39"/>
  <sheetViews>
    <sheetView tabSelected="1" view="pageLayout" zoomScaleNormal="100" zoomScaleSheetLayoutView="100" workbookViewId="0">
      <selection activeCell="M2" sqref="M2"/>
    </sheetView>
  </sheetViews>
  <sheetFormatPr defaultColWidth="10.69921875" defaultRowHeight="26.1" customHeight="1"/>
  <cols>
    <col min="1" max="1" width="2.69921875" style="1" customWidth="1"/>
    <col min="2" max="2" width="7.19921875" style="1" bestFit="1" customWidth="1"/>
    <col min="3" max="3" width="7" style="1" bestFit="1" customWidth="1"/>
    <col min="4" max="4" width="4" style="1" customWidth="1"/>
    <col min="5" max="5" width="7" style="1" bestFit="1" customWidth="1"/>
    <col min="6" max="6" width="4" style="1" customWidth="1"/>
    <col min="7" max="7" width="7" style="1" bestFit="1" customWidth="1"/>
    <col min="8" max="8" width="4" style="1" customWidth="1"/>
    <col min="9" max="9" width="7" style="1" bestFit="1" customWidth="1"/>
    <col min="10" max="10" width="4" style="1" customWidth="1"/>
    <col min="11" max="11" width="7" style="1" bestFit="1" customWidth="1"/>
    <col min="12" max="12" width="4" style="1" customWidth="1"/>
    <col min="13" max="13" width="7.59765625" style="1" bestFit="1" customWidth="1"/>
    <col min="14" max="14" width="2.69921875" style="1" customWidth="1"/>
    <col min="15" max="16384" width="10.69921875" style="1"/>
  </cols>
  <sheetData>
    <row r="1" spans="1:16" ht="22.5" customHeight="1">
      <c r="A1" s="75" t="s">
        <v>19</v>
      </c>
      <c r="B1" s="75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6" ht="22.5" customHeight="1">
      <c r="A2" s="75" t="s">
        <v>18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6" ht="22.5" customHeight="1" thickBot="1">
      <c r="A3" s="8"/>
      <c r="B3" s="8"/>
      <c r="C3" s="8"/>
      <c r="D3" s="8"/>
      <c r="E3" s="8"/>
      <c r="F3" s="8"/>
      <c r="G3" s="8"/>
      <c r="H3" s="106" t="s">
        <v>20</v>
      </c>
      <c r="I3" s="106"/>
      <c r="J3" s="106"/>
      <c r="K3" s="106"/>
      <c r="L3" s="106"/>
      <c r="M3" s="106"/>
    </row>
    <row r="4" spans="1:16" ht="22.5" customHeight="1">
      <c r="A4" s="9"/>
      <c r="B4" s="88" t="s">
        <v>0</v>
      </c>
      <c r="C4" s="76"/>
      <c r="D4" s="76"/>
      <c r="E4" s="72"/>
      <c r="F4" s="77"/>
      <c r="G4" s="72"/>
      <c r="H4" s="76"/>
      <c r="I4" s="11"/>
      <c r="J4" s="10"/>
      <c r="K4" s="107" t="s">
        <v>32</v>
      </c>
      <c r="L4" s="108"/>
      <c r="M4" s="12" t="s">
        <v>23</v>
      </c>
    </row>
    <row r="5" spans="1:16" ht="22.5" customHeight="1">
      <c r="A5" s="13"/>
      <c r="B5" s="89"/>
      <c r="C5" s="103" t="s">
        <v>24</v>
      </c>
      <c r="D5" s="104"/>
      <c r="E5" s="109" t="s">
        <v>25</v>
      </c>
      <c r="F5" s="110"/>
      <c r="G5" s="103" t="s">
        <v>26</v>
      </c>
      <c r="H5" s="104"/>
      <c r="I5" s="103" t="s">
        <v>31</v>
      </c>
      <c r="J5" s="104"/>
      <c r="K5" s="14"/>
      <c r="L5" s="15"/>
      <c r="M5" s="16" t="s">
        <v>35</v>
      </c>
    </row>
    <row r="6" spans="1:16" ht="22.5" customHeight="1">
      <c r="A6" s="13"/>
      <c r="B6" s="90"/>
      <c r="C6" s="87"/>
      <c r="D6" s="8"/>
      <c r="E6" s="78"/>
      <c r="F6" s="73"/>
      <c r="G6" s="78"/>
      <c r="H6" s="74"/>
      <c r="I6" s="17"/>
      <c r="J6" s="15"/>
      <c r="K6" s="111" t="s">
        <v>1</v>
      </c>
      <c r="L6" s="112"/>
      <c r="M6" s="18" t="s">
        <v>17</v>
      </c>
    </row>
    <row r="7" spans="1:16" ht="22.5" customHeight="1">
      <c r="A7" s="13"/>
      <c r="B7" s="90"/>
      <c r="C7" s="20" t="s">
        <v>2</v>
      </c>
      <c r="D7" s="19" t="s">
        <v>3</v>
      </c>
      <c r="E7" s="20" t="s">
        <v>2</v>
      </c>
      <c r="F7" s="21" t="s">
        <v>3</v>
      </c>
      <c r="G7" s="22" t="s">
        <v>2</v>
      </c>
      <c r="H7" s="19" t="s">
        <v>3</v>
      </c>
      <c r="I7" s="22" t="s">
        <v>2</v>
      </c>
      <c r="J7" s="19" t="s">
        <v>3</v>
      </c>
      <c r="K7" s="19" t="s">
        <v>2</v>
      </c>
      <c r="L7" s="19" t="s">
        <v>3</v>
      </c>
      <c r="M7" s="16" t="s">
        <v>33</v>
      </c>
    </row>
    <row r="8" spans="1:16" ht="22.5" customHeight="1" thickBot="1">
      <c r="A8" s="13" t="s">
        <v>4</v>
      </c>
      <c r="B8" s="91"/>
      <c r="C8" s="73"/>
      <c r="D8" s="23" t="s">
        <v>5</v>
      </c>
      <c r="E8" s="73"/>
      <c r="F8" s="74" t="s">
        <v>5</v>
      </c>
      <c r="G8" s="25"/>
      <c r="H8" s="73" t="s">
        <v>5</v>
      </c>
      <c r="I8" s="25"/>
      <c r="J8" s="24" t="s">
        <v>5</v>
      </c>
      <c r="K8" s="23"/>
      <c r="L8" s="24" t="s">
        <v>21</v>
      </c>
      <c r="M8" s="18" t="s">
        <v>22</v>
      </c>
      <c r="N8" s="2"/>
      <c r="O8" s="2"/>
    </row>
    <row r="9" spans="1:16" ht="22.5" customHeight="1">
      <c r="A9" s="26"/>
      <c r="B9" s="27" t="s">
        <v>6</v>
      </c>
      <c r="C9" s="30">
        <v>1094179</v>
      </c>
      <c r="D9" s="29">
        <f>(C9/C19)*100</f>
        <v>45.187232028624358</v>
      </c>
      <c r="E9" s="30">
        <v>1092606</v>
      </c>
      <c r="F9" s="31">
        <f>(E9/E19)*100</f>
        <v>44.461454133049131</v>
      </c>
      <c r="G9" s="30">
        <v>1108786</v>
      </c>
      <c r="H9" s="32">
        <f>(G9/G19)*100</f>
        <v>45.371927238681529</v>
      </c>
      <c r="I9" s="79">
        <v>1125179</v>
      </c>
      <c r="J9" s="32">
        <f>(I9/I19)*100</f>
        <v>44.176344327501546</v>
      </c>
      <c r="K9" s="79">
        <v>1129807</v>
      </c>
      <c r="L9" s="32">
        <f>(K9/K19)*100</f>
        <v>45.791934541203979</v>
      </c>
      <c r="M9" s="105">
        <f>I9/G9*100</f>
        <v>101.47846383341781</v>
      </c>
      <c r="N9" s="3"/>
      <c r="O9" s="3"/>
    </row>
    <row r="10" spans="1:16" ht="22.5" customHeight="1">
      <c r="A10" s="100" t="s">
        <v>7</v>
      </c>
      <c r="B10" s="86"/>
      <c r="C10" s="35">
        <f>C9/$C$9*100</f>
        <v>100</v>
      </c>
      <c r="D10" s="34"/>
      <c r="E10" s="35">
        <f>E9/$C$9*100</f>
        <v>99.856239244218727</v>
      </c>
      <c r="F10" s="36"/>
      <c r="G10" s="33">
        <f>G9/$C$9*100</f>
        <v>101.33497352809732</v>
      </c>
      <c r="H10" s="37"/>
      <c r="I10" s="33">
        <f>I9/$C$9*100</f>
        <v>102.83317446231375</v>
      </c>
      <c r="J10" s="37"/>
      <c r="K10" s="33">
        <f>K9/$C$9*100</f>
        <v>103.25613999171981</v>
      </c>
      <c r="L10" s="37"/>
      <c r="M10" s="98"/>
      <c r="N10" s="3"/>
      <c r="O10" s="3"/>
    </row>
    <row r="11" spans="1:16" ht="22.5" customHeight="1">
      <c r="A11" s="100"/>
      <c r="B11" s="38" t="s">
        <v>8</v>
      </c>
      <c r="C11" s="41">
        <v>158001</v>
      </c>
      <c r="D11" s="40">
        <f>(C11/C19)*100</f>
        <v>6.5251004157040828</v>
      </c>
      <c r="E11" s="41">
        <v>162910</v>
      </c>
      <c r="F11" s="42">
        <f>(E11/E19)*100</f>
        <v>6.6293023219852669</v>
      </c>
      <c r="G11" s="41">
        <v>152843</v>
      </c>
      <c r="H11" s="43">
        <f>(G11/G19)*100</f>
        <v>6.2543912666121333</v>
      </c>
      <c r="I11" s="80">
        <v>150236</v>
      </c>
      <c r="J11" s="43">
        <f>(I11/I19)*100</f>
        <v>5.8985079408578747</v>
      </c>
      <c r="K11" s="80">
        <v>134069</v>
      </c>
      <c r="L11" s="43">
        <f>(K11/K19)*100</f>
        <v>5.433918246217873</v>
      </c>
      <c r="M11" s="98">
        <f>I11/G11*100</f>
        <v>98.294328166811695</v>
      </c>
      <c r="N11" s="3"/>
      <c r="O11" s="3"/>
    </row>
    <row r="12" spans="1:16" ht="22.5" customHeight="1">
      <c r="A12" s="44"/>
      <c r="B12" s="45"/>
      <c r="C12" s="46"/>
      <c r="D12" s="34"/>
      <c r="E12" s="47"/>
      <c r="F12" s="36"/>
      <c r="G12" s="47"/>
      <c r="H12" s="37"/>
      <c r="I12" s="47"/>
      <c r="J12" s="37"/>
      <c r="K12" s="81"/>
      <c r="L12" s="37"/>
      <c r="M12" s="98"/>
      <c r="N12" s="3"/>
      <c r="O12" s="3"/>
    </row>
    <row r="13" spans="1:16" ht="22.5" customHeight="1">
      <c r="A13" s="44"/>
      <c r="B13" s="38" t="s">
        <v>9</v>
      </c>
      <c r="C13" s="41">
        <v>483465</v>
      </c>
      <c r="D13" s="40">
        <f>(C13/C19)*100</f>
        <v>19.966061433018616</v>
      </c>
      <c r="E13" s="41">
        <v>507456</v>
      </c>
      <c r="F13" s="42">
        <f>(E13/E19)*100</f>
        <v>20.649924738231878</v>
      </c>
      <c r="G13" s="41">
        <v>511358</v>
      </c>
      <c r="H13" s="43">
        <f>(G13/G19)*100</f>
        <v>20.924955734395734</v>
      </c>
      <c r="I13" s="80">
        <v>529672</v>
      </c>
      <c r="J13" s="43">
        <f>(I13/I19)*100</f>
        <v>20.795777963005353</v>
      </c>
      <c r="K13" s="80">
        <v>540853</v>
      </c>
      <c r="L13" s="43">
        <f>(K13/K19)*100</f>
        <v>21.921182266009854</v>
      </c>
      <c r="M13" s="98">
        <f>I13/G13*100</f>
        <v>103.58144391991522</v>
      </c>
      <c r="N13" s="3"/>
      <c r="O13" s="3"/>
      <c r="P13" s="5"/>
    </row>
    <row r="14" spans="1:16" ht="22.5" customHeight="1">
      <c r="A14" s="100" t="s">
        <v>10</v>
      </c>
      <c r="B14" s="48"/>
      <c r="C14" s="46"/>
      <c r="D14" s="34"/>
      <c r="E14" s="47"/>
      <c r="F14" s="36"/>
      <c r="G14" s="47"/>
      <c r="H14" s="37"/>
      <c r="I14" s="47"/>
      <c r="J14" s="37"/>
      <c r="K14" s="81"/>
      <c r="L14" s="37"/>
      <c r="M14" s="98"/>
      <c r="N14" s="3"/>
      <c r="O14" s="3"/>
      <c r="P14" s="6"/>
    </row>
    <row r="15" spans="1:16" ht="22.5" customHeight="1">
      <c r="A15" s="100"/>
      <c r="B15" s="38" t="s">
        <v>11</v>
      </c>
      <c r="C15" s="49">
        <v>238722</v>
      </c>
      <c r="D15" s="40">
        <f>(C15/C19)*100</f>
        <v>9.8587035616085341</v>
      </c>
      <c r="E15" s="49">
        <v>206765</v>
      </c>
      <c r="F15" s="42">
        <f>(E15/E19)*100</f>
        <v>8.4138953692547034</v>
      </c>
      <c r="G15" s="49">
        <v>197284</v>
      </c>
      <c r="H15" s="43">
        <f>(G15/G19)*100</f>
        <v>8.0729331840012843</v>
      </c>
      <c r="I15" s="80">
        <v>226676</v>
      </c>
      <c r="J15" s="43">
        <f>(I15/I19)*100</f>
        <v>8.899665765874353</v>
      </c>
      <c r="K15" s="80">
        <v>226573</v>
      </c>
      <c r="L15" s="43">
        <f>(K15/K19)*100</f>
        <v>9.1831755200704261</v>
      </c>
      <c r="M15" s="98">
        <f>I15/G15*100</f>
        <v>114.89831917438819</v>
      </c>
      <c r="N15" s="3"/>
      <c r="O15" s="3"/>
      <c r="P15" s="5"/>
    </row>
    <row r="16" spans="1:16" ht="22.5" customHeight="1">
      <c r="A16" s="44"/>
      <c r="B16" s="48"/>
      <c r="C16" s="46"/>
      <c r="D16" s="34"/>
      <c r="E16" s="47"/>
      <c r="F16" s="36"/>
      <c r="G16" s="47"/>
      <c r="H16" s="37"/>
      <c r="I16" s="47"/>
      <c r="J16" s="37"/>
      <c r="K16" s="81"/>
      <c r="L16" s="37"/>
      <c r="M16" s="98"/>
      <c r="N16" s="3"/>
      <c r="O16" s="3"/>
    </row>
    <row r="17" spans="1:15" ht="22.5" customHeight="1">
      <c r="A17" s="44"/>
      <c r="B17" s="38" t="s">
        <v>12</v>
      </c>
      <c r="C17" s="41">
        <v>447067</v>
      </c>
      <c r="D17" s="40">
        <f>(C17/C19)*100</f>
        <v>18.462902561044405</v>
      </c>
      <c r="E17" s="41">
        <v>487686</v>
      </c>
      <c r="F17" s="42">
        <f>(E17/E19)*100</f>
        <v>19.845423437479017</v>
      </c>
      <c r="G17" s="41">
        <f>G19-(SUM(G9,G11,G13,G15))</f>
        <v>473500</v>
      </c>
      <c r="H17" s="43">
        <f>(G17/G19)*100</f>
        <v>19.375792576309319</v>
      </c>
      <c r="I17" s="80">
        <f>I19-(SUM(I9,I11,I13,I15))</f>
        <v>515254</v>
      </c>
      <c r="J17" s="43">
        <f>(I17/I19)*100</f>
        <v>20.229704002760876</v>
      </c>
      <c r="K17" s="80">
        <f>K19-(SUM(K9,K11,K13,K15))</f>
        <v>435960</v>
      </c>
      <c r="L17" s="43">
        <f>(K17/K19)*100</f>
        <v>17.669789426497875</v>
      </c>
      <c r="M17" s="98">
        <f>I17/G17*100</f>
        <v>108.81816261879619</v>
      </c>
      <c r="N17" s="3"/>
      <c r="O17" s="3"/>
    </row>
    <row r="18" spans="1:15" ht="22.5" customHeight="1" thickBot="1">
      <c r="A18" s="100" t="s">
        <v>16</v>
      </c>
      <c r="B18" s="48"/>
      <c r="C18" s="46"/>
      <c r="D18" s="50"/>
      <c r="E18" s="47"/>
      <c r="F18" s="36"/>
      <c r="G18" s="47"/>
      <c r="H18" s="37"/>
      <c r="I18" s="47"/>
      <c r="J18" s="37"/>
      <c r="K18" s="81"/>
      <c r="L18" s="37"/>
      <c r="M18" s="99"/>
    </row>
    <row r="19" spans="1:15" ht="22.5" customHeight="1" thickTop="1">
      <c r="A19" s="100"/>
      <c r="B19" s="51" t="s">
        <v>13</v>
      </c>
      <c r="C19" s="54">
        <v>2421434</v>
      </c>
      <c r="D19" s="53">
        <v>100</v>
      </c>
      <c r="E19" s="54">
        <v>2457423</v>
      </c>
      <c r="F19" s="55">
        <v>100</v>
      </c>
      <c r="G19" s="54">
        <v>2443771</v>
      </c>
      <c r="H19" s="53">
        <v>100</v>
      </c>
      <c r="I19" s="52">
        <v>2547017</v>
      </c>
      <c r="J19" s="53">
        <v>100</v>
      </c>
      <c r="K19" s="52">
        <v>2467262</v>
      </c>
      <c r="L19" s="82">
        <v>100</v>
      </c>
      <c r="M19" s="101">
        <f>I19/G19*100</f>
        <v>104.22486395001822</v>
      </c>
    </row>
    <row r="20" spans="1:15" ht="22.5" customHeight="1" thickBot="1">
      <c r="A20" s="56"/>
      <c r="B20" s="57"/>
      <c r="C20" s="58">
        <f>C19/$C$19*100</f>
        <v>100</v>
      </c>
      <c r="D20" s="60"/>
      <c r="E20" s="58">
        <f>E19/$C$19*100</f>
        <v>101.4862680543843</v>
      </c>
      <c r="F20" s="61"/>
      <c r="G20" s="58">
        <f>G19/$C$19*100</f>
        <v>100.92246990832705</v>
      </c>
      <c r="H20" s="59"/>
      <c r="I20" s="58">
        <f>I19/$C$19*100</f>
        <v>105.18630695695195</v>
      </c>
      <c r="J20" s="59"/>
      <c r="K20" s="58">
        <f>K19/$C$19*100</f>
        <v>101.89259752691999</v>
      </c>
      <c r="L20" s="62"/>
      <c r="M20" s="102"/>
    </row>
    <row r="21" spans="1:15" ht="22.5" customHeight="1">
      <c r="A21" s="26"/>
      <c r="B21" s="27" t="s">
        <v>6</v>
      </c>
      <c r="C21" s="41">
        <v>189915</v>
      </c>
      <c r="D21" s="29">
        <f>(C21/C31)*100</f>
        <v>32.670456989016095</v>
      </c>
      <c r="E21" s="41">
        <v>189560</v>
      </c>
      <c r="F21" s="29">
        <f>(E21/E31)*100</f>
        <v>32.277234129139586</v>
      </c>
      <c r="G21" s="41">
        <v>191407</v>
      </c>
      <c r="H21" s="29">
        <f>(G21/G31)*100</f>
        <v>32.774778384505666</v>
      </c>
      <c r="I21" s="41">
        <v>193616</v>
      </c>
      <c r="J21" s="29">
        <f>(I21/I31)*100</f>
        <v>32.362753816015569</v>
      </c>
      <c r="K21" s="79"/>
      <c r="L21" s="28"/>
      <c r="M21" s="92">
        <f>(I21/G21)*100</f>
        <v>101.15408527378831</v>
      </c>
    </row>
    <row r="22" spans="1:15" ht="22.5" customHeight="1">
      <c r="A22" s="44"/>
      <c r="B22" s="48"/>
      <c r="C22" s="33">
        <f>C21/$C$21*100</f>
        <v>100</v>
      </c>
      <c r="D22" s="34"/>
      <c r="E22" s="33">
        <f>E21/$C$21*100</f>
        <v>99.813074270068185</v>
      </c>
      <c r="F22" s="34"/>
      <c r="G22" s="33">
        <f>G21/$C$21*100</f>
        <v>100.78561461706552</v>
      </c>
      <c r="H22" s="34"/>
      <c r="I22" s="33">
        <f>I21/$C$21*100</f>
        <v>101.94876655345813</v>
      </c>
      <c r="J22" s="34"/>
      <c r="K22" s="83"/>
      <c r="L22" s="46"/>
      <c r="M22" s="93"/>
    </row>
    <row r="23" spans="1:15" ht="22.5" customHeight="1">
      <c r="A23" s="44"/>
      <c r="B23" s="38" t="s">
        <v>8</v>
      </c>
      <c r="C23" s="41">
        <v>85526</v>
      </c>
      <c r="D23" s="40">
        <f>(C23/C31)*100</f>
        <v>14.712758362649556</v>
      </c>
      <c r="E23" s="41">
        <v>85449</v>
      </c>
      <c r="F23" s="40">
        <f>(E23/E31)*100</f>
        <v>14.549785709542354</v>
      </c>
      <c r="G23" s="41">
        <v>81890</v>
      </c>
      <c r="H23" s="40">
        <f>(G23/G31)*100</f>
        <v>14.022092200949645</v>
      </c>
      <c r="I23" s="41">
        <v>81087</v>
      </c>
      <c r="J23" s="40">
        <f>(I23/I31)*100</f>
        <v>13.553624796913757</v>
      </c>
      <c r="K23" s="80"/>
      <c r="L23" s="39"/>
      <c r="M23" s="92">
        <f>(I23/G23)*100</f>
        <v>99.019416290145315</v>
      </c>
    </row>
    <row r="24" spans="1:15" ht="22.5" customHeight="1">
      <c r="A24" s="44" t="s">
        <v>14</v>
      </c>
      <c r="B24" s="48"/>
      <c r="C24" s="46"/>
      <c r="D24" s="34"/>
      <c r="E24" s="47"/>
      <c r="F24" s="34"/>
      <c r="G24" s="47"/>
      <c r="H24" s="34"/>
      <c r="I24" s="47"/>
      <c r="J24" s="34"/>
      <c r="K24" s="81"/>
      <c r="L24" s="46"/>
      <c r="M24" s="93"/>
    </row>
    <row r="25" spans="1:15" ht="22.5" customHeight="1">
      <c r="A25" s="44"/>
      <c r="B25" s="38" t="s">
        <v>9</v>
      </c>
      <c r="C25" s="41">
        <v>127809</v>
      </c>
      <c r="D25" s="40">
        <f>(C25/C31)*100</f>
        <v>21.98656471215627</v>
      </c>
      <c r="E25" s="41">
        <v>129020</v>
      </c>
      <c r="F25" s="40">
        <f>(E25/E31)*100</f>
        <v>21.968815928157785</v>
      </c>
      <c r="G25" s="41">
        <v>131306</v>
      </c>
      <c r="H25" s="40">
        <f>(G25/G31)*100</f>
        <v>22.483634613968668</v>
      </c>
      <c r="I25" s="41">
        <v>134113</v>
      </c>
      <c r="J25" s="40">
        <f>(I25/I31)*100</f>
        <v>22.416876717457729</v>
      </c>
      <c r="K25" s="80"/>
      <c r="L25" s="39"/>
      <c r="M25" s="92">
        <f>(I25/G25)*100</f>
        <v>102.13775455805522</v>
      </c>
    </row>
    <row r="26" spans="1:15" ht="22.5" customHeight="1">
      <c r="A26" s="44"/>
      <c r="B26" s="48"/>
      <c r="C26" s="46"/>
      <c r="D26" s="34"/>
      <c r="E26" s="47"/>
      <c r="F26" s="34"/>
      <c r="G26" s="47"/>
      <c r="H26" s="34"/>
      <c r="I26" s="47"/>
      <c r="J26" s="34"/>
      <c r="K26" s="81"/>
      <c r="L26" s="46"/>
      <c r="M26" s="93"/>
    </row>
    <row r="27" spans="1:15" ht="22.5" customHeight="1">
      <c r="A27" s="44"/>
      <c r="B27" s="38" t="s">
        <v>11</v>
      </c>
      <c r="C27" s="41">
        <v>53988</v>
      </c>
      <c r="D27" s="40">
        <f>(C27/C31)*100</f>
        <v>9.2873792587368076</v>
      </c>
      <c r="E27" s="41">
        <v>51871</v>
      </c>
      <c r="F27" s="40">
        <f>(E27/E31)*100</f>
        <v>8.8323085646370512</v>
      </c>
      <c r="G27" s="41">
        <v>48892</v>
      </c>
      <c r="H27" s="40">
        <f>(G27/G31)*100</f>
        <v>8.3718174610920766</v>
      </c>
      <c r="I27" s="41">
        <v>51520</v>
      </c>
      <c r="J27" s="40">
        <f>(I27/I31)*100</f>
        <v>8.6115252696116134</v>
      </c>
      <c r="K27" s="80"/>
      <c r="L27" s="39"/>
      <c r="M27" s="92">
        <f>(I27/G27)*100</f>
        <v>105.37511249284137</v>
      </c>
    </row>
    <row r="28" spans="1:15" ht="22.5" customHeight="1">
      <c r="A28" s="44"/>
      <c r="B28" s="48"/>
      <c r="C28" s="46"/>
      <c r="D28" s="34"/>
      <c r="E28" s="47"/>
      <c r="F28" s="34"/>
      <c r="G28" s="47"/>
      <c r="H28" s="34"/>
      <c r="I28" s="47"/>
      <c r="J28" s="34"/>
      <c r="K28" s="81"/>
      <c r="L28" s="46"/>
      <c r="M28" s="93"/>
    </row>
    <row r="29" spans="1:15" ht="22.5" customHeight="1">
      <c r="A29" s="44" t="s">
        <v>15</v>
      </c>
      <c r="B29" s="38" t="s">
        <v>12</v>
      </c>
      <c r="C29" s="41">
        <v>124067</v>
      </c>
      <c r="D29" s="40">
        <f>(C29/C31)*100</f>
        <v>21.342840677441274</v>
      </c>
      <c r="E29" s="41">
        <v>131387</v>
      </c>
      <c r="F29" s="40">
        <f>(E29/E31)*100</f>
        <v>22.371855668523228</v>
      </c>
      <c r="G29" s="41">
        <f>G31-(SUM(G27,G25,G23,G21))</f>
        <v>130512</v>
      </c>
      <c r="H29" s="40">
        <f>(G29/G31)*100</f>
        <v>22.347677339483944</v>
      </c>
      <c r="I29" s="41">
        <f>I31-(SUM(I27,I25,I23,I21))</f>
        <v>137932</v>
      </c>
      <c r="J29" s="40">
        <f>(I29/I31)*100</f>
        <v>23.055219400001338</v>
      </c>
      <c r="K29" s="80"/>
      <c r="L29" s="39"/>
      <c r="M29" s="94">
        <f>(I29/G29)*100</f>
        <v>105.68530096849331</v>
      </c>
    </row>
    <row r="30" spans="1:15" ht="22.5" customHeight="1" thickBot="1">
      <c r="A30" s="44"/>
      <c r="B30" s="48"/>
      <c r="C30" s="46"/>
      <c r="D30" s="50"/>
      <c r="E30" s="47"/>
      <c r="F30" s="50"/>
      <c r="G30" s="47"/>
      <c r="H30" s="50"/>
      <c r="I30" s="47"/>
      <c r="J30" s="50"/>
      <c r="K30" s="81"/>
      <c r="L30" s="46"/>
      <c r="M30" s="95"/>
    </row>
    <row r="31" spans="1:15" ht="22.5" customHeight="1" thickTop="1">
      <c r="A31" s="44"/>
      <c r="B31" s="51" t="s">
        <v>13</v>
      </c>
      <c r="C31" s="54">
        <v>581305</v>
      </c>
      <c r="D31" s="63">
        <v>100</v>
      </c>
      <c r="E31" s="54">
        <v>587287</v>
      </c>
      <c r="F31" s="64">
        <v>100</v>
      </c>
      <c r="G31" s="54">
        <v>584007</v>
      </c>
      <c r="H31" s="65">
        <v>100</v>
      </c>
      <c r="I31" s="54">
        <v>598268</v>
      </c>
      <c r="J31" s="65">
        <v>100</v>
      </c>
      <c r="K31" s="52"/>
      <c r="L31" s="84"/>
      <c r="M31" s="96">
        <f>(I31/G31)*100</f>
        <v>102.4419227851721</v>
      </c>
    </row>
    <row r="32" spans="1:15" ht="22.5" customHeight="1" thickBot="1">
      <c r="A32" s="56"/>
      <c r="B32" s="66"/>
      <c r="C32" s="67">
        <f>C31/$C$31*100</f>
        <v>100</v>
      </c>
      <c r="D32" s="68"/>
      <c r="E32" s="67">
        <f>E31/$C$31*100</f>
        <v>101.02906391653264</v>
      </c>
      <c r="F32" s="69"/>
      <c r="G32" s="67">
        <f>G31/$C$31*100</f>
        <v>100.46481623244252</v>
      </c>
      <c r="H32" s="62"/>
      <c r="I32" s="67">
        <f>I31/$C$31*100</f>
        <v>102.91808947110381</v>
      </c>
      <c r="J32" s="62"/>
      <c r="K32" s="85"/>
      <c r="L32" s="62"/>
      <c r="M32" s="97"/>
    </row>
    <row r="33" spans="1:13" ht="22.5" customHeight="1">
      <c r="A33" s="8" t="s">
        <v>34</v>
      </c>
      <c r="B33" s="8"/>
      <c r="C33" s="8"/>
      <c r="D33" s="8"/>
      <c r="E33" s="8"/>
      <c r="F33" s="8"/>
      <c r="G33" s="70"/>
      <c r="H33" s="8"/>
      <c r="I33" s="70"/>
      <c r="J33" s="8"/>
      <c r="K33" s="8"/>
      <c r="L33" s="8"/>
      <c r="M33" s="8"/>
    </row>
    <row r="34" spans="1:13" ht="22.5" customHeight="1">
      <c r="A34" s="8" t="s">
        <v>27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ht="22.5" customHeight="1">
      <c r="A35" s="8" t="s">
        <v>30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ht="22.5" customHeight="1">
      <c r="A36" s="8" t="s">
        <v>29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ht="22.5" customHeight="1">
      <c r="A37" s="8" t="s">
        <v>28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ht="22.5" customHeight="1">
      <c r="A38" s="71"/>
      <c r="B38" s="71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ht="22.5" customHeight="1">
      <c r="A39" s="4"/>
    </row>
  </sheetData>
  <mergeCells count="22">
    <mergeCell ref="H3:M3"/>
    <mergeCell ref="K4:L4"/>
    <mergeCell ref="E5:F5"/>
    <mergeCell ref="G5:H5"/>
    <mergeCell ref="K6:L6"/>
    <mergeCell ref="I5:J5"/>
    <mergeCell ref="A18:A19"/>
    <mergeCell ref="M19:M20"/>
    <mergeCell ref="M21:M22"/>
    <mergeCell ref="C5:D5"/>
    <mergeCell ref="M9:M10"/>
    <mergeCell ref="A10:A11"/>
    <mergeCell ref="M11:M12"/>
    <mergeCell ref="M13:M14"/>
    <mergeCell ref="A14:A15"/>
    <mergeCell ref="M15:M16"/>
    <mergeCell ref="M25:M26"/>
    <mergeCell ref="M27:M28"/>
    <mergeCell ref="M29:M30"/>
    <mergeCell ref="M31:M32"/>
    <mergeCell ref="M17:M18"/>
    <mergeCell ref="M23:M24"/>
  </mergeCells>
  <phoneticPr fontId="6"/>
  <pageMargins left="0.62992125984251968" right="0.31496062992125984" top="0.78740157480314965" bottom="0.39370078740157483" header="0.51181102362204722" footer="0.51181102362204722"/>
  <pageSetup paperSize="9" firstPageNumber="3" orientation="portrait" useFirstPageNumber="1" r:id="rId1"/>
  <headerFooter alignWithMargins="0">
    <oddFooter>&amp;C&amp;"ＭＳ ゴシック,標準"&amp;11&amp;P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1(1)市町村歳入の構成</vt:lpstr>
      <vt:lpstr>'1(1)市町村歳入の構成'!Print_Area</vt:lpstr>
    </vt:vector>
  </TitlesOfParts>
  <Company>埼玉県庁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埼玉県庁</dc:creator>
  <cp:lastModifiedBy>saitamaken</cp:lastModifiedBy>
  <cp:lastPrinted>2019-03-14T00:17:16Z</cp:lastPrinted>
  <dcterms:created xsi:type="dcterms:W3CDTF">2001-01-15T05:09:25Z</dcterms:created>
  <dcterms:modified xsi:type="dcterms:W3CDTF">2019-03-14T00:17:19Z</dcterms:modified>
</cp:coreProperties>
</file>