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<sst xmlns="http://schemas.openxmlformats.org/spreadsheetml/2006/main" count="1092" uniqueCount="615">
  <si>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</si>
  <si>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</si>
  <si>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</si>
  <si>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</si>
  <si>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</si>
  <si>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</si>
  <si>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</si>
  <si>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</si>
  <si>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</si>
  <si>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</si>
  <si>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</si>
  <si>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</si>
  <si>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</si>
  <si>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</si>
  <si>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</si>
  <si>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</si>
  <si>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</si>
  <si>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</si>
  <si>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</si>
  <si>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</si>
  <si>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</si>
  <si>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</si>
  <si>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</si>
  <si>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</si>
  <si>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</si>
  <si>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</si>
  <si>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</si>
  <si>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</si>
  <si>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</si>
  <si>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</si>
  <si>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</si>
  <si>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</si>
  <si>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</si>
  <si>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</si>
  <si>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</si>
  <si>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</si>
  <si>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</si>
  <si>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</si>
  <si>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</si>
  <si>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</si>
  <si>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</si>
  <si>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</si>
  <si>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</si>
  <si>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</si>
  <si>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</si>
  <si>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</si>
  <si>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</si>
  <si>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</si>
  <si>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</si>
  <si>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</si>
  <si>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</si>
  <si>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</si>
  <si>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</si>
  <si>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</si>
  <si>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</si>
  <si>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</si>
  <si>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</si>
  <si>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</si>
  <si>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</si>
  <si>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</si>
  <si>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</si>
  <si>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</si>
  <si>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</si>
  <si>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</si>
  <si>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</si>
  <si>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</si>
  <si>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</si>
  <si>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</si>
  <si>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</si>
  <si>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</si>
  <si>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</si>
  <si>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</si>
  <si>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</si>
  <si>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</si>
  <si>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</si>
  <si>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</si>
  <si>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</si>
  <si>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</si>
  <si>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</si>
  <si>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</si>
  <si>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</si>
  <si>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</si>
  <si>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</si>
  <si>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</si>
  <si>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</si>
  <si>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</si>
  <si>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</si>
  <si>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</si>
  <si>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</si>
  <si>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</si>
  <si>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</si>
  <si>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</si>
  <si>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嵐山町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</si>
  <si>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</si>
  <si>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</si>
  <si>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</si>
  <si>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</si>
  <si>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</si>
  <si>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</si>
  <si>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</si>
  <si>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</si>
  <si>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</si>
  <si>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</si>
  <si>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</si>
  <si>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</si>
  <si>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</si>
  <si>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</si>
  <si>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</si>
  <si>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</si>
  <si>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</si>
  <si>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</si>
  <si>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</si>
  <si>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</si>
  <si>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</si>
  <si>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</si>
  <si>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</si>
  <si>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</si>
  <si>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</si>
  <si>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</si>
  <si>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</si>
  <si>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</si>
  <si>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</si>
  <si>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</si>
  <si>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</si>
  <si>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</si>
  <si>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</si>
  <si>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</si>
  <si>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</si>
  <si>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</si>
  <si>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</si>
  <si>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</si>
  <si>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</si>
  <si>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</si>
  <si>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</si>
  <si>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</si>
  <si>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</si>
  <si>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</si>
  <si>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</si>
  <si>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</si>
  <si>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</si>
  <si>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</si>
  <si>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</si>
  <si>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</si>
  <si>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</si>
  <si>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</si>
  <si>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</si>
  <si>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</si>
  <si>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</si>
  <si>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</si>
  <si>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</si>
  <si>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</si>
  <si>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</si>
  <si>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</si>
  <si>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</si>
  <si>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</si>
  <si>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</si>
  <si>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</si>
  <si>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</si>
  <si>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</si>
  <si>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</si>
  <si>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</si>
  <si>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</si>
  <si>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</si>
  <si>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</si>
  <si>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</si>
  <si>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</si>
  <si>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</si>
  <si>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</si>
  <si>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</si>
  <si>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</si>
  <si>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</si>
  <si>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</si>
  <si>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</si>
  <si>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</si>
  <si>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</si>
  <si>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</si>
  <si>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</si>
  <si>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</si>
  <si>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</si>
  <si>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</si>
  <si>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</si>
  <si>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</si>
  <si>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</si>
  <si>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</si>
  <si>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</si>
  <si>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</si>
  <si>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</si>
  <si>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</si>
  <si>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</si>
  <si>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</si>
  <si>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</si>
  <si>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</si>
  <si>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</si>
  <si>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</si>
  <si>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</si>
  <si>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</si>
  <si>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</si>
  <si>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</si>
  <si>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</si>
  <si>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</si>
  <si>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</si>
  <si>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</si>
  <si>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</si>
  <si>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</si>
  <si>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</si>
  <si>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</si>
  <si>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</si>
  <si>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</si>
  <si>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</si>
  <si>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</si>
  <si>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</si>
  <si>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埼玉県嵐山町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</si>
  <si>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</si>
  <si>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</si>
  <si>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</si>
  <si>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</si>
  <si>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</si>
  <si>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</si>
  <si>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</si>
  <si>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</si>
  <si>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</si>
  <si>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</si>
  <si>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</si>
  <si>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</si>
  <si>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</si>
  <si>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</si>
  <si>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</si>
  <si>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</si>
  <si>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</si>
  <si>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</si>
  <si>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</si>
  <si>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</si>
  <si>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</si>
  <si>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</si>
  <si>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</si>
  <si>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</si>
  <si>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</si>
  <si>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</si>
  <si>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</si>
  <si>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</si>
  <si>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</si>
  <si>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</si>
  <si>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</si>
  <si>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</si>
  <si>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</si>
  <si>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</si>
  <si>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</si>
  <si>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</si>
  <si>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</si>
  <si>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</si>
  <si>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</si>
  <si>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</si>
  <si>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</si>
  <si>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</si>
  <si>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</si>
  <si>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</si>
  <si>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</si>
  <si>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</si>
  <si>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</si>
  <si>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</si>
  <si>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</si>
  <si>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</si>
  <si>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</si>
  <si>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</si>
  <si>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</si>
  <si>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</si>
  <si>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</si>
  <si>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</si>
  <si>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</si>
  <si>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</si>
  <si>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</si>
  <si>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</si>
  <si>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</si>
  <si>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</si>
  <si>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</si>
  <si>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</si>
  <si>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</si>
  <si>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</si>
  <si>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</si>
  <si>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</si>
  <si>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</si>
  <si>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</si>
  <si>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</si>
  <si>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</si>
  <si>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</si>
  <si>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</si>
  <si>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</si>
  <si>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</si>
  <si>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</si>
  <si>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</si>
  <si>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</si>
  <si>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</si>
  <si>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</si>
  <si>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</si>
  <si>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</si>
  <si>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</si>
  <si>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</si>
  <si>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</si>
  <si>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</si>
  <si>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</si>
  <si>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</si>
  <si>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</si>
  <si>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</si>
  <si>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</si>
  <si>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</si>
  <si>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</si>
  <si>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</si>
  <si>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</si>
  <si>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</si>
  <si>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</si>
  <si>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</si>
  <si>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</si>
  <si>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</si>
  <si>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</si>
  <si>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</si>
  <si>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</si>
  <si>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</si>
  <si>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</si>
  <si>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</si>
  <si>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</si>
  <si>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</si>
  <si>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</si>
  <si>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</si>
  <si>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</si>
  <si>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</si>
  <si>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</si>
  <si>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</si>
  <si>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</si>
  <si>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</si>
  <si>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</si>
  <si>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</si>
  <si>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</si>
  <si>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</si>
  <si>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</si>
  <si>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</si>
  <si>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</si>
  <si>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</si>
  <si>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</si>
  <si>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</si>
  <si>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</si>
  <si>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</si>
  <si>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</si>
  <si>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</si>
  <si>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</si>
  <si>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</si>
  <si>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</si>
  <si>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</si>
  <si>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</si>
  <si>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</si>
  <si>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</si>
  <si>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</si>
  <si>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</si>
  <si>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</si>
  <si>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</si>
  <si>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</si>
  <si>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</si>
  <si>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</si>
  <si>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</si>
  <si>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</si>
  <si>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</si>
  <si>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</si>
  <si>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</si>
  <si>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埼玉県嵐山町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</si>
  <si>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</si>
  <si>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</si>
  <si>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</si>
  <si>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</si>
  <si>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</si>
  <si>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</si>
  <si>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</si>
  <si>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</si>
  <si>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</si>
  <si>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</si>
  <si>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</si>
  <si>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</si>
  <si>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</si>
  <si>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</si>
  <si>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</si>
  <si>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</si>
  <si>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</si>
  <si>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</si>
  <si>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</si>
  <si>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</si>
  <si>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</si>
  <si>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</si>
  <si>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</si>
  <si>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</si>
  <si>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</si>
  <si>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</si>
  <si>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</si>
  <si>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</si>
  <si>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</si>
  <si>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</si>
  <si>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</si>
  <si>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</si>
  <si>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</si>
  <si>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</si>
  <si>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</si>
  <si>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</si>
  <si>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</si>
  <si>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</si>
  <si>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</si>
  <si>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</si>
  <si>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</si>
  <si>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</si>
  <si>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</si>
  <si>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</si>
  <si>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</si>
  <si>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</si>
  <si>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</si>
  <si>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</si>
  <si>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</si>
  <si>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</si>
  <si>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</si>
  <si>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</si>
  <si>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</si>
  <si>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</si>
  <si>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</si>
  <si>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</si>
  <si>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</si>
  <si>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</si>
  <si>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</si>
  <si>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</si>
  <si>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</si>
  <si>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</si>
  <si>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</si>
  <si>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</si>
  <si>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</si>
  <si>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</si>
  <si>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</si>
  <si>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</si>
  <si>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</si>
  <si>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</si>
  <si>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</si>
  <si>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</si>
  <si>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</si>
  <si>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</si>
  <si>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</si>
  <si>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</si>
  <si>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</si>
  <si>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</si>
  <si>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</si>
  <si>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</si>
  <si>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</si>
  <si>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</si>
  <si>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</si>
  <si>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</si>
  <si>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</si>
  <si>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</si>
  <si>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</si>
  <si>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</si>
  <si>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</si>
  <si>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</si>
  <si>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</si>
  <si>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</si>
  <si>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</si>
  <si>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</si>
  <si>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</si>
  <si>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</si>
  <si>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</si>
  <si>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</si>
  <si>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</si>
  <si>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</si>
  <si>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</si>
  <si>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</si>
  <si>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</si>
  <si>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</si>
  <si>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</si>
  <si>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</si>
  <si>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</si>
  <si>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</si>
  <si>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</si>
  <si>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</si>
  <si>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</si>
  <si>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</si>
  <si>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</si>
  <si>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</si>
  <si>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</si>
  <si>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</si>
  <si>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</si>
  <si>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</si>
  <si>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</si>
  <si>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</si>
  <si>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</si>
  <si>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</si>
  <si>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</si>
  <si>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</si>
  <si>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</si>
  <si>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</si>
  <si>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</si>
  <si>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</si>
  <si>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</si>
  <si>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</si>
  <si>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</si>
  <si>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</si>
  <si>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</si>
  <si>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</si>
  <si>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</si>
  <si>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</si>
  <si>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</si>
  <si>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</si>
  <si>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</si>
  <si>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</si>
  <si>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</si>
  <si>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</si>
  <si>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</si>
  <si>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</si>
  <si>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</si>
  <si>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</si>
  <si>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</si>
  <si>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</si>
  <si>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</si>
  <si>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</si>
  <si>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</si>
  <si>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</si>
  <si>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</si>
  <si>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</si>
  <si>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</si>
  <si>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</si>
  <si>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</si>
  <si>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</si>
  <si>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</si>
  <si>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</si>
  <si>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</si>
  <si>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</si>
  <si>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</si>
  <si>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</si>
  <si>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</si>
  <si>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</si>
  <si>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</si>
  <si>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</si>
  <si>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</si>
  <si>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</si>
  <si>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</si>
  <si>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</si>
  <si>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</si>
  <si>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</si>
  <si>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</si>
  <si>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</si>
  <si>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</si>
  <si>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</si>
  <si>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</si>
  <si>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</si>
  <si>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</si>
  <si>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</si>
  <si>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</si>
  <si>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</si>
  <si>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</si>
  <si>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</si>
  <si>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</si>
  <si>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</si>
  <si>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</si>
  <si>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</si>
  <si>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</si>
  <si>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</si>
  <si>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</si>
  <si>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</si>
  <si>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</si>
  <si>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</si>
  <si>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4.07</t>
  </si>
  <si>
    <t>▲ 2.01</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</si>
  <si>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</si>
  <si>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</si>
  <si>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</si>
  <si>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</si>
  <si>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</si>
  <si>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</si>
  <si>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</si>
  <si>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</si>
  <si>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</si>
  <si>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</si>
  <si>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</si>
  <si>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</si>
  <si>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</si>
  <si>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</si>
  <si>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</si>
  <si>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</si>
  <si>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小川地区衛生組合</t>
    <rPh sb="0" eb="2">
      <t>オガワ</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</si>
  <si>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</si>
  <si>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</si>
  <si>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</si>
  <si>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</si>
  <si>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</si>
  <si>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</si>
  <si>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</si>
  <si>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</si>
  <si>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</si>
  <si>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</si>
  <si>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t>
    <phoneticPr fontId="2"/>
  </si>
  <si>
    <t>-</t>
    <phoneticPr fontId="2"/>
  </si>
  <si>
    <t>-</t>
    <phoneticPr fontId="2"/>
  </si>
  <si>
    <t>-</t>
    <phoneticPr fontId="2"/>
  </si>
  <si>
    <t>ふるさとづくり基金</t>
    <rPh sb="7" eb="9">
      <t>キキン</t>
    </rPh>
    <phoneticPr fontId="11"/>
  </si>
  <si>
    <t>地域福祉人材育成基金</t>
    <rPh sb="0" eb="2">
      <t>チイキ</t>
    </rPh>
    <rPh sb="2" eb="4">
      <t>フクシ</t>
    </rPh>
    <rPh sb="4" eb="6">
      <t>ジンザイ</t>
    </rPh>
    <rPh sb="6" eb="8">
      <t>イクセイ</t>
    </rPh>
    <rPh sb="8" eb="10">
      <t>キキン</t>
    </rPh>
    <phoneticPr fontId="11"/>
  </si>
  <si>
    <t>公共公益施設建設</t>
    <rPh sb="0" eb="2">
      <t>コウキョウ</t>
    </rPh>
    <rPh sb="2" eb="4">
      <t>コウエキ</t>
    </rPh>
    <rPh sb="4" eb="6">
      <t>シセツ</t>
    </rPh>
    <rPh sb="6" eb="8">
      <t>ケンセツ</t>
    </rPh>
    <phoneticPr fontId="11"/>
  </si>
  <si>
    <t>福祉基金</t>
    <rPh sb="0" eb="2">
      <t>フクシ</t>
    </rPh>
    <rPh sb="2" eb="4">
      <t>キキン</t>
    </rPh>
    <phoneticPr fontId="11"/>
  </si>
  <si>
    <t>スポーツ振興基金</t>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</si>
  <si>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</si>
  <si>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</si>
  <si>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</si>
  <si>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</si>
  <si>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</si>
  <si>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</si>
  <si>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</si>
  <si>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</si>
  <si>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</si>
  <si>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</si>
  <si>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</si>
  <si>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</si>
  <si>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</si>
  <si>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</si>
  <si>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</si>
  <si>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</si>
  <si>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</si>
  <si>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以前は嵐山町の実質公債費比率は類似団体と比較して低かったものの、嵐山町はほぼ横ばいで推移していく中、類似団体が年々減少し、今年度の実質公債費比率が逆転してしまった。また、将来負担比率は依然として類似団体と比較して高い水準を維持している。地方債の償還については、今後数年間でピークを迎えるため、これまで以上に公債費の適正化に取り組んでいく必要がある。持続可能な財政運営のために、事業の選択と集中により、全体事業費を抑制し、事業に係る起債額を抑えることも念頭に予算編成等を実施していく必要がある。</t>
    <rPh sb="0" eb="2">
      <t>イゼン</t>
    </rPh>
    <rPh sb="3" eb="6">
      <t>ランザンマチ</t>
    </rPh>
    <rPh sb="7" eb="9">
      <t>ジッシツ</t>
    </rPh>
    <rPh sb="9" eb="12">
      <t>コウサイヒ</t>
    </rPh>
    <rPh sb="12" eb="14">
      <t>ヒリツ</t>
    </rPh>
    <rPh sb="15" eb="17">
      <t>ルイジ</t>
    </rPh>
    <rPh sb="17" eb="19">
      <t>ダンタイ</t>
    </rPh>
    <rPh sb="20" eb="22">
      <t>ヒカク</t>
    </rPh>
    <rPh sb="24" eb="25">
      <t>ヒク</t>
    </rPh>
    <rPh sb="32" eb="35">
      <t>ランザンマチ</t>
    </rPh>
    <rPh sb="38" eb="39">
      <t>ヨコ</t>
    </rPh>
    <rPh sb="42" eb="44">
      <t>スイイ</t>
    </rPh>
    <rPh sb="48" eb="49">
      <t>ナカ</t>
    </rPh>
    <rPh sb="50" eb="52">
      <t>ルイジ</t>
    </rPh>
    <rPh sb="52" eb="54">
      <t>ダンタイ</t>
    </rPh>
    <rPh sb="55" eb="57">
      <t>ネンネン</t>
    </rPh>
    <rPh sb="57" eb="59">
      <t>ゲンショウ</t>
    </rPh>
    <rPh sb="61" eb="64">
      <t>コンネンド</t>
    </rPh>
    <rPh sb="65" eb="67">
      <t>ジッシツ</t>
    </rPh>
    <rPh sb="67" eb="69">
      <t>コウサイ</t>
    </rPh>
    <rPh sb="69" eb="70">
      <t>ヒ</t>
    </rPh>
    <rPh sb="70" eb="72">
      <t>ヒリツ</t>
    </rPh>
    <rPh sb="73" eb="75">
      <t>ギャクテン</t>
    </rPh>
    <rPh sb="85" eb="87">
      <t>ショウライ</t>
    </rPh>
    <rPh sb="87" eb="89">
      <t>フタン</t>
    </rPh>
    <rPh sb="89" eb="91">
      <t>ヒリツ</t>
    </rPh>
    <rPh sb="92" eb="94">
      <t>イゼン</t>
    </rPh>
    <rPh sb="97" eb="99">
      <t>ルイジ</t>
    </rPh>
    <rPh sb="99" eb="101">
      <t>ダンタイ</t>
    </rPh>
    <rPh sb="102" eb="104">
      <t>ヒカク</t>
    </rPh>
    <rPh sb="106" eb="107">
      <t>タカ</t>
    </rPh>
    <rPh sb="108" eb="110">
      <t>スイジュン</t>
    </rPh>
    <rPh sb="111" eb="113">
      <t>イジ</t>
    </rPh>
    <rPh sb="118" eb="121">
      <t>チホウサイ</t>
    </rPh>
    <rPh sb="122" eb="124">
      <t>ショウカン</t>
    </rPh>
    <rPh sb="130" eb="132">
      <t>コンゴ</t>
    </rPh>
    <rPh sb="132" eb="135">
      <t>スウネンカン</t>
    </rPh>
    <rPh sb="140" eb="141">
      <t>ムカ</t>
    </rPh>
    <rPh sb="150" eb="152">
      <t>イジョウ</t>
    </rPh>
    <rPh sb="153" eb="156">
      <t>コウサイヒ</t>
    </rPh>
    <rPh sb="157" eb="160">
      <t>テキセイカ</t>
    </rPh>
    <rPh sb="161" eb="162">
      <t>ト</t>
    </rPh>
    <rPh sb="163" eb="164">
      <t>ク</t>
    </rPh>
    <rPh sb="168" eb="170">
      <t>ヒツヨウ</t>
    </rPh>
    <rPh sb="174" eb="176">
      <t>ジゾク</t>
    </rPh>
    <rPh sb="176" eb="178">
      <t>カノウ</t>
    </rPh>
    <rPh sb="179" eb="181">
      <t>ザイセイ</t>
    </rPh>
    <rPh sb="181" eb="183">
      <t>ウンエイ</t>
    </rPh>
    <rPh sb="188" eb="190">
      <t>ジギョウ</t>
    </rPh>
    <rPh sb="191" eb="193">
      <t>センタク</t>
    </rPh>
    <rPh sb="194" eb="196">
      <t>シュウチュウ</t>
    </rPh>
    <rPh sb="200" eb="202">
      <t>ゼンタイ</t>
    </rPh>
    <rPh sb="202" eb="204">
      <t>ジギョウ</t>
    </rPh>
    <rPh sb="204" eb="205">
      <t>ヒ</t>
    </rPh>
    <rPh sb="206" eb="208">
      <t>ヨクセイ</t>
    </rPh>
    <rPh sb="210" eb="212">
      <t>ジギョウ</t>
    </rPh>
    <rPh sb="213" eb="214">
      <t>カカ</t>
    </rPh>
    <rPh sb="215" eb="217">
      <t>キサイ</t>
    </rPh>
    <rPh sb="217" eb="218">
      <t>ガク</t>
    </rPh>
    <rPh sb="219" eb="220">
      <t>オサ</t>
    </rPh>
    <rPh sb="225" eb="227">
      <t>ネントウ</t>
    </rPh>
    <rPh sb="228" eb="230">
      <t>ヨサン</t>
    </rPh>
    <rPh sb="230" eb="232">
      <t>ヘンセイ</t>
    </rPh>
    <rPh sb="232" eb="233">
      <t>トウ</t>
    </rPh>
    <rPh sb="234" eb="236">
      <t>ジッシ</t>
    </rPh>
    <rPh sb="240" eb="2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</si>
</sst>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xmlns:c16r2="http://schemas.microsoft.com/office/drawing/2015/06/chart">
            <c:ext xmlns:c16="http://schemas.microsoft.com/office/drawing/2014/chart" uri="{C3380CC4-5D6E-409C-BE32-E72D297353CC}">
              <c16:uniqueId val="{00000000-B2F7-4FDC-B4EC-8773170763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33324</c:v>
                </c:pt>
                <c:pt idx="1">
                  <c:v>48604</c:v>
                </c:pt>
                <c:pt idx="2">
                  <c:v>34516</c:v>
                </c:pt>
                <c:pt idx="3">
                  <c:v>43852</c:v>
                </c:pt>
                <c:pt idx="4">
                  <c:v>36284</c:v>
                </c:pt>
              </c:numCache>
            </c:numRef>
          </c:val>
          <c:smooth val="0"/>
          <c:extLst xmlns:c16r2="http://schemas.microsoft.com/office/drawing/2015/06/chart">
            <c:ext xmlns:c16="http://schemas.microsoft.com/office/drawing/2014/chart" uri="{C3380CC4-5D6E-409C-BE32-E72D297353CC}">
              <c16:uniqueId val="{00000001-B2F7-4FDC-B4EC-87731707630C}"/>
            </c:ext>
          </c:extLst>
        </c:ser>
        <c:dLbls>
          <c:showLegendKey val="0"/>
          <c:showVal val="0"/>
          <c:showCatName val="0"/>
          <c:showSerName val="0"/>
          <c:showPercent val="0"/>
          <c:showBubbleSize val="0"/>
        </c:dLbls>
        <c:marker val="1"/>
        <c:smooth val="0"/>
        <c:axId val="146064128"/>
        <c:axId val="146065664"/>
      </c:lineChart>
      <c:catAx>
        <c:axId val="146064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065664"/>
        <c:crosses val="autoZero"/>
        <c:auto val="1"/>
        <c:lblAlgn val="ctr"/>
        <c:lblOffset val="100"/>
        <c:tickLblSkip val="1"/>
        <c:tickMarkSkip val="1"/>
        <c:noMultiLvlLbl val="0"/>
      </c:catAx>
      <c:valAx>
        <c:axId val="146065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06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c:v>
                </c:pt>
                <c:pt idx="1">
                  <c:v>6.79</c:v>
                </c:pt>
                <c:pt idx="2">
                  <c:v>7.81</c:v>
                </c:pt>
                <c:pt idx="3">
                  <c:v>5.47</c:v>
                </c:pt>
                <c:pt idx="4">
                  <c:v>6.28</c:v>
                </c:pt>
              </c:numCache>
            </c:numRef>
          </c:val>
          <c:extLst xmlns:c16r2="http://schemas.microsoft.com/office/drawing/2015/06/chart">
            <c:ext xmlns:c16="http://schemas.microsoft.com/office/drawing/2014/chart" uri="{C3380CC4-5D6E-409C-BE32-E72D297353CC}">
              <c16:uniqueId val="{00000000-EFBA-45D0-A70D-195C840BCE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10.67</c:v>
                </c:pt>
                <c:pt idx="1">
                  <c:v>11.83</c:v>
                </c:pt>
                <c:pt idx="2">
                  <c:v>11.9</c:v>
                </c:pt>
                <c:pt idx="3">
                  <c:v>10.43</c:v>
                </c:pt>
                <c:pt idx="4">
                  <c:v>7.63</c:v>
                </c:pt>
              </c:numCache>
            </c:numRef>
          </c:val>
          <c:extLst xmlns:c16r2="http://schemas.microsoft.com/office/drawing/2015/06/chart">
            <c:ext xmlns:c16="http://schemas.microsoft.com/office/drawing/2014/chart" uri="{C3380CC4-5D6E-409C-BE32-E72D297353CC}">
              <c16:uniqueId val="{00000001-EFBA-45D0-A70D-195C840BCEA8}"/>
            </c:ext>
          </c:extLst>
        </c:ser>
        <c:dLbls>
          <c:showLegendKey val="0"/>
          <c:showVal val="0"/>
          <c:showCatName val="0"/>
          <c:showSerName val="0"/>
          <c:showPercent val="0"/>
          <c:showBubbleSize val="0"/>
        </c:dLbls>
        <c:gapWidth val="250"/>
        <c:overlap val="100"/>
        <c:axId val="159118080"/>
        <c:axId val="15912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4.18</c:v>
                </c:pt>
                <c:pt idx="1">
                  <c:v>0.12</c:v>
                </c:pt>
                <c:pt idx="2">
                  <c:v>2.42</c:v>
                </c:pt>
                <c:pt idx="3">
                  <c:v>-4.07</c:v>
                </c:pt>
                <c:pt idx="4">
                  <c:v>-2.0099999999999998</c:v>
                </c:pt>
              </c:numCache>
            </c:numRef>
          </c:val>
          <c:smooth val="0"/>
          <c:extLst xmlns:c16r2="http://schemas.microsoft.com/office/drawing/2015/06/chart">
            <c:ext xmlns:c16="http://schemas.microsoft.com/office/drawing/2014/chart" uri="{C3380CC4-5D6E-409C-BE32-E72D297353CC}">
              <c16:uniqueId val="{00000002-EFBA-45D0-A70D-195C840BCEA8}"/>
            </c:ext>
          </c:extLst>
        </c:ser>
        <c:dLbls>
          <c:showLegendKey val="0"/>
          <c:showVal val="0"/>
          <c:showCatName val="0"/>
          <c:showSerName val="0"/>
          <c:showPercent val="0"/>
          <c:showBubbleSize val="0"/>
        </c:dLbls>
        <c:marker val="1"/>
        <c:smooth val="0"/>
        <c:axId val="159118080"/>
        <c:axId val="159120000"/>
      </c:lineChart>
      <c:catAx>
        <c:axId val="1591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120000"/>
        <c:crosses val="autoZero"/>
        <c:auto val="1"/>
        <c:lblAlgn val="ctr"/>
        <c:lblOffset val="100"/>
        <c:tickLblSkip val="1"/>
        <c:tickMarkSkip val="1"/>
        <c:noMultiLvlLbl val="0"/>
      </c:catAx>
      <c:valAx>
        <c:axId val="1591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A7-4D7E-88A3-CF9BD6097E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A7-4D7E-88A3-CF9BD6097E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A7-4D7E-88A3-CF9BD6097E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1A7-4D7E-88A3-CF9BD6097E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E1A7-4D7E-88A3-CF9BD6097E2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0.75</c:v>
                </c:pt>
                <c:pt idx="4">
                  <c:v>#N/A</c:v>
                </c:pt>
                <c:pt idx="5">
                  <c:v>0.15</c:v>
                </c:pt>
                <c:pt idx="6">
                  <c:v>#N/A</c:v>
                </c:pt>
                <c:pt idx="7">
                  <c:v>0.01</c:v>
                </c:pt>
                <c:pt idx="8">
                  <c:v>#N/A</c:v>
                </c:pt>
                <c:pt idx="9">
                  <c:v>0.18</c:v>
                </c:pt>
              </c:numCache>
            </c:numRef>
          </c:val>
          <c:extLst xmlns:c16r2="http://schemas.microsoft.com/office/drawing/2015/06/chart">
            <c:ext xmlns:c16="http://schemas.microsoft.com/office/drawing/2014/chart" uri="{C3380CC4-5D6E-409C-BE32-E72D297353CC}">
              <c16:uniqueId val="{00000005-E1A7-4D7E-88A3-CF9BD6097E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1.03</c:v>
                </c:pt>
                <c:pt idx="2">
                  <c:v>#N/A</c:v>
                </c:pt>
                <c:pt idx="3">
                  <c:v>2.12</c:v>
                </c:pt>
                <c:pt idx="4">
                  <c:v>#N/A</c:v>
                </c:pt>
                <c:pt idx="5">
                  <c:v>1.6</c:v>
                </c:pt>
                <c:pt idx="6">
                  <c:v>#N/A</c:v>
                </c:pt>
                <c:pt idx="7">
                  <c:v>1.82</c:v>
                </c:pt>
                <c:pt idx="8">
                  <c:v>#N/A</c:v>
                </c:pt>
                <c:pt idx="9">
                  <c:v>1.68</c:v>
                </c:pt>
              </c:numCache>
            </c:numRef>
          </c:val>
          <c:extLst xmlns:c16r2="http://schemas.microsoft.com/office/drawing/2015/06/chart">
            <c:ext xmlns:c16="http://schemas.microsoft.com/office/drawing/2014/chart" uri="{C3380CC4-5D6E-409C-BE32-E72D297353CC}">
              <c16:uniqueId val="{00000006-E1A7-4D7E-88A3-CF9BD6097E2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1.33</c:v>
                </c:pt>
                <c:pt idx="2">
                  <c:v>#N/A</c:v>
                </c:pt>
                <c:pt idx="3">
                  <c:v>2.97</c:v>
                </c:pt>
                <c:pt idx="4">
                  <c:v>#N/A</c:v>
                </c:pt>
                <c:pt idx="5">
                  <c:v>4</c:v>
                </c:pt>
                <c:pt idx="6">
                  <c:v>#N/A</c:v>
                </c:pt>
                <c:pt idx="7">
                  <c:v>2.33</c:v>
                </c:pt>
                <c:pt idx="8">
                  <c:v>#N/A</c:v>
                </c:pt>
                <c:pt idx="9">
                  <c:v>3.65</c:v>
                </c:pt>
              </c:numCache>
            </c:numRef>
          </c:val>
          <c:extLst xmlns:c16r2="http://schemas.microsoft.com/office/drawing/2015/06/chart">
            <c:ext xmlns:c16="http://schemas.microsoft.com/office/drawing/2014/chart" uri="{C3380CC4-5D6E-409C-BE32-E72D297353CC}">
              <c16:uniqueId val="{00000007-E1A7-4D7E-88A3-CF9BD6097E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7.99</c:v>
                </c:pt>
                <c:pt idx="2">
                  <c:v>#N/A</c:v>
                </c:pt>
                <c:pt idx="3">
                  <c:v>7.12</c:v>
                </c:pt>
                <c:pt idx="4">
                  <c:v>#N/A</c:v>
                </c:pt>
                <c:pt idx="5">
                  <c:v>8.17</c:v>
                </c:pt>
                <c:pt idx="6">
                  <c:v>#N/A</c:v>
                </c:pt>
                <c:pt idx="7">
                  <c:v>5.87</c:v>
                </c:pt>
                <c:pt idx="8">
                  <c:v>#N/A</c:v>
                </c:pt>
                <c:pt idx="9">
                  <c:v>6.69</c:v>
                </c:pt>
              </c:numCache>
            </c:numRef>
          </c:val>
          <c:extLst xmlns:c16r2="http://schemas.microsoft.com/office/drawing/2015/06/chart">
            <c:ext xmlns:c16="http://schemas.microsoft.com/office/drawing/2014/chart" uri="{C3380CC4-5D6E-409C-BE32-E72D297353CC}">
              <c16:uniqueId val="{00000008-E1A7-4D7E-88A3-CF9BD6097E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c:v>
                </c:pt>
                <c:pt idx="2">
                  <c:v>#N/A</c:v>
                </c:pt>
                <c:pt idx="3">
                  <c:v>16.25</c:v>
                </c:pt>
                <c:pt idx="4">
                  <c:v>#N/A</c:v>
                </c:pt>
                <c:pt idx="5">
                  <c:v>28.5</c:v>
                </c:pt>
                <c:pt idx="6">
                  <c:v>#N/A</c:v>
                </c:pt>
                <c:pt idx="7">
                  <c:v>28.04</c:v>
                </c:pt>
                <c:pt idx="8">
                  <c:v>#N/A</c:v>
                </c:pt>
                <c:pt idx="9">
                  <c:v>31.51</c:v>
                </c:pt>
              </c:numCache>
            </c:numRef>
          </c:val>
          <c:extLst xmlns:c16r2="http://schemas.microsoft.com/office/drawing/2015/06/chart">
            <c:ext xmlns:c16="http://schemas.microsoft.com/office/drawing/2014/chart" uri="{C3380CC4-5D6E-409C-BE32-E72D297353CC}">
              <c16:uniqueId val="{00000009-E1A7-4D7E-88A3-CF9BD6097E22}"/>
            </c:ext>
          </c:extLst>
        </c:ser>
        <c:dLbls>
          <c:showLegendKey val="0"/>
          <c:showVal val="0"/>
          <c:showCatName val="0"/>
          <c:showSerName val="0"/>
          <c:showPercent val="0"/>
          <c:showBubbleSize val="0"/>
        </c:dLbls>
        <c:gapWidth val="150"/>
        <c:overlap val="100"/>
        <c:axId val="159128192"/>
        <c:axId val="159138176"/>
      </c:barChart>
      <c:catAx>
        <c:axId val="1591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138176"/>
        <c:crosses val="autoZero"/>
        <c:auto val="1"/>
        <c:lblAlgn val="ctr"/>
        <c:lblOffset val="100"/>
        <c:tickLblSkip val="1"/>
        <c:tickMarkSkip val="1"/>
        <c:noMultiLvlLbl val="0"/>
      </c:catAx>
      <c:valAx>
        <c:axId val="1591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28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557</c:v>
                </c:pt>
                <c:pt idx="5">
                  <c:v>529</c:v>
                </c:pt>
                <c:pt idx="8">
                  <c:v>559</c:v>
                </c:pt>
                <c:pt idx="11">
                  <c:v>551</c:v>
                </c:pt>
                <c:pt idx="14">
                  <c:v>563</c:v>
                </c:pt>
              </c:numCache>
            </c:numRef>
          </c:val>
          <c:extLst xmlns:c16r2="http://schemas.microsoft.com/office/drawing/2015/06/chart">
            <c:ext xmlns:c16="http://schemas.microsoft.com/office/drawing/2014/chart" uri="{C3380CC4-5D6E-409C-BE32-E72D297353CC}">
              <c16:uniqueId val="{00000000-06BE-4EFD-B21B-988435A1B9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06BE-4EFD-B21B-988435A1B9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15</c:v>
                </c:pt>
                <c:pt idx="6">
                  <c:v>15</c:v>
                </c:pt>
                <c:pt idx="9">
                  <c:v>27</c:v>
                </c:pt>
                <c:pt idx="12">
                  <c:v>26</c:v>
                </c:pt>
              </c:numCache>
            </c:numRef>
          </c:val>
          <c:extLst xmlns:c16r2="http://schemas.microsoft.com/office/drawing/2015/06/chart">
            <c:ext xmlns:c16="http://schemas.microsoft.com/office/drawing/2014/chart" uri="{C3380CC4-5D6E-409C-BE32-E72D297353CC}">
              <c16:uniqueId val="{00000002-06BE-4EFD-B21B-988435A1B9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26</c:v>
                </c:pt>
                <c:pt idx="6">
                  <c:v>24</c:v>
                </c:pt>
                <c:pt idx="9">
                  <c:v>23</c:v>
                </c:pt>
                <c:pt idx="12">
                  <c:v>22</c:v>
                </c:pt>
              </c:numCache>
            </c:numRef>
          </c:val>
          <c:extLst xmlns:c16r2="http://schemas.microsoft.com/office/drawing/2015/06/chart">
            <c:ext xmlns:c16="http://schemas.microsoft.com/office/drawing/2014/chart" uri="{C3380CC4-5D6E-409C-BE32-E72D297353CC}">
              <c16:uniqueId val="{00000003-06BE-4EFD-B21B-988435A1B9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150</c:v>
                </c:pt>
                <c:pt idx="6">
                  <c:v>141</c:v>
                </c:pt>
                <c:pt idx="9">
                  <c:v>149</c:v>
                </c:pt>
                <c:pt idx="12">
                  <c:v>142</c:v>
                </c:pt>
              </c:numCache>
            </c:numRef>
          </c:val>
          <c:extLst xmlns:c16r2="http://schemas.microsoft.com/office/drawing/2015/06/chart">
            <c:ext xmlns:c16="http://schemas.microsoft.com/office/drawing/2014/chart" uri="{C3380CC4-5D6E-409C-BE32-E72D297353CC}">
              <c16:uniqueId val="{00000004-06BE-4EFD-B21B-988435A1B9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BE-4EFD-B21B-988435A1B9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BE-4EFD-B21B-988435A1B9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677</c:v>
                </c:pt>
                <c:pt idx="3">
                  <c:v>644</c:v>
                </c:pt>
                <c:pt idx="6">
                  <c:v>655</c:v>
                </c:pt>
                <c:pt idx="9">
                  <c:v>678</c:v>
                </c:pt>
                <c:pt idx="12">
                  <c:v>709</c:v>
                </c:pt>
              </c:numCache>
            </c:numRef>
          </c:val>
          <c:extLst xmlns:c16r2="http://schemas.microsoft.com/office/drawing/2015/06/chart">
            <c:ext xmlns:c16="http://schemas.microsoft.com/office/drawing/2014/chart" uri="{C3380CC4-5D6E-409C-BE32-E72D297353CC}">
              <c16:uniqueId val="{00000007-06BE-4EFD-B21B-988435A1B987}"/>
            </c:ext>
          </c:extLst>
        </c:ser>
        <c:dLbls>
          <c:showLegendKey val="0"/>
          <c:showVal val="0"/>
          <c:showCatName val="0"/>
          <c:showSerName val="0"/>
          <c:showPercent val="0"/>
          <c:showBubbleSize val="0"/>
        </c:dLbls>
        <c:gapWidth val="100"/>
        <c:overlap val="100"/>
        <c:axId val="152988288"/>
        <c:axId val="15299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284</c:v>
                </c:pt>
                <c:pt idx="2">
                  <c:v>#N/A</c:v>
                </c:pt>
                <c:pt idx="3">
                  <c:v>#N/A</c:v>
                </c:pt>
                <c:pt idx="4">
                  <c:v>306</c:v>
                </c:pt>
                <c:pt idx="5">
                  <c:v>#N/A</c:v>
                </c:pt>
                <c:pt idx="6">
                  <c:v>#N/A</c:v>
                </c:pt>
                <c:pt idx="7">
                  <c:v>276</c:v>
                </c:pt>
                <c:pt idx="8">
                  <c:v>#N/A</c:v>
                </c:pt>
                <c:pt idx="9">
                  <c:v>#N/A</c:v>
                </c:pt>
                <c:pt idx="10">
                  <c:v>327</c:v>
                </c:pt>
                <c:pt idx="11">
                  <c:v>#N/A</c:v>
                </c:pt>
                <c:pt idx="12">
                  <c:v>#N/A</c:v>
                </c:pt>
                <c:pt idx="13">
                  <c:v>336</c:v>
                </c:pt>
                <c:pt idx="14">
                  <c:v>#N/A</c:v>
                </c:pt>
              </c:numCache>
            </c:numRef>
          </c:val>
          <c:smooth val="0"/>
          <c:extLst xmlns:c16r2="http://schemas.microsoft.com/office/drawing/2015/06/chart">
            <c:ext xmlns:c16="http://schemas.microsoft.com/office/drawing/2014/chart" uri="{C3380CC4-5D6E-409C-BE32-E72D297353CC}">
              <c16:uniqueId val="{00000008-06BE-4EFD-B21B-988435A1B987}"/>
            </c:ext>
          </c:extLst>
        </c:ser>
        <c:dLbls>
          <c:showLegendKey val="0"/>
          <c:showVal val="0"/>
          <c:showCatName val="0"/>
          <c:showSerName val="0"/>
          <c:showPercent val="0"/>
          <c:showBubbleSize val="0"/>
        </c:dLbls>
        <c:marker val="1"/>
        <c:smooth val="0"/>
        <c:axId val="152988288"/>
        <c:axId val="152990464"/>
      </c:lineChart>
      <c:catAx>
        <c:axId val="1529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90464"/>
        <c:crosses val="autoZero"/>
        <c:auto val="1"/>
        <c:lblAlgn val="ctr"/>
        <c:lblOffset val="100"/>
        <c:tickLblSkip val="1"/>
        <c:tickMarkSkip val="1"/>
        <c:noMultiLvlLbl val="0"/>
      </c:catAx>
      <c:valAx>
        <c:axId val="1529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6005</c:v>
                </c:pt>
                <c:pt idx="5">
                  <c:v>6227</c:v>
                </c:pt>
                <c:pt idx="8">
                  <c:v>5955</c:v>
                </c:pt>
                <c:pt idx="11">
                  <c:v>5936</c:v>
                </c:pt>
                <c:pt idx="14">
                  <c:v>5872</c:v>
                </c:pt>
              </c:numCache>
            </c:numRef>
          </c:val>
          <c:extLst xmlns:c16r2="http://schemas.microsoft.com/office/drawing/2015/06/chart">
            <c:ext xmlns:c16="http://schemas.microsoft.com/office/drawing/2014/chart" uri="{C3380CC4-5D6E-409C-BE32-E72D297353CC}">
              <c16:uniqueId val="{00000000-082C-4B62-8CFC-96674CB446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201</c:v>
                </c:pt>
                <c:pt idx="5">
                  <c:v>201</c:v>
                </c:pt>
                <c:pt idx="8">
                  <c:v>138</c:v>
                </c:pt>
                <c:pt idx="11">
                  <c:v>75</c:v>
                </c:pt>
                <c:pt idx="14">
                  <c:v>13</c:v>
                </c:pt>
              </c:numCache>
            </c:numRef>
          </c:val>
          <c:extLst xmlns:c16r2="http://schemas.microsoft.com/office/drawing/2015/06/chart">
            <c:ext xmlns:c16="http://schemas.microsoft.com/office/drawing/2014/chart" uri="{C3380CC4-5D6E-409C-BE32-E72D297353CC}">
              <c16:uniqueId val="{00000001-082C-4B62-8CFC-96674CB446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833</c:v>
                </c:pt>
                <c:pt idx="5">
                  <c:v>797</c:v>
                </c:pt>
                <c:pt idx="8">
                  <c:v>866</c:v>
                </c:pt>
                <c:pt idx="11">
                  <c:v>800</c:v>
                </c:pt>
                <c:pt idx="14">
                  <c:v>704</c:v>
                </c:pt>
              </c:numCache>
            </c:numRef>
          </c:val>
          <c:extLst xmlns:c16r2="http://schemas.microsoft.com/office/drawing/2015/06/chart">
            <c:ext xmlns:c16="http://schemas.microsoft.com/office/drawing/2014/chart" uri="{C3380CC4-5D6E-409C-BE32-E72D297353CC}">
              <c16:uniqueId val="{00000002-082C-4B62-8CFC-96674CB446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2C-4B62-8CFC-96674CB446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2C-4B62-8CFC-96674CB446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2C-4B62-8CFC-96674CB446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1189</c:v>
                </c:pt>
                <c:pt idx="3">
                  <c:v>1168</c:v>
                </c:pt>
                <c:pt idx="6">
                  <c:v>1045</c:v>
                </c:pt>
                <c:pt idx="9">
                  <c:v>1031</c:v>
                </c:pt>
                <c:pt idx="12">
                  <c:v>1100</c:v>
                </c:pt>
              </c:numCache>
            </c:numRef>
          </c:val>
          <c:extLst xmlns:c16r2="http://schemas.microsoft.com/office/drawing/2015/06/chart">
            <c:ext xmlns:c16="http://schemas.microsoft.com/office/drawing/2014/chart" uri="{C3380CC4-5D6E-409C-BE32-E72D297353CC}">
              <c16:uniqueId val="{00000006-082C-4B62-8CFC-96674CB446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168</c:v>
                </c:pt>
                <c:pt idx="3">
                  <c:v>175</c:v>
                </c:pt>
                <c:pt idx="6">
                  <c:v>174</c:v>
                </c:pt>
                <c:pt idx="9">
                  <c:v>156</c:v>
                </c:pt>
                <c:pt idx="12">
                  <c:v>152</c:v>
                </c:pt>
              </c:numCache>
            </c:numRef>
          </c:val>
          <c:extLst xmlns:c16r2="http://schemas.microsoft.com/office/drawing/2015/06/chart">
            <c:ext xmlns:c16="http://schemas.microsoft.com/office/drawing/2014/chart" uri="{C3380CC4-5D6E-409C-BE32-E72D297353CC}">
              <c16:uniqueId val="{00000007-082C-4B62-8CFC-96674CB446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1685</c:v>
                </c:pt>
                <c:pt idx="3">
                  <c:v>1629</c:v>
                </c:pt>
                <c:pt idx="6">
                  <c:v>1481</c:v>
                </c:pt>
                <c:pt idx="9">
                  <c:v>1416</c:v>
                </c:pt>
                <c:pt idx="12">
                  <c:v>1265</c:v>
                </c:pt>
              </c:numCache>
            </c:numRef>
          </c:val>
          <c:extLst xmlns:c16r2="http://schemas.microsoft.com/office/drawing/2015/06/chart">
            <c:ext xmlns:c16="http://schemas.microsoft.com/office/drawing/2014/chart" uri="{C3380CC4-5D6E-409C-BE32-E72D297353CC}">
              <c16:uniqueId val="{00000008-082C-4B62-8CFC-96674CB446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96</c:v>
                </c:pt>
                <c:pt idx="3">
                  <c:v>265</c:v>
                </c:pt>
                <c:pt idx="6">
                  <c:v>224</c:v>
                </c:pt>
                <c:pt idx="9">
                  <c:v>196</c:v>
                </c:pt>
                <c:pt idx="12">
                  <c:v>305</c:v>
                </c:pt>
              </c:numCache>
            </c:numRef>
          </c:val>
          <c:extLst xmlns:c16r2="http://schemas.microsoft.com/office/drawing/2015/06/chart">
            <c:ext xmlns:c16="http://schemas.microsoft.com/office/drawing/2014/chart" uri="{C3380CC4-5D6E-409C-BE32-E72D297353CC}">
              <c16:uniqueId val="{00000009-082C-4B62-8CFC-96674CB446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6902</c:v>
                </c:pt>
                <c:pt idx="3">
                  <c:v>7068</c:v>
                </c:pt>
                <c:pt idx="6">
                  <c:v>7041</c:v>
                </c:pt>
                <c:pt idx="9">
                  <c:v>7010</c:v>
                </c:pt>
                <c:pt idx="12">
                  <c:v>6875</c:v>
                </c:pt>
              </c:numCache>
            </c:numRef>
          </c:val>
          <c:extLst xmlns:c16r2="http://schemas.microsoft.com/office/drawing/2015/06/chart">
            <c:ext xmlns:c16="http://schemas.microsoft.com/office/drawing/2014/chart" uri="{C3380CC4-5D6E-409C-BE32-E72D297353CC}">
              <c16:uniqueId val="{0000000A-082C-4B62-8CFC-96674CB44631}"/>
            </c:ext>
          </c:extLst>
        </c:ser>
        <c:dLbls>
          <c:showLegendKey val="0"/>
          <c:showVal val="0"/>
          <c:showCatName val="0"/>
          <c:showSerName val="0"/>
          <c:showPercent val="0"/>
          <c:showBubbleSize val="0"/>
        </c:dLbls>
        <c:gapWidth val="100"/>
        <c:overlap val="100"/>
        <c:axId val="159299456"/>
        <c:axId val="15930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3001</c:v>
                </c:pt>
                <c:pt idx="2">
                  <c:v>#N/A</c:v>
                </c:pt>
                <c:pt idx="3">
                  <c:v>#N/A</c:v>
                </c:pt>
                <c:pt idx="4">
                  <c:v>3079</c:v>
                </c:pt>
                <c:pt idx="5">
                  <c:v>#N/A</c:v>
                </c:pt>
                <c:pt idx="6">
                  <c:v>#N/A</c:v>
                </c:pt>
                <c:pt idx="7">
                  <c:v>3005</c:v>
                </c:pt>
                <c:pt idx="8">
                  <c:v>#N/A</c:v>
                </c:pt>
                <c:pt idx="9">
                  <c:v>#N/A</c:v>
                </c:pt>
                <c:pt idx="10">
                  <c:v>2998</c:v>
                </c:pt>
                <c:pt idx="11">
                  <c:v>#N/A</c:v>
                </c:pt>
                <c:pt idx="12">
                  <c:v>#N/A</c:v>
                </c:pt>
                <c:pt idx="13">
                  <c:v>3109</c:v>
                </c:pt>
                <c:pt idx="14">
                  <c:v>#N/A</c:v>
                </c:pt>
              </c:numCache>
            </c:numRef>
          </c:val>
          <c:smooth val="0"/>
          <c:extLst xmlns:c16r2="http://schemas.microsoft.com/office/drawing/2015/06/chart">
            <c:ext xmlns:c16="http://schemas.microsoft.com/office/drawing/2014/chart" uri="{C3380CC4-5D6E-409C-BE32-E72D297353CC}">
              <c16:uniqueId val="{0000000B-082C-4B62-8CFC-96674CB44631}"/>
            </c:ext>
          </c:extLst>
        </c:ser>
        <c:dLbls>
          <c:showLegendKey val="0"/>
          <c:showVal val="0"/>
          <c:showCatName val="0"/>
          <c:showSerName val="0"/>
          <c:showPercent val="0"/>
          <c:showBubbleSize val="0"/>
        </c:dLbls>
        <c:marker val="1"/>
        <c:smooth val="0"/>
        <c:axId val="159299456"/>
        <c:axId val="159305728"/>
      </c:lineChart>
      <c:catAx>
        <c:axId val="1592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305728"/>
        <c:crosses val="autoZero"/>
        <c:auto val="1"/>
        <c:lblAlgn val="ctr"/>
        <c:lblOffset val="100"/>
        <c:tickLblSkip val="1"/>
        <c:tickMarkSkip val="1"/>
        <c:noMultiLvlLbl val="0"/>
      </c:catAx>
      <c:valAx>
        <c:axId val="15930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9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c:v>
                </c:pt>
                <c:pt idx="1">
                  <c:v>435</c:v>
                </c:pt>
                <c:pt idx="2">
                  <c:v>318</c:v>
                </c:pt>
              </c:numCache>
            </c:numRef>
          </c:val>
          <c:extLst xmlns:c16r2="http://schemas.microsoft.com/office/drawing/2015/06/chart">
            <c:ext xmlns:c16="http://schemas.microsoft.com/office/drawing/2014/chart" uri="{C3380CC4-5D6E-409C-BE32-E72D297353CC}">
              <c16:uniqueId val="{00000000-1806-48F0-84F7-221E5AEAFD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1806-48F0-84F7-221E5AEAFD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c:v>
                </c:pt>
                <c:pt idx="1">
                  <c:v>104</c:v>
                </c:pt>
                <c:pt idx="2">
                  <c:v>103</c:v>
                </c:pt>
              </c:numCache>
            </c:numRef>
          </c:val>
          <c:extLst xmlns:c16r2="http://schemas.microsoft.com/office/drawing/2015/06/chart">
            <c:ext xmlns:c16="http://schemas.microsoft.com/office/drawing/2014/chart" uri="{C3380CC4-5D6E-409C-BE32-E72D297353CC}">
              <c16:uniqueId val="{00000002-1806-48F0-84F7-221E5AEAFD5E}"/>
            </c:ext>
          </c:extLst>
        </c:ser>
        <c:dLbls>
          <c:showLegendKey val="0"/>
          <c:showVal val="0"/>
          <c:showCatName val="0"/>
          <c:showSerName val="0"/>
          <c:showPercent val="0"/>
          <c:showBubbleSize val="0"/>
        </c:dLbls>
        <c:gapWidth val="120"/>
        <c:overlap val="100"/>
        <c:axId val="148078592"/>
        <c:axId val="148080128"/>
      </c:barChart>
      <c:catAx>
        <c:axId val="14807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080128"/>
        <c:crosses val="autoZero"/>
        <c:auto val="1"/>
        <c:lblAlgn val="ctr"/>
        <c:lblOffset val="100"/>
        <c:tickLblSkip val="1"/>
        <c:tickMarkSkip val="1"/>
        <c:noMultiLvlLbl val="0"/>
      </c:catAx>
      <c:valAx>
        <c:axId val="148080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07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altLang="en-US"/>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{271323CC-1D6A-4DCC-9758-B3C1459554CE}</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C98-47AA-BF3C-6D6A94F75E6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{E53652DB-75E2-4417-AC88-064DBACD5077}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98-47AA-BF3C-6D6A94F75E6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{34B752F3-F08F-40CB-A01B-C17F7B86F16C}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98-47AA-BF3C-6D6A94F75E6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{EAC04973-F83B-4EA4-8E96-FC4C1DF865C9}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98-47AA-BF3C-6D6A94F75E6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{4F0F79A9-A932-4C55-89C1-D8E6550C0F35}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98-47AA-BF3C-6D6A94F75E6E}"/>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{5444DF23-0CA1-4131-AFB9-2E1D50B62A9F}</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C98-47AA-BF3C-6D6A94F75E6E}"/>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{B7D8DED8-D738-4001-A380-34C6BC00468A}</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C98-47AA-BF3C-6D6A94F75E6E}"/>
                </c:ext>
              </c:extLst>
            </c:dLbl>
            <c:dLbl>
              <c:idx val="24"/>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{19D54435-C680-4A17-8196-3A0D0FBB1EC7}</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C98-47AA-BF3C-6D6A94F75E6E}"/>
                </c:ext>
              </c:extLst>
            </c:dLbl>
            <c:dLbl>
              <c:idx val="32"/>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{72D5F7EA-F2EE-48E6-8739-326322AF76C0}</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C98-47AA-BF3C-6D6A94F75E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numLit>
          </c:xVal>
          <c:yVal>
            <c:numLit>
              <c:formatCode>General</c:formatCode>
              <c:ptCount val="40"/>
            </c:numLit>
          </c:yVal>
          <c:smooth val="0"/>
          <c:extLst xmlns:c16r2="http://schemas.microsoft.com/office/drawing/2015/06/chart">
            <c:ext xmlns:c16="http://schemas.microsoft.com/office/drawing/2014/chart" uri="{C3380CC4-5D6E-409C-BE32-E72D297353CC}">
              <c16:uniqueId val="{00000009-FC98-47AA-BF3C-6D6A94F75E6E}"/>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{4F8D9A05-80E1-44D6-B9EC-3DBF0ED67D2C}</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C98-47AA-BF3C-6D6A94F75E6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{CAE1937B-E2CD-4B02-A1B1-8F9B2A887FED}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98-47AA-BF3C-6D6A94F75E6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{11EDB13F-CF0C-4D87-914B-43683105D08A}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98-47AA-BF3C-6D6A94F75E6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{F0A8048F-FD68-4651-B111-7BD744B1CE1E}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98-47AA-BF3C-6D6A94F75E6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{2A93E63B-44FA-4041-B26A-1B52B7693407}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98-47AA-BF3C-6D6A94F75E6E}"/>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{ADB0798B-8D77-4D3B-AEA1-6759AE1637DC}</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C98-47AA-BF3C-6D6A94F75E6E}"/>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{708E0392-67E6-4F1D-B980-4D6E4BFCDC4B}</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C98-47AA-BF3C-6D6A94F75E6E}"/>
                </c:ext>
              </c:extLst>
            </c:dLbl>
            <c:dLbl>
              <c:idx val="24"/>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{99D3CB09-41AE-4CC1-82C4-C09C8CF0ADF5}</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C98-47AA-BF3C-6D6A94F75E6E}"/>
                </c:ext>
              </c:extLst>
            </c:dLbl>
            <c:dLbl>
              <c:idx val="32"/>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{E333C3F0-C034-49F2-B46B-8EED11AA5565}</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C98-47AA-BF3C-6D6A94F75E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numLit>
          </c:xVal>
          <c:yVal>
            <c:numLit>
              <c:formatCode>General</c:formatCode>
              <c:ptCount val="40"/>
            </c:numLit>
          </c:yVal>
          <c:smooth val="0"/>
          <c:extLst xmlns:c16r2="http://schemas.microsoft.com/office/drawing/2015/06/chart">
            <c:ext xmlns:c16="http://schemas.microsoft.com/office/drawing/2014/chart" uri="{C3380CC4-5D6E-409C-BE32-E72D297353CC}">
              <c16:uniqueId val="{00000013-FC98-47AA-BF3C-6D6A94F75E6E}"/>
            </c:ext>
          </c:extLst>
        </c:ser>
        <c:dLbls>
          <c:showLegendKey val="0"/>
          <c:showVal val="1"/>
          <c:showCatName val="0"/>
          <c:showSerName val="0"/>
          <c:showPercent val="0"/>
          <c:showBubbleSize val="0"/>
        </c:dLbls>
        <c:axId val="160265728"/>
        <c:axId val="160267648"/>
      </c:scatterChart>
      <c:valAx>
        <c:axId val="16026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267648"/>
        <c:crosses val="autoZero"/>
        <c:crossBetween val="midCat"/>
      </c:valAx>
      <c:valAx>
        <c:axId val="160267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26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layout/>
              <c:tx>
                <c:rich>
                  <a:bodyPr/>
                  <a:lstStyle/>
                  <a:p>
                    <a:r>
                      <a:rPr altLang="en-US"/>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{945C631D-6E75-41C4-9D01-B60FBDAA6BDD}</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0F-4DC1-BE73-D10CA70A27E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{348B9CF2-70A3-485B-93FF-DDF6C2D04D87}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0F-4DC1-BE73-D10CA70A27E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{63D14169-3D98-4E2B-96B7-2AEF262B88EC}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0F-4DC1-BE73-D10CA70A27E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{15A57505-0049-4345-8091-85A3614E35BC}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0F-4DC1-BE73-D10CA70A27E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{8B095C19-8687-4655-A82A-D8C6D5D8FC65}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0F-4DC1-BE73-D10CA70A27E6}"/>
                </c:ext>
              </c:extLst>
            </c:dLbl>
            <c:dLbl>
              <c:idx val="8"/>
              <c:layout/>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{22D5304E-05D4-4B76-B09D-361957D79959}</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0F-4DC1-BE73-D10CA70A27E6}"/>
                </c:ext>
              </c:extLst>
            </c:dLbl>
            <c:dLbl>
              <c:idx val="16"/>
              <c:layout/>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{CEB230A1-7A79-47CD-9607-FE4C6ADF464C}</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0F-4DC1-BE73-D10CA70A27E6}"/>
                </c:ext>
              </c:extLst>
            </c:dLbl>
            <c:dLbl>
              <c:idx val="24"/>
              <c:layout/>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{BA5CE642-D030-434B-A817-D82DEC078ADD}</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0F-4DC1-BE73-D10CA70A27E6}"/>
                </c:ext>
              </c:extLst>
            </c:dLbl>
            <c:dLbl>
              <c:idx val="32"/>
              <c:layout/>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{A63EC294-DA5A-4C77-8620-B7D98B24F857}</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0F-4DC1-BE73-D10CA70A2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8.4</c:v>
              </c:pt>
              <c:pt idx="8">
                <c:v>8</c:v>
              </c:pt>
              <c:pt idx="16">
                <c:v>7.8</c:v>
              </c:pt>
              <c:pt idx="24">
                <c:v>8.1999999999999993</c:v>
              </c:pt>
              <c:pt idx="32">
                <c:v>8.4</c:v>
              </c:pt>
            </c:numLit>
          </c:xVal>
          <c:yVal>
            <c:numLit>
              <c:formatCode>General</c:formatCode>
              <c:ptCount val="40"/>
              <c:pt idx="0">
                <c:v>81</c:v>
              </c:pt>
              <c:pt idx="8">
                <c:v>84.6</c:v>
              </c:pt>
              <c:pt idx="16">
                <c:v>80.5</c:v>
              </c:pt>
              <c:pt idx="24">
                <c:v>81.3</c:v>
              </c:pt>
              <c:pt idx="32">
                <c:v>84.7</c:v>
              </c:pt>
            </c:numLit>
          </c:yVal>
          <c:smooth val="0"/>
          <c:extLst xmlns:c16r2="http://schemas.microsoft.com/office/drawing/2015/06/chart">
            <c:ext xmlns:c16="http://schemas.microsoft.com/office/drawing/2014/chart" uri="{C3380CC4-5D6E-409C-BE32-E72D297353CC}">
              <c16:uniqueId val="{00000009-5A0F-4DC1-BE73-D10CA70A27E6}"/>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rich>
                  <a:bodyPr/>
                  <a:lstStyle/>
                  <a:p>
                    <a:r>
                      <a:rPr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{2258681E-BF8F-480F-8850-7C2715752312}</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0F-4DC1-BE73-D10CA70A2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{B4FBB948-5519-4C0B-B2C9-45FBE4586BE3}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0F-4DC1-BE73-D10CA70A27E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{CCBF8C89-28A3-428A-8B58-17764F11DFA2}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0F-4DC1-BE73-D10CA70A27E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{B31804F6-D354-48F2-8B75-4553A85B20F0}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0F-4DC1-BE73-D10CA70A27E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{8B65E365-6498-4053-86A1-76AB996F169A}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0F-4DC1-BE73-D10CA70A27E6}"/>
                </c:ext>
              </c:extLst>
            </c:dLbl>
            <c:dLbl>
              <c:idx val="8"/>
              <c:layout/>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{DEC9905C-DE3F-49A3-869C-C7A82FE7EB50}</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0F-4DC1-BE73-D10CA70A27E6}"/>
                </c:ext>
              </c:extLst>
            </c:dLbl>
            <c:dLbl>
              <c:idx val="16"/>
              <c:layout/>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{6BA303FC-D1B5-403B-A7EE-5410EC307B11}</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0F-4DC1-BE73-D10CA70A27E6}"/>
                </c:ext>
              </c:extLst>
            </c:dLbl>
            <c:dLbl>
              <c:idx val="24"/>
              <c:layout/>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{430F557F-B9FD-41A5-8922-5ACB05D75A12}</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0F-4DC1-BE73-D10CA70A27E6}"/>
                </c:ext>
              </c:extLst>
            </c:dLbl>
            <c:dLbl>
              <c:idx val="32"/>
              <c:layout/>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{6B565E89-1FEF-49A5-98D9-C659B99BBF92}</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0F-4DC1-BE73-D10CA70A2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11.2</c:v>
              </c:pt>
              <c:pt idx="8">
                <c:v>10.4</c:v>
              </c:pt>
              <c:pt idx="16">
                <c:v>8.5</c:v>
              </c:pt>
              <c:pt idx="24">
                <c:v>8.1999999999999993</c:v>
              </c:pt>
              <c:pt idx="32">
                <c:v>8</c:v>
              </c:pt>
            </c:numLit>
          </c:xVal>
          <c:yVal>
            <c:numLit>
              <c:formatCode>General</c:formatCode>
              <c:ptCount val="40"/>
              <c:pt idx="0">
                <c:v>54.6</c:v>
              </c:pt>
              <c:pt idx="8">
                <c:v>48.7</c:v>
              </c:pt>
              <c:pt idx="16">
                <c:v>44.9</c:v>
              </c:pt>
              <c:pt idx="24">
                <c:v>32.9</c:v>
              </c:pt>
              <c:pt idx="32">
                <c:v>28.5</c:v>
              </c:pt>
            </c:numLit>
          </c:yVal>
          <c:smooth val="0"/>
          <c:extLst xmlns:c16r2="http://schemas.microsoft.com/office/drawing/2015/06/chart">
            <c:ext xmlns:c16="http://schemas.microsoft.com/office/drawing/2014/chart" uri="{C3380CC4-5D6E-409C-BE32-E72D297353CC}">
              <c16:uniqueId val="{00000013-5A0F-4DC1-BE73-D10CA70A27E6}"/>
            </c:ext>
          </c:extLst>
        </c:ser>
        <c:dLbls>
          <c:showLegendKey val="0"/>
          <c:showVal val="1"/>
          <c:showCatName val="0"/>
          <c:showSerName val="0"/>
          <c:showPercent val="0"/>
          <c:showBubbleSize val="0"/>
        </c:dLbls>
        <c:axId val="160625792"/>
        <c:axId val="160627712"/>
      </c:scatterChart>
      <c:valAx>
        <c:axId val="160625792"/>
        <c:scaling>
          <c:orientation val="minMax"/>
          <c:max val="11.5"/>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27712"/>
        <c:crosses val="autoZero"/>
        <c:crossBetween val="midCat"/>
      </c:valAx>
      <c:valAx>
        <c:axId val="160627712"/>
        <c:scaling>
          <c:orientation val="minMax"/>
          <c:max val="9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25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元利償還金は、近年増加傾向にあり、今後数年間がピークとなる見込みである。今後も償還金の推移を考慮したうえで、実施事業の選択と集中を行っていきたい。</a:t>
          </a: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年度より年度末の資金不足を防ぐために、一時借入金を実施している。</a:t>
          </a:r>
        </a:p>
        <a:p>
          <a:r>
            <a:rPr kumimoji="1" lang="ja-JP" altLang="en-US" sz="1400">
              <a:latin typeface="ＭＳ ゴシック" pitchFamily="49" charset="-128"/>
              <a:ea typeface="ＭＳ ゴシック" pitchFamily="49" charset="-128"/>
            </a:rPr>
            <a:t>一時借入を実施する必要がないような余裕のある財政運営に努め、公債費増加の抑制を図りたい。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一般会計等に係る地方債の現在高は、前年比</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百万円の減少となっている。</a:t>
          </a:r>
        </a:p>
        <a:p>
          <a:r>
            <a:rPr kumimoji="1" lang="ja-JP" altLang="en-US" sz="1400">
              <a:latin typeface="ＭＳ ゴシック" pitchFamily="49" charset="-128"/>
              <a:ea typeface="ＭＳ ゴシック" pitchFamily="49" charset="-128"/>
            </a:rPr>
            <a:t>充当可能基金については、財政調整基金残高が減少したこと等により、</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県内市町村と比較すると基金残高は下位に位置しており、安定的な財政運営を行うため残高の積み増しができていない状況である。また、財政調整基金を取り崩して当初予算を編成する傾向が長くあることも長年の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埼玉県嵐山町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財源調整基金が年々減少していることにより、基金全体額も減少傾向にある。借入金の償還のピークがここ数年間となっていることからこの傾向は続く見込みである。財政調整基金が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百万円減少により、基金全体も</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計画的な財源調整基金の積立を行うために、事業の選択と集中を行い、メリハリのある事業運営で歳出の削減に努める。また、特定目的基金の中には、数年間資金の移動がないものもあるため、役割を終えた基金については取り崩し、適切な基金への積替えを行い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ふるさとづくり基金：自ら考え自ら実践するふるさとづくりを推進するための基金。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嵐山町地域福祉人材育成基金：福祉の分野に理解と熱意を持つ人材を確保・育成し、地域福祉の充実を図るための基金。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地域福祉人材育成助成金に充てるため、嵐山町地域福祉人材育成基金を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千円取り崩したため。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数年間、資金の移動がない基金がいくつかあるため、基金設定の目的に合ったものに充当し、必要に応じて積立を行いたい。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借入金の償還のピークがここ数年間となっており、当初予算編成時に基金を取り崩している。残高は昨年度より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百万円減少し、基金全体の残高に大きな影響を与えている。事業の見直しなどを通して、基金の積立を積極的に行い、適正な財政運営を行いたい。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事業の見直しなどを通して、基金の積立を積極的に行い、適正な財政運営を行いたい。少なくとも平成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年度残高の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億円になるよう、歳出を削減し繰越額を積み立てできるような状態にしたい。</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ここ数年、基金に大きな変化はない。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財政調整基金の積立を行うとともに、借入金の償還に備えて少額ずつでも減債基金への積立を図りたい。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年度事業債の抑制と元金償還額の増加により、地方債現在高は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％減少しているものの、依然として将来負担額が多く、それに伴い債務償還可能年数が類似団体内平均と比較して長くなっている。引き続き事業の見直し等、地方債発行を抑制するように努める。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67" name="テキスト ボックス 6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69" name="テキスト ボックス 6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1" name="テキスト ボックス 7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3" name="テキスト ボックス 7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5" name="テキスト ボックス 7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7" name="テキスト ボックス 7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79" name="直線コネクタ 7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1" name="直線コネクタ 8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8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83" name="直線コネクタ 8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8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85" name="フローチャート: 判断 8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91" name="楕円 90"/>
        <xdr:cNvSpPr/>
      </xdr:nvSpPr>
      <xdr:spPr>
        <a:xfrm>
          <a:off x="14744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20912</xdr:rowOff>
    </xdr:from>
    <xdr:ext cx="340478" cy="259045"/>
    <xdr:sp macro="" textlink="">
      <xdr:nvSpPr>
        <xdr:cNvPr id="92" name="債務償還可能年数該当値テキスト"/>
        <xdr:cNvSpPr txBox="1"/>
      </xdr:nvSpPr>
      <xdr:spPr>
        <a:xfrm>
          <a:off x="14846300" y="593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5" name="正方形/長方形 9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6" name="正方形/長方形 9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個人住民税及び固定資産税は増加しているものの、市町村民税の法人割の減少などにより微減となった。また基準財政需要額については、公債費に関する需要額は増加しているものの、人口及び面積に係る包括算定経費が減少しているため微減となった。このため、前年度と同率の指数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0" name="直線コネクタ 69"/>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81038</xdr:rowOff>
    </xdr:from>
    <xdr:to>
      <xdr:col>15</xdr:col>
      <xdr:colOff>82550</xdr:colOff>
      <xdr:row>40</xdr:row>
      <xdr:rowOff>92528</xdr:rowOff>
    </xdr:to>
    <xdr:cxnSp macro="">
      <xdr:nvCxnSpPr>
        <xdr:cNvPr id="76" name="直線コネクタ 75"/>
        <xdr:cNvCxnSpPr/>
      </xdr:nvCxnSpPr>
      <xdr:spPr>
        <a:xfrm>
          <a:off x="2336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92528</xdr:rowOff>
    </xdr:to>
    <xdr:cxnSp macro="">
      <xdr:nvCxnSpPr>
        <xdr:cNvPr id="79" name="直線コネクタ 78"/>
        <xdr:cNvCxnSpPr/>
      </xdr:nvCxnSpPr>
      <xdr:spPr>
        <a:xfrm flipV="1">
          <a:off x="1447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％、扶助費が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％増加しているものの、地方税収入が増加したことにより、経常収支比率が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％微減した。さらなる減少のために、徴収の強化、企業誘致など自主財源の確保に努めるとともに、公債費の増加を抑えるために実施事業の選定をより慎重に行う。</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63</xdr:row>
      <xdr:rowOff>35016</xdr:rowOff>
    </xdr:to>
    <xdr:cxnSp macro="">
      <xdr:nvCxnSpPr>
        <xdr:cNvPr id="135" name="直線コネクタ 134"/>
        <xdr:cNvCxnSpPr/>
      </xdr:nvCxnSpPr>
      <xdr:spPr>
        <a:xfrm flipV="1">
          <a:off x="4114800" y="108294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85816</xdr:rowOff>
    </xdr:from>
    <xdr:to>
      <xdr:col>19</xdr:col>
      <xdr:colOff>133350</xdr:colOff>
      <xdr:row>63</xdr:row>
      <xdr:rowOff>35016</xdr:rowOff>
    </xdr:to>
    <xdr:cxnSp macro="">
      <xdr:nvCxnSpPr>
        <xdr:cNvPr id="138" name="直線コネクタ 137"/>
        <xdr:cNvCxnSpPr/>
      </xdr:nvCxnSpPr>
      <xdr:spPr>
        <a:xfrm>
          <a:off x="3225800" y="107157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63</xdr:row>
      <xdr:rowOff>90170</xdr:rowOff>
    </xdr:to>
    <xdr:cxnSp macro="">
      <xdr:nvCxnSpPr>
        <xdr:cNvPr id="141" name="直線コネクタ 140"/>
        <xdr:cNvCxnSpPr/>
      </xdr:nvCxnSpPr>
      <xdr:spPr>
        <a:xfrm flipV="1">
          <a:off x="2336800" y="1071571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15439</xdr:rowOff>
    </xdr:from>
    <xdr:ext cx="762000" cy="259045"/>
    <xdr:sp macro="" textlink="">
      <xdr:nvSpPr>
        <xdr:cNvPr id="143" name="テキスト ボックス 142"/>
        <xdr:cNvSpPr txBox="1"/>
      </xdr:nvSpPr>
      <xdr:spPr>
        <a:xfrm>
          <a:off x="2844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90170</xdr:rowOff>
    </xdr:to>
    <xdr:cxnSp macro="">
      <xdr:nvCxnSpPr>
        <xdr:cNvPr id="144" name="直線コネクタ 143"/>
        <xdr:cNvCxnSpPr/>
      </xdr:nvCxnSpPr>
      <xdr:spPr>
        <a:xfrm>
          <a:off x="1447800" y="1077431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4" name="楕円 153"/>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5"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155666</xdr:rowOff>
    </xdr:from>
    <xdr:to>
      <xdr:col>19</xdr:col>
      <xdr:colOff>184150</xdr:colOff>
      <xdr:row>63</xdr:row>
      <xdr:rowOff>85816</xdr:rowOff>
    </xdr:to>
    <xdr:sp macro="" textlink="">
      <xdr:nvSpPr>
        <xdr:cNvPr id="156" name="楕円 155"/>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95993</xdr:rowOff>
    </xdr:from>
    <xdr:ext cx="736600" cy="259045"/>
    <xdr:sp macro="" textlink="">
      <xdr:nvSpPr>
        <xdr:cNvPr id="157" name="テキスト ボックス 156"/>
        <xdr:cNvSpPr txBox="1"/>
      </xdr:nvSpPr>
      <xdr:spPr>
        <a:xfrm>
          <a:off x="3733800" y="1055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35016</xdr:rowOff>
    </xdr:from>
    <xdr:to>
      <xdr:col>15</xdr:col>
      <xdr:colOff>133350</xdr:colOff>
      <xdr:row>62</xdr:row>
      <xdr:rowOff>136616</xdr:rowOff>
    </xdr:to>
    <xdr:sp macro="" textlink="">
      <xdr:nvSpPr>
        <xdr:cNvPr id="158" name="楕円 157"/>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146793</xdr:rowOff>
    </xdr:from>
    <xdr:ext cx="762000" cy="259045"/>
    <xdr:sp macro="" textlink="">
      <xdr:nvSpPr>
        <xdr:cNvPr id="159" name="テキスト ボックス 158"/>
        <xdr:cNvSpPr txBox="1"/>
      </xdr:nvSpPr>
      <xdr:spPr>
        <a:xfrm>
          <a:off x="2844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60" name="楕円 159"/>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61" name="テキスト ボックス 16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93617</xdr:rowOff>
    </xdr:from>
    <xdr:to>
      <xdr:col>7</xdr:col>
      <xdr:colOff>31750</xdr:colOff>
      <xdr:row>63</xdr:row>
      <xdr:rowOff>23767</xdr:rowOff>
    </xdr:to>
    <xdr:sp macro="" textlink="">
      <xdr:nvSpPr>
        <xdr:cNvPr id="162" name="楕円 161"/>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33944</xdr:rowOff>
    </xdr:from>
    <xdr:ext cx="762000" cy="259045"/>
    <xdr:sp macro="" textlink="">
      <xdr:nvSpPr>
        <xdr:cNvPr id="163" name="テキスト ボックス 162"/>
        <xdr:cNvSpPr txBox="1"/>
      </xdr:nvSpPr>
      <xdr:spPr>
        <a:xfrm>
          <a:off x="1066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人件費は、給料等の増加により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％増加した。また物件費は学校給食運営管理事業や花見台及びインターチェンジランプ地区事業推進業務委託の増加などにより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％増加した。引き続き、業務の効率化を目指し、コストの軽減を図っていく。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9049</xdr:rowOff>
    </xdr:from>
    <xdr:to>
      <xdr:col>23</xdr:col>
      <xdr:colOff>133350</xdr:colOff>
      <xdr:row>81</xdr:row>
      <xdr:rowOff>29184</xdr:rowOff>
    </xdr:to>
    <xdr:cxnSp macro="">
      <xdr:nvCxnSpPr>
        <xdr:cNvPr id="196" name="直線コネクタ 195"/>
        <xdr:cNvCxnSpPr/>
      </xdr:nvCxnSpPr>
      <xdr:spPr>
        <a:xfrm>
          <a:off x="4114800" y="13896499"/>
          <a:ext cx="8382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9049</xdr:rowOff>
    </xdr:from>
    <xdr:to>
      <xdr:col>19</xdr:col>
      <xdr:colOff>133350</xdr:colOff>
      <xdr:row>81</xdr:row>
      <xdr:rowOff>23219</xdr:rowOff>
    </xdr:to>
    <xdr:cxnSp macro="">
      <xdr:nvCxnSpPr>
        <xdr:cNvPr id="199" name="直線コネクタ 198"/>
        <xdr:cNvCxnSpPr/>
      </xdr:nvCxnSpPr>
      <xdr:spPr>
        <a:xfrm flipV="1">
          <a:off x="3225800" y="13896499"/>
          <a:ext cx="8890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169270</xdr:rowOff>
    </xdr:from>
    <xdr:to>
      <xdr:col>15</xdr:col>
      <xdr:colOff>82550</xdr:colOff>
      <xdr:row>81</xdr:row>
      <xdr:rowOff>23219</xdr:rowOff>
    </xdr:to>
    <xdr:cxnSp macro="">
      <xdr:nvCxnSpPr>
        <xdr:cNvPr id="202" name="直線コネクタ 201"/>
        <xdr:cNvCxnSpPr/>
      </xdr:nvCxnSpPr>
      <xdr:spPr>
        <a:xfrm>
          <a:off x="2336800" y="13885270"/>
          <a:ext cx="889000" cy="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101697</xdr:rowOff>
    </xdr:from>
    <xdr:ext cx="762000" cy="259045"/>
    <xdr:sp macro="" textlink="">
      <xdr:nvSpPr>
        <xdr:cNvPr id="204" name="テキスト ボックス 203"/>
        <xdr:cNvSpPr txBox="1"/>
      </xdr:nvSpPr>
      <xdr:spPr>
        <a:xfrm>
          <a:off x="2844800" y="141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148639</xdr:rowOff>
    </xdr:from>
    <xdr:to>
      <xdr:col>11</xdr:col>
      <xdr:colOff>31750</xdr:colOff>
      <xdr:row>80</xdr:row>
      <xdr:rowOff>169270</xdr:rowOff>
    </xdr:to>
    <xdr:cxnSp macro="">
      <xdr:nvCxnSpPr>
        <xdr:cNvPr id="205" name="直線コネクタ 204"/>
        <xdr:cNvCxnSpPr/>
      </xdr:nvCxnSpPr>
      <xdr:spPr>
        <a:xfrm>
          <a:off x="1447800" y="13864639"/>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149834</xdr:rowOff>
    </xdr:from>
    <xdr:to>
      <xdr:col>23</xdr:col>
      <xdr:colOff>184150</xdr:colOff>
      <xdr:row>81</xdr:row>
      <xdr:rowOff>79984</xdr:rowOff>
    </xdr:to>
    <xdr:sp macro="" textlink="">
      <xdr:nvSpPr>
        <xdr:cNvPr id="215" name="楕円 214"/>
        <xdr:cNvSpPr/>
      </xdr:nvSpPr>
      <xdr:spPr>
        <a:xfrm>
          <a:off x="4902200" y="138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71111</xdr:rowOff>
    </xdr:from>
    <xdr:ext cx="762000" cy="259045"/>
    <xdr:sp macro="" textlink="">
      <xdr:nvSpPr>
        <xdr:cNvPr id="216" name="人件費・物件費等の状況該当値テキスト"/>
        <xdr:cNvSpPr txBox="1"/>
      </xdr:nvSpPr>
      <xdr:spPr>
        <a:xfrm>
          <a:off x="5041900" y="1378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129699</xdr:rowOff>
    </xdr:from>
    <xdr:to>
      <xdr:col>19</xdr:col>
      <xdr:colOff>184150</xdr:colOff>
      <xdr:row>81</xdr:row>
      <xdr:rowOff>59849</xdr:rowOff>
    </xdr:to>
    <xdr:sp macro="" textlink="">
      <xdr:nvSpPr>
        <xdr:cNvPr id="217" name="楕円 216"/>
        <xdr:cNvSpPr/>
      </xdr:nvSpPr>
      <xdr:spPr>
        <a:xfrm>
          <a:off x="4064000" y="138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70026</xdr:rowOff>
    </xdr:from>
    <xdr:ext cx="736600" cy="259045"/>
    <xdr:sp macro="" textlink="">
      <xdr:nvSpPr>
        <xdr:cNvPr id="218" name="テキスト ボックス 217"/>
        <xdr:cNvSpPr txBox="1"/>
      </xdr:nvSpPr>
      <xdr:spPr>
        <a:xfrm>
          <a:off x="3733800" y="1361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143869</xdr:rowOff>
    </xdr:from>
    <xdr:to>
      <xdr:col>15</xdr:col>
      <xdr:colOff>133350</xdr:colOff>
      <xdr:row>81</xdr:row>
      <xdr:rowOff>74019</xdr:rowOff>
    </xdr:to>
    <xdr:sp macro="" textlink="">
      <xdr:nvSpPr>
        <xdr:cNvPr id="219" name="楕円 218"/>
        <xdr:cNvSpPr/>
      </xdr:nvSpPr>
      <xdr:spPr>
        <a:xfrm>
          <a:off x="3175000" y="13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84196</xdr:rowOff>
    </xdr:from>
    <xdr:ext cx="762000" cy="259045"/>
    <xdr:sp macro="" textlink="">
      <xdr:nvSpPr>
        <xdr:cNvPr id="220" name="テキスト ボックス 219"/>
        <xdr:cNvSpPr txBox="1"/>
      </xdr:nvSpPr>
      <xdr:spPr>
        <a:xfrm>
          <a:off x="2844800" y="1362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118470</xdr:rowOff>
    </xdr:from>
    <xdr:to>
      <xdr:col>11</xdr:col>
      <xdr:colOff>82550</xdr:colOff>
      <xdr:row>81</xdr:row>
      <xdr:rowOff>48620</xdr:rowOff>
    </xdr:to>
    <xdr:sp macro="" textlink="">
      <xdr:nvSpPr>
        <xdr:cNvPr id="221" name="楕円 220"/>
        <xdr:cNvSpPr/>
      </xdr:nvSpPr>
      <xdr:spPr>
        <a:xfrm>
          <a:off x="2286000" y="138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58797</xdr:rowOff>
    </xdr:from>
    <xdr:ext cx="762000" cy="259045"/>
    <xdr:sp macro="" textlink="">
      <xdr:nvSpPr>
        <xdr:cNvPr id="222" name="テキスト ボックス 221"/>
        <xdr:cNvSpPr txBox="1"/>
      </xdr:nvSpPr>
      <xdr:spPr>
        <a:xfrm>
          <a:off x="1955800" y="1360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97839</xdr:rowOff>
    </xdr:from>
    <xdr:to>
      <xdr:col>7</xdr:col>
      <xdr:colOff>31750</xdr:colOff>
      <xdr:row>81</xdr:row>
      <xdr:rowOff>27989</xdr:rowOff>
    </xdr:to>
    <xdr:sp macro="" textlink="">
      <xdr:nvSpPr>
        <xdr:cNvPr id="223" name="楕円 222"/>
        <xdr:cNvSpPr/>
      </xdr:nvSpPr>
      <xdr:spPr>
        <a:xfrm>
          <a:off x="1397000" y="138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38166</xdr:rowOff>
    </xdr:from>
    <xdr:ext cx="762000" cy="259045"/>
    <xdr:sp macro="" textlink="">
      <xdr:nvSpPr>
        <xdr:cNvPr id="224" name="テキスト ボックス 223"/>
        <xdr:cNvSpPr txBox="1"/>
      </xdr:nvSpPr>
      <xdr:spPr>
        <a:xfrm>
          <a:off x="1066800" y="135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給与体系を見直した効果により、年々類似団体平均に近づいており、差が縮小している。今後も国の給与水準などを注視し、近隣市町村と比較して大きな差が出ないように、給与の適正化に努める。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68036</xdr:rowOff>
    </xdr:to>
    <xdr:cxnSp macro="">
      <xdr:nvCxnSpPr>
        <xdr:cNvPr id="263" name="直線コネクタ 262"/>
        <xdr:cNvCxnSpPr/>
      </xdr:nvCxnSpPr>
      <xdr:spPr>
        <a:xfrm flipV="1">
          <a:off x="15290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126395</xdr:rowOff>
    </xdr:to>
    <xdr:cxnSp macro="">
      <xdr:nvCxnSpPr>
        <xdr:cNvPr id="266" name="直線コネクタ 265"/>
        <xdr:cNvCxnSpPr/>
      </xdr:nvCxnSpPr>
      <xdr:spPr>
        <a:xfrm flipV="1">
          <a:off x="14401800" y="149841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126395</xdr:rowOff>
    </xdr:to>
    <xdr:cxnSp macro="">
      <xdr:nvCxnSpPr>
        <xdr:cNvPr id="269" name="直線コネクタ 268"/>
        <xdr:cNvCxnSpPr/>
      </xdr:nvCxnSpPr>
      <xdr:spPr>
        <a:xfrm>
          <a:off x="13512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3" name="楕円 282"/>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4" name="テキスト ボックス 283"/>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5" name="楕円 284"/>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6" name="テキスト ボックス 285"/>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7" name="楕円 286"/>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8" name="テキスト ボックス 287"/>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人口が年々減少しているため、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ポイント増加した。類似団体平均及び全国平均と比較すると下回っているが、職員採用計画に基づき、引き続き職員数の適正化を図りたい。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78256</xdr:rowOff>
    </xdr:from>
    <xdr:to>
      <xdr:col>81</xdr:col>
      <xdr:colOff>44450</xdr:colOff>
      <xdr:row>60</xdr:row>
      <xdr:rowOff>82852</xdr:rowOff>
    </xdr:to>
    <xdr:cxnSp macro="">
      <xdr:nvCxnSpPr>
        <xdr:cNvPr id="325" name="直線コネクタ 324"/>
        <xdr:cNvCxnSpPr/>
      </xdr:nvCxnSpPr>
      <xdr:spPr>
        <a:xfrm>
          <a:off x="16179800" y="1036525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67914</xdr:rowOff>
    </xdr:from>
    <xdr:to>
      <xdr:col>77</xdr:col>
      <xdr:colOff>44450</xdr:colOff>
      <xdr:row>60</xdr:row>
      <xdr:rowOff>78256</xdr:rowOff>
    </xdr:to>
    <xdr:cxnSp macro="">
      <xdr:nvCxnSpPr>
        <xdr:cNvPr id="328" name="直線コネクタ 327"/>
        <xdr:cNvCxnSpPr/>
      </xdr:nvCxnSpPr>
      <xdr:spPr>
        <a:xfrm>
          <a:off x="15290800" y="1035491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67914</xdr:rowOff>
    </xdr:to>
    <xdr:cxnSp macro="">
      <xdr:nvCxnSpPr>
        <xdr:cNvPr id="331" name="直線コネクタ 330"/>
        <xdr:cNvCxnSpPr/>
      </xdr:nvCxnSpPr>
      <xdr:spPr>
        <a:xfrm>
          <a:off x="14401800" y="103365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33" name="テキスト ボックス 332"/>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65617</xdr:rowOff>
    </xdr:to>
    <xdr:cxnSp macro="">
      <xdr:nvCxnSpPr>
        <xdr:cNvPr id="334" name="直線コネクタ 333"/>
        <xdr:cNvCxnSpPr/>
      </xdr:nvCxnSpPr>
      <xdr:spPr>
        <a:xfrm flipV="1">
          <a:off x="13512800" y="1033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32052</xdr:rowOff>
    </xdr:from>
    <xdr:to>
      <xdr:col>81</xdr:col>
      <xdr:colOff>95250</xdr:colOff>
      <xdr:row>60</xdr:row>
      <xdr:rowOff>133652</xdr:rowOff>
    </xdr:to>
    <xdr:sp macro="" textlink="">
      <xdr:nvSpPr>
        <xdr:cNvPr id="344" name="楕円 343"/>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48579</xdr:rowOff>
    </xdr:from>
    <xdr:ext cx="762000" cy="259045"/>
    <xdr:sp macro="" textlink="">
      <xdr:nvSpPr>
        <xdr:cNvPr id="345" name="定員管理の状況該当値テキスト"/>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27456</xdr:rowOff>
    </xdr:from>
    <xdr:to>
      <xdr:col>77</xdr:col>
      <xdr:colOff>95250</xdr:colOff>
      <xdr:row>60</xdr:row>
      <xdr:rowOff>129056</xdr:rowOff>
    </xdr:to>
    <xdr:sp macro="" textlink="">
      <xdr:nvSpPr>
        <xdr:cNvPr id="346" name="楕円 345"/>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139233</xdr:rowOff>
    </xdr:from>
    <xdr:ext cx="736600" cy="259045"/>
    <xdr:sp macro="" textlink="">
      <xdr:nvSpPr>
        <xdr:cNvPr id="347" name="テキスト ボックス 346"/>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17114</xdr:rowOff>
    </xdr:from>
    <xdr:to>
      <xdr:col>73</xdr:col>
      <xdr:colOff>44450</xdr:colOff>
      <xdr:row>60</xdr:row>
      <xdr:rowOff>118714</xdr:rowOff>
    </xdr:to>
    <xdr:sp macro="" textlink="">
      <xdr:nvSpPr>
        <xdr:cNvPr id="348" name="楕円 347"/>
        <xdr:cNvSpPr/>
      </xdr:nvSpPr>
      <xdr:spPr>
        <a:xfrm>
          <a:off x="15240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128891</xdr:rowOff>
    </xdr:from>
    <xdr:ext cx="762000" cy="259045"/>
    <xdr:sp macro="" textlink="">
      <xdr:nvSpPr>
        <xdr:cNvPr id="349" name="テキスト ボックス 348"/>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0" name="楕円 349"/>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1" name="テキスト ボックス 350"/>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52" name="楕円 351"/>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3" name="テキスト ボックス 352"/>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年度に実施した幹線道路整備事業に係る都市再生整備計画事業債等の償還開始により、前年度に比べて元利償還金が</a:t>
          </a:r>
          <a:r>
            <a:rPr kumimoji="1" lang="en-US" altLang="ja-JP" sz="1300">
              <a:latin typeface="ＭＳ Ｐゴシック" panose="020B0600070205080204" pitchFamily="50" charset="-128"/>
              <a:ea typeface="ＭＳ Ｐゴシック" panose="020B0600070205080204" pitchFamily="50" charset="-128"/>
            </a:rPr>
            <a:t>31,359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類似団体平均が年々減少していくなか、本町は近年増加傾向にあるため、平成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年度に平均と一致し、平成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年度に逆転した。実施事業の選択と集中を行い、公債費等の抑制を図りたい。</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18415</xdr:rowOff>
    </xdr:from>
    <xdr:to>
      <xdr:col>81</xdr:col>
      <xdr:colOff>44450</xdr:colOff>
      <xdr:row>40</xdr:row>
      <xdr:rowOff>30480</xdr:rowOff>
    </xdr:to>
    <xdr:cxnSp macro="">
      <xdr:nvCxnSpPr>
        <xdr:cNvPr id="383" name="直線コネクタ 382"/>
        <xdr:cNvCxnSpPr/>
      </xdr:nvCxnSpPr>
      <xdr:spPr>
        <a:xfrm>
          <a:off x="16179800" y="68764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165735</xdr:rowOff>
    </xdr:from>
    <xdr:to>
      <xdr:col>77</xdr:col>
      <xdr:colOff>44450</xdr:colOff>
      <xdr:row>40</xdr:row>
      <xdr:rowOff>18415</xdr:rowOff>
    </xdr:to>
    <xdr:cxnSp macro="">
      <xdr:nvCxnSpPr>
        <xdr:cNvPr id="386" name="直線コネクタ 385"/>
        <xdr:cNvCxnSpPr/>
      </xdr:nvCxnSpPr>
      <xdr:spPr>
        <a:xfrm>
          <a:off x="15290800" y="68522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165735</xdr:rowOff>
    </xdr:from>
    <xdr:to>
      <xdr:col>72</xdr:col>
      <xdr:colOff>203200</xdr:colOff>
      <xdr:row>40</xdr:row>
      <xdr:rowOff>6350</xdr:rowOff>
    </xdr:to>
    <xdr:cxnSp macro="">
      <xdr:nvCxnSpPr>
        <xdr:cNvPr id="389" name="直線コネクタ 388"/>
        <xdr:cNvCxnSpPr/>
      </xdr:nvCxnSpPr>
      <xdr:spPr>
        <a:xfrm flipV="1">
          <a:off x="14401800" y="685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30480</xdr:rowOff>
    </xdr:to>
    <xdr:cxnSp macro="">
      <xdr:nvCxnSpPr>
        <xdr:cNvPr id="392" name="直線コネクタ 391"/>
        <xdr:cNvCxnSpPr/>
      </xdr:nvCxnSpPr>
      <xdr:spPr>
        <a:xfrm flipV="1">
          <a:off x="13512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2" name="楕円 40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3"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139065</xdr:rowOff>
    </xdr:from>
    <xdr:to>
      <xdr:col>77</xdr:col>
      <xdr:colOff>95250</xdr:colOff>
      <xdr:row>40</xdr:row>
      <xdr:rowOff>69215</xdr:rowOff>
    </xdr:to>
    <xdr:sp macro="" textlink="">
      <xdr:nvSpPr>
        <xdr:cNvPr id="404" name="楕円 403"/>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405" name="テキスト ボックス 404"/>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114935</xdr:rowOff>
    </xdr:from>
    <xdr:to>
      <xdr:col>73</xdr:col>
      <xdr:colOff>44450</xdr:colOff>
      <xdr:row>40</xdr:row>
      <xdr:rowOff>45085</xdr:rowOff>
    </xdr:to>
    <xdr:sp macro="" textlink="">
      <xdr:nvSpPr>
        <xdr:cNvPr id="406" name="楕円 405"/>
        <xdr:cNvSpPr/>
      </xdr:nvSpPr>
      <xdr:spPr>
        <a:xfrm>
          <a:off x="1524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407" name="テキスト ボックス 406"/>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年度事業債の抑制と元金償還額の増加により、地方債現在高は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％減少しているものの、充当可能基金の減少（▲</a:t>
          </a:r>
          <a:r>
            <a:rPr kumimoji="1" lang="en-US" altLang="ja-JP" sz="1300">
              <a:latin typeface="ＭＳ Ｐゴシック" panose="020B0600070205080204" pitchFamily="50" charset="-128"/>
              <a:ea typeface="ＭＳ Ｐゴシック" panose="020B0600070205080204" pitchFamily="50" charset="-128"/>
            </a:rPr>
            <a:t>96,179</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本町の傾向としては、類似団体平均値が年々減少しているのに対して、高止まりしていることが分かる。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財政調整基金及び減債基金の積立による充当可能基金の増額、実施事業の選定などによる地方債発行額の抑制などを図りたい。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147542</xdr:rowOff>
    </xdr:from>
    <xdr:to>
      <xdr:col>81</xdr:col>
      <xdr:colOff>44450</xdr:colOff>
      <xdr:row>17</xdr:row>
      <xdr:rowOff>168053</xdr:rowOff>
    </xdr:to>
    <xdr:cxnSp macro="">
      <xdr:nvCxnSpPr>
        <xdr:cNvPr id="441" name="直線コネクタ 440"/>
        <xdr:cNvCxnSpPr/>
      </xdr:nvCxnSpPr>
      <xdr:spPr>
        <a:xfrm>
          <a:off x="16179800" y="3062192"/>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142716</xdr:rowOff>
    </xdr:from>
    <xdr:to>
      <xdr:col>77</xdr:col>
      <xdr:colOff>44450</xdr:colOff>
      <xdr:row>17</xdr:row>
      <xdr:rowOff>147542</xdr:rowOff>
    </xdr:to>
    <xdr:cxnSp macro="">
      <xdr:nvCxnSpPr>
        <xdr:cNvPr id="444" name="直線コネクタ 443"/>
        <xdr:cNvCxnSpPr/>
      </xdr:nvCxnSpPr>
      <xdr:spPr>
        <a:xfrm>
          <a:off x="15290800" y="30573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142716</xdr:rowOff>
    </xdr:from>
    <xdr:to>
      <xdr:col>72</xdr:col>
      <xdr:colOff>203200</xdr:colOff>
      <xdr:row>17</xdr:row>
      <xdr:rowOff>167449</xdr:rowOff>
    </xdr:to>
    <xdr:cxnSp macro="">
      <xdr:nvCxnSpPr>
        <xdr:cNvPr id="447" name="直線コネクタ 446"/>
        <xdr:cNvCxnSpPr/>
      </xdr:nvCxnSpPr>
      <xdr:spPr>
        <a:xfrm flipV="1">
          <a:off x="14401800" y="3057366"/>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48609</xdr:rowOff>
    </xdr:from>
    <xdr:to>
      <xdr:col>73</xdr:col>
      <xdr:colOff>44450</xdr:colOff>
      <xdr:row>16</xdr:row>
      <xdr:rowOff>150209</xdr:rowOff>
    </xdr:to>
    <xdr:sp macro="" textlink="">
      <xdr:nvSpPr>
        <xdr:cNvPr id="448" name="フローチャート: 判断 447"/>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9" name="テキスト ボックス 448"/>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145733</xdr:rowOff>
    </xdr:from>
    <xdr:to>
      <xdr:col>68</xdr:col>
      <xdr:colOff>152400</xdr:colOff>
      <xdr:row>17</xdr:row>
      <xdr:rowOff>167449</xdr:rowOff>
    </xdr:to>
    <xdr:cxnSp macro="">
      <xdr:nvCxnSpPr>
        <xdr:cNvPr id="450" name="直線コネクタ 449"/>
        <xdr:cNvCxnSpPr/>
      </xdr:nvCxnSpPr>
      <xdr:spPr>
        <a:xfrm>
          <a:off x="13512800" y="3060383"/>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117253</xdr:rowOff>
    </xdr:from>
    <xdr:to>
      <xdr:col>81</xdr:col>
      <xdr:colOff>95250</xdr:colOff>
      <xdr:row>18</xdr:row>
      <xdr:rowOff>47403</xdr:rowOff>
    </xdr:to>
    <xdr:sp macro="" textlink="">
      <xdr:nvSpPr>
        <xdr:cNvPr id="460" name="楕円 459"/>
        <xdr:cNvSpPr/>
      </xdr:nvSpPr>
      <xdr:spPr>
        <a:xfrm>
          <a:off x="169672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89330</xdr:rowOff>
    </xdr:from>
    <xdr:ext cx="762000" cy="259045"/>
    <xdr:sp macro="" textlink="">
      <xdr:nvSpPr>
        <xdr:cNvPr id="461" name="将来負担の状況該当値テキスト"/>
        <xdr:cNvSpPr txBox="1"/>
      </xdr:nvSpPr>
      <xdr:spPr>
        <a:xfrm>
          <a:off x="17106900" y="3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96742</xdr:rowOff>
    </xdr:from>
    <xdr:to>
      <xdr:col>77</xdr:col>
      <xdr:colOff>95250</xdr:colOff>
      <xdr:row>18</xdr:row>
      <xdr:rowOff>26892</xdr:rowOff>
    </xdr:to>
    <xdr:sp macro="" textlink="">
      <xdr:nvSpPr>
        <xdr:cNvPr id="462" name="楕円 461"/>
        <xdr:cNvSpPr/>
      </xdr:nvSpPr>
      <xdr:spPr>
        <a:xfrm>
          <a:off x="16129000" y="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11669</xdr:rowOff>
    </xdr:from>
    <xdr:ext cx="736600" cy="259045"/>
    <xdr:sp macro="" textlink="">
      <xdr:nvSpPr>
        <xdr:cNvPr id="463" name="テキスト ボックス 462"/>
        <xdr:cNvSpPr txBox="1"/>
      </xdr:nvSpPr>
      <xdr:spPr>
        <a:xfrm>
          <a:off x="15798800" y="309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91916</xdr:rowOff>
    </xdr:from>
    <xdr:to>
      <xdr:col>73</xdr:col>
      <xdr:colOff>44450</xdr:colOff>
      <xdr:row>18</xdr:row>
      <xdr:rowOff>22066</xdr:rowOff>
    </xdr:to>
    <xdr:sp macro="" textlink="">
      <xdr:nvSpPr>
        <xdr:cNvPr id="464" name="楕円 463"/>
        <xdr:cNvSpPr/>
      </xdr:nvSpPr>
      <xdr:spPr>
        <a:xfrm>
          <a:off x="15240000" y="30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6843</xdr:rowOff>
    </xdr:from>
    <xdr:ext cx="762000" cy="259045"/>
    <xdr:sp macro="" textlink="">
      <xdr:nvSpPr>
        <xdr:cNvPr id="465" name="テキスト ボックス 464"/>
        <xdr:cNvSpPr txBox="1"/>
      </xdr:nvSpPr>
      <xdr:spPr>
        <a:xfrm>
          <a:off x="14909800" y="309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116649</xdr:rowOff>
    </xdr:from>
    <xdr:to>
      <xdr:col>68</xdr:col>
      <xdr:colOff>203200</xdr:colOff>
      <xdr:row>18</xdr:row>
      <xdr:rowOff>46799</xdr:rowOff>
    </xdr:to>
    <xdr:sp macro="" textlink="">
      <xdr:nvSpPr>
        <xdr:cNvPr id="466" name="楕円 465"/>
        <xdr:cNvSpPr/>
      </xdr:nvSpPr>
      <xdr:spPr>
        <a:xfrm>
          <a:off x="14351000" y="30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31576</xdr:rowOff>
    </xdr:from>
    <xdr:ext cx="762000" cy="259045"/>
    <xdr:sp macro="" textlink="">
      <xdr:nvSpPr>
        <xdr:cNvPr id="467" name="テキスト ボックス 466"/>
        <xdr:cNvSpPr txBox="1"/>
      </xdr:nvSpPr>
      <xdr:spPr>
        <a:xfrm>
          <a:off x="14020800" y="311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94933</xdr:rowOff>
    </xdr:from>
    <xdr:to>
      <xdr:col>64</xdr:col>
      <xdr:colOff>152400</xdr:colOff>
      <xdr:row>18</xdr:row>
      <xdr:rowOff>25083</xdr:rowOff>
    </xdr:to>
    <xdr:sp macro="" textlink="">
      <xdr:nvSpPr>
        <xdr:cNvPr id="468" name="楕円 467"/>
        <xdr:cNvSpPr/>
      </xdr:nvSpPr>
      <xdr:spPr>
        <a:xfrm>
          <a:off x="134620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9860</xdr:rowOff>
    </xdr:from>
    <xdr:ext cx="762000" cy="259045"/>
    <xdr:sp macro="" textlink="">
      <xdr:nvSpPr>
        <xdr:cNvPr id="469" name="テキスト ボックス 468"/>
        <xdr:cNvSpPr txBox="1"/>
      </xdr:nvSpPr>
      <xdr:spPr>
        <a:xfrm>
          <a:off x="13131800" y="30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a:t>
          </a:r>
          <a:r>
            <a:rPr kumimoji="1" lang="en-US" altLang="ja-JP" sz="1300">
              <a:latin typeface="ＭＳ Ｐゴシック" panose="020B0600070205080204" pitchFamily="50" charset="-128"/>
              <a:ea typeface="ＭＳ Ｐゴシック" panose="020B0600070205080204" pitchFamily="50" charset="-128"/>
            </a:rPr>
            <a:t>29,553</a:t>
          </a:r>
          <a:r>
            <a:rPr kumimoji="1" lang="ja-JP" altLang="en-US" sz="1300">
              <a:latin typeface="ＭＳ Ｐゴシック" panose="020B0600070205080204" pitchFamily="50" charset="-128"/>
              <a:ea typeface="ＭＳ Ｐゴシック" panose="020B0600070205080204" pitchFamily="50" charset="-128"/>
            </a:rPr>
            <a:t>千円の増、期末勤勉手当</a:t>
          </a:r>
          <a:r>
            <a:rPr kumimoji="1" lang="en-US" altLang="ja-JP" sz="1300">
              <a:latin typeface="ＭＳ Ｐゴシック" panose="020B0600070205080204" pitchFamily="50" charset="-128"/>
              <a:ea typeface="ＭＳ Ｐゴシック" panose="020B0600070205080204" pitchFamily="50" charset="-128"/>
            </a:rPr>
            <a:t>12,818</a:t>
          </a:r>
          <a:r>
            <a:rPr kumimoji="1" lang="ja-JP" altLang="en-US" sz="1300">
              <a:latin typeface="ＭＳ Ｐゴシック" panose="020B0600070205080204" pitchFamily="50" charset="-128"/>
              <a:ea typeface="ＭＳ Ｐゴシック" panose="020B0600070205080204" pitchFamily="50" charset="-128"/>
            </a:rPr>
            <a:t>千円の増などにより、人件費に係る経常収支比率が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今後も引き続き、職員採用計画に基づいた職員採用等に努め、職員数の適正化を図る。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165100</xdr:rowOff>
    </xdr:to>
    <xdr:cxnSp macro="">
      <xdr:nvCxnSpPr>
        <xdr:cNvPr id="66" name="直線コネクタ 65"/>
        <xdr:cNvCxnSpPr/>
      </xdr:nvCxnSpPr>
      <xdr:spPr>
        <a:xfrm>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157480</xdr:rowOff>
    </xdr:to>
    <xdr:cxnSp macro="">
      <xdr:nvCxnSpPr>
        <xdr:cNvPr id="69" name="直線コネクタ 68"/>
        <xdr:cNvCxnSpPr/>
      </xdr:nvCxnSpPr>
      <xdr:spPr>
        <a:xfrm>
          <a:off x="3098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77470</xdr:rowOff>
    </xdr:to>
    <xdr:cxnSp macro="">
      <xdr:nvCxnSpPr>
        <xdr:cNvPr id="72" name="直線コネクタ 71"/>
        <xdr:cNvCxnSpPr/>
      </xdr:nvCxnSpPr>
      <xdr:spPr>
        <a:xfrm flipV="1">
          <a:off x="2209800" y="630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学校給食運営管理事業</a:t>
          </a:r>
          <a:r>
            <a:rPr kumimoji="1" lang="en-US" altLang="ja-JP" sz="1300">
              <a:latin typeface="ＭＳ Ｐゴシック" panose="020B0600070205080204" pitchFamily="50" charset="-128"/>
              <a:ea typeface="ＭＳ Ｐゴシック" panose="020B0600070205080204" pitchFamily="50" charset="-128"/>
            </a:rPr>
            <a:t>15,716</a:t>
          </a:r>
          <a:r>
            <a:rPr kumimoji="1" lang="ja-JP" altLang="en-US" sz="1300">
              <a:latin typeface="ＭＳ Ｐゴシック" panose="020B0600070205080204" pitchFamily="50" charset="-128"/>
              <a:ea typeface="ＭＳ Ｐゴシック" panose="020B0600070205080204" pitchFamily="50" charset="-128"/>
            </a:rPr>
            <a:t>千円の増、花見台及びインターチェンジランプ地区事業推進業務委託</a:t>
          </a:r>
          <a:r>
            <a:rPr kumimoji="1" lang="en-US" altLang="ja-JP" sz="1300">
              <a:latin typeface="ＭＳ Ｐゴシック" panose="020B0600070205080204" pitchFamily="50" charset="-128"/>
              <a:ea typeface="ＭＳ Ｐゴシック" panose="020B0600070205080204" pitchFamily="50" charset="-128"/>
            </a:rPr>
            <a:t>6,264</a:t>
          </a:r>
          <a:r>
            <a:rPr kumimoji="1" lang="ja-JP" altLang="en-US" sz="1300">
              <a:latin typeface="ＭＳ Ｐゴシック" panose="020B0600070205080204" pitchFamily="50" charset="-128"/>
              <a:ea typeface="ＭＳ Ｐゴシック" panose="020B0600070205080204" pitchFamily="50" charset="-128"/>
            </a:rPr>
            <a:t>千円の増などにより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事務の効率化を図りながら、適切な物件費となるように努める。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119380</xdr:rowOff>
    </xdr:to>
    <xdr:cxnSp macro="">
      <xdr:nvCxnSpPr>
        <xdr:cNvPr id="127" name="直線コネクタ 126"/>
        <xdr:cNvCxnSpPr/>
      </xdr:nvCxnSpPr>
      <xdr:spPr>
        <a:xfrm>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104140</xdr:rowOff>
    </xdr:to>
    <xdr:cxnSp macro="">
      <xdr:nvCxnSpPr>
        <xdr:cNvPr id="130" name="直線コネクタ 129"/>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127000</xdr:rowOff>
    </xdr:to>
    <xdr:cxnSp macro="">
      <xdr:nvCxnSpPr>
        <xdr:cNvPr id="133" name="直線コネクタ 132"/>
        <xdr:cNvCxnSpPr/>
      </xdr:nvCxnSpPr>
      <xdr:spPr>
        <a:xfrm flipV="1">
          <a:off x="13893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127000</xdr:rowOff>
    </xdr:to>
    <xdr:cxnSp macro="">
      <xdr:nvCxnSpPr>
        <xdr:cNvPr id="136" name="直線コネクタ 135"/>
        <xdr:cNvCxnSpPr/>
      </xdr:nvCxnSpPr>
      <xdr:spPr>
        <a:xfrm>
          <a:off x="13004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7"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子どものための教育保育実施委託料</a:t>
          </a:r>
          <a:r>
            <a:rPr kumimoji="1" lang="en-US" altLang="ja-JP" sz="1300">
              <a:latin typeface="ＭＳ Ｐゴシック" panose="020B0600070205080204" pitchFamily="50" charset="-128"/>
              <a:ea typeface="ＭＳ Ｐゴシック" panose="020B0600070205080204" pitchFamily="50" charset="-128"/>
            </a:rPr>
            <a:t>21,500</a:t>
          </a:r>
          <a:r>
            <a:rPr kumimoji="1" lang="ja-JP" altLang="en-US" sz="1300">
              <a:latin typeface="ＭＳ Ｐゴシック" panose="020B0600070205080204" pitchFamily="50" charset="-128"/>
              <a:ea typeface="ＭＳ Ｐゴシック" panose="020B0600070205080204" pitchFamily="50" charset="-128"/>
            </a:rPr>
            <a:t>千円の増、介護給付・訓練等給付事業</a:t>
          </a:r>
          <a:r>
            <a:rPr kumimoji="1" lang="en-US" altLang="ja-JP" sz="1300">
              <a:latin typeface="ＭＳ Ｐゴシック" panose="020B0600070205080204" pitchFamily="50" charset="-128"/>
              <a:ea typeface="ＭＳ Ｐゴシック" panose="020B0600070205080204" pitchFamily="50" charset="-128"/>
            </a:rPr>
            <a:t>30,578</a:t>
          </a:r>
          <a:r>
            <a:rPr kumimoji="1" lang="ja-JP" altLang="en-US" sz="1300">
              <a:latin typeface="ＭＳ Ｐゴシック" panose="020B0600070205080204" pitchFamily="50" charset="-128"/>
              <a:ea typeface="ＭＳ Ｐゴシック" panose="020B0600070205080204" pitchFamily="50" charset="-128"/>
            </a:rPr>
            <a:t>千円の増などにより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制度改正などにより、適切な扶助費となるように努める。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55563</xdr:rowOff>
    </xdr:from>
    <xdr:to>
      <xdr:col>24</xdr:col>
      <xdr:colOff>25400</xdr:colOff>
      <xdr:row>57</xdr:row>
      <xdr:rowOff>98425</xdr:rowOff>
    </xdr:to>
    <xdr:cxnSp macro="">
      <xdr:nvCxnSpPr>
        <xdr:cNvPr id="192" name="直線コネクタ 191"/>
        <xdr:cNvCxnSpPr/>
      </xdr:nvCxnSpPr>
      <xdr:spPr>
        <a:xfrm>
          <a:off x="3987800" y="98282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57</xdr:row>
      <xdr:rowOff>55563</xdr:rowOff>
    </xdr:to>
    <xdr:cxnSp macro="">
      <xdr:nvCxnSpPr>
        <xdr:cNvPr id="195" name="直線コネクタ 194"/>
        <xdr:cNvCxnSpPr/>
      </xdr:nvCxnSpPr>
      <xdr:spPr>
        <a:xfrm>
          <a:off x="3098800" y="96996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56</xdr:row>
      <xdr:rowOff>98425</xdr:rowOff>
    </xdr:to>
    <xdr:cxnSp macro="">
      <xdr:nvCxnSpPr>
        <xdr:cNvPr id="198" name="直線コネクタ 197"/>
        <xdr:cNvCxnSpPr/>
      </xdr:nvCxnSpPr>
      <xdr:spPr>
        <a:xfrm>
          <a:off x="2209800" y="957103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141288</xdr:rowOff>
    </xdr:from>
    <xdr:to>
      <xdr:col>11</xdr:col>
      <xdr:colOff>9525</xdr:colOff>
      <xdr:row>55</xdr:row>
      <xdr:rowOff>169863</xdr:rowOff>
    </xdr:to>
    <xdr:cxnSp macro="">
      <xdr:nvCxnSpPr>
        <xdr:cNvPr id="201" name="直線コネクタ 200"/>
        <xdr:cNvCxnSpPr/>
      </xdr:nvCxnSpPr>
      <xdr:spPr>
        <a:xfrm flipV="1">
          <a:off x="1320800" y="95710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47625</xdr:rowOff>
    </xdr:from>
    <xdr:to>
      <xdr:col>24</xdr:col>
      <xdr:colOff>76200</xdr:colOff>
      <xdr:row>57</xdr:row>
      <xdr:rowOff>149225</xdr:rowOff>
    </xdr:to>
    <xdr:sp macro="" textlink="">
      <xdr:nvSpPr>
        <xdr:cNvPr id="211" name="楕円 210"/>
        <xdr:cNvSpPr/>
      </xdr:nvSpPr>
      <xdr:spPr>
        <a:xfrm>
          <a:off x="4775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19702</xdr:rowOff>
    </xdr:from>
    <xdr:ext cx="762000" cy="259045"/>
    <xdr:sp macro="" textlink="">
      <xdr:nvSpPr>
        <xdr:cNvPr id="212" name="扶助費該当値テキスト"/>
        <xdr:cNvSpPr txBox="1"/>
      </xdr:nvSpPr>
      <xdr:spPr>
        <a:xfrm>
          <a:off x="4914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4763</xdr:rowOff>
    </xdr:from>
    <xdr:to>
      <xdr:col>20</xdr:col>
      <xdr:colOff>38100</xdr:colOff>
      <xdr:row>57</xdr:row>
      <xdr:rowOff>106363</xdr:rowOff>
    </xdr:to>
    <xdr:sp macro="" textlink="">
      <xdr:nvSpPr>
        <xdr:cNvPr id="213" name="楕円 212"/>
        <xdr:cNvSpPr/>
      </xdr:nvSpPr>
      <xdr:spPr>
        <a:xfrm>
          <a:off x="3937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91140</xdr:rowOff>
    </xdr:from>
    <xdr:ext cx="736600" cy="259045"/>
    <xdr:sp macro="" textlink="">
      <xdr:nvSpPr>
        <xdr:cNvPr id="214" name="テキスト ボックス 213"/>
        <xdr:cNvSpPr txBox="1"/>
      </xdr:nvSpPr>
      <xdr:spPr>
        <a:xfrm>
          <a:off x="3606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5" name="楕円 214"/>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16" name="テキスト ボックス 21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7" name="楕円 216"/>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5415</xdr:rowOff>
    </xdr:from>
    <xdr:ext cx="762000" cy="259045"/>
    <xdr:sp macro="" textlink="">
      <xdr:nvSpPr>
        <xdr:cNvPr id="218" name="テキスト ボックス 217"/>
        <xdr:cNvSpPr txBox="1"/>
      </xdr:nvSpPr>
      <xdr:spPr>
        <a:xfrm>
          <a:off x="1828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9" name="楕円 218"/>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33990</xdr:rowOff>
    </xdr:from>
    <xdr:ext cx="762000" cy="259045"/>
    <xdr:sp macro="" textlink="">
      <xdr:nvSpPr>
        <xdr:cNvPr id="220" name="テキスト ボックス 219"/>
        <xdr:cNvSpPr txBox="1"/>
      </xdr:nvSpPr>
      <xdr:spPr>
        <a:xfrm>
          <a:off x="939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財政調整基金積立金</a:t>
          </a:r>
          <a:r>
            <a:rPr kumimoji="1" lang="en-US" altLang="ja-JP" sz="1300">
              <a:latin typeface="ＭＳ Ｐゴシック" panose="020B0600070205080204" pitchFamily="50" charset="-128"/>
              <a:ea typeface="ＭＳ Ｐゴシック" panose="020B0600070205080204" pitchFamily="50" charset="-128"/>
            </a:rPr>
            <a:t>35,013</a:t>
          </a:r>
          <a:r>
            <a:rPr kumimoji="1" lang="ja-JP" altLang="en-US" sz="1300">
              <a:latin typeface="ＭＳ Ｐゴシック" panose="020B0600070205080204" pitchFamily="50" charset="-128"/>
              <a:ea typeface="ＭＳ Ｐゴシック" panose="020B0600070205080204" pitchFamily="50" charset="-128"/>
            </a:rPr>
            <a:t>千円の減少などにより、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今後も引き続き、経費の削減等をより一層努めていきたい。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40132</xdr:rowOff>
    </xdr:to>
    <xdr:cxnSp macro="">
      <xdr:nvCxnSpPr>
        <xdr:cNvPr id="250" name="直線コネクタ 249"/>
        <xdr:cNvCxnSpPr/>
      </xdr:nvCxnSpPr>
      <xdr:spPr>
        <a:xfrm>
          <a:off x="15671800" y="9636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49276</xdr:rowOff>
    </xdr:to>
    <xdr:cxnSp macro="">
      <xdr:nvCxnSpPr>
        <xdr:cNvPr id="253" name="直線コネクタ 252"/>
        <xdr:cNvCxnSpPr/>
      </xdr:nvCxnSpPr>
      <xdr:spPr>
        <a:xfrm flipV="1">
          <a:off x="14782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49276</xdr:rowOff>
    </xdr:to>
    <xdr:cxnSp macro="">
      <xdr:nvCxnSpPr>
        <xdr:cNvPr id="256" name="直線コネクタ 255"/>
        <xdr:cNvCxnSpPr/>
      </xdr:nvCxnSpPr>
      <xdr:spPr>
        <a:xfrm>
          <a:off x="13893800" y="965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58" name="テキスト ボックス 257"/>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49276</xdr:rowOff>
    </xdr:to>
    <xdr:cxnSp macro="">
      <xdr:nvCxnSpPr>
        <xdr:cNvPr id="259" name="直線コネクタ 258"/>
        <xdr:cNvCxnSpPr/>
      </xdr:nvCxnSpPr>
      <xdr:spPr>
        <a:xfrm>
          <a:off x="13004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69" name="楕円 268"/>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5859</xdr:rowOff>
    </xdr:from>
    <xdr:ext cx="762000" cy="259045"/>
    <xdr:sp macro="" textlink="">
      <xdr:nvSpPr>
        <xdr:cNvPr id="270"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1" name="楕円 270"/>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2" name="テキスト ボックス 271"/>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73" name="楕円 272"/>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74" name="テキスト ボックス 273"/>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75" name="楕円 274"/>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76" name="テキスト ボックス 275"/>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119634</xdr:rowOff>
    </xdr:from>
    <xdr:to>
      <xdr:col>65</xdr:col>
      <xdr:colOff>53975</xdr:colOff>
      <xdr:row>56</xdr:row>
      <xdr:rowOff>49784</xdr:rowOff>
    </xdr:to>
    <xdr:sp macro="" textlink="">
      <xdr:nvSpPr>
        <xdr:cNvPr id="277" name="楕円 276"/>
        <xdr:cNvSpPr/>
      </xdr:nvSpPr>
      <xdr:spPr>
        <a:xfrm>
          <a:off x="12954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59961</xdr:rowOff>
    </xdr:from>
    <xdr:ext cx="762000" cy="259045"/>
    <xdr:sp macro="" textlink="">
      <xdr:nvSpPr>
        <xdr:cNvPr id="278" name="テキスト ボックス 277"/>
        <xdr:cNvSpPr txBox="1"/>
      </xdr:nvSpPr>
      <xdr:spPr>
        <a:xfrm>
          <a:off x="12623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町税還付金</a:t>
          </a:r>
          <a:r>
            <a:rPr kumimoji="1" lang="en-US" altLang="ja-JP" sz="1300">
              <a:latin typeface="ＭＳ Ｐゴシック" panose="020B0600070205080204" pitchFamily="50" charset="-128"/>
              <a:ea typeface="ＭＳ Ｐゴシック" panose="020B0600070205080204" pitchFamily="50" charset="-128"/>
            </a:rPr>
            <a:t>7,123</a:t>
          </a:r>
          <a:r>
            <a:rPr kumimoji="1" lang="ja-JP" altLang="en-US" sz="1300">
              <a:latin typeface="ＭＳ Ｐゴシック" panose="020B0600070205080204" pitchFamily="50" charset="-128"/>
              <a:ea typeface="ＭＳ Ｐゴシック" panose="020B0600070205080204" pitchFamily="50" charset="-128"/>
            </a:rPr>
            <a:t>千円の減少などにより、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％減少した。要綱の見直しなども検討し、適切な補助費となるように努める。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110998</xdr:rowOff>
    </xdr:to>
    <xdr:cxnSp macro="">
      <xdr:nvCxnSpPr>
        <xdr:cNvPr id="308" name="直線コネクタ 307"/>
        <xdr:cNvCxnSpPr/>
      </xdr:nvCxnSpPr>
      <xdr:spPr>
        <a:xfrm flipV="1">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110998</xdr:rowOff>
    </xdr:to>
    <xdr:cxnSp macro="">
      <xdr:nvCxnSpPr>
        <xdr:cNvPr id="311" name="直線コネクタ 310"/>
        <xdr:cNvCxnSpPr/>
      </xdr:nvCxnSpPr>
      <xdr:spPr>
        <a:xfrm>
          <a:off x="14782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161290</xdr:rowOff>
    </xdr:to>
    <xdr:cxnSp macro="">
      <xdr:nvCxnSpPr>
        <xdr:cNvPr id="314" name="直線コネクタ 313"/>
        <xdr:cNvCxnSpPr/>
      </xdr:nvCxnSpPr>
      <xdr:spPr>
        <a:xfrm flipV="1">
          <a:off x="13893800" y="6418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161290</xdr:rowOff>
    </xdr:to>
    <xdr:cxnSp macro="">
      <xdr:nvCxnSpPr>
        <xdr:cNvPr id="317" name="直線コネクタ 316"/>
        <xdr:cNvCxnSpPr/>
      </xdr:nvCxnSpPr>
      <xdr:spPr>
        <a:xfrm>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9" name="楕円 328"/>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0" name="テキスト ボックス 329"/>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1" name="楕円 330"/>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2" name="テキスト ボックス 331"/>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3" name="楕円 332"/>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4" name="テキスト ボックス 333"/>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5" name="楕円 334"/>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6" name="テキスト ボックス 335"/>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長期元金償還金</a:t>
          </a:r>
          <a:r>
            <a:rPr kumimoji="1" lang="en-US" altLang="ja-JP" sz="1300">
              <a:latin typeface="ＭＳ Ｐゴシック" panose="020B0600070205080204" pitchFamily="50" charset="-128"/>
              <a:ea typeface="ＭＳ Ｐゴシック" panose="020B0600070205080204" pitchFamily="50" charset="-128"/>
            </a:rPr>
            <a:t>39,102</a:t>
          </a:r>
          <a:r>
            <a:rPr kumimoji="1" lang="ja-JP" altLang="en-US" sz="1300">
              <a:latin typeface="ＭＳ Ｐゴシック" panose="020B0600070205080204" pitchFamily="50" charset="-128"/>
              <a:ea typeface="ＭＳ Ｐゴシック" panose="020B0600070205080204" pitchFamily="50" charset="-128"/>
            </a:rPr>
            <a:t>千円の増などはあったものの、前年度と同じ数値となった。類似団体平均を下回ってはいるものの、引き続き計画的な起債の発行を行い、起債残高の抑制を促し、健全化を図っていく。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60706</xdr:rowOff>
    </xdr:to>
    <xdr:cxnSp macro="">
      <xdr:nvCxnSpPr>
        <xdr:cNvPr id="366" name="直線コネクタ 365"/>
        <xdr:cNvCxnSpPr/>
      </xdr:nvCxnSpPr>
      <xdr:spPr>
        <a:xfrm>
          <a:off x="3987800" y="13262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60706</xdr:rowOff>
    </xdr:to>
    <xdr:cxnSp macro="">
      <xdr:nvCxnSpPr>
        <xdr:cNvPr id="369" name="直線コネクタ 368"/>
        <xdr:cNvCxnSpPr/>
      </xdr:nvCxnSpPr>
      <xdr:spPr>
        <a:xfrm>
          <a:off x="3098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83565</xdr:rowOff>
    </xdr:to>
    <xdr:cxnSp macro="">
      <xdr:nvCxnSpPr>
        <xdr:cNvPr id="372" name="直線コネクタ 371"/>
        <xdr:cNvCxnSpPr/>
      </xdr:nvCxnSpPr>
      <xdr:spPr>
        <a:xfrm flipV="1">
          <a:off x="2209800" y="13207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5" name="直線コネクタ 374"/>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5" name="楕円 384"/>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6"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7" name="楕円 386"/>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8" name="テキスト ボックス 38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1" name="楕円 390"/>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2" name="テキスト ボックス 39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4" name="テキスト ボックス 39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町税還付金</a:t>
          </a:r>
          <a:r>
            <a:rPr kumimoji="1" lang="en-US" altLang="ja-JP" sz="1300">
              <a:latin typeface="ＭＳ Ｐゴシック" panose="020B0600070205080204" pitchFamily="50" charset="-128"/>
              <a:ea typeface="ＭＳ Ｐゴシック" panose="020B0600070205080204" pitchFamily="50" charset="-128"/>
            </a:rPr>
            <a:t>7,123</a:t>
          </a:r>
          <a:r>
            <a:rPr kumimoji="1" lang="ja-JP" altLang="en-US" sz="1300">
              <a:latin typeface="ＭＳ Ｐゴシック" panose="020B0600070205080204" pitchFamily="50" charset="-128"/>
              <a:ea typeface="ＭＳ Ｐゴシック" panose="020B0600070205080204" pitchFamily="50" charset="-128"/>
            </a:rPr>
            <a:t>千円の減少などにより、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減少した。埼玉県平均と比較すると低くなっているが、引き続き適正な経費の積算を行い、健全化を図っていく。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85090</xdr:rowOff>
    </xdr:to>
    <xdr:cxnSp macro="">
      <xdr:nvCxnSpPr>
        <xdr:cNvPr id="427" name="直線コネクタ 426"/>
        <xdr:cNvCxnSpPr/>
      </xdr:nvCxnSpPr>
      <xdr:spPr>
        <a:xfrm flipV="1">
          <a:off x="15671800" y="12936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85090</xdr:rowOff>
    </xdr:to>
    <xdr:cxnSp macro="">
      <xdr:nvCxnSpPr>
        <xdr:cNvPr id="430" name="直線コネクタ 429"/>
        <xdr:cNvCxnSpPr/>
      </xdr:nvCxnSpPr>
      <xdr:spPr>
        <a:xfrm>
          <a:off x="14782800" y="128562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168910</xdr:rowOff>
    </xdr:from>
    <xdr:to>
      <xdr:col>73</xdr:col>
      <xdr:colOff>180975</xdr:colOff>
      <xdr:row>75</xdr:row>
      <xdr:rowOff>127000</xdr:rowOff>
    </xdr:to>
    <xdr:cxnSp macro="">
      <xdr:nvCxnSpPr>
        <xdr:cNvPr id="433" name="直線コネクタ 432"/>
        <xdr:cNvCxnSpPr/>
      </xdr:nvCxnSpPr>
      <xdr:spPr>
        <a:xfrm flipV="1">
          <a:off x="13893800" y="128562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40657</xdr:rowOff>
    </xdr:from>
    <xdr:ext cx="762000" cy="259045"/>
    <xdr:sp macro="" textlink="">
      <xdr:nvSpPr>
        <xdr:cNvPr id="435" name="テキスト ボックス 434"/>
        <xdr:cNvSpPr txBox="1"/>
      </xdr:nvSpPr>
      <xdr:spPr>
        <a:xfrm>
          <a:off x="14401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27940</xdr:rowOff>
    </xdr:from>
    <xdr:to>
      <xdr:col>69</xdr:col>
      <xdr:colOff>92075</xdr:colOff>
      <xdr:row>75</xdr:row>
      <xdr:rowOff>127000</xdr:rowOff>
    </xdr:to>
    <xdr:cxnSp macro="">
      <xdr:nvCxnSpPr>
        <xdr:cNvPr id="436" name="直線コネクタ 435"/>
        <xdr:cNvCxnSpPr/>
      </xdr:nvCxnSpPr>
      <xdr:spPr>
        <a:xfrm>
          <a:off x="13004800" y="128866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46" name="楕円 445"/>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47"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8" name="楕円 447"/>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9" name="テキスト ボックス 448"/>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0" name="楕円 449"/>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1" name="テキスト ボックス 450"/>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52" name="楕円 45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162577</xdr:rowOff>
    </xdr:from>
    <xdr:ext cx="762000" cy="259045"/>
    <xdr:sp macro="" textlink="">
      <xdr:nvSpPr>
        <xdr:cNvPr id="453" name="テキスト ボックス 452"/>
        <xdr:cNvSpPr txBox="1"/>
      </xdr:nvSpPr>
      <xdr:spPr>
        <a:xfrm>
          <a:off x="13512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148590</xdr:rowOff>
    </xdr:from>
    <xdr:to>
      <xdr:col>65</xdr:col>
      <xdr:colOff>53975</xdr:colOff>
      <xdr:row>75</xdr:row>
      <xdr:rowOff>78740</xdr:rowOff>
    </xdr:to>
    <xdr:sp macro="" textlink="">
      <xdr:nvSpPr>
        <xdr:cNvPr id="454" name="楕円 453"/>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88917</xdr:rowOff>
    </xdr:from>
    <xdr:ext cx="762000" cy="259045"/>
    <xdr:sp macro="" textlink="">
      <xdr:nvSpPr>
        <xdr:cNvPr id="455" name="テキスト ボックス 454"/>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123615</xdr:rowOff>
    </xdr:from>
    <xdr:to>
      <xdr:col>29</xdr:col>
      <xdr:colOff>127000</xdr:colOff>
      <xdr:row>18</xdr:row>
      <xdr:rowOff>158786</xdr:rowOff>
    </xdr:to>
    <xdr:cxnSp macro="">
      <xdr:nvCxnSpPr>
        <xdr:cNvPr id="52" name="直線コネクタ 51"/>
        <xdr:cNvCxnSpPr/>
      </xdr:nvCxnSpPr>
      <xdr:spPr bwMode="auto">
        <a:xfrm flipV="1">
          <a:off x="5003800" y="3257340"/>
          <a:ext cx="6477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158313</xdr:rowOff>
    </xdr:from>
    <xdr:to>
      <xdr:col>26</xdr:col>
      <xdr:colOff>50800</xdr:colOff>
      <xdr:row>18</xdr:row>
      <xdr:rowOff>158786</xdr:rowOff>
    </xdr:to>
    <xdr:cxnSp macro="">
      <xdr:nvCxnSpPr>
        <xdr:cNvPr id="55" name="直線コネクタ 54"/>
        <xdr:cNvCxnSpPr/>
      </xdr:nvCxnSpPr>
      <xdr:spPr bwMode="auto">
        <a:xfrm>
          <a:off x="4305300" y="3292038"/>
          <a:ext cx="6985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158313</xdr:rowOff>
    </xdr:from>
    <xdr:to>
      <xdr:col>22</xdr:col>
      <xdr:colOff>114300</xdr:colOff>
      <xdr:row>19</xdr:row>
      <xdr:rowOff>14850</xdr:rowOff>
    </xdr:to>
    <xdr:cxnSp macro="">
      <xdr:nvCxnSpPr>
        <xdr:cNvPr id="58" name="直線コネクタ 57"/>
        <xdr:cNvCxnSpPr/>
      </xdr:nvCxnSpPr>
      <xdr:spPr bwMode="auto">
        <a:xfrm flipV="1">
          <a:off x="3606800" y="3292038"/>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14850</xdr:rowOff>
    </xdr:from>
    <xdr:to>
      <xdr:col>18</xdr:col>
      <xdr:colOff>177800</xdr:colOff>
      <xdr:row>19</xdr:row>
      <xdr:rowOff>59345</xdr:rowOff>
    </xdr:to>
    <xdr:cxnSp macro="">
      <xdr:nvCxnSpPr>
        <xdr:cNvPr id="61" name="直線コネクタ 60"/>
        <xdr:cNvCxnSpPr/>
      </xdr:nvCxnSpPr>
      <xdr:spPr bwMode="auto">
        <a:xfrm flipV="1">
          <a:off x="2908300" y="3320025"/>
          <a:ext cx="698500" cy="44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72815</xdr:rowOff>
    </xdr:from>
    <xdr:to>
      <xdr:col>29</xdr:col>
      <xdr:colOff>177800</xdr:colOff>
      <xdr:row>19</xdr:row>
      <xdr:rowOff>2965</xdr:rowOff>
    </xdr:to>
    <xdr:sp macro="" textlink="">
      <xdr:nvSpPr>
        <xdr:cNvPr id="71" name="楕円 70"/>
        <xdr:cNvSpPr/>
      </xdr:nvSpPr>
      <xdr:spPr bwMode="auto">
        <a:xfrm>
          <a:off x="5600700" y="320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44892</xdr:rowOff>
    </xdr:from>
    <xdr:ext cx="762000" cy="259045"/>
    <xdr:sp macro="" textlink="">
      <xdr:nvSpPr>
        <xdr:cNvPr id="72" name="人口1人当たり決算額の推移該当値テキスト130"/>
        <xdr:cNvSpPr txBox="1"/>
      </xdr:nvSpPr>
      <xdr:spPr>
        <a:xfrm>
          <a:off x="5740400" y="31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107986</xdr:rowOff>
    </xdr:from>
    <xdr:to>
      <xdr:col>26</xdr:col>
      <xdr:colOff>101600</xdr:colOff>
      <xdr:row>19</xdr:row>
      <xdr:rowOff>38136</xdr:rowOff>
    </xdr:to>
    <xdr:sp macro="" textlink="">
      <xdr:nvSpPr>
        <xdr:cNvPr id="73" name="楕円 72"/>
        <xdr:cNvSpPr/>
      </xdr:nvSpPr>
      <xdr:spPr bwMode="auto">
        <a:xfrm>
          <a:off x="4953000" y="32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22913</xdr:rowOff>
    </xdr:from>
    <xdr:ext cx="736600" cy="259045"/>
    <xdr:sp macro="" textlink="">
      <xdr:nvSpPr>
        <xdr:cNvPr id="74" name="テキスト ボックス 73"/>
        <xdr:cNvSpPr txBox="1"/>
      </xdr:nvSpPr>
      <xdr:spPr>
        <a:xfrm>
          <a:off x="4622800" y="332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107513</xdr:rowOff>
    </xdr:from>
    <xdr:to>
      <xdr:col>22</xdr:col>
      <xdr:colOff>165100</xdr:colOff>
      <xdr:row>19</xdr:row>
      <xdr:rowOff>37663</xdr:rowOff>
    </xdr:to>
    <xdr:sp macro="" textlink="">
      <xdr:nvSpPr>
        <xdr:cNvPr id="75" name="楕円 74"/>
        <xdr:cNvSpPr/>
      </xdr:nvSpPr>
      <xdr:spPr bwMode="auto">
        <a:xfrm>
          <a:off x="4254500" y="324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22440</xdr:rowOff>
    </xdr:from>
    <xdr:ext cx="762000" cy="259045"/>
    <xdr:sp macro="" textlink="">
      <xdr:nvSpPr>
        <xdr:cNvPr id="76" name="テキスト ボックス 75"/>
        <xdr:cNvSpPr txBox="1"/>
      </xdr:nvSpPr>
      <xdr:spPr>
        <a:xfrm>
          <a:off x="3924300" y="33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135500</xdr:rowOff>
    </xdr:from>
    <xdr:to>
      <xdr:col>19</xdr:col>
      <xdr:colOff>38100</xdr:colOff>
      <xdr:row>19</xdr:row>
      <xdr:rowOff>65650</xdr:rowOff>
    </xdr:to>
    <xdr:sp macro="" textlink="">
      <xdr:nvSpPr>
        <xdr:cNvPr id="77" name="楕円 76"/>
        <xdr:cNvSpPr/>
      </xdr:nvSpPr>
      <xdr:spPr bwMode="auto">
        <a:xfrm>
          <a:off x="3556000" y="326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50427</xdr:rowOff>
    </xdr:from>
    <xdr:ext cx="762000" cy="259045"/>
    <xdr:sp macro="" textlink="">
      <xdr:nvSpPr>
        <xdr:cNvPr id="78" name="テキスト ボックス 77"/>
        <xdr:cNvSpPr txBox="1"/>
      </xdr:nvSpPr>
      <xdr:spPr>
        <a:xfrm>
          <a:off x="3225800" y="335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8545</xdr:rowOff>
    </xdr:from>
    <xdr:to>
      <xdr:col>15</xdr:col>
      <xdr:colOff>101600</xdr:colOff>
      <xdr:row>19</xdr:row>
      <xdr:rowOff>110145</xdr:rowOff>
    </xdr:to>
    <xdr:sp macro="" textlink="">
      <xdr:nvSpPr>
        <xdr:cNvPr id="79" name="楕円 78"/>
        <xdr:cNvSpPr/>
      </xdr:nvSpPr>
      <xdr:spPr bwMode="auto">
        <a:xfrm>
          <a:off x="2857500" y="331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94922</xdr:rowOff>
    </xdr:from>
    <xdr:ext cx="762000" cy="259045"/>
    <xdr:sp macro="" textlink="">
      <xdr:nvSpPr>
        <xdr:cNvPr id="80" name="テキスト ボックス 79"/>
        <xdr:cNvSpPr txBox="1"/>
      </xdr:nvSpPr>
      <xdr:spPr>
        <a:xfrm>
          <a:off x="2527300" y="340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208287</xdr:rowOff>
    </xdr:from>
    <xdr:to>
      <xdr:col>29</xdr:col>
      <xdr:colOff>127000</xdr:colOff>
      <xdr:row>35</xdr:row>
      <xdr:rowOff>220859</xdr:rowOff>
    </xdr:to>
    <xdr:cxnSp macro="">
      <xdr:nvCxnSpPr>
        <xdr:cNvPr id="113" name="直線コネクタ 112"/>
        <xdr:cNvCxnSpPr/>
      </xdr:nvCxnSpPr>
      <xdr:spPr bwMode="auto">
        <a:xfrm flipV="1">
          <a:off x="5003800" y="6818637"/>
          <a:ext cx="647700" cy="1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220859</xdr:rowOff>
    </xdr:from>
    <xdr:to>
      <xdr:col>26</xdr:col>
      <xdr:colOff>50800</xdr:colOff>
      <xdr:row>35</xdr:row>
      <xdr:rowOff>276123</xdr:rowOff>
    </xdr:to>
    <xdr:cxnSp macro="">
      <xdr:nvCxnSpPr>
        <xdr:cNvPr id="116" name="直線コネクタ 115"/>
        <xdr:cNvCxnSpPr/>
      </xdr:nvCxnSpPr>
      <xdr:spPr bwMode="auto">
        <a:xfrm flipV="1">
          <a:off x="4305300" y="6831209"/>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247224</xdr:rowOff>
    </xdr:from>
    <xdr:to>
      <xdr:col>22</xdr:col>
      <xdr:colOff>114300</xdr:colOff>
      <xdr:row>35</xdr:row>
      <xdr:rowOff>276123</xdr:rowOff>
    </xdr:to>
    <xdr:cxnSp macro="">
      <xdr:nvCxnSpPr>
        <xdr:cNvPr id="119" name="直線コネクタ 118"/>
        <xdr:cNvCxnSpPr/>
      </xdr:nvCxnSpPr>
      <xdr:spPr bwMode="auto">
        <a:xfrm>
          <a:off x="3606800" y="6857574"/>
          <a:ext cx="698500" cy="2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247224</xdr:rowOff>
    </xdr:from>
    <xdr:to>
      <xdr:col>18</xdr:col>
      <xdr:colOff>177800</xdr:colOff>
      <xdr:row>35</xdr:row>
      <xdr:rowOff>269151</xdr:rowOff>
    </xdr:to>
    <xdr:cxnSp macro="">
      <xdr:nvCxnSpPr>
        <xdr:cNvPr id="122" name="直線コネクタ 121"/>
        <xdr:cNvCxnSpPr/>
      </xdr:nvCxnSpPr>
      <xdr:spPr bwMode="auto">
        <a:xfrm flipV="1">
          <a:off x="2908300" y="6857574"/>
          <a:ext cx="698500" cy="2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157487</xdr:rowOff>
    </xdr:from>
    <xdr:to>
      <xdr:col>29</xdr:col>
      <xdr:colOff>177800</xdr:colOff>
      <xdr:row>35</xdr:row>
      <xdr:rowOff>259087</xdr:rowOff>
    </xdr:to>
    <xdr:sp macro="" textlink="">
      <xdr:nvSpPr>
        <xdr:cNvPr id="132" name="楕円 131"/>
        <xdr:cNvSpPr/>
      </xdr:nvSpPr>
      <xdr:spPr bwMode="auto">
        <a:xfrm>
          <a:off x="5600700" y="67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129564</xdr:rowOff>
    </xdr:from>
    <xdr:ext cx="762000" cy="259045"/>
    <xdr:sp macro="" textlink="">
      <xdr:nvSpPr>
        <xdr:cNvPr id="133" name="人口1人当たり決算額の推移該当値テキスト445"/>
        <xdr:cNvSpPr txBox="1"/>
      </xdr:nvSpPr>
      <xdr:spPr>
        <a:xfrm>
          <a:off x="5740400" y="67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170059</xdr:rowOff>
    </xdr:from>
    <xdr:to>
      <xdr:col>26</xdr:col>
      <xdr:colOff>101600</xdr:colOff>
      <xdr:row>35</xdr:row>
      <xdr:rowOff>271659</xdr:rowOff>
    </xdr:to>
    <xdr:sp macro="" textlink="">
      <xdr:nvSpPr>
        <xdr:cNvPr id="134" name="楕円 133"/>
        <xdr:cNvSpPr/>
      </xdr:nvSpPr>
      <xdr:spPr bwMode="auto">
        <a:xfrm>
          <a:off x="4953000" y="67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256436</xdr:rowOff>
    </xdr:from>
    <xdr:ext cx="736600" cy="259045"/>
    <xdr:sp macro="" textlink="">
      <xdr:nvSpPr>
        <xdr:cNvPr id="135" name="テキスト ボックス 134"/>
        <xdr:cNvSpPr txBox="1"/>
      </xdr:nvSpPr>
      <xdr:spPr>
        <a:xfrm>
          <a:off x="4622800" y="686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225323</xdr:rowOff>
    </xdr:from>
    <xdr:to>
      <xdr:col>22</xdr:col>
      <xdr:colOff>165100</xdr:colOff>
      <xdr:row>35</xdr:row>
      <xdr:rowOff>326923</xdr:rowOff>
    </xdr:to>
    <xdr:sp macro="" textlink="">
      <xdr:nvSpPr>
        <xdr:cNvPr id="136" name="楕円 135"/>
        <xdr:cNvSpPr/>
      </xdr:nvSpPr>
      <xdr:spPr bwMode="auto">
        <a:xfrm>
          <a:off x="4254500" y="683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311700</xdr:rowOff>
    </xdr:from>
    <xdr:ext cx="762000" cy="259045"/>
    <xdr:sp macro="" textlink="">
      <xdr:nvSpPr>
        <xdr:cNvPr id="137" name="テキスト ボックス 136"/>
        <xdr:cNvSpPr txBox="1"/>
      </xdr:nvSpPr>
      <xdr:spPr>
        <a:xfrm>
          <a:off x="3924300" y="692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196424</xdr:rowOff>
    </xdr:from>
    <xdr:to>
      <xdr:col>19</xdr:col>
      <xdr:colOff>38100</xdr:colOff>
      <xdr:row>35</xdr:row>
      <xdr:rowOff>298024</xdr:rowOff>
    </xdr:to>
    <xdr:sp macro="" textlink="">
      <xdr:nvSpPr>
        <xdr:cNvPr id="138" name="楕円 137"/>
        <xdr:cNvSpPr/>
      </xdr:nvSpPr>
      <xdr:spPr bwMode="auto">
        <a:xfrm>
          <a:off x="3556000" y="680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282801</xdr:rowOff>
    </xdr:from>
    <xdr:ext cx="762000" cy="259045"/>
    <xdr:sp macro="" textlink="">
      <xdr:nvSpPr>
        <xdr:cNvPr id="139" name="テキスト ボックス 138"/>
        <xdr:cNvSpPr txBox="1"/>
      </xdr:nvSpPr>
      <xdr:spPr>
        <a:xfrm>
          <a:off x="3225800" y="689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218351</xdr:rowOff>
    </xdr:from>
    <xdr:to>
      <xdr:col>15</xdr:col>
      <xdr:colOff>101600</xdr:colOff>
      <xdr:row>35</xdr:row>
      <xdr:rowOff>319951</xdr:rowOff>
    </xdr:to>
    <xdr:sp macro="" textlink="">
      <xdr:nvSpPr>
        <xdr:cNvPr id="140" name="楕円 139"/>
        <xdr:cNvSpPr/>
      </xdr:nvSpPr>
      <xdr:spPr bwMode="auto">
        <a:xfrm>
          <a:off x="2857500" y="682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304728</xdr:rowOff>
    </xdr:from>
    <xdr:ext cx="762000" cy="259045"/>
    <xdr:sp macro="" textlink="">
      <xdr:nvSpPr>
        <xdr:cNvPr id="141" name="テキスト ボックス 140"/>
        <xdr:cNvSpPr txBox="1"/>
      </xdr:nvSpPr>
      <xdr:spPr>
        <a:xfrm>
          <a:off x="2527300" y="69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145936</xdr:rowOff>
    </xdr:from>
    <xdr:to>
      <xdr:col>24</xdr:col>
      <xdr:colOff>63500</xdr:colOff>
      <xdr:row>37</xdr:row>
      <xdr:rowOff>18174</xdr:rowOff>
    </xdr:to>
    <xdr:cxnSp macro="">
      <xdr:nvCxnSpPr>
        <xdr:cNvPr id="61" name="直線コネクタ 60"/>
        <xdr:cNvCxnSpPr/>
      </xdr:nvCxnSpPr>
      <xdr:spPr>
        <a:xfrm flipV="1">
          <a:off x="3797300" y="6318136"/>
          <a:ext cx="8382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163868</xdr:rowOff>
    </xdr:from>
    <xdr:to>
      <xdr:col>19</xdr:col>
      <xdr:colOff>177800</xdr:colOff>
      <xdr:row>37</xdr:row>
      <xdr:rowOff>18174</xdr:rowOff>
    </xdr:to>
    <xdr:cxnSp macro="">
      <xdr:nvCxnSpPr>
        <xdr:cNvPr id="64" name="直線コネクタ 63"/>
        <xdr:cNvCxnSpPr/>
      </xdr:nvCxnSpPr>
      <xdr:spPr>
        <a:xfrm>
          <a:off x="2908300" y="633606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144856</xdr:rowOff>
    </xdr:from>
    <xdr:to>
      <xdr:col>15</xdr:col>
      <xdr:colOff>50800</xdr:colOff>
      <xdr:row>36</xdr:row>
      <xdr:rowOff>163868</xdr:rowOff>
    </xdr:to>
    <xdr:cxnSp macro="">
      <xdr:nvCxnSpPr>
        <xdr:cNvPr id="67" name="直線コネクタ 66"/>
        <xdr:cNvCxnSpPr/>
      </xdr:nvCxnSpPr>
      <xdr:spPr>
        <a:xfrm>
          <a:off x="2019300" y="6317056"/>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25963</xdr:rowOff>
    </xdr:from>
    <xdr:ext cx="534377" cy="259045"/>
    <xdr:sp macro="" textlink="">
      <xdr:nvSpPr>
        <xdr:cNvPr id="69" name="テキスト ボックス 68"/>
        <xdr:cNvSpPr txBox="1"/>
      </xdr:nvSpPr>
      <xdr:spPr>
        <a:xfrm>
          <a:off x="2641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144856</xdr:rowOff>
    </xdr:from>
    <xdr:to>
      <xdr:col>10</xdr:col>
      <xdr:colOff>114300</xdr:colOff>
      <xdr:row>36</xdr:row>
      <xdr:rowOff>155753</xdr:rowOff>
    </xdr:to>
    <xdr:cxnSp macro="">
      <xdr:nvCxnSpPr>
        <xdr:cNvPr id="70" name="直線コネクタ 69"/>
        <xdr:cNvCxnSpPr/>
      </xdr:nvCxnSpPr>
      <xdr:spPr>
        <a:xfrm flipV="1">
          <a:off x="1130300" y="631705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95136</xdr:rowOff>
    </xdr:from>
    <xdr:to>
      <xdr:col>24</xdr:col>
      <xdr:colOff>114300</xdr:colOff>
      <xdr:row>37</xdr:row>
      <xdr:rowOff>25286</xdr:rowOff>
    </xdr:to>
    <xdr:sp macro="" textlink="">
      <xdr:nvSpPr>
        <xdr:cNvPr id="80" name="楕円 79"/>
        <xdr:cNvSpPr/>
      </xdr:nvSpPr>
      <xdr:spPr>
        <a:xfrm>
          <a:off x="4584700" y="6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73563</xdr:rowOff>
    </xdr:from>
    <xdr:ext cx="534377" cy="259045"/>
    <xdr:sp macro="" textlink="">
      <xdr:nvSpPr>
        <xdr:cNvPr id="81" name="人件費該当値テキスト"/>
        <xdr:cNvSpPr txBox="1"/>
      </xdr:nvSpPr>
      <xdr:spPr>
        <a:xfrm>
          <a:off x="4686300" y="62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138824</xdr:rowOff>
    </xdr:from>
    <xdr:to>
      <xdr:col>20</xdr:col>
      <xdr:colOff>38100</xdr:colOff>
      <xdr:row>37</xdr:row>
      <xdr:rowOff>68974</xdr:rowOff>
    </xdr:to>
    <xdr:sp macro="" textlink="">
      <xdr:nvSpPr>
        <xdr:cNvPr id="82" name="楕円 81"/>
        <xdr:cNvSpPr/>
      </xdr:nvSpPr>
      <xdr:spPr>
        <a:xfrm>
          <a:off x="3746500" y="63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60101</xdr:rowOff>
    </xdr:from>
    <xdr:ext cx="534377" cy="259045"/>
    <xdr:sp macro="" textlink="">
      <xdr:nvSpPr>
        <xdr:cNvPr id="83" name="テキスト ボックス 82"/>
        <xdr:cNvSpPr txBox="1"/>
      </xdr:nvSpPr>
      <xdr:spPr>
        <a:xfrm>
          <a:off x="3530111" y="64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113068</xdr:rowOff>
    </xdr:from>
    <xdr:to>
      <xdr:col>15</xdr:col>
      <xdr:colOff>101600</xdr:colOff>
      <xdr:row>37</xdr:row>
      <xdr:rowOff>43218</xdr:rowOff>
    </xdr:to>
    <xdr:sp macro="" textlink="">
      <xdr:nvSpPr>
        <xdr:cNvPr id="84" name="楕円 83"/>
        <xdr:cNvSpPr/>
      </xdr:nvSpPr>
      <xdr:spPr>
        <a:xfrm>
          <a:off x="2857500" y="6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34345</xdr:rowOff>
    </xdr:from>
    <xdr:ext cx="534377" cy="259045"/>
    <xdr:sp macro="" textlink="">
      <xdr:nvSpPr>
        <xdr:cNvPr id="85" name="テキスト ボックス 84"/>
        <xdr:cNvSpPr txBox="1"/>
      </xdr:nvSpPr>
      <xdr:spPr>
        <a:xfrm>
          <a:off x="2641111" y="63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94056</xdr:rowOff>
    </xdr:from>
    <xdr:to>
      <xdr:col>10</xdr:col>
      <xdr:colOff>165100</xdr:colOff>
      <xdr:row>37</xdr:row>
      <xdr:rowOff>24206</xdr:rowOff>
    </xdr:to>
    <xdr:sp macro="" textlink="">
      <xdr:nvSpPr>
        <xdr:cNvPr id="86" name="楕円 85"/>
        <xdr:cNvSpPr/>
      </xdr:nvSpPr>
      <xdr:spPr>
        <a:xfrm>
          <a:off x="1968500" y="62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15333</xdr:rowOff>
    </xdr:from>
    <xdr:ext cx="534377" cy="259045"/>
    <xdr:sp macro="" textlink="">
      <xdr:nvSpPr>
        <xdr:cNvPr id="87" name="テキスト ボックス 86"/>
        <xdr:cNvSpPr txBox="1"/>
      </xdr:nvSpPr>
      <xdr:spPr>
        <a:xfrm>
          <a:off x="1752111" y="63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104953</xdr:rowOff>
    </xdr:from>
    <xdr:to>
      <xdr:col>6</xdr:col>
      <xdr:colOff>38100</xdr:colOff>
      <xdr:row>37</xdr:row>
      <xdr:rowOff>35103</xdr:rowOff>
    </xdr:to>
    <xdr:sp macro="" textlink="">
      <xdr:nvSpPr>
        <xdr:cNvPr id="88" name="楕円 87"/>
        <xdr:cNvSpPr/>
      </xdr:nvSpPr>
      <xdr:spPr>
        <a:xfrm>
          <a:off x="1079500" y="62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26230</xdr:rowOff>
    </xdr:from>
    <xdr:ext cx="534377" cy="259045"/>
    <xdr:sp macro="" textlink="">
      <xdr:nvSpPr>
        <xdr:cNvPr id="89" name="テキスト ボックス 88"/>
        <xdr:cNvSpPr txBox="1"/>
      </xdr:nvSpPr>
      <xdr:spPr>
        <a:xfrm>
          <a:off x="863111" y="63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91498</xdr:rowOff>
    </xdr:from>
    <xdr:to>
      <xdr:col>24</xdr:col>
      <xdr:colOff>63500</xdr:colOff>
      <xdr:row>57</xdr:row>
      <xdr:rowOff>96727</xdr:rowOff>
    </xdr:to>
    <xdr:cxnSp macro="">
      <xdr:nvCxnSpPr>
        <xdr:cNvPr id="116" name="直線コネクタ 115"/>
        <xdr:cNvCxnSpPr/>
      </xdr:nvCxnSpPr>
      <xdr:spPr>
        <a:xfrm flipV="1">
          <a:off x="3797300" y="9864148"/>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88485</xdr:rowOff>
    </xdr:from>
    <xdr:to>
      <xdr:col>19</xdr:col>
      <xdr:colOff>177800</xdr:colOff>
      <xdr:row>57</xdr:row>
      <xdr:rowOff>96727</xdr:rowOff>
    </xdr:to>
    <xdr:cxnSp macro="">
      <xdr:nvCxnSpPr>
        <xdr:cNvPr id="119" name="直線コネクタ 118"/>
        <xdr:cNvCxnSpPr/>
      </xdr:nvCxnSpPr>
      <xdr:spPr>
        <a:xfrm>
          <a:off x="2908300" y="9861135"/>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88485</xdr:rowOff>
    </xdr:from>
    <xdr:to>
      <xdr:col>15</xdr:col>
      <xdr:colOff>50800</xdr:colOff>
      <xdr:row>57</xdr:row>
      <xdr:rowOff>112492</xdr:rowOff>
    </xdr:to>
    <xdr:cxnSp macro="">
      <xdr:nvCxnSpPr>
        <xdr:cNvPr id="122" name="直線コネクタ 121"/>
        <xdr:cNvCxnSpPr/>
      </xdr:nvCxnSpPr>
      <xdr:spPr>
        <a:xfrm flipV="1">
          <a:off x="2019300" y="9861135"/>
          <a:ext cx="889000" cy="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34201</xdr:rowOff>
    </xdr:from>
    <xdr:ext cx="534377" cy="259045"/>
    <xdr:sp macro="" textlink="">
      <xdr:nvSpPr>
        <xdr:cNvPr id="124" name="テキスト ボックス 123"/>
        <xdr:cNvSpPr txBox="1"/>
      </xdr:nvSpPr>
      <xdr:spPr>
        <a:xfrm>
          <a:off x="2641111" y="9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112492</xdr:rowOff>
    </xdr:from>
    <xdr:to>
      <xdr:col>10</xdr:col>
      <xdr:colOff>114300</xdr:colOff>
      <xdr:row>57</xdr:row>
      <xdr:rowOff>122738</xdr:rowOff>
    </xdr:to>
    <xdr:cxnSp macro="">
      <xdr:nvCxnSpPr>
        <xdr:cNvPr id="125" name="直線コネクタ 124"/>
        <xdr:cNvCxnSpPr/>
      </xdr:nvCxnSpPr>
      <xdr:spPr>
        <a:xfrm flipV="1">
          <a:off x="1130300" y="9885142"/>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40698</xdr:rowOff>
    </xdr:from>
    <xdr:to>
      <xdr:col>24</xdr:col>
      <xdr:colOff>114300</xdr:colOff>
      <xdr:row>57</xdr:row>
      <xdr:rowOff>142298</xdr:rowOff>
    </xdr:to>
    <xdr:sp macro="" textlink="">
      <xdr:nvSpPr>
        <xdr:cNvPr id="135" name="楕円 134"/>
        <xdr:cNvSpPr/>
      </xdr:nvSpPr>
      <xdr:spPr>
        <a:xfrm>
          <a:off x="4584700" y="98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127075</xdr:rowOff>
    </xdr:from>
    <xdr:ext cx="534377" cy="259045"/>
    <xdr:sp macro="" textlink="">
      <xdr:nvSpPr>
        <xdr:cNvPr id="136" name="物件費該当値テキスト"/>
        <xdr:cNvSpPr txBox="1"/>
      </xdr:nvSpPr>
      <xdr:spPr>
        <a:xfrm>
          <a:off x="4686300" y="97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45927</xdr:rowOff>
    </xdr:from>
    <xdr:to>
      <xdr:col>20</xdr:col>
      <xdr:colOff>38100</xdr:colOff>
      <xdr:row>57</xdr:row>
      <xdr:rowOff>147527</xdr:rowOff>
    </xdr:to>
    <xdr:sp macro="" textlink="">
      <xdr:nvSpPr>
        <xdr:cNvPr id="137" name="楕円 136"/>
        <xdr:cNvSpPr/>
      </xdr:nvSpPr>
      <xdr:spPr>
        <a:xfrm>
          <a:off x="3746500" y="98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138654</xdr:rowOff>
    </xdr:from>
    <xdr:ext cx="534377" cy="259045"/>
    <xdr:sp macro="" textlink="">
      <xdr:nvSpPr>
        <xdr:cNvPr id="138" name="テキスト ボックス 137"/>
        <xdr:cNvSpPr txBox="1"/>
      </xdr:nvSpPr>
      <xdr:spPr>
        <a:xfrm>
          <a:off x="3530111" y="991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37685</xdr:rowOff>
    </xdr:from>
    <xdr:to>
      <xdr:col>15</xdr:col>
      <xdr:colOff>101600</xdr:colOff>
      <xdr:row>57</xdr:row>
      <xdr:rowOff>139285</xdr:rowOff>
    </xdr:to>
    <xdr:sp macro="" textlink="">
      <xdr:nvSpPr>
        <xdr:cNvPr id="139" name="楕円 138"/>
        <xdr:cNvSpPr/>
      </xdr:nvSpPr>
      <xdr:spPr>
        <a:xfrm>
          <a:off x="2857500" y="98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130412</xdr:rowOff>
    </xdr:from>
    <xdr:ext cx="534377" cy="259045"/>
    <xdr:sp macro="" textlink="">
      <xdr:nvSpPr>
        <xdr:cNvPr id="140" name="テキスト ボックス 139"/>
        <xdr:cNvSpPr txBox="1"/>
      </xdr:nvSpPr>
      <xdr:spPr>
        <a:xfrm>
          <a:off x="2641111" y="99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61692</xdr:rowOff>
    </xdr:from>
    <xdr:to>
      <xdr:col>10</xdr:col>
      <xdr:colOff>165100</xdr:colOff>
      <xdr:row>57</xdr:row>
      <xdr:rowOff>163292</xdr:rowOff>
    </xdr:to>
    <xdr:sp macro="" textlink="">
      <xdr:nvSpPr>
        <xdr:cNvPr id="141" name="楕円 140"/>
        <xdr:cNvSpPr/>
      </xdr:nvSpPr>
      <xdr:spPr>
        <a:xfrm>
          <a:off x="1968500" y="98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154419</xdr:rowOff>
    </xdr:from>
    <xdr:ext cx="534377" cy="259045"/>
    <xdr:sp macro="" textlink="">
      <xdr:nvSpPr>
        <xdr:cNvPr id="142" name="テキスト ボックス 141"/>
        <xdr:cNvSpPr txBox="1"/>
      </xdr:nvSpPr>
      <xdr:spPr>
        <a:xfrm>
          <a:off x="1752111" y="99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71938</xdr:rowOff>
    </xdr:from>
    <xdr:to>
      <xdr:col>6</xdr:col>
      <xdr:colOff>38100</xdr:colOff>
      <xdr:row>58</xdr:row>
      <xdr:rowOff>2088</xdr:rowOff>
    </xdr:to>
    <xdr:sp macro="" textlink="">
      <xdr:nvSpPr>
        <xdr:cNvPr id="143" name="楕円 142"/>
        <xdr:cNvSpPr/>
      </xdr:nvSpPr>
      <xdr:spPr>
        <a:xfrm>
          <a:off x="1079500" y="98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164665</xdr:rowOff>
    </xdr:from>
    <xdr:ext cx="534377" cy="259045"/>
    <xdr:sp macro="" textlink="">
      <xdr:nvSpPr>
        <xdr:cNvPr id="144" name="テキスト ボックス 143"/>
        <xdr:cNvSpPr txBox="1"/>
      </xdr:nvSpPr>
      <xdr:spPr>
        <a:xfrm>
          <a:off x="863111" y="99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137567</xdr:rowOff>
    </xdr:from>
    <xdr:to>
      <xdr:col>24</xdr:col>
      <xdr:colOff>63500</xdr:colOff>
      <xdr:row>78</xdr:row>
      <xdr:rowOff>153873</xdr:rowOff>
    </xdr:to>
    <xdr:cxnSp macro="">
      <xdr:nvCxnSpPr>
        <xdr:cNvPr id="173" name="直線コネクタ 172"/>
        <xdr:cNvCxnSpPr/>
      </xdr:nvCxnSpPr>
      <xdr:spPr>
        <a:xfrm>
          <a:off x="3797300" y="13510667"/>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117487</xdr:rowOff>
    </xdr:from>
    <xdr:to>
      <xdr:col>19</xdr:col>
      <xdr:colOff>177800</xdr:colOff>
      <xdr:row>78</xdr:row>
      <xdr:rowOff>137567</xdr:rowOff>
    </xdr:to>
    <xdr:cxnSp macro="">
      <xdr:nvCxnSpPr>
        <xdr:cNvPr id="176" name="直線コネクタ 175"/>
        <xdr:cNvCxnSpPr/>
      </xdr:nvCxnSpPr>
      <xdr:spPr>
        <a:xfrm>
          <a:off x="2908300" y="13490587"/>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117487</xdr:rowOff>
    </xdr:from>
    <xdr:to>
      <xdr:col>15</xdr:col>
      <xdr:colOff>50800</xdr:colOff>
      <xdr:row>78</xdr:row>
      <xdr:rowOff>144463</xdr:rowOff>
    </xdr:to>
    <xdr:cxnSp macro="">
      <xdr:nvCxnSpPr>
        <xdr:cNvPr id="179" name="直線コネクタ 178"/>
        <xdr:cNvCxnSpPr/>
      </xdr:nvCxnSpPr>
      <xdr:spPr>
        <a:xfrm flipV="1">
          <a:off x="2019300" y="13490587"/>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1" name="テキスト ボックス 180"/>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144463</xdr:rowOff>
    </xdr:from>
    <xdr:to>
      <xdr:col>10</xdr:col>
      <xdr:colOff>114300</xdr:colOff>
      <xdr:row>78</xdr:row>
      <xdr:rowOff>160465</xdr:rowOff>
    </xdr:to>
    <xdr:cxnSp macro="">
      <xdr:nvCxnSpPr>
        <xdr:cNvPr id="182" name="直線コネクタ 181"/>
        <xdr:cNvCxnSpPr/>
      </xdr:nvCxnSpPr>
      <xdr:spPr>
        <a:xfrm flipV="1">
          <a:off x="1130300" y="135175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103073</xdr:rowOff>
    </xdr:from>
    <xdr:to>
      <xdr:col>24</xdr:col>
      <xdr:colOff>114300</xdr:colOff>
      <xdr:row>79</xdr:row>
      <xdr:rowOff>33223</xdr:rowOff>
    </xdr:to>
    <xdr:sp macro="" textlink="">
      <xdr:nvSpPr>
        <xdr:cNvPr id="192" name="楕円 191"/>
        <xdr:cNvSpPr/>
      </xdr:nvSpPr>
      <xdr:spPr>
        <a:xfrm>
          <a:off x="4584700" y="134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18000</xdr:rowOff>
    </xdr:from>
    <xdr:ext cx="469744" cy="259045"/>
    <xdr:sp macro="" textlink="">
      <xdr:nvSpPr>
        <xdr:cNvPr id="193" name="維持補修費該当値テキスト"/>
        <xdr:cNvSpPr txBox="1"/>
      </xdr:nvSpPr>
      <xdr:spPr>
        <a:xfrm>
          <a:off x="4686300" y="1339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86767</xdr:rowOff>
    </xdr:from>
    <xdr:to>
      <xdr:col>20</xdr:col>
      <xdr:colOff>38100</xdr:colOff>
      <xdr:row>79</xdr:row>
      <xdr:rowOff>16917</xdr:rowOff>
    </xdr:to>
    <xdr:sp macro="" textlink="">
      <xdr:nvSpPr>
        <xdr:cNvPr id="194" name="楕円 193"/>
        <xdr:cNvSpPr/>
      </xdr:nvSpPr>
      <xdr:spPr>
        <a:xfrm>
          <a:off x="3746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8044</xdr:rowOff>
    </xdr:from>
    <xdr:ext cx="469744" cy="259045"/>
    <xdr:sp macro="" textlink="">
      <xdr:nvSpPr>
        <xdr:cNvPr id="195" name="テキスト ボックス 194"/>
        <xdr:cNvSpPr txBox="1"/>
      </xdr:nvSpPr>
      <xdr:spPr>
        <a:xfrm>
          <a:off x="3562428" y="1355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66687</xdr:rowOff>
    </xdr:from>
    <xdr:to>
      <xdr:col>15</xdr:col>
      <xdr:colOff>101600</xdr:colOff>
      <xdr:row>78</xdr:row>
      <xdr:rowOff>168287</xdr:rowOff>
    </xdr:to>
    <xdr:sp macro="" textlink="">
      <xdr:nvSpPr>
        <xdr:cNvPr id="196" name="楕円 195"/>
        <xdr:cNvSpPr/>
      </xdr:nvSpPr>
      <xdr:spPr>
        <a:xfrm>
          <a:off x="2857500" y="134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159414</xdr:rowOff>
    </xdr:from>
    <xdr:ext cx="469744" cy="259045"/>
    <xdr:sp macro="" textlink="">
      <xdr:nvSpPr>
        <xdr:cNvPr id="197" name="テキスト ボックス 196"/>
        <xdr:cNvSpPr txBox="1"/>
      </xdr:nvSpPr>
      <xdr:spPr>
        <a:xfrm>
          <a:off x="2673428" y="1353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93663</xdr:rowOff>
    </xdr:from>
    <xdr:to>
      <xdr:col>10</xdr:col>
      <xdr:colOff>165100</xdr:colOff>
      <xdr:row>79</xdr:row>
      <xdr:rowOff>23813</xdr:rowOff>
    </xdr:to>
    <xdr:sp macro="" textlink="">
      <xdr:nvSpPr>
        <xdr:cNvPr id="198" name="楕円 197"/>
        <xdr:cNvSpPr/>
      </xdr:nvSpPr>
      <xdr:spPr>
        <a:xfrm>
          <a:off x="1968500" y="134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14940</xdr:rowOff>
    </xdr:from>
    <xdr:ext cx="469744" cy="259045"/>
    <xdr:sp macro="" textlink="">
      <xdr:nvSpPr>
        <xdr:cNvPr id="199" name="テキスト ボックス 198"/>
        <xdr:cNvSpPr txBox="1"/>
      </xdr:nvSpPr>
      <xdr:spPr>
        <a:xfrm>
          <a:off x="1784428" y="1355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109665</xdr:rowOff>
    </xdr:from>
    <xdr:to>
      <xdr:col>6</xdr:col>
      <xdr:colOff>38100</xdr:colOff>
      <xdr:row>79</xdr:row>
      <xdr:rowOff>39815</xdr:rowOff>
    </xdr:to>
    <xdr:sp macro="" textlink="">
      <xdr:nvSpPr>
        <xdr:cNvPr id="200" name="楕円 199"/>
        <xdr:cNvSpPr/>
      </xdr:nvSpPr>
      <xdr:spPr>
        <a:xfrm>
          <a:off x="1079500" y="134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30942</xdr:rowOff>
    </xdr:from>
    <xdr:ext cx="469744" cy="259045"/>
    <xdr:sp macro="" textlink="">
      <xdr:nvSpPr>
        <xdr:cNvPr id="201" name="テキスト ボックス 200"/>
        <xdr:cNvSpPr txBox="1"/>
      </xdr:nvSpPr>
      <xdr:spPr>
        <a:xfrm>
          <a:off x="895428" y="135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55150</xdr:rowOff>
    </xdr:from>
    <xdr:to>
      <xdr:col>24</xdr:col>
      <xdr:colOff>63500</xdr:colOff>
      <xdr:row>95</xdr:row>
      <xdr:rowOff>76736</xdr:rowOff>
    </xdr:to>
    <xdr:cxnSp macro="">
      <xdr:nvCxnSpPr>
        <xdr:cNvPr id="233" name="直線コネクタ 232"/>
        <xdr:cNvCxnSpPr/>
      </xdr:nvCxnSpPr>
      <xdr:spPr>
        <a:xfrm>
          <a:off x="3797300" y="16342900"/>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55150</xdr:rowOff>
    </xdr:from>
    <xdr:to>
      <xdr:col>19</xdr:col>
      <xdr:colOff>177800</xdr:colOff>
      <xdr:row>96</xdr:row>
      <xdr:rowOff>7978</xdr:rowOff>
    </xdr:to>
    <xdr:cxnSp macro="">
      <xdr:nvCxnSpPr>
        <xdr:cNvPr id="236" name="直線コネクタ 235"/>
        <xdr:cNvCxnSpPr/>
      </xdr:nvCxnSpPr>
      <xdr:spPr>
        <a:xfrm flipV="1">
          <a:off x="2908300" y="16342900"/>
          <a:ext cx="889000" cy="1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7978</xdr:rowOff>
    </xdr:from>
    <xdr:to>
      <xdr:col>15</xdr:col>
      <xdr:colOff>50800</xdr:colOff>
      <xdr:row>96</xdr:row>
      <xdr:rowOff>61748</xdr:rowOff>
    </xdr:to>
    <xdr:cxnSp macro="">
      <xdr:nvCxnSpPr>
        <xdr:cNvPr id="239" name="直線コネクタ 238"/>
        <xdr:cNvCxnSpPr/>
      </xdr:nvCxnSpPr>
      <xdr:spPr>
        <a:xfrm flipV="1">
          <a:off x="2019300" y="16467178"/>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61748</xdr:rowOff>
    </xdr:from>
    <xdr:to>
      <xdr:col>10</xdr:col>
      <xdr:colOff>114300</xdr:colOff>
      <xdr:row>96</xdr:row>
      <xdr:rowOff>111255</xdr:rowOff>
    </xdr:to>
    <xdr:cxnSp macro="">
      <xdr:nvCxnSpPr>
        <xdr:cNvPr id="242" name="直線コネクタ 241"/>
        <xdr:cNvCxnSpPr/>
      </xdr:nvCxnSpPr>
      <xdr:spPr>
        <a:xfrm flipV="1">
          <a:off x="1130300" y="16520948"/>
          <a:ext cx="8890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25936</xdr:rowOff>
    </xdr:from>
    <xdr:to>
      <xdr:col>24</xdr:col>
      <xdr:colOff>114300</xdr:colOff>
      <xdr:row>95</xdr:row>
      <xdr:rowOff>127536</xdr:rowOff>
    </xdr:to>
    <xdr:sp macro="" textlink="">
      <xdr:nvSpPr>
        <xdr:cNvPr id="252" name="楕円 251"/>
        <xdr:cNvSpPr/>
      </xdr:nvSpPr>
      <xdr:spPr>
        <a:xfrm>
          <a:off x="4584700" y="163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4363</xdr:rowOff>
    </xdr:from>
    <xdr:ext cx="534377" cy="259045"/>
    <xdr:sp macro="" textlink="">
      <xdr:nvSpPr>
        <xdr:cNvPr id="253" name="扶助費該当値テキスト"/>
        <xdr:cNvSpPr txBox="1"/>
      </xdr:nvSpPr>
      <xdr:spPr>
        <a:xfrm>
          <a:off x="4686300" y="162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4350</xdr:rowOff>
    </xdr:from>
    <xdr:to>
      <xdr:col>20</xdr:col>
      <xdr:colOff>38100</xdr:colOff>
      <xdr:row>95</xdr:row>
      <xdr:rowOff>105950</xdr:rowOff>
    </xdr:to>
    <xdr:sp macro="" textlink="">
      <xdr:nvSpPr>
        <xdr:cNvPr id="254" name="楕円 253"/>
        <xdr:cNvSpPr/>
      </xdr:nvSpPr>
      <xdr:spPr>
        <a:xfrm>
          <a:off x="3746500" y="16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97077</xdr:rowOff>
    </xdr:from>
    <xdr:ext cx="534377" cy="259045"/>
    <xdr:sp macro="" textlink="">
      <xdr:nvSpPr>
        <xdr:cNvPr id="255" name="テキスト ボックス 254"/>
        <xdr:cNvSpPr txBox="1"/>
      </xdr:nvSpPr>
      <xdr:spPr>
        <a:xfrm>
          <a:off x="3530111" y="16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128628</xdr:rowOff>
    </xdr:from>
    <xdr:to>
      <xdr:col>15</xdr:col>
      <xdr:colOff>101600</xdr:colOff>
      <xdr:row>96</xdr:row>
      <xdr:rowOff>58778</xdr:rowOff>
    </xdr:to>
    <xdr:sp macro="" textlink="">
      <xdr:nvSpPr>
        <xdr:cNvPr id="256" name="楕円 255"/>
        <xdr:cNvSpPr/>
      </xdr:nvSpPr>
      <xdr:spPr>
        <a:xfrm>
          <a:off x="2857500" y="164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75305</xdr:rowOff>
    </xdr:from>
    <xdr:ext cx="534377" cy="259045"/>
    <xdr:sp macro="" textlink="">
      <xdr:nvSpPr>
        <xdr:cNvPr id="257" name="テキスト ボックス 256"/>
        <xdr:cNvSpPr txBox="1"/>
      </xdr:nvSpPr>
      <xdr:spPr>
        <a:xfrm>
          <a:off x="2641111" y="161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10948</xdr:rowOff>
    </xdr:from>
    <xdr:to>
      <xdr:col>10</xdr:col>
      <xdr:colOff>165100</xdr:colOff>
      <xdr:row>96</xdr:row>
      <xdr:rowOff>112548</xdr:rowOff>
    </xdr:to>
    <xdr:sp macro="" textlink="">
      <xdr:nvSpPr>
        <xdr:cNvPr id="258" name="楕円 257"/>
        <xdr:cNvSpPr/>
      </xdr:nvSpPr>
      <xdr:spPr>
        <a:xfrm>
          <a:off x="1968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103675</xdr:rowOff>
    </xdr:from>
    <xdr:ext cx="534377" cy="259045"/>
    <xdr:sp macro="" textlink="">
      <xdr:nvSpPr>
        <xdr:cNvPr id="259" name="テキスト ボックス 258"/>
        <xdr:cNvSpPr txBox="1"/>
      </xdr:nvSpPr>
      <xdr:spPr>
        <a:xfrm>
          <a:off x="1752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60455</xdr:rowOff>
    </xdr:from>
    <xdr:to>
      <xdr:col>6</xdr:col>
      <xdr:colOff>38100</xdr:colOff>
      <xdr:row>96</xdr:row>
      <xdr:rowOff>162055</xdr:rowOff>
    </xdr:to>
    <xdr:sp macro="" textlink="">
      <xdr:nvSpPr>
        <xdr:cNvPr id="260" name="楕円 259"/>
        <xdr:cNvSpPr/>
      </xdr:nvSpPr>
      <xdr:spPr>
        <a:xfrm>
          <a:off x="1079500" y="165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153182</xdr:rowOff>
    </xdr:from>
    <xdr:ext cx="534377" cy="259045"/>
    <xdr:sp macro="" textlink="">
      <xdr:nvSpPr>
        <xdr:cNvPr id="261" name="テキスト ボックス 260"/>
        <xdr:cNvSpPr txBox="1"/>
      </xdr:nvSpPr>
      <xdr:spPr>
        <a:xfrm>
          <a:off x="863111" y="166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102580</xdr:rowOff>
    </xdr:from>
    <xdr:to>
      <xdr:col>55</xdr:col>
      <xdr:colOff>0</xdr:colOff>
      <xdr:row>36</xdr:row>
      <xdr:rowOff>112965</xdr:rowOff>
    </xdr:to>
    <xdr:cxnSp macro="">
      <xdr:nvCxnSpPr>
        <xdr:cNvPr id="292" name="直線コネクタ 291"/>
        <xdr:cNvCxnSpPr/>
      </xdr:nvCxnSpPr>
      <xdr:spPr>
        <a:xfrm>
          <a:off x="9639300" y="6274780"/>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102580</xdr:rowOff>
    </xdr:from>
    <xdr:to>
      <xdr:col>50</xdr:col>
      <xdr:colOff>114300</xdr:colOff>
      <xdr:row>36</xdr:row>
      <xdr:rowOff>130970</xdr:rowOff>
    </xdr:to>
    <xdr:cxnSp macro="">
      <xdr:nvCxnSpPr>
        <xdr:cNvPr id="295" name="直線コネクタ 294"/>
        <xdr:cNvCxnSpPr/>
      </xdr:nvCxnSpPr>
      <xdr:spPr>
        <a:xfrm flipV="1">
          <a:off x="8750300" y="6274780"/>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122152</xdr:rowOff>
    </xdr:from>
    <xdr:to>
      <xdr:col>45</xdr:col>
      <xdr:colOff>177800</xdr:colOff>
      <xdr:row>36</xdr:row>
      <xdr:rowOff>130970</xdr:rowOff>
    </xdr:to>
    <xdr:cxnSp macro="">
      <xdr:nvCxnSpPr>
        <xdr:cNvPr id="298" name="直線コネクタ 297"/>
        <xdr:cNvCxnSpPr/>
      </xdr:nvCxnSpPr>
      <xdr:spPr>
        <a:xfrm>
          <a:off x="7861300" y="6294352"/>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122152</xdr:rowOff>
    </xdr:from>
    <xdr:to>
      <xdr:col>41</xdr:col>
      <xdr:colOff>50800</xdr:colOff>
      <xdr:row>36</xdr:row>
      <xdr:rowOff>158021</xdr:rowOff>
    </xdr:to>
    <xdr:cxnSp macro="">
      <xdr:nvCxnSpPr>
        <xdr:cNvPr id="301" name="直線コネクタ 300"/>
        <xdr:cNvCxnSpPr/>
      </xdr:nvCxnSpPr>
      <xdr:spPr>
        <a:xfrm flipV="1">
          <a:off x="6972300" y="6294352"/>
          <a:ext cx="889000" cy="3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62165</xdr:rowOff>
    </xdr:from>
    <xdr:to>
      <xdr:col>55</xdr:col>
      <xdr:colOff>50800</xdr:colOff>
      <xdr:row>36</xdr:row>
      <xdr:rowOff>163765</xdr:rowOff>
    </xdr:to>
    <xdr:sp macro="" textlink="">
      <xdr:nvSpPr>
        <xdr:cNvPr id="311" name="楕円 310"/>
        <xdr:cNvSpPr/>
      </xdr:nvSpPr>
      <xdr:spPr>
        <a:xfrm>
          <a:off x="10426700" y="6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40592</xdr:rowOff>
    </xdr:from>
    <xdr:ext cx="534377" cy="259045"/>
    <xdr:sp macro="" textlink="">
      <xdr:nvSpPr>
        <xdr:cNvPr id="312" name="補助費等該当値テキスト"/>
        <xdr:cNvSpPr txBox="1"/>
      </xdr:nvSpPr>
      <xdr:spPr>
        <a:xfrm>
          <a:off x="10528300" y="62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51780</xdr:rowOff>
    </xdr:from>
    <xdr:to>
      <xdr:col>50</xdr:col>
      <xdr:colOff>165100</xdr:colOff>
      <xdr:row>36</xdr:row>
      <xdr:rowOff>153380</xdr:rowOff>
    </xdr:to>
    <xdr:sp macro="" textlink="">
      <xdr:nvSpPr>
        <xdr:cNvPr id="313" name="楕円 312"/>
        <xdr:cNvSpPr/>
      </xdr:nvSpPr>
      <xdr:spPr>
        <a:xfrm>
          <a:off x="9588500" y="622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144507</xdr:rowOff>
    </xdr:from>
    <xdr:ext cx="534377" cy="259045"/>
    <xdr:sp macro="" textlink="">
      <xdr:nvSpPr>
        <xdr:cNvPr id="314" name="テキスト ボックス 313"/>
        <xdr:cNvSpPr txBox="1"/>
      </xdr:nvSpPr>
      <xdr:spPr>
        <a:xfrm>
          <a:off x="9372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80170</xdr:rowOff>
    </xdr:from>
    <xdr:to>
      <xdr:col>46</xdr:col>
      <xdr:colOff>38100</xdr:colOff>
      <xdr:row>37</xdr:row>
      <xdr:rowOff>10320</xdr:rowOff>
    </xdr:to>
    <xdr:sp macro="" textlink="">
      <xdr:nvSpPr>
        <xdr:cNvPr id="315" name="楕円 314"/>
        <xdr:cNvSpPr/>
      </xdr:nvSpPr>
      <xdr:spPr>
        <a:xfrm>
          <a:off x="8699500" y="62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1447</xdr:rowOff>
    </xdr:from>
    <xdr:ext cx="534377" cy="259045"/>
    <xdr:sp macro="" textlink="">
      <xdr:nvSpPr>
        <xdr:cNvPr id="316" name="テキスト ボックス 315"/>
        <xdr:cNvSpPr txBox="1"/>
      </xdr:nvSpPr>
      <xdr:spPr>
        <a:xfrm>
          <a:off x="8483111" y="63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71352</xdr:rowOff>
    </xdr:from>
    <xdr:to>
      <xdr:col>41</xdr:col>
      <xdr:colOff>101600</xdr:colOff>
      <xdr:row>37</xdr:row>
      <xdr:rowOff>1502</xdr:rowOff>
    </xdr:to>
    <xdr:sp macro="" textlink="">
      <xdr:nvSpPr>
        <xdr:cNvPr id="317" name="楕円 316"/>
        <xdr:cNvSpPr/>
      </xdr:nvSpPr>
      <xdr:spPr>
        <a:xfrm>
          <a:off x="7810500" y="6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164079</xdr:rowOff>
    </xdr:from>
    <xdr:ext cx="534377" cy="259045"/>
    <xdr:sp macro="" textlink="">
      <xdr:nvSpPr>
        <xdr:cNvPr id="318" name="テキスト ボックス 317"/>
        <xdr:cNvSpPr txBox="1"/>
      </xdr:nvSpPr>
      <xdr:spPr>
        <a:xfrm>
          <a:off x="7594111" y="63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107221</xdr:rowOff>
    </xdr:from>
    <xdr:to>
      <xdr:col>36</xdr:col>
      <xdr:colOff>165100</xdr:colOff>
      <xdr:row>37</xdr:row>
      <xdr:rowOff>37371</xdr:rowOff>
    </xdr:to>
    <xdr:sp macro="" textlink="">
      <xdr:nvSpPr>
        <xdr:cNvPr id="319" name="楕円 318"/>
        <xdr:cNvSpPr/>
      </xdr:nvSpPr>
      <xdr:spPr>
        <a:xfrm>
          <a:off x="6921500" y="62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28498</xdr:rowOff>
    </xdr:from>
    <xdr:ext cx="534377" cy="259045"/>
    <xdr:sp macro="" textlink="">
      <xdr:nvSpPr>
        <xdr:cNvPr id="320" name="テキスト ボックス 319"/>
        <xdr:cNvSpPr txBox="1"/>
      </xdr:nvSpPr>
      <xdr:spPr>
        <a:xfrm>
          <a:off x="6705111" y="63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53198</xdr:rowOff>
    </xdr:from>
    <xdr:to>
      <xdr:col>55</xdr:col>
      <xdr:colOff>0</xdr:colOff>
      <xdr:row>57</xdr:row>
      <xdr:rowOff>110866</xdr:rowOff>
    </xdr:to>
    <xdr:cxnSp macro="">
      <xdr:nvCxnSpPr>
        <xdr:cNvPr id="349" name="直線コネクタ 348"/>
        <xdr:cNvCxnSpPr/>
      </xdr:nvCxnSpPr>
      <xdr:spPr>
        <a:xfrm>
          <a:off x="9639300" y="9825848"/>
          <a:ext cx="8382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53198</xdr:rowOff>
    </xdr:from>
    <xdr:to>
      <xdr:col>50</xdr:col>
      <xdr:colOff>114300</xdr:colOff>
      <xdr:row>57</xdr:row>
      <xdr:rowOff>124338</xdr:rowOff>
    </xdr:to>
    <xdr:cxnSp macro="">
      <xdr:nvCxnSpPr>
        <xdr:cNvPr id="352" name="直線コネクタ 351"/>
        <xdr:cNvCxnSpPr/>
      </xdr:nvCxnSpPr>
      <xdr:spPr>
        <a:xfrm flipV="1">
          <a:off x="8750300" y="9825848"/>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16987</xdr:rowOff>
    </xdr:from>
    <xdr:to>
      <xdr:col>45</xdr:col>
      <xdr:colOff>177800</xdr:colOff>
      <xdr:row>57</xdr:row>
      <xdr:rowOff>124338</xdr:rowOff>
    </xdr:to>
    <xdr:cxnSp macro="">
      <xdr:nvCxnSpPr>
        <xdr:cNvPr id="355" name="直線コネクタ 354"/>
        <xdr:cNvCxnSpPr/>
      </xdr:nvCxnSpPr>
      <xdr:spPr>
        <a:xfrm>
          <a:off x="7861300" y="9789637"/>
          <a:ext cx="889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34990</xdr:rowOff>
    </xdr:from>
    <xdr:ext cx="534377" cy="259045"/>
    <xdr:sp macro="" textlink="">
      <xdr:nvSpPr>
        <xdr:cNvPr id="357" name="テキスト ボックス 356"/>
        <xdr:cNvSpPr txBox="1"/>
      </xdr:nvSpPr>
      <xdr:spPr>
        <a:xfrm>
          <a:off x="8483111" y="92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16987</xdr:rowOff>
    </xdr:from>
    <xdr:to>
      <xdr:col>41</xdr:col>
      <xdr:colOff>50800</xdr:colOff>
      <xdr:row>57</xdr:row>
      <xdr:rowOff>133421</xdr:rowOff>
    </xdr:to>
    <xdr:cxnSp macro="">
      <xdr:nvCxnSpPr>
        <xdr:cNvPr id="358" name="直線コネクタ 357"/>
        <xdr:cNvCxnSpPr/>
      </xdr:nvCxnSpPr>
      <xdr:spPr>
        <a:xfrm flipV="1">
          <a:off x="6972300" y="9789637"/>
          <a:ext cx="889000" cy="1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60066</xdr:rowOff>
    </xdr:from>
    <xdr:to>
      <xdr:col>55</xdr:col>
      <xdr:colOff>50800</xdr:colOff>
      <xdr:row>57</xdr:row>
      <xdr:rowOff>161666</xdr:rowOff>
    </xdr:to>
    <xdr:sp macro="" textlink="">
      <xdr:nvSpPr>
        <xdr:cNvPr id="368" name="楕円 367"/>
        <xdr:cNvSpPr/>
      </xdr:nvSpPr>
      <xdr:spPr>
        <a:xfrm>
          <a:off x="10426700" y="98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38493</xdr:rowOff>
    </xdr:from>
    <xdr:ext cx="534377" cy="259045"/>
    <xdr:sp macro="" textlink="">
      <xdr:nvSpPr>
        <xdr:cNvPr id="369" name="普通建設事業費該当値テキスト"/>
        <xdr:cNvSpPr txBox="1"/>
      </xdr:nvSpPr>
      <xdr:spPr>
        <a:xfrm>
          <a:off x="10528300" y="98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2398</xdr:rowOff>
    </xdr:from>
    <xdr:to>
      <xdr:col>50</xdr:col>
      <xdr:colOff>165100</xdr:colOff>
      <xdr:row>57</xdr:row>
      <xdr:rowOff>103998</xdr:rowOff>
    </xdr:to>
    <xdr:sp macro="" textlink="">
      <xdr:nvSpPr>
        <xdr:cNvPr id="370" name="楕円 369"/>
        <xdr:cNvSpPr/>
      </xdr:nvSpPr>
      <xdr:spPr>
        <a:xfrm>
          <a:off x="9588500" y="97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95125</xdr:rowOff>
    </xdr:from>
    <xdr:ext cx="534377" cy="259045"/>
    <xdr:sp macro="" textlink="">
      <xdr:nvSpPr>
        <xdr:cNvPr id="371" name="テキスト ボックス 370"/>
        <xdr:cNvSpPr txBox="1"/>
      </xdr:nvSpPr>
      <xdr:spPr>
        <a:xfrm>
          <a:off x="9372111" y="98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73538</xdr:rowOff>
    </xdr:from>
    <xdr:to>
      <xdr:col>46</xdr:col>
      <xdr:colOff>38100</xdr:colOff>
      <xdr:row>58</xdr:row>
      <xdr:rowOff>3688</xdr:rowOff>
    </xdr:to>
    <xdr:sp macro="" textlink="">
      <xdr:nvSpPr>
        <xdr:cNvPr id="372" name="楕円 371"/>
        <xdr:cNvSpPr/>
      </xdr:nvSpPr>
      <xdr:spPr>
        <a:xfrm>
          <a:off x="8699500" y="98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166265</xdr:rowOff>
    </xdr:from>
    <xdr:ext cx="534377" cy="259045"/>
    <xdr:sp macro="" textlink="">
      <xdr:nvSpPr>
        <xdr:cNvPr id="373" name="テキスト ボックス 372"/>
        <xdr:cNvSpPr txBox="1"/>
      </xdr:nvSpPr>
      <xdr:spPr>
        <a:xfrm>
          <a:off x="8483111" y="99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137637</xdr:rowOff>
    </xdr:from>
    <xdr:to>
      <xdr:col>41</xdr:col>
      <xdr:colOff>101600</xdr:colOff>
      <xdr:row>57</xdr:row>
      <xdr:rowOff>67787</xdr:rowOff>
    </xdr:to>
    <xdr:sp macro="" textlink="">
      <xdr:nvSpPr>
        <xdr:cNvPr id="374" name="楕円 373"/>
        <xdr:cNvSpPr/>
      </xdr:nvSpPr>
      <xdr:spPr>
        <a:xfrm>
          <a:off x="7810500" y="9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58914</xdr:rowOff>
    </xdr:from>
    <xdr:ext cx="534377" cy="259045"/>
    <xdr:sp macro="" textlink="">
      <xdr:nvSpPr>
        <xdr:cNvPr id="375" name="テキスト ボックス 374"/>
        <xdr:cNvSpPr txBox="1"/>
      </xdr:nvSpPr>
      <xdr:spPr>
        <a:xfrm>
          <a:off x="7594111" y="9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82621</xdr:rowOff>
    </xdr:from>
    <xdr:to>
      <xdr:col>36</xdr:col>
      <xdr:colOff>165100</xdr:colOff>
      <xdr:row>58</xdr:row>
      <xdr:rowOff>12771</xdr:rowOff>
    </xdr:to>
    <xdr:sp macro="" textlink="">
      <xdr:nvSpPr>
        <xdr:cNvPr id="376" name="楕円 375"/>
        <xdr:cNvSpPr/>
      </xdr:nvSpPr>
      <xdr:spPr>
        <a:xfrm>
          <a:off x="6921500" y="98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3898</xdr:rowOff>
    </xdr:from>
    <xdr:ext cx="534377" cy="259045"/>
    <xdr:sp macro="" textlink="">
      <xdr:nvSpPr>
        <xdr:cNvPr id="377" name="テキスト ボックス 376"/>
        <xdr:cNvSpPr txBox="1"/>
      </xdr:nvSpPr>
      <xdr:spPr>
        <a:xfrm>
          <a:off x="6705111"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28552</xdr:rowOff>
    </xdr:from>
    <xdr:to>
      <xdr:col>55</xdr:col>
      <xdr:colOff>0</xdr:colOff>
      <xdr:row>79</xdr:row>
      <xdr:rowOff>57469</xdr:rowOff>
    </xdr:to>
    <xdr:cxnSp macro="">
      <xdr:nvCxnSpPr>
        <xdr:cNvPr id="408" name="直線コネクタ 407"/>
        <xdr:cNvCxnSpPr/>
      </xdr:nvCxnSpPr>
      <xdr:spPr>
        <a:xfrm flipV="1">
          <a:off x="9639300" y="13401652"/>
          <a:ext cx="838200" cy="20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57469</xdr:rowOff>
    </xdr:from>
    <xdr:to>
      <xdr:col>50</xdr:col>
      <xdr:colOff>114300</xdr:colOff>
      <xdr:row>79</xdr:row>
      <xdr:rowOff>98879</xdr:rowOff>
    </xdr:to>
    <xdr:cxnSp macro="">
      <xdr:nvCxnSpPr>
        <xdr:cNvPr id="411" name="直線コネクタ 410"/>
        <xdr:cNvCxnSpPr/>
      </xdr:nvCxnSpPr>
      <xdr:spPr>
        <a:xfrm flipV="1">
          <a:off x="8750300" y="13602019"/>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4" name="直線コネクタ 413"/>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34467</xdr:rowOff>
    </xdr:from>
    <xdr:ext cx="534377" cy="259045"/>
    <xdr:sp macro="" textlink="">
      <xdr:nvSpPr>
        <xdr:cNvPr id="416" name="テキスト ボックス 415"/>
        <xdr:cNvSpPr txBox="1"/>
      </xdr:nvSpPr>
      <xdr:spPr>
        <a:xfrm>
          <a:off x="8483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149202</xdr:rowOff>
    </xdr:from>
    <xdr:to>
      <xdr:col>55</xdr:col>
      <xdr:colOff>50800</xdr:colOff>
      <xdr:row>78</xdr:row>
      <xdr:rowOff>79352</xdr:rowOff>
    </xdr:to>
    <xdr:sp macro="" textlink="">
      <xdr:nvSpPr>
        <xdr:cNvPr id="424" name="楕円 423"/>
        <xdr:cNvSpPr/>
      </xdr:nvSpPr>
      <xdr:spPr>
        <a:xfrm>
          <a:off x="10426700" y="133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127629</xdr:rowOff>
    </xdr:from>
    <xdr:ext cx="534377" cy="259045"/>
    <xdr:sp macro="" textlink="">
      <xdr:nvSpPr>
        <xdr:cNvPr id="425" name="普通建設事業費 （ うち新規整備　）該当値テキスト"/>
        <xdr:cNvSpPr txBox="1"/>
      </xdr:nvSpPr>
      <xdr:spPr>
        <a:xfrm>
          <a:off x="10528300" y="133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6669</xdr:rowOff>
    </xdr:from>
    <xdr:to>
      <xdr:col>50</xdr:col>
      <xdr:colOff>165100</xdr:colOff>
      <xdr:row>79</xdr:row>
      <xdr:rowOff>108269</xdr:rowOff>
    </xdr:to>
    <xdr:sp macro="" textlink="">
      <xdr:nvSpPr>
        <xdr:cNvPr id="426" name="楕円 425"/>
        <xdr:cNvSpPr/>
      </xdr:nvSpPr>
      <xdr:spPr>
        <a:xfrm>
          <a:off x="9588500" y="135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99396</xdr:rowOff>
    </xdr:from>
    <xdr:ext cx="469744" cy="259045"/>
    <xdr:sp macro="" textlink="">
      <xdr:nvSpPr>
        <xdr:cNvPr id="427" name="テキスト ボックス 426"/>
        <xdr:cNvSpPr txBox="1"/>
      </xdr:nvSpPr>
      <xdr:spPr>
        <a:xfrm>
          <a:off x="9404428" y="13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74009</xdr:rowOff>
    </xdr:from>
    <xdr:to>
      <xdr:col>55</xdr:col>
      <xdr:colOff>0</xdr:colOff>
      <xdr:row>98</xdr:row>
      <xdr:rowOff>26186</xdr:rowOff>
    </xdr:to>
    <xdr:cxnSp macro="">
      <xdr:nvCxnSpPr>
        <xdr:cNvPr id="458" name="直線コネクタ 457"/>
        <xdr:cNvCxnSpPr/>
      </xdr:nvCxnSpPr>
      <xdr:spPr>
        <a:xfrm>
          <a:off x="9639300" y="16704659"/>
          <a:ext cx="8382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74009</xdr:rowOff>
    </xdr:from>
    <xdr:to>
      <xdr:col>50</xdr:col>
      <xdr:colOff>114300</xdr:colOff>
      <xdr:row>97</xdr:row>
      <xdr:rowOff>84992</xdr:rowOff>
    </xdr:to>
    <xdr:cxnSp macro="">
      <xdr:nvCxnSpPr>
        <xdr:cNvPr id="461" name="直線コネクタ 460"/>
        <xdr:cNvCxnSpPr/>
      </xdr:nvCxnSpPr>
      <xdr:spPr>
        <a:xfrm flipV="1">
          <a:off x="8750300" y="16704659"/>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164151</xdr:rowOff>
    </xdr:from>
    <xdr:to>
      <xdr:col>45</xdr:col>
      <xdr:colOff>177800</xdr:colOff>
      <xdr:row>97</xdr:row>
      <xdr:rowOff>84992</xdr:rowOff>
    </xdr:to>
    <xdr:cxnSp macro="">
      <xdr:nvCxnSpPr>
        <xdr:cNvPr id="464" name="直線コネクタ 463"/>
        <xdr:cNvCxnSpPr/>
      </xdr:nvCxnSpPr>
      <xdr:spPr>
        <a:xfrm>
          <a:off x="7861300" y="16623351"/>
          <a:ext cx="889000" cy="9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119611</xdr:rowOff>
    </xdr:from>
    <xdr:ext cx="534377" cy="259045"/>
    <xdr:sp macro="" textlink="">
      <xdr:nvSpPr>
        <xdr:cNvPr id="466" name="テキスト ボックス 465"/>
        <xdr:cNvSpPr txBox="1"/>
      </xdr:nvSpPr>
      <xdr:spPr>
        <a:xfrm>
          <a:off x="8483111" y="164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146836</xdr:rowOff>
    </xdr:from>
    <xdr:to>
      <xdr:col>55</xdr:col>
      <xdr:colOff>50800</xdr:colOff>
      <xdr:row>98</xdr:row>
      <xdr:rowOff>76986</xdr:rowOff>
    </xdr:to>
    <xdr:sp macro="" textlink="">
      <xdr:nvSpPr>
        <xdr:cNvPr id="474" name="楕円 473"/>
        <xdr:cNvSpPr/>
      </xdr:nvSpPr>
      <xdr:spPr>
        <a:xfrm>
          <a:off x="10426700" y="167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61763</xdr:rowOff>
    </xdr:from>
    <xdr:ext cx="534377" cy="259045"/>
    <xdr:sp macro="" textlink="">
      <xdr:nvSpPr>
        <xdr:cNvPr id="475" name="普通建設事業費 （ うち更新整備　）該当値テキスト"/>
        <xdr:cNvSpPr txBox="1"/>
      </xdr:nvSpPr>
      <xdr:spPr>
        <a:xfrm>
          <a:off x="10528300" y="166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23209</xdr:rowOff>
    </xdr:from>
    <xdr:to>
      <xdr:col>50</xdr:col>
      <xdr:colOff>165100</xdr:colOff>
      <xdr:row>97</xdr:row>
      <xdr:rowOff>124809</xdr:rowOff>
    </xdr:to>
    <xdr:sp macro="" textlink="">
      <xdr:nvSpPr>
        <xdr:cNvPr id="476" name="楕円 475"/>
        <xdr:cNvSpPr/>
      </xdr:nvSpPr>
      <xdr:spPr>
        <a:xfrm>
          <a:off x="9588500" y="166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115936</xdr:rowOff>
    </xdr:from>
    <xdr:ext cx="534377" cy="259045"/>
    <xdr:sp macro="" textlink="">
      <xdr:nvSpPr>
        <xdr:cNvPr id="477" name="テキスト ボックス 476"/>
        <xdr:cNvSpPr txBox="1"/>
      </xdr:nvSpPr>
      <xdr:spPr>
        <a:xfrm>
          <a:off x="9372111" y="167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34192</xdr:rowOff>
    </xdr:from>
    <xdr:to>
      <xdr:col>46</xdr:col>
      <xdr:colOff>38100</xdr:colOff>
      <xdr:row>97</xdr:row>
      <xdr:rowOff>135792</xdr:rowOff>
    </xdr:to>
    <xdr:sp macro="" textlink="">
      <xdr:nvSpPr>
        <xdr:cNvPr id="478" name="楕円 477"/>
        <xdr:cNvSpPr/>
      </xdr:nvSpPr>
      <xdr:spPr>
        <a:xfrm>
          <a:off x="8699500" y="166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126919</xdr:rowOff>
    </xdr:from>
    <xdr:ext cx="534377" cy="259045"/>
    <xdr:sp macro="" textlink="">
      <xdr:nvSpPr>
        <xdr:cNvPr id="479" name="テキスト ボックス 478"/>
        <xdr:cNvSpPr txBox="1"/>
      </xdr:nvSpPr>
      <xdr:spPr>
        <a:xfrm>
          <a:off x="8483111" y="1675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113351</xdr:rowOff>
    </xdr:from>
    <xdr:to>
      <xdr:col>41</xdr:col>
      <xdr:colOff>101600</xdr:colOff>
      <xdr:row>97</xdr:row>
      <xdr:rowOff>43501</xdr:rowOff>
    </xdr:to>
    <xdr:sp macro="" textlink="">
      <xdr:nvSpPr>
        <xdr:cNvPr id="480" name="楕円 479"/>
        <xdr:cNvSpPr/>
      </xdr:nvSpPr>
      <xdr:spPr>
        <a:xfrm>
          <a:off x="7810500" y="165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60028</xdr:rowOff>
    </xdr:from>
    <xdr:ext cx="534377" cy="259045"/>
    <xdr:sp macro="" textlink="">
      <xdr:nvSpPr>
        <xdr:cNvPr id="481" name="テキスト ボックス 480"/>
        <xdr:cNvSpPr txBox="1"/>
      </xdr:nvSpPr>
      <xdr:spPr>
        <a:xfrm>
          <a:off x="7594111" y="163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23909</xdr:rowOff>
    </xdr:from>
    <xdr:to>
      <xdr:col>85</xdr:col>
      <xdr:colOff>127000</xdr:colOff>
      <xdr:row>38</xdr:row>
      <xdr:rowOff>24314</xdr:rowOff>
    </xdr:to>
    <xdr:cxnSp macro="">
      <xdr:nvCxnSpPr>
        <xdr:cNvPr id="506" name="直線コネクタ 505"/>
        <xdr:cNvCxnSpPr/>
      </xdr:nvCxnSpPr>
      <xdr:spPr>
        <a:xfrm>
          <a:off x="15481300" y="6539009"/>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23909</xdr:rowOff>
    </xdr:from>
    <xdr:to>
      <xdr:col>81</xdr:col>
      <xdr:colOff>50800</xdr:colOff>
      <xdr:row>38</xdr:row>
      <xdr:rowOff>25400</xdr:rowOff>
    </xdr:to>
    <xdr:cxnSp macro="">
      <xdr:nvCxnSpPr>
        <xdr:cNvPr id="509" name="直線コネクタ 508"/>
        <xdr:cNvCxnSpPr/>
      </xdr:nvCxnSpPr>
      <xdr:spPr>
        <a:xfrm flipV="1">
          <a:off x="14592300" y="6539009"/>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14" name="テキスト ボックス 513"/>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144964</xdr:rowOff>
    </xdr:from>
    <xdr:to>
      <xdr:col>85</xdr:col>
      <xdr:colOff>177800</xdr:colOff>
      <xdr:row>38</xdr:row>
      <xdr:rowOff>75114</xdr:rowOff>
    </xdr:to>
    <xdr:sp macro="" textlink="">
      <xdr:nvSpPr>
        <xdr:cNvPr id="525" name="楕円 524"/>
        <xdr:cNvSpPr/>
      </xdr:nvSpPr>
      <xdr:spPr>
        <a:xfrm>
          <a:off x="162687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144558</xdr:rowOff>
    </xdr:from>
    <xdr:to>
      <xdr:col>81</xdr:col>
      <xdr:colOff>101600</xdr:colOff>
      <xdr:row>38</xdr:row>
      <xdr:rowOff>74709</xdr:rowOff>
    </xdr:to>
    <xdr:sp macro="" textlink="">
      <xdr:nvSpPr>
        <xdr:cNvPr id="527" name="楕円 526"/>
        <xdr:cNvSpPr/>
      </xdr:nvSpPr>
      <xdr:spPr>
        <a:xfrm>
          <a:off x="15430500" y="6488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65836</xdr:rowOff>
    </xdr:from>
    <xdr:ext cx="378565" cy="259045"/>
    <xdr:sp macro="" textlink="">
      <xdr:nvSpPr>
        <xdr:cNvPr id="528" name="テキスト ボックス 527"/>
        <xdr:cNvSpPr txBox="1"/>
      </xdr:nvSpPr>
      <xdr:spPr>
        <a:xfrm>
          <a:off x="15292017" y="658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121312</xdr:rowOff>
    </xdr:from>
    <xdr:to>
      <xdr:col>85</xdr:col>
      <xdr:colOff>127000</xdr:colOff>
      <xdr:row>76</xdr:row>
      <xdr:rowOff>138877</xdr:rowOff>
    </xdr:to>
    <xdr:cxnSp macro="">
      <xdr:nvCxnSpPr>
        <xdr:cNvPr id="618" name="直線コネクタ 617"/>
        <xdr:cNvCxnSpPr/>
      </xdr:nvCxnSpPr>
      <xdr:spPr>
        <a:xfrm flipV="1">
          <a:off x="15481300" y="13151512"/>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138877</xdr:rowOff>
    </xdr:from>
    <xdr:to>
      <xdr:col>81</xdr:col>
      <xdr:colOff>50800</xdr:colOff>
      <xdr:row>76</xdr:row>
      <xdr:rowOff>152629</xdr:rowOff>
    </xdr:to>
    <xdr:cxnSp macro="">
      <xdr:nvCxnSpPr>
        <xdr:cNvPr id="621" name="直線コネクタ 620"/>
        <xdr:cNvCxnSpPr/>
      </xdr:nvCxnSpPr>
      <xdr:spPr>
        <a:xfrm flipV="1">
          <a:off x="14592300" y="13169077"/>
          <a:ext cx="8890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152629</xdr:rowOff>
    </xdr:from>
    <xdr:to>
      <xdr:col>76</xdr:col>
      <xdr:colOff>114300</xdr:colOff>
      <xdr:row>76</xdr:row>
      <xdr:rowOff>160548</xdr:rowOff>
    </xdr:to>
    <xdr:cxnSp macro="">
      <xdr:nvCxnSpPr>
        <xdr:cNvPr id="624" name="直線コネクタ 623"/>
        <xdr:cNvCxnSpPr/>
      </xdr:nvCxnSpPr>
      <xdr:spPr>
        <a:xfrm flipV="1">
          <a:off x="13703300" y="13182829"/>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25" name="フローチャート: 判断 624"/>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77922</xdr:rowOff>
    </xdr:from>
    <xdr:ext cx="534377" cy="259045"/>
    <xdr:sp macro="" textlink="">
      <xdr:nvSpPr>
        <xdr:cNvPr id="626" name="テキスト ボックス 625"/>
        <xdr:cNvSpPr txBox="1"/>
      </xdr:nvSpPr>
      <xdr:spPr>
        <a:xfrm>
          <a:off x="14325111" y="127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144949</xdr:rowOff>
    </xdr:from>
    <xdr:to>
      <xdr:col>71</xdr:col>
      <xdr:colOff>177800</xdr:colOff>
      <xdr:row>76</xdr:row>
      <xdr:rowOff>160548</xdr:rowOff>
    </xdr:to>
    <xdr:cxnSp macro="">
      <xdr:nvCxnSpPr>
        <xdr:cNvPr id="627" name="直線コネクタ 626"/>
        <xdr:cNvCxnSpPr/>
      </xdr:nvCxnSpPr>
      <xdr:spPr>
        <a:xfrm>
          <a:off x="12814300" y="13175149"/>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70512</xdr:rowOff>
    </xdr:from>
    <xdr:to>
      <xdr:col>85</xdr:col>
      <xdr:colOff>177800</xdr:colOff>
      <xdr:row>77</xdr:row>
      <xdr:rowOff>662</xdr:rowOff>
    </xdr:to>
    <xdr:sp macro="" textlink="">
      <xdr:nvSpPr>
        <xdr:cNvPr id="637" name="楕円 636"/>
        <xdr:cNvSpPr/>
      </xdr:nvSpPr>
      <xdr:spPr>
        <a:xfrm>
          <a:off x="16268700" y="131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48939</xdr:rowOff>
    </xdr:from>
    <xdr:ext cx="534377" cy="259045"/>
    <xdr:sp macro="" textlink="">
      <xdr:nvSpPr>
        <xdr:cNvPr id="638" name="公債費該当値テキスト"/>
        <xdr:cNvSpPr txBox="1"/>
      </xdr:nvSpPr>
      <xdr:spPr>
        <a:xfrm>
          <a:off x="16370300" y="130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88077</xdr:rowOff>
    </xdr:from>
    <xdr:to>
      <xdr:col>81</xdr:col>
      <xdr:colOff>101600</xdr:colOff>
      <xdr:row>77</xdr:row>
      <xdr:rowOff>18227</xdr:rowOff>
    </xdr:to>
    <xdr:sp macro="" textlink="">
      <xdr:nvSpPr>
        <xdr:cNvPr id="639" name="楕円 638"/>
        <xdr:cNvSpPr/>
      </xdr:nvSpPr>
      <xdr:spPr>
        <a:xfrm>
          <a:off x="15430500" y="131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9354</xdr:rowOff>
    </xdr:from>
    <xdr:ext cx="534377" cy="259045"/>
    <xdr:sp macro="" textlink="">
      <xdr:nvSpPr>
        <xdr:cNvPr id="640" name="テキスト ボックス 639"/>
        <xdr:cNvSpPr txBox="1"/>
      </xdr:nvSpPr>
      <xdr:spPr>
        <a:xfrm>
          <a:off x="15214111" y="1321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101829</xdr:rowOff>
    </xdr:from>
    <xdr:to>
      <xdr:col>76</xdr:col>
      <xdr:colOff>165100</xdr:colOff>
      <xdr:row>77</xdr:row>
      <xdr:rowOff>31979</xdr:rowOff>
    </xdr:to>
    <xdr:sp macro="" textlink="">
      <xdr:nvSpPr>
        <xdr:cNvPr id="641" name="楕円 640"/>
        <xdr:cNvSpPr/>
      </xdr:nvSpPr>
      <xdr:spPr>
        <a:xfrm>
          <a:off x="14541500" y="131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23106</xdr:rowOff>
    </xdr:from>
    <xdr:ext cx="534377" cy="259045"/>
    <xdr:sp macro="" textlink="">
      <xdr:nvSpPr>
        <xdr:cNvPr id="642" name="テキスト ボックス 641"/>
        <xdr:cNvSpPr txBox="1"/>
      </xdr:nvSpPr>
      <xdr:spPr>
        <a:xfrm>
          <a:off x="14325111" y="132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109748</xdr:rowOff>
    </xdr:from>
    <xdr:to>
      <xdr:col>72</xdr:col>
      <xdr:colOff>38100</xdr:colOff>
      <xdr:row>77</xdr:row>
      <xdr:rowOff>39898</xdr:rowOff>
    </xdr:to>
    <xdr:sp macro="" textlink="">
      <xdr:nvSpPr>
        <xdr:cNvPr id="643" name="楕円 642"/>
        <xdr:cNvSpPr/>
      </xdr:nvSpPr>
      <xdr:spPr>
        <a:xfrm>
          <a:off x="13652500" y="131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31025</xdr:rowOff>
    </xdr:from>
    <xdr:ext cx="534377" cy="259045"/>
    <xdr:sp macro="" textlink="">
      <xdr:nvSpPr>
        <xdr:cNvPr id="644" name="テキスト ボックス 643"/>
        <xdr:cNvSpPr txBox="1"/>
      </xdr:nvSpPr>
      <xdr:spPr>
        <a:xfrm>
          <a:off x="13436111" y="132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94149</xdr:rowOff>
    </xdr:from>
    <xdr:to>
      <xdr:col>67</xdr:col>
      <xdr:colOff>101600</xdr:colOff>
      <xdr:row>77</xdr:row>
      <xdr:rowOff>24299</xdr:rowOff>
    </xdr:to>
    <xdr:sp macro="" textlink="">
      <xdr:nvSpPr>
        <xdr:cNvPr id="645" name="楕円 644"/>
        <xdr:cNvSpPr/>
      </xdr:nvSpPr>
      <xdr:spPr>
        <a:xfrm>
          <a:off x="12763500" y="131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15426</xdr:rowOff>
    </xdr:from>
    <xdr:ext cx="534377" cy="259045"/>
    <xdr:sp macro="" textlink="">
      <xdr:nvSpPr>
        <xdr:cNvPr id="646" name="テキスト ボックス 645"/>
        <xdr:cNvSpPr txBox="1"/>
      </xdr:nvSpPr>
      <xdr:spPr>
        <a:xfrm>
          <a:off x="12547111" y="132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74599</xdr:rowOff>
    </xdr:from>
    <xdr:to>
      <xdr:col>85</xdr:col>
      <xdr:colOff>127000</xdr:colOff>
      <xdr:row>98</xdr:row>
      <xdr:rowOff>108348</xdr:rowOff>
    </xdr:to>
    <xdr:cxnSp macro="">
      <xdr:nvCxnSpPr>
        <xdr:cNvPr id="677" name="直線コネクタ 676"/>
        <xdr:cNvCxnSpPr/>
      </xdr:nvCxnSpPr>
      <xdr:spPr>
        <a:xfrm>
          <a:off x="15481300" y="16876699"/>
          <a:ext cx="838200" cy="3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19064</xdr:rowOff>
    </xdr:from>
    <xdr:to>
      <xdr:col>81</xdr:col>
      <xdr:colOff>50800</xdr:colOff>
      <xdr:row>98</xdr:row>
      <xdr:rowOff>74599</xdr:rowOff>
    </xdr:to>
    <xdr:cxnSp macro="">
      <xdr:nvCxnSpPr>
        <xdr:cNvPr id="680" name="直線コネクタ 679"/>
        <xdr:cNvCxnSpPr/>
      </xdr:nvCxnSpPr>
      <xdr:spPr>
        <a:xfrm>
          <a:off x="14592300" y="16821164"/>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163001</xdr:rowOff>
    </xdr:from>
    <xdr:to>
      <xdr:col>76</xdr:col>
      <xdr:colOff>114300</xdr:colOff>
      <xdr:row>98</xdr:row>
      <xdr:rowOff>19064</xdr:rowOff>
    </xdr:to>
    <xdr:cxnSp macro="">
      <xdr:nvCxnSpPr>
        <xdr:cNvPr id="683" name="直線コネクタ 682"/>
        <xdr:cNvCxnSpPr/>
      </xdr:nvCxnSpPr>
      <xdr:spPr>
        <a:xfrm>
          <a:off x="13703300" y="16793651"/>
          <a:ext cx="8890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4" name="フローチャート: 判断 683"/>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7052</xdr:rowOff>
    </xdr:from>
    <xdr:ext cx="534377" cy="259045"/>
    <xdr:sp macro="" textlink="">
      <xdr:nvSpPr>
        <xdr:cNvPr id="685" name="テキスト ボックス 684"/>
        <xdr:cNvSpPr txBox="1"/>
      </xdr:nvSpPr>
      <xdr:spPr>
        <a:xfrm>
          <a:off x="14325111" y="1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91498</xdr:rowOff>
    </xdr:from>
    <xdr:to>
      <xdr:col>71</xdr:col>
      <xdr:colOff>177800</xdr:colOff>
      <xdr:row>97</xdr:row>
      <xdr:rowOff>163001</xdr:rowOff>
    </xdr:to>
    <xdr:cxnSp macro="">
      <xdr:nvCxnSpPr>
        <xdr:cNvPr id="686" name="直線コネクタ 685"/>
        <xdr:cNvCxnSpPr/>
      </xdr:nvCxnSpPr>
      <xdr:spPr>
        <a:xfrm>
          <a:off x="12814300" y="16722148"/>
          <a:ext cx="889000" cy="7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57548</xdr:rowOff>
    </xdr:from>
    <xdr:to>
      <xdr:col>85</xdr:col>
      <xdr:colOff>177800</xdr:colOff>
      <xdr:row>98</xdr:row>
      <xdr:rowOff>159148</xdr:rowOff>
    </xdr:to>
    <xdr:sp macro="" textlink="">
      <xdr:nvSpPr>
        <xdr:cNvPr id="696" name="楕円 695"/>
        <xdr:cNvSpPr/>
      </xdr:nvSpPr>
      <xdr:spPr>
        <a:xfrm>
          <a:off x="16268700" y="16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35975</xdr:rowOff>
    </xdr:from>
    <xdr:ext cx="469744" cy="259045"/>
    <xdr:sp macro="" textlink="">
      <xdr:nvSpPr>
        <xdr:cNvPr id="697" name="積立金該当値テキスト"/>
        <xdr:cNvSpPr txBox="1"/>
      </xdr:nvSpPr>
      <xdr:spPr>
        <a:xfrm>
          <a:off x="16370300" y="1683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23799</xdr:rowOff>
    </xdr:from>
    <xdr:to>
      <xdr:col>81</xdr:col>
      <xdr:colOff>101600</xdr:colOff>
      <xdr:row>98</xdr:row>
      <xdr:rowOff>125399</xdr:rowOff>
    </xdr:to>
    <xdr:sp macro="" textlink="">
      <xdr:nvSpPr>
        <xdr:cNvPr id="698" name="楕円 697"/>
        <xdr:cNvSpPr/>
      </xdr:nvSpPr>
      <xdr:spPr>
        <a:xfrm>
          <a:off x="15430500" y="168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116526</xdr:rowOff>
    </xdr:from>
    <xdr:ext cx="534377" cy="259045"/>
    <xdr:sp macro="" textlink="">
      <xdr:nvSpPr>
        <xdr:cNvPr id="699" name="テキスト ボックス 698"/>
        <xdr:cNvSpPr txBox="1"/>
      </xdr:nvSpPr>
      <xdr:spPr>
        <a:xfrm>
          <a:off x="15214111" y="169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139714</xdr:rowOff>
    </xdr:from>
    <xdr:to>
      <xdr:col>76</xdr:col>
      <xdr:colOff>165100</xdr:colOff>
      <xdr:row>98</xdr:row>
      <xdr:rowOff>69864</xdr:rowOff>
    </xdr:to>
    <xdr:sp macro="" textlink="">
      <xdr:nvSpPr>
        <xdr:cNvPr id="700" name="楕円 699"/>
        <xdr:cNvSpPr/>
      </xdr:nvSpPr>
      <xdr:spPr>
        <a:xfrm>
          <a:off x="14541500" y="167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60991</xdr:rowOff>
    </xdr:from>
    <xdr:ext cx="534377" cy="259045"/>
    <xdr:sp macro="" textlink="">
      <xdr:nvSpPr>
        <xdr:cNvPr id="701" name="テキスト ボックス 700"/>
        <xdr:cNvSpPr txBox="1"/>
      </xdr:nvSpPr>
      <xdr:spPr>
        <a:xfrm>
          <a:off x="14325111" y="168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112201</xdr:rowOff>
    </xdr:from>
    <xdr:to>
      <xdr:col>72</xdr:col>
      <xdr:colOff>38100</xdr:colOff>
      <xdr:row>98</xdr:row>
      <xdr:rowOff>42351</xdr:rowOff>
    </xdr:to>
    <xdr:sp macro="" textlink="">
      <xdr:nvSpPr>
        <xdr:cNvPr id="702" name="楕円 701"/>
        <xdr:cNvSpPr/>
      </xdr:nvSpPr>
      <xdr:spPr>
        <a:xfrm>
          <a:off x="13652500" y="167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33478</xdr:rowOff>
    </xdr:from>
    <xdr:ext cx="534377" cy="259045"/>
    <xdr:sp macro="" textlink="">
      <xdr:nvSpPr>
        <xdr:cNvPr id="703" name="テキスト ボックス 702"/>
        <xdr:cNvSpPr txBox="1"/>
      </xdr:nvSpPr>
      <xdr:spPr>
        <a:xfrm>
          <a:off x="13436111" y="168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40698</xdr:rowOff>
    </xdr:from>
    <xdr:to>
      <xdr:col>67</xdr:col>
      <xdr:colOff>101600</xdr:colOff>
      <xdr:row>97</xdr:row>
      <xdr:rowOff>142298</xdr:rowOff>
    </xdr:to>
    <xdr:sp macro="" textlink="">
      <xdr:nvSpPr>
        <xdr:cNvPr id="704" name="楕円 703"/>
        <xdr:cNvSpPr/>
      </xdr:nvSpPr>
      <xdr:spPr>
        <a:xfrm>
          <a:off x="12763500" y="166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158825</xdr:rowOff>
    </xdr:from>
    <xdr:ext cx="534377" cy="259045"/>
    <xdr:sp macro="" textlink="">
      <xdr:nvSpPr>
        <xdr:cNvPr id="705" name="テキスト ボックス 704"/>
        <xdr:cNvSpPr txBox="1"/>
      </xdr:nvSpPr>
      <xdr:spPr>
        <a:xfrm>
          <a:off x="12547111" y="164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3" name="フローチャート: 判断 742"/>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4" name="テキスト ボックス 743"/>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0" name="フローチャート: 判断 799"/>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145190</xdr:rowOff>
    </xdr:from>
    <xdr:ext cx="469744" cy="259045"/>
    <xdr:sp macro="" textlink="">
      <xdr:nvSpPr>
        <xdr:cNvPr id="801" name="テキスト ボックス 800"/>
        <xdr:cNvSpPr txBox="1"/>
      </xdr:nvSpPr>
      <xdr:spPr>
        <a:xfrm>
          <a:off x="20199428" y="9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60131</xdr:rowOff>
    </xdr:from>
    <xdr:to>
      <xdr:col>116</xdr:col>
      <xdr:colOff>63500</xdr:colOff>
      <xdr:row>77</xdr:row>
      <xdr:rowOff>71430</xdr:rowOff>
    </xdr:to>
    <xdr:cxnSp macro="">
      <xdr:nvCxnSpPr>
        <xdr:cNvPr id="853" name="直線コネクタ 852"/>
        <xdr:cNvCxnSpPr/>
      </xdr:nvCxnSpPr>
      <xdr:spPr>
        <a:xfrm>
          <a:off x="21323300" y="13261781"/>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60131</xdr:rowOff>
    </xdr:from>
    <xdr:to>
      <xdr:col>111</xdr:col>
      <xdr:colOff>177800</xdr:colOff>
      <xdr:row>77</xdr:row>
      <xdr:rowOff>66238</xdr:rowOff>
    </xdr:to>
    <xdr:cxnSp macro="">
      <xdr:nvCxnSpPr>
        <xdr:cNvPr id="856" name="直線コネクタ 855"/>
        <xdr:cNvCxnSpPr/>
      </xdr:nvCxnSpPr>
      <xdr:spPr>
        <a:xfrm flipV="1">
          <a:off x="20434300" y="13261781"/>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66238</xdr:rowOff>
    </xdr:from>
    <xdr:to>
      <xdr:col>107</xdr:col>
      <xdr:colOff>50800</xdr:colOff>
      <xdr:row>77</xdr:row>
      <xdr:rowOff>75202</xdr:rowOff>
    </xdr:to>
    <xdr:cxnSp macro="">
      <xdr:nvCxnSpPr>
        <xdr:cNvPr id="859" name="直線コネクタ 858"/>
        <xdr:cNvCxnSpPr/>
      </xdr:nvCxnSpPr>
      <xdr:spPr>
        <a:xfrm flipV="1">
          <a:off x="19545300" y="1326788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0" name="フローチャート: 判断 859"/>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52673</xdr:rowOff>
    </xdr:from>
    <xdr:ext cx="534377" cy="259045"/>
    <xdr:sp macro="" textlink="">
      <xdr:nvSpPr>
        <xdr:cNvPr id="861" name="テキスト ボックス 860"/>
        <xdr:cNvSpPr txBox="1"/>
      </xdr:nvSpPr>
      <xdr:spPr>
        <a:xfrm>
          <a:off x="20167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75202</xdr:rowOff>
    </xdr:from>
    <xdr:to>
      <xdr:col>102</xdr:col>
      <xdr:colOff>114300</xdr:colOff>
      <xdr:row>78</xdr:row>
      <xdr:rowOff>11455</xdr:rowOff>
    </xdr:to>
    <xdr:cxnSp macro="">
      <xdr:nvCxnSpPr>
        <xdr:cNvPr id="862" name="直線コネクタ 861"/>
        <xdr:cNvCxnSpPr/>
      </xdr:nvCxnSpPr>
      <xdr:spPr>
        <a:xfrm flipV="1">
          <a:off x="18656300" y="13276852"/>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20630</xdr:rowOff>
    </xdr:from>
    <xdr:to>
      <xdr:col>116</xdr:col>
      <xdr:colOff>114300</xdr:colOff>
      <xdr:row>77</xdr:row>
      <xdr:rowOff>122230</xdr:rowOff>
    </xdr:to>
    <xdr:sp macro="" textlink="">
      <xdr:nvSpPr>
        <xdr:cNvPr id="872" name="楕円 871"/>
        <xdr:cNvSpPr/>
      </xdr:nvSpPr>
      <xdr:spPr>
        <a:xfrm>
          <a:off x="22110700" y="132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170507</xdr:rowOff>
    </xdr:from>
    <xdr:ext cx="534377" cy="259045"/>
    <xdr:sp macro="" textlink="">
      <xdr:nvSpPr>
        <xdr:cNvPr id="873" name="繰出金該当値テキスト"/>
        <xdr:cNvSpPr txBox="1"/>
      </xdr:nvSpPr>
      <xdr:spPr>
        <a:xfrm>
          <a:off x="22212300" y="132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9331</xdr:rowOff>
    </xdr:from>
    <xdr:to>
      <xdr:col>112</xdr:col>
      <xdr:colOff>38100</xdr:colOff>
      <xdr:row>77</xdr:row>
      <xdr:rowOff>110931</xdr:rowOff>
    </xdr:to>
    <xdr:sp macro="" textlink="">
      <xdr:nvSpPr>
        <xdr:cNvPr id="874" name="楕円 873"/>
        <xdr:cNvSpPr/>
      </xdr:nvSpPr>
      <xdr:spPr>
        <a:xfrm>
          <a:off x="21272500" y="132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102058</xdr:rowOff>
    </xdr:from>
    <xdr:ext cx="534377" cy="259045"/>
    <xdr:sp macro="" textlink="">
      <xdr:nvSpPr>
        <xdr:cNvPr id="875" name="テキスト ボックス 874"/>
        <xdr:cNvSpPr txBox="1"/>
      </xdr:nvSpPr>
      <xdr:spPr>
        <a:xfrm>
          <a:off x="21056111" y="1330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15438</xdr:rowOff>
    </xdr:from>
    <xdr:to>
      <xdr:col>107</xdr:col>
      <xdr:colOff>101600</xdr:colOff>
      <xdr:row>77</xdr:row>
      <xdr:rowOff>117038</xdr:rowOff>
    </xdr:to>
    <xdr:sp macro="" textlink="">
      <xdr:nvSpPr>
        <xdr:cNvPr id="876" name="楕円 875"/>
        <xdr:cNvSpPr/>
      </xdr:nvSpPr>
      <xdr:spPr>
        <a:xfrm>
          <a:off x="20383500" y="132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108165</xdr:rowOff>
    </xdr:from>
    <xdr:ext cx="534377" cy="259045"/>
    <xdr:sp macro="" textlink="">
      <xdr:nvSpPr>
        <xdr:cNvPr id="877" name="テキスト ボックス 876"/>
        <xdr:cNvSpPr txBox="1"/>
      </xdr:nvSpPr>
      <xdr:spPr>
        <a:xfrm>
          <a:off x="20167111" y="133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24402</xdr:rowOff>
    </xdr:from>
    <xdr:to>
      <xdr:col>102</xdr:col>
      <xdr:colOff>165100</xdr:colOff>
      <xdr:row>77</xdr:row>
      <xdr:rowOff>126002</xdr:rowOff>
    </xdr:to>
    <xdr:sp macro="" textlink="">
      <xdr:nvSpPr>
        <xdr:cNvPr id="878" name="楕円 877"/>
        <xdr:cNvSpPr/>
      </xdr:nvSpPr>
      <xdr:spPr>
        <a:xfrm>
          <a:off x="19494500" y="132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117129</xdr:rowOff>
    </xdr:from>
    <xdr:ext cx="534377" cy="259045"/>
    <xdr:sp macro="" textlink="">
      <xdr:nvSpPr>
        <xdr:cNvPr id="879" name="テキスト ボックス 878"/>
        <xdr:cNvSpPr txBox="1"/>
      </xdr:nvSpPr>
      <xdr:spPr>
        <a:xfrm>
          <a:off x="19278111" y="13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132105</xdr:rowOff>
    </xdr:from>
    <xdr:to>
      <xdr:col>98</xdr:col>
      <xdr:colOff>38100</xdr:colOff>
      <xdr:row>78</xdr:row>
      <xdr:rowOff>62255</xdr:rowOff>
    </xdr:to>
    <xdr:sp macro="" textlink="">
      <xdr:nvSpPr>
        <xdr:cNvPr id="880" name="楕円 879"/>
        <xdr:cNvSpPr/>
      </xdr:nvSpPr>
      <xdr:spPr>
        <a:xfrm>
          <a:off x="18605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53382</xdr:rowOff>
    </xdr:from>
    <xdr:ext cx="534377" cy="259045"/>
    <xdr:sp macro="" textlink="">
      <xdr:nvSpPr>
        <xdr:cNvPr id="881" name="テキスト ボックス 880"/>
        <xdr:cNvSpPr txBox="1"/>
      </xdr:nvSpPr>
      <xdr:spPr>
        <a:xfrm>
          <a:off x="18389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350,079</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6,594</a:t>
          </a:r>
          <a:r>
            <a:rPr kumimoji="1" lang="ja-JP" altLang="en-US" sz="1300">
              <a:latin typeface="ＭＳ Ｐゴシック" panose="020B0600070205080204" pitchFamily="50" charset="-128"/>
              <a:ea typeface="ＭＳ Ｐゴシック" panose="020B0600070205080204" pitchFamily="50" charset="-128"/>
            </a:rPr>
            <a:t>円の減少となっている。個別にみると、扶助費が年々増加しており、高止まりの状況にある。この傾向は今後も継続することが予想される。制度の抜本的な見直しを行わない限り、減少することはないため、制度の改正も含めた検討を行っていきたい。また、公債費については、類似団体平均が年々減少しているのに対して、本町は増加傾向にある。町の財政規模を考慮したうえで、継続可能な財政運営ができるよう、事業の選択と集中に努めたい。主な構成項目である人件費は年々減少しているが、引き続き効率的な職員配置を行い、職員数の適正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17,944
17,533
29.92
6,577,593
6,281,818
261,640
4,166,721
6,874,817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97572</xdr:rowOff>
    </xdr:from>
    <xdr:to>
      <xdr:col>24</xdr:col>
      <xdr:colOff>63500</xdr:colOff>
      <xdr:row>35</xdr:row>
      <xdr:rowOff>15603</xdr:rowOff>
    </xdr:to>
    <xdr:cxnSp macro="">
      <xdr:nvCxnSpPr>
        <xdr:cNvPr id="63" name="直線コネクタ 62"/>
        <xdr:cNvCxnSpPr/>
      </xdr:nvCxnSpPr>
      <xdr:spPr>
        <a:xfrm flipV="1">
          <a:off x="3797300" y="5926872"/>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51526</xdr:rowOff>
    </xdr:from>
    <xdr:to>
      <xdr:col>19</xdr:col>
      <xdr:colOff>177800</xdr:colOff>
      <xdr:row>35</xdr:row>
      <xdr:rowOff>15603</xdr:rowOff>
    </xdr:to>
    <xdr:cxnSp macro="">
      <xdr:nvCxnSpPr>
        <xdr:cNvPr id="66" name="直線コネクタ 65"/>
        <xdr:cNvCxnSpPr/>
      </xdr:nvCxnSpPr>
      <xdr:spPr>
        <a:xfrm>
          <a:off x="2908300" y="588082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51526</xdr:rowOff>
    </xdr:from>
    <xdr:to>
      <xdr:col>15</xdr:col>
      <xdr:colOff>50800</xdr:colOff>
      <xdr:row>35</xdr:row>
      <xdr:rowOff>1887</xdr:rowOff>
    </xdr:to>
    <xdr:cxnSp macro="">
      <xdr:nvCxnSpPr>
        <xdr:cNvPr id="69" name="直線コネクタ 68"/>
        <xdr:cNvCxnSpPr/>
      </xdr:nvCxnSpPr>
      <xdr:spPr>
        <a:xfrm flipV="1">
          <a:off x="2019300" y="5880826"/>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166479</xdr:rowOff>
    </xdr:from>
    <xdr:to>
      <xdr:col>10</xdr:col>
      <xdr:colOff>114300</xdr:colOff>
      <xdr:row>35</xdr:row>
      <xdr:rowOff>1887</xdr:rowOff>
    </xdr:to>
    <xdr:cxnSp macro="">
      <xdr:nvCxnSpPr>
        <xdr:cNvPr id="72" name="直線コネクタ 71"/>
        <xdr:cNvCxnSpPr/>
      </xdr:nvCxnSpPr>
      <xdr:spPr>
        <a:xfrm>
          <a:off x="1130300" y="5652879"/>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46772</xdr:rowOff>
    </xdr:from>
    <xdr:to>
      <xdr:col>24</xdr:col>
      <xdr:colOff>114300</xdr:colOff>
      <xdr:row>34</xdr:row>
      <xdr:rowOff>148372</xdr:rowOff>
    </xdr:to>
    <xdr:sp macro="" textlink="">
      <xdr:nvSpPr>
        <xdr:cNvPr id="82" name="楕円 81"/>
        <xdr:cNvSpPr/>
      </xdr:nvSpPr>
      <xdr:spPr>
        <a:xfrm>
          <a:off x="4584700" y="5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25199</xdr:rowOff>
    </xdr:from>
    <xdr:ext cx="469744" cy="259045"/>
    <xdr:sp macro="" textlink="">
      <xdr:nvSpPr>
        <xdr:cNvPr id="83" name="議会費該当値テキスト"/>
        <xdr:cNvSpPr txBox="1"/>
      </xdr:nvSpPr>
      <xdr:spPr>
        <a:xfrm>
          <a:off x="4686300" y="58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136253</xdr:rowOff>
    </xdr:from>
    <xdr:to>
      <xdr:col>20</xdr:col>
      <xdr:colOff>38100</xdr:colOff>
      <xdr:row>35</xdr:row>
      <xdr:rowOff>66403</xdr:rowOff>
    </xdr:to>
    <xdr:sp macro="" textlink="">
      <xdr:nvSpPr>
        <xdr:cNvPr id="84" name="楕円 83"/>
        <xdr:cNvSpPr/>
      </xdr:nvSpPr>
      <xdr:spPr>
        <a:xfrm>
          <a:off x="3746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57530</xdr:rowOff>
    </xdr:from>
    <xdr:ext cx="469744" cy="259045"/>
    <xdr:sp macro="" textlink="">
      <xdr:nvSpPr>
        <xdr:cNvPr id="85" name="テキスト ボックス 84"/>
        <xdr:cNvSpPr txBox="1"/>
      </xdr:nvSpPr>
      <xdr:spPr>
        <a:xfrm>
          <a:off x="3562428" y="60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xdr:rowOff>
    </xdr:from>
    <xdr:to>
      <xdr:col>15</xdr:col>
      <xdr:colOff>101600</xdr:colOff>
      <xdr:row>34</xdr:row>
      <xdr:rowOff>102326</xdr:rowOff>
    </xdr:to>
    <xdr:sp macro="" textlink="">
      <xdr:nvSpPr>
        <xdr:cNvPr id="86" name="楕円 85"/>
        <xdr:cNvSpPr/>
      </xdr:nvSpPr>
      <xdr:spPr>
        <a:xfrm>
          <a:off x="2857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93453</xdr:rowOff>
    </xdr:from>
    <xdr:ext cx="469744" cy="259045"/>
    <xdr:sp macro="" textlink="">
      <xdr:nvSpPr>
        <xdr:cNvPr id="87" name="テキスト ボックス 86"/>
        <xdr:cNvSpPr txBox="1"/>
      </xdr:nvSpPr>
      <xdr:spPr>
        <a:xfrm>
          <a:off x="2673428" y="59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122537</xdr:rowOff>
    </xdr:from>
    <xdr:to>
      <xdr:col>10</xdr:col>
      <xdr:colOff>165100</xdr:colOff>
      <xdr:row>35</xdr:row>
      <xdr:rowOff>52687</xdr:rowOff>
    </xdr:to>
    <xdr:sp macro="" textlink="">
      <xdr:nvSpPr>
        <xdr:cNvPr id="88" name="楕円 87"/>
        <xdr:cNvSpPr/>
      </xdr:nvSpPr>
      <xdr:spPr>
        <a:xfrm>
          <a:off x="1968500" y="59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43814</xdr:rowOff>
    </xdr:from>
    <xdr:ext cx="469744" cy="259045"/>
    <xdr:sp macro="" textlink="">
      <xdr:nvSpPr>
        <xdr:cNvPr id="89" name="テキスト ボックス 88"/>
        <xdr:cNvSpPr txBox="1"/>
      </xdr:nvSpPr>
      <xdr:spPr>
        <a:xfrm>
          <a:off x="1784428" y="60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115679</xdr:rowOff>
    </xdr:from>
    <xdr:to>
      <xdr:col>6</xdr:col>
      <xdr:colOff>38100</xdr:colOff>
      <xdr:row>33</xdr:row>
      <xdr:rowOff>45829</xdr:rowOff>
    </xdr:to>
    <xdr:sp macro="" textlink="">
      <xdr:nvSpPr>
        <xdr:cNvPr id="90" name="楕円 89"/>
        <xdr:cNvSpPr/>
      </xdr:nvSpPr>
      <xdr:spPr>
        <a:xfrm>
          <a:off x="1079500" y="56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62356</xdr:rowOff>
    </xdr:from>
    <xdr:ext cx="469744" cy="259045"/>
    <xdr:sp macro="" textlink="">
      <xdr:nvSpPr>
        <xdr:cNvPr id="91" name="テキスト ボックス 90"/>
        <xdr:cNvSpPr txBox="1"/>
      </xdr:nvSpPr>
      <xdr:spPr>
        <a:xfrm>
          <a:off x="895428" y="5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129939</xdr:rowOff>
    </xdr:from>
    <xdr:to>
      <xdr:col>24</xdr:col>
      <xdr:colOff>63500</xdr:colOff>
      <xdr:row>56</xdr:row>
      <xdr:rowOff>156190</xdr:rowOff>
    </xdr:to>
    <xdr:cxnSp macro="">
      <xdr:nvCxnSpPr>
        <xdr:cNvPr id="120" name="直線コネクタ 119"/>
        <xdr:cNvCxnSpPr/>
      </xdr:nvCxnSpPr>
      <xdr:spPr>
        <a:xfrm>
          <a:off x="3797300" y="9731139"/>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79540</xdr:rowOff>
    </xdr:from>
    <xdr:to>
      <xdr:col>19</xdr:col>
      <xdr:colOff>177800</xdr:colOff>
      <xdr:row>56</xdr:row>
      <xdr:rowOff>129939</xdr:rowOff>
    </xdr:to>
    <xdr:cxnSp macro="">
      <xdr:nvCxnSpPr>
        <xdr:cNvPr id="123" name="直線コネクタ 122"/>
        <xdr:cNvCxnSpPr/>
      </xdr:nvCxnSpPr>
      <xdr:spPr>
        <a:xfrm>
          <a:off x="2908300" y="9680740"/>
          <a:ext cx="889000" cy="5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72689</xdr:rowOff>
    </xdr:from>
    <xdr:to>
      <xdr:col>15</xdr:col>
      <xdr:colOff>50800</xdr:colOff>
      <xdr:row>56</xdr:row>
      <xdr:rowOff>79540</xdr:rowOff>
    </xdr:to>
    <xdr:cxnSp macro="">
      <xdr:nvCxnSpPr>
        <xdr:cNvPr id="126" name="直線コネクタ 125"/>
        <xdr:cNvCxnSpPr/>
      </xdr:nvCxnSpPr>
      <xdr:spPr>
        <a:xfrm>
          <a:off x="2019300" y="9673889"/>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26997</xdr:rowOff>
    </xdr:from>
    <xdr:ext cx="534377" cy="259045"/>
    <xdr:sp macro="" textlink="">
      <xdr:nvSpPr>
        <xdr:cNvPr id="128" name="テキスト ボックス 127"/>
        <xdr:cNvSpPr txBox="1"/>
      </xdr:nvSpPr>
      <xdr:spPr>
        <a:xfrm>
          <a:off x="2641111" y="92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71051</xdr:rowOff>
    </xdr:from>
    <xdr:to>
      <xdr:col>10</xdr:col>
      <xdr:colOff>114300</xdr:colOff>
      <xdr:row>56</xdr:row>
      <xdr:rowOff>72689</xdr:rowOff>
    </xdr:to>
    <xdr:cxnSp macro="">
      <xdr:nvCxnSpPr>
        <xdr:cNvPr id="129" name="直線コネクタ 128"/>
        <xdr:cNvCxnSpPr/>
      </xdr:nvCxnSpPr>
      <xdr:spPr>
        <a:xfrm>
          <a:off x="1130300" y="967225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105390</xdr:rowOff>
    </xdr:from>
    <xdr:to>
      <xdr:col>24</xdr:col>
      <xdr:colOff>114300</xdr:colOff>
      <xdr:row>57</xdr:row>
      <xdr:rowOff>35540</xdr:rowOff>
    </xdr:to>
    <xdr:sp macro="" textlink="">
      <xdr:nvSpPr>
        <xdr:cNvPr id="139" name="楕円 138"/>
        <xdr:cNvSpPr/>
      </xdr:nvSpPr>
      <xdr:spPr>
        <a:xfrm>
          <a:off x="4584700" y="97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83817</xdr:rowOff>
    </xdr:from>
    <xdr:ext cx="534377" cy="259045"/>
    <xdr:sp macro="" textlink="">
      <xdr:nvSpPr>
        <xdr:cNvPr id="140" name="総務費該当値テキスト"/>
        <xdr:cNvSpPr txBox="1"/>
      </xdr:nvSpPr>
      <xdr:spPr>
        <a:xfrm>
          <a:off x="4686300" y="968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79139</xdr:rowOff>
    </xdr:from>
    <xdr:to>
      <xdr:col>20</xdr:col>
      <xdr:colOff>38100</xdr:colOff>
      <xdr:row>57</xdr:row>
      <xdr:rowOff>9289</xdr:rowOff>
    </xdr:to>
    <xdr:sp macro="" textlink="">
      <xdr:nvSpPr>
        <xdr:cNvPr id="141" name="楕円 140"/>
        <xdr:cNvSpPr/>
      </xdr:nvSpPr>
      <xdr:spPr>
        <a:xfrm>
          <a:off x="3746500" y="96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416</xdr:rowOff>
    </xdr:from>
    <xdr:ext cx="534377" cy="259045"/>
    <xdr:sp macro="" textlink="">
      <xdr:nvSpPr>
        <xdr:cNvPr id="142" name="テキスト ボックス 141"/>
        <xdr:cNvSpPr txBox="1"/>
      </xdr:nvSpPr>
      <xdr:spPr>
        <a:xfrm>
          <a:off x="3530111" y="97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28740</xdr:rowOff>
    </xdr:from>
    <xdr:to>
      <xdr:col>15</xdr:col>
      <xdr:colOff>101600</xdr:colOff>
      <xdr:row>56</xdr:row>
      <xdr:rowOff>130340</xdr:rowOff>
    </xdr:to>
    <xdr:sp macro="" textlink="">
      <xdr:nvSpPr>
        <xdr:cNvPr id="143" name="楕円 142"/>
        <xdr:cNvSpPr/>
      </xdr:nvSpPr>
      <xdr:spPr>
        <a:xfrm>
          <a:off x="2857500" y="96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121467</xdr:rowOff>
    </xdr:from>
    <xdr:ext cx="534377" cy="259045"/>
    <xdr:sp macro="" textlink="">
      <xdr:nvSpPr>
        <xdr:cNvPr id="144" name="テキスト ボックス 143"/>
        <xdr:cNvSpPr txBox="1"/>
      </xdr:nvSpPr>
      <xdr:spPr>
        <a:xfrm>
          <a:off x="2641111" y="97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21889</xdr:rowOff>
    </xdr:from>
    <xdr:to>
      <xdr:col>10</xdr:col>
      <xdr:colOff>165100</xdr:colOff>
      <xdr:row>56</xdr:row>
      <xdr:rowOff>123489</xdr:rowOff>
    </xdr:to>
    <xdr:sp macro="" textlink="">
      <xdr:nvSpPr>
        <xdr:cNvPr id="145" name="楕円 144"/>
        <xdr:cNvSpPr/>
      </xdr:nvSpPr>
      <xdr:spPr>
        <a:xfrm>
          <a:off x="1968500" y="96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114616</xdr:rowOff>
    </xdr:from>
    <xdr:ext cx="534377" cy="259045"/>
    <xdr:sp macro="" textlink="">
      <xdr:nvSpPr>
        <xdr:cNvPr id="146" name="テキスト ボックス 145"/>
        <xdr:cNvSpPr txBox="1"/>
      </xdr:nvSpPr>
      <xdr:spPr>
        <a:xfrm>
          <a:off x="1752111" y="97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20251</xdr:rowOff>
    </xdr:from>
    <xdr:to>
      <xdr:col>6</xdr:col>
      <xdr:colOff>38100</xdr:colOff>
      <xdr:row>56</xdr:row>
      <xdr:rowOff>121851</xdr:rowOff>
    </xdr:to>
    <xdr:sp macro="" textlink="">
      <xdr:nvSpPr>
        <xdr:cNvPr id="147" name="楕円 146"/>
        <xdr:cNvSpPr/>
      </xdr:nvSpPr>
      <xdr:spPr>
        <a:xfrm>
          <a:off x="1079500" y="96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112978</xdr:rowOff>
    </xdr:from>
    <xdr:ext cx="534377" cy="259045"/>
    <xdr:sp macro="" textlink="">
      <xdr:nvSpPr>
        <xdr:cNvPr id="148" name="テキスト ボックス 147"/>
        <xdr:cNvSpPr txBox="1"/>
      </xdr:nvSpPr>
      <xdr:spPr>
        <a:xfrm>
          <a:off x="863111" y="97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1527</xdr:rowOff>
    </xdr:from>
    <xdr:to>
      <xdr:col>24</xdr:col>
      <xdr:colOff>63500</xdr:colOff>
      <xdr:row>78</xdr:row>
      <xdr:rowOff>97921</xdr:rowOff>
    </xdr:to>
    <xdr:cxnSp macro="">
      <xdr:nvCxnSpPr>
        <xdr:cNvPr id="180" name="直線コネクタ 179"/>
        <xdr:cNvCxnSpPr/>
      </xdr:nvCxnSpPr>
      <xdr:spPr>
        <a:xfrm>
          <a:off x="3797300" y="13374627"/>
          <a:ext cx="8382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1527</xdr:rowOff>
    </xdr:from>
    <xdr:to>
      <xdr:col>19</xdr:col>
      <xdr:colOff>177800</xdr:colOff>
      <xdr:row>79</xdr:row>
      <xdr:rowOff>21188</xdr:rowOff>
    </xdr:to>
    <xdr:cxnSp macro="">
      <xdr:nvCxnSpPr>
        <xdr:cNvPr id="183" name="直線コネクタ 182"/>
        <xdr:cNvCxnSpPr/>
      </xdr:nvCxnSpPr>
      <xdr:spPr>
        <a:xfrm flipV="1">
          <a:off x="2908300" y="13374627"/>
          <a:ext cx="889000" cy="1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122141</xdr:rowOff>
    </xdr:from>
    <xdr:to>
      <xdr:col>15</xdr:col>
      <xdr:colOff>50800</xdr:colOff>
      <xdr:row>79</xdr:row>
      <xdr:rowOff>21188</xdr:rowOff>
    </xdr:to>
    <xdr:cxnSp macro="">
      <xdr:nvCxnSpPr>
        <xdr:cNvPr id="186" name="直線コネクタ 185"/>
        <xdr:cNvCxnSpPr/>
      </xdr:nvCxnSpPr>
      <xdr:spPr>
        <a:xfrm>
          <a:off x="2019300" y="13495241"/>
          <a:ext cx="889000" cy="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32191</xdr:rowOff>
    </xdr:from>
    <xdr:ext cx="599010" cy="259045"/>
    <xdr:sp macro="" textlink="">
      <xdr:nvSpPr>
        <xdr:cNvPr id="188" name="テキスト ボックス 187"/>
        <xdr:cNvSpPr txBox="1"/>
      </xdr:nvSpPr>
      <xdr:spPr>
        <a:xfrm>
          <a:off x="2608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122141</xdr:rowOff>
    </xdr:from>
    <xdr:to>
      <xdr:col>10</xdr:col>
      <xdr:colOff>114300</xdr:colOff>
      <xdr:row>79</xdr:row>
      <xdr:rowOff>133147</xdr:rowOff>
    </xdr:to>
    <xdr:cxnSp macro="">
      <xdr:nvCxnSpPr>
        <xdr:cNvPr id="189" name="直線コネクタ 188"/>
        <xdr:cNvCxnSpPr/>
      </xdr:nvCxnSpPr>
      <xdr:spPr>
        <a:xfrm flipV="1">
          <a:off x="1130300" y="13495241"/>
          <a:ext cx="889000" cy="18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47121</xdr:rowOff>
    </xdr:from>
    <xdr:to>
      <xdr:col>24</xdr:col>
      <xdr:colOff>114300</xdr:colOff>
      <xdr:row>78</xdr:row>
      <xdr:rowOff>148721</xdr:rowOff>
    </xdr:to>
    <xdr:sp macro="" textlink="">
      <xdr:nvSpPr>
        <xdr:cNvPr id="199" name="楕円 198"/>
        <xdr:cNvSpPr/>
      </xdr:nvSpPr>
      <xdr:spPr>
        <a:xfrm>
          <a:off x="45847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25548</xdr:rowOff>
    </xdr:from>
    <xdr:ext cx="599010" cy="259045"/>
    <xdr:sp macro="" textlink="">
      <xdr:nvSpPr>
        <xdr:cNvPr id="200" name="民生費該当値テキスト"/>
        <xdr:cNvSpPr txBox="1"/>
      </xdr:nvSpPr>
      <xdr:spPr>
        <a:xfrm>
          <a:off x="4686300" y="1339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122177</xdr:rowOff>
    </xdr:from>
    <xdr:to>
      <xdr:col>20</xdr:col>
      <xdr:colOff>38100</xdr:colOff>
      <xdr:row>78</xdr:row>
      <xdr:rowOff>52327</xdr:rowOff>
    </xdr:to>
    <xdr:sp macro="" textlink="">
      <xdr:nvSpPr>
        <xdr:cNvPr id="201" name="楕円 200"/>
        <xdr:cNvSpPr/>
      </xdr:nvSpPr>
      <xdr:spPr>
        <a:xfrm>
          <a:off x="3746500" y="133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43454</xdr:rowOff>
    </xdr:from>
    <xdr:ext cx="599010" cy="259045"/>
    <xdr:sp macro="" textlink="">
      <xdr:nvSpPr>
        <xdr:cNvPr id="202" name="テキスト ボックス 201"/>
        <xdr:cNvSpPr txBox="1"/>
      </xdr:nvSpPr>
      <xdr:spPr>
        <a:xfrm>
          <a:off x="3497795" y="1341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141838</xdr:rowOff>
    </xdr:from>
    <xdr:to>
      <xdr:col>15</xdr:col>
      <xdr:colOff>101600</xdr:colOff>
      <xdr:row>79</xdr:row>
      <xdr:rowOff>71988</xdr:rowOff>
    </xdr:to>
    <xdr:sp macro="" textlink="">
      <xdr:nvSpPr>
        <xdr:cNvPr id="203" name="楕円 202"/>
        <xdr:cNvSpPr/>
      </xdr:nvSpPr>
      <xdr:spPr>
        <a:xfrm>
          <a:off x="28575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63115</xdr:rowOff>
    </xdr:from>
    <xdr:ext cx="534377" cy="259045"/>
    <xdr:sp macro="" textlink="">
      <xdr:nvSpPr>
        <xdr:cNvPr id="204" name="テキスト ボックス 203"/>
        <xdr:cNvSpPr txBox="1"/>
      </xdr:nvSpPr>
      <xdr:spPr>
        <a:xfrm>
          <a:off x="2641111" y="1360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71341</xdr:rowOff>
    </xdr:from>
    <xdr:to>
      <xdr:col>10</xdr:col>
      <xdr:colOff>165100</xdr:colOff>
      <xdr:row>79</xdr:row>
      <xdr:rowOff>1491</xdr:rowOff>
    </xdr:to>
    <xdr:sp macro="" textlink="">
      <xdr:nvSpPr>
        <xdr:cNvPr id="205" name="楕円 204"/>
        <xdr:cNvSpPr/>
      </xdr:nvSpPr>
      <xdr:spPr>
        <a:xfrm>
          <a:off x="1968500" y="13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164068</xdr:rowOff>
    </xdr:from>
    <xdr:ext cx="599010" cy="259045"/>
    <xdr:sp macro="" textlink="">
      <xdr:nvSpPr>
        <xdr:cNvPr id="206" name="テキスト ボックス 205"/>
        <xdr:cNvSpPr txBox="1"/>
      </xdr:nvSpPr>
      <xdr:spPr>
        <a:xfrm>
          <a:off x="1719795" y="1353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82347</xdr:rowOff>
    </xdr:from>
    <xdr:to>
      <xdr:col>6</xdr:col>
      <xdr:colOff>38100</xdr:colOff>
      <xdr:row>80</xdr:row>
      <xdr:rowOff>12497</xdr:rowOff>
    </xdr:to>
    <xdr:sp macro="" textlink="">
      <xdr:nvSpPr>
        <xdr:cNvPr id="207" name="楕円 206"/>
        <xdr:cNvSpPr/>
      </xdr:nvSpPr>
      <xdr:spPr>
        <a:xfrm>
          <a:off x="1079500" y="136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3624</xdr:rowOff>
    </xdr:from>
    <xdr:ext cx="534377" cy="259045"/>
    <xdr:sp macro="" textlink="">
      <xdr:nvSpPr>
        <xdr:cNvPr id="208" name="テキスト ボックス 207"/>
        <xdr:cNvSpPr txBox="1"/>
      </xdr:nvSpPr>
      <xdr:spPr>
        <a:xfrm>
          <a:off x="863111" y="137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21582</xdr:rowOff>
    </xdr:from>
    <xdr:to>
      <xdr:col>24</xdr:col>
      <xdr:colOff>63500</xdr:colOff>
      <xdr:row>97</xdr:row>
      <xdr:rowOff>25119</xdr:rowOff>
    </xdr:to>
    <xdr:cxnSp macro="">
      <xdr:nvCxnSpPr>
        <xdr:cNvPr id="233" name="直線コネクタ 232"/>
        <xdr:cNvCxnSpPr/>
      </xdr:nvCxnSpPr>
      <xdr:spPr>
        <a:xfrm flipV="1">
          <a:off x="3797300" y="16652232"/>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16959</xdr:rowOff>
    </xdr:from>
    <xdr:to>
      <xdr:col>19</xdr:col>
      <xdr:colOff>177800</xdr:colOff>
      <xdr:row>97</xdr:row>
      <xdr:rowOff>25119</xdr:rowOff>
    </xdr:to>
    <xdr:cxnSp macro="">
      <xdr:nvCxnSpPr>
        <xdr:cNvPr id="236" name="直線コネクタ 235"/>
        <xdr:cNvCxnSpPr/>
      </xdr:nvCxnSpPr>
      <xdr:spPr>
        <a:xfrm>
          <a:off x="2908300" y="16647609"/>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16959</xdr:rowOff>
    </xdr:from>
    <xdr:to>
      <xdr:col>15</xdr:col>
      <xdr:colOff>50800</xdr:colOff>
      <xdr:row>97</xdr:row>
      <xdr:rowOff>21513</xdr:rowOff>
    </xdr:to>
    <xdr:cxnSp macro="">
      <xdr:nvCxnSpPr>
        <xdr:cNvPr id="239" name="直線コネクタ 238"/>
        <xdr:cNvCxnSpPr/>
      </xdr:nvCxnSpPr>
      <xdr:spPr>
        <a:xfrm flipV="1">
          <a:off x="2019300" y="16647609"/>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170434</xdr:rowOff>
    </xdr:from>
    <xdr:ext cx="534377" cy="259045"/>
    <xdr:sp macro="" textlink="">
      <xdr:nvSpPr>
        <xdr:cNvPr id="241" name="テキスト ボックス 240"/>
        <xdr:cNvSpPr txBox="1"/>
      </xdr:nvSpPr>
      <xdr:spPr>
        <a:xfrm>
          <a:off x="2641111" y="162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21513</xdr:rowOff>
    </xdr:from>
    <xdr:to>
      <xdr:col>10</xdr:col>
      <xdr:colOff>114300</xdr:colOff>
      <xdr:row>97</xdr:row>
      <xdr:rowOff>44636</xdr:rowOff>
    </xdr:to>
    <xdr:cxnSp macro="">
      <xdr:nvCxnSpPr>
        <xdr:cNvPr id="242" name="直線コネクタ 241"/>
        <xdr:cNvCxnSpPr/>
      </xdr:nvCxnSpPr>
      <xdr:spPr>
        <a:xfrm flipV="1">
          <a:off x="1130300" y="16652163"/>
          <a:ext cx="889000" cy="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142232</xdr:rowOff>
    </xdr:from>
    <xdr:to>
      <xdr:col>24</xdr:col>
      <xdr:colOff>114300</xdr:colOff>
      <xdr:row>97</xdr:row>
      <xdr:rowOff>72382</xdr:rowOff>
    </xdr:to>
    <xdr:sp macro="" textlink="">
      <xdr:nvSpPr>
        <xdr:cNvPr id="252" name="楕円 251"/>
        <xdr:cNvSpPr/>
      </xdr:nvSpPr>
      <xdr:spPr>
        <a:xfrm>
          <a:off x="4584700" y="166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57159</xdr:rowOff>
    </xdr:from>
    <xdr:ext cx="534377" cy="259045"/>
    <xdr:sp macro="" textlink="">
      <xdr:nvSpPr>
        <xdr:cNvPr id="253" name="衛生費該当値テキスト"/>
        <xdr:cNvSpPr txBox="1"/>
      </xdr:nvSpPr>
      <xdr:spPr>
        <a:xfrm>
          <a:off x="4686300" y="165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145769</xdr:rowOff>
    </xdr:from>
    <xdr:to>
      <xdr:col>20</xdr:col>
      <xdr:colOff>38100</xdr:colOff>
      <xdr:row>97</xdr:row>
      <xdr:rowOff>75919</xdr:rowOff>
    </xdr:to>
    <xdr:sp macro="" textlink="">
      <xdr:nvSpPr>
        <xdr:cNvPr id="254" name="楕円 253"/>
        <xdr:cNvSpPr/>
      </xdr:nvSpPr>
      <xdr:spPr>
        <a:xfrm>
          <a:off x="3746500" y="16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67046</xdr:rowOff>
    </xdr:from>
    <xdr:ext cx="534377" cy="259045"/>
    <xdr:sp macro="" textlink="">
      <xdr:nvSpPr>
        <xdr:cNvPr id="255" name="テキスト ボックス 254"/>
        <xdr:cNvSpPr txBox="1"/>
      </xdr:nvSpPr>
      <xdr:spPr>
        <a:xfrm>
          <a:off x="3530111" y="166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137609</xdr:rowOff>
    </xdr:from>
    <xdr:to>
      <xdr:col>15</xdr:col>
      <xdr:colOff>101600</xdr:colOff>
      <xdr:row>97</xdr:row>
      <xdr:rowOff>67759</xdr:rowOff>
    </xdr:to>
    <xdr:sp macro="" textlink="">
      <xdr:nvSpPr>
        <xdr:cNvPr id="256" name="楕円 255"/>
        <xdr:cNvSpPr/>
      </xdr:nvSpPr>
      <xdr:spPr>
        <a:xfrm>
          <a:off x="2857500" y="165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58886</xdr:rowOff>
    </xdr:from>
    <xdr:ext cx="534377" cy="259045"/>
    <xdr:sp macro="" textlink="">
      <xdr:nvSpPr>
        <xdr:cNvPr id="257" name="テキスト ボックス 256"/>
        <xdr:cNvSpPr txBox="1"/>
      </xdr:nvSpPr>
      <xdr:spPr>
        <a:xfrm>
          <a:off x="2641111" y="166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142163</xdr:rowOff>
    </xdr:from>
    <xdr:to>
      <xdr:col>10</xdr:col>
      <xdr:colOff>165100</xdr:colOff>
      <xdr:row>97</xdr:row>
      <xdr:rowOff>72313</xdr:rowOff>
    </xdr:to>
    <xdr:sp macro="" textlink="">
      <xdr:nvSpPr>
        <xdr:cNvPr id="258" name="楕円 257"/>
        <xdr:cNvSpPr/>
      </xdr:nvSpPr>
      <xdr:spPr>
        <a:xfrm>
          <a:off x="1968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63440</xdr:rowOff>
    </xdr:from>
    <xdr:ext cx="534377" cy="259045"/>
    <xdr:sp macro="" textlink="">
      <xdr:nvSpPr>
        <xdr:cNvPr id="259" name="テキスト ボックス 258"/>
        <xdr:cNvSpPr txBox="1"/>
      </xdr:nvSpPr>
      <xdr:spPr>
        <a:xfrm>
          <a:off x="1752111" y="166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165286</xdr:rowOff>
    </xdr:from>
    <xdr:to>
      <xdr:col>6</xdr:col>
      <xdr:colOff>38100</xdr:colOff>
      <xdr:row>97</xdr:row>
      <xdr:rowOff>95436</xdr:rowOff>
    </xdr:to>
    <xdr:sp macro="" textlink="">
      <xdr:nvSpPr>
        <xdr:cNvPr id="260" name="楕円 259"/>
        <xdr:cNvSpPr/>
      </xdr:nvSpPr>
      <xdr:spPr>
        <a:xfrm>
          <a:off x="1079500" y="166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86563</xdr:rowOff>
    </xdr:from>
    <xdr:ext cx="534377" cy="259045"/>
    <xdr:sp macro="" textlink="">
      <xdr:nvSpPr>
        <xdr:cNvPr id="261" name="テキスト ボックス 260"/>
        <xdr:cNvSpPr txBox="1"/>
      </xdr:nvSpPr>
      <xdr:spPr>
        <a:xfrm>
          <a:off x="863111" y="167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111615</xdr:rowOff>
    </xdr:from>
    <xdr:to>
      <xdr:col>55</xdr:col>
      <xdr:colOff>0</xdr:colOff>
      <xdr:row>38</xdr:row>
      <xdr:rowOff>120106</xdr:rowOff>
    </xdr:to>
    <xdr:cxnSp macro="">
      <xdr:nvCxnSpPr>
        <xdr:cNvPr id="292" name="直線コネクタ 291"/>
        <xdr:cNvCxnSpPr/>
      </xdr:nvCxnSpPr>
      <xdr:spPr>
        <a:xfrm>
          <a:off x="9639300" y="662671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111615</xdr:rowOff>
    </xdr:from>
    <xdr:to>
      <xdr:col>50</xdr:col>
      <xdr:colOff>114300</xdr:colOff>
      <xdr:row>38</xdr:row>
      <xdr:rowOff>120759</xdr:rowOff>
    </xdr:to>
    <xdr:cxnSp macro="">
      <xdr:nvCxnSpPr>
        <xdr:cNvPr id="295" name="直線コネクタ 294"/>
        <xdr:cNvCxnSpPr/>
      </xdr:nvCxnSpPr>
      <xdr:spPr>
        <a:xfrm flipV="1">
          <a:off x="8750300" y="66267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120759</xdr:rowOff>
    </xdr:from>
    <xdr:to>
      <xdr:col>45</xdr:col>
      <xdr:colOff>177800</xdr:colOff>
      <xdr:row>38</xdr:row>
      <xdr:rowOff>132842</xdr:rowOff>
    </xdr:to>
    <xdr:cxnSp macro="">
      <xdr:nvCxnSpPr>
        <xdr:cNvPr id="298" name="直線コネクタ 297"/>
        <xdr:cNvCxnSpPr/>
      </xdr:nvCxnSpPr>
      <xdr:spPr>
        <a:xfrm flipV="1">
          <a:off x="7861300" y="663585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52885</xdr:rowOff>
    </xdr:from>
    <xdr:ext cx="378565" cy="259045"/>
    <xdr:sp macro="" textlink="">
      <xdr:nvSpPr>
        <xdr:cNvPr id="300" name="テキスト ボックス 299"/>
        <xdr:cNvSpPr txBox="1"/>
      </xdr:nvSpPr>
      <xdr:spPr>
        <a:xfrm>
          <a:off x="8561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70140</xdr:rowOff>
    </xdr:from>
    <xdr:to>
      <xdr:col>41</xdr:col>
      <xdr:colOff>50800</xdr:colOff>
      <xdr:row>38</xdr:row>
      <xdr:rowOff>132842</xdr:rowOff>
    </xdr:to>
    <xdr:cxnSp macro="">
      <xdr:nvCxnSpPr>
        <xdr:cNvPr id="301" name="直線コネクタ 300"/>
        <xdr:cNvCxnSpPr/>
      </xdr:nvCxnSpPr>
      <xdr:spPr>
        <a:xfrm>
          <a:off x="6972300" y="658524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69306</xdr:rowOff>
    </xdr:from>
    <xdr:to>
      <xdr:col>55</xdr:col>
      <xdr:colOff>50800</xdr:colOff>
      <xdr:row>38</xdr:row>
      <xdr:rowOff>170906</xdr:rowOff>
    </xdr:to>
    <xdr:sp macro="" textlink="">
      <xdr:nvSpPr>
        <xdr:cNvPr id="311" name="楕円 310"/>
        <xdr:cNvSpPr/>
      </xdr:nvSpPr>
      <xdr:spPr>
        <a:xfrm>
          <a:off x="104267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47733</xdr:rowOff>
    </xdr:from>
    <xdr:ext cx="378565" cy="259045"/>
    <xdr:sp macro="" textlink="">
      <xdr:nvSpPr>
        <xdr:cNvPr id="312" name="労働費該当値テキスト"/>
        <xdr:cNvSpPr txBox="1"/>
      </xdr:nvSpPr>
      <xdr:spPr>
        <a:xfrm>
          <a:off x="10528300" y="6562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60815</xdr:rowOff>
    </xdr:from>
    <xdr:to>
      <xdr:col>50</xdr:col>
      <xdr:colOff>165100</xdr:colOff>
      <xdr:row>38</xdr:row>
      <xdr:rowOff>162415</xdr:rowOff>
    </xdr:to>
    <xdr:sp macro="" textlink="">
      <xdr:nvSpPr>
        <xdr:cNvPr id="313" name="楕円 312"/>
        <xdr:cNvSpPr/>
      </xdr:nvSpPr>
      <xdr:spPr>
        <a:xfrm>
          <a:off x="9588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153542</xdr:rowOff>
    </xdr:from>
    <xdr:ext cx="378565" cy="259045"/>
    <xdr:sp macro="" textlink="">
      <xdr:nvSpPr>
        <xdr:cNvPr id="314" name="テキスト ボックス 313"/>
        <xdr:cNvSpPr txBox="1"/>
      </xdr:nvSpPr>
      <xdr:spPr>
        <a:xfrm>
          <a:off x="9450017" y="6668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69959</xdr:rowOff>
    </xdr:from>
    <xdr:to>
      <xdr:col>46</xdr:col>
      <xdr:colOff>38100</xdr:colOff>
      <xdr:row>39</xdr:row>
      <xdr:rowOff>109</xdr:rowOff>
    </xdr:to>
    <xdr:sp macro="" textlink="">
      <xdr:nvSpPr>
        <xdr:cNvPr id="315" name="楕円 314"/>
        <xdr:cNvSpPr/>
      </xdr:nvSpPr>
      <xdr:spPr>
        <a:xfrm>
          <a:off x="8699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162686</xdr:rowOff>
    </xdr:from>
    <xdr:ext cx="378565" cy="259045"/>
    <xdr:sp macro="" textlink="">
      <xdr:nvSpPr>
        <xdr:cNvPr id="316" name="テキスト ボックス 315"/>
        <xdr:cNvSpPr txBox="1"/>
      </xdr:nvSpPr>
      <xdr:spPr>
        <a:xfrm>
          <a:off x="8561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82042</xdr:rowOff>
    </xdr:from>
    <xdr:to>
      <xdr:col>41</xdr:col>
      <xdr:colOff>101600</xdr:colOff>
      <xdr:row>39</xdr:row>
      <xdr:rowOff>12192</xdr:rowOff>
    </xdr:to>
    <xdr:sp macro="" textlink="">
      <xdr:nvSpPr>
        <xdr:cNvPr id="317" name="楕円 316"/>
        <xdr:cNvSpPr/>
      </xdr:nvSpPr>
      <xdr:spPr>
        <a:xfrm>
          <a:off x="781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3319</xdr:rowOff>
    </xdr:from>
    <xdr:ext cx="378565" cy="259045"/>
    <xdr:sp macro="" textlink="">
      <xdr:nvSpPr>
        <xdr:cNvPr id="318" name="テキスト ボックス 317"/>
        <xdr:cNvSpPr txBox="1"/>
      </xdr:nvSpPr>
      <xdr:spPr>
        <a:xfrm>
          <a:off x="7672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19340</xdr:rowOff>
    </xdr:from>
    <xdr:to>
      <xdr:col>36</xdr:col>
      <xdr:colOff>165100</xdr:colOff>
      <xdr:row>38</xdr:row>
      <xdr:rowOff>120940</xdr:rowOff>
    </xdr:to>
    <xdr:sp macro="" textlink="">
      <xdr:nvSpPr>
        <xdr:cNvPr id="319" name="楕円 318"/>
        <xdr:cNvSpPr/>
      </xdr:nvSpPr>
      <xdr:spPr>
        <a:xfrm>
          <a:off x="6921500" y="65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112067</xdr:rowOff>
    </xdr:from>
    <xdr:ext cx="378565" cy="259045"/>
    <xdr:sp macro="" textlink="">
      <xdr:nvSpPr>
        <xdr:cNvPr id="320" name="テキスト ボックス 319"/>
        <xdr:cNvSpPr txBox="1"/>
      </xdr:nvSpPr>
      <xdr:spPr>
        <a:xfrm>
          <a:off x="6783017" y="6627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7265</xdr:rowOff>
    </xdr:from>
    <xdr:to>
      <xdr:col>55</xdr:col>
      <xdr:colOff>0</xdr:colOff>
      <xdr:row>58</xdr:row>
      <xdr:rowOff>54584</xdr:rowOff>
    </xdr:to>
    <xdr:cxnSp macro="">
      <xdr:nvCxnSpPr>
        <xdr:cNvPr id="349" name="直線コネクタ 348"/>
        <xdr:cNvCxnSpPr/>
      </xdr:nvCxnSpPr>
      <xdr:spPr>
        <a:xfrm flipV="1">
          <a:off x="9639300" y="9951365"/>
          <a:ext cx="838200" cy="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54584</xdr:rowOff>
    </xdr:from>
    <xdr:to>
      <xdr:col>50</xdr:col>
      <xdr:colOff>114300</xdr:colOff>
      <xdr:row>58</xdr:row>
      <xdr:rowOff>61938</xdr:rowOff>
    </xdr:to>
    <xdr:cxnSp macro="">
      <xdr:nvCxnSpPr>
        <xdr:cNvPr id="352" name="直線コネクタ 351"/>
        <xdr:cNvCxnSpPr/>
      </xdr:nvCxnSpPr>
      <xdr:spPr>
        <a:xfrm flipV="1">
          <a:off x="8750300" y="9998684"/>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61938</xdr:rowOff>
    </xdr:from>
    <xdr:to>
      <xdr:col>45</xdr:col>
      <xdr:colOff>177800</xdr:colOff>
      <xdr:row>58</xdr:row>
      <xdr:rowOff>92132</xdr:rowOff>
    </xdr:to>
    <xdr:cxnSp macro="">
      <xdr:nvCxnSpPr>
        <xdr:cNvPr id="355" name="直線コネクタ 354"/>
        <xdr:cNvCxnSpPr/>
      </xdr:nvCxnSpPr>
      <xdr:spPr>
        <a:xfrm flipV="1">
          <a:off x="7861300" y="10006038"/>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7" name="テキスト ボックス 356"/>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92132</xdr:rowOff>
    </xdr:from>
    <xdr:to>
      <xdr:col>41</xdr:col>
      <xdr:colOff>50800</xdr:colOff>
      <xdr:row>58</xdr:row>
      <xdr:rowOff>115126</xdr:rowOff>
    </xdr:to>
    <xdr:cxnSp macro="">
      <xdr:nvCxnSpPr>
        <xdr:cNvPr id="358" name="直線コネクタ 357"/>
        <xdr:cNvCxnSpPr/>
      </xdr:nvCxnSpPr>
      <xdr:spPr>
        <a:xfrm flipV="1">
          <a:off x="6972300" y="10036232"/>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127915</xdr:rowOff>
    </xdr:from>
    <xdr:to>
      <xdr:col>55</xdr:col>
      <xdr:colOff>50800</xdr:colOff>
      <xdr:row>58</xdr:row>
      <xdr:rowOff>58065</xdr:rowOff>
    </xdr:to>
    <xdr:sp macro="" textlink="">
      <xdr:nvSpPr>
        <xdr:cNvPr id="368" name="楕円 367"/>
        <xdr:cNvSpPr/>
      </xdr:nvSpPr>
      <xdr:spPr>
        <a:xfrm>
          <a:off x="10426700" y="99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106342</xdr:rowOff>
    </xdr:from>
    <xdr:ext cx="534377" cy="259045"/>
    <xdr:sp macro="" textlink="">
      <xdr:nvSpPr>
        <xdr:cNvPr id="369" name="農林水産業費該当値テキスト"/>
        <xdr:cNvSpPr txBox="1"/>
      </xdr:nvSpPr>
      <xdr:spPr>
        <a:xfrm>
          <a:off x="10528300" y="98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3784</xdr:rowOff>
    </xdr:from>
    <xdr:to>
      <xdr:col>50</xdr:col>
      <xdr:colOff>165100</xdr:colOff>
      <xdr:row>58</xdr:row>
      <xdr:rowOff>105384</xdr:rowOff>
    </xdr:to>
    <xdr:sp macro="" textlink="">
      <xdr:nvSpPr>
        <xdr:cNvPr id="370" name="楕円 369"/>
        <xdr:cNvSpPr/>
      </xdr:nvSpPr>
      <xdr:spPr>
        <a:xfrm>
          <a:off x="9588500" y="99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96511</xdr:rowOff>
    </xdr:from>
    <xdr:ext cx="469744" cy="259045"/>
    <xdr:sp macro="" textlink="">
      <xdr:nvSpPr>
        <xdr:cNvPr id="371" name="テキスト ボックス 370"/>
        <xdr:cNvSpPr txBox="1"/>
      </xdr:nvSpPr>
      <xdr:spPr>
        <a:xfrm>
          <a:off x="9404428" y="100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11138</xdr:rowOff>
    </xdr:from>
    <xdr:to>
      <xdr:col>46</xdr:col>
      <xdr:colOff>38100</xdr:colOff>
      <xdr:row>58</xdr:row>
      <xdr:rowOff>112738</xdr:rowOff>
    </xdr:to>
    <xdr:sp macro="" textlink="">
      <xdr:nvSpPr>
        <xdr:cNvPr id="372" name="楕円 371"/>
        <xdr:cNvSpPr/>
      </xdr:nvSpPr>
      <xdr:spPr>
        <a:xfrm>
          <a:off x="8699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103865</xdr:rowOff>
    </xdr:from>
    <xdr:ext cx="469744" cy="259045"/>
    <xdr:sp macro="" textlink="">
      <xdr:nvSpPr>
        <xdr:cNvPr id="373" name="テキスト ボックス 372"/>
        <xdr:cNvSpPr txBox="1"/>
      </xdr:nvSpPr>
      <xdr:spPr>
        <a:xfrm>
          <a:off x="8515428" y="100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41332</xdr:rowOff>
    </xdr:from>
    <xdr:to>
      <xdr:col>41</xdr:col>
      <xdr:colOff>101600</xdr:colOff>
      <xdr:row>58</xdr:row>
      <xdr:rowOff>142932</xdr:rowOff>
    </xdr:to>
    <xdr:sp macro="" textlink="">
      <xdr:nvSpPr>
        <xdr:cNvPr id="374" name="楕円 373"/>
        <xdr:cNvSpPr/>
      </xdr:nvSpPr>
      <xdr:spPr>
        <a:xfrm>
          <a:off x="7810500" y="99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134059</xdr:rowOff>
    </xdr:from>
    <xdr:ext cx="469744" cy="259045"/>
    <xdr:sp macro="" textlink="">
      <xdr:nvSpPr>
        <xdr:cNvPr id="375" name="テキスト ボックス 374"/>
        <xdr:cNvSpPr txBox="1"/>
      </xdr:nvSpPr>
      <xdr:spPr>
        <a:xfrm>
          <a:off x="7626428" y="1007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64326</xdr:rowOff>
    </xdr:from>
    <xdr:to>
      <xdr:col>36</xdr:col>
      <xdr:colOff>165100</xdr:colOff>
      <xdr:row>58</xdr:row>
      <xdr:rowOff>165926</xdr:rowOff>
    </xdr:to>
    <xdr:sp macro="" textlink="">
      <xdr:nvSpPr>
        <xdr:cNvPr id="376" name="楕円 375"/>
        <xdr:cNvSpPr/>
      </xdr:nvSpPr>
      <xdr:spPr>
        <a:xfrm>
          <a:off x="6921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157053</xdr:rowOff>
    </xdr:from>
    <xdr:ext cx="469744" cy="259045"/>
    <xdr:sp macro="" textlink="">
      <xdr:nvSpPr>
        <xdr:cNvPr id="377" name="テキスト ボックス 376"/>
        <xdr:cNvSpPr txBox="1"/>
      </xdr:nvSpPr>
      <xdr:spPr>
        <a:xfrm>
          <a:off x="6737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28753</xdr:rowOff>
    </xdr:from>
    <xdr:to>
      <xdr:col>55</xdr:col>
      <xdr:colOff>0</xdr:colOff>
      <xdr:row>77</xdr:row>
      <xdr:rowOff>121602</xdr:rowOff>
    </xdr:to>
    <xdr:cxnSp macro="">
      <xdr:nvCxnSpPr>
        <xdr:cNvPr id="406" name="直線コネクタ 405"/>
        <xdr:cNvCxnSpPr/>
      </xdr:nvCxnSpPr>
      <xdr:spPr>
        <a:xfrm flipV="1">
          <a:off x="9639300" y="12887503"/>
          <a:ext cx="838200" cy="4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121602</xdr:rowOff>
    </xdr:from>
    <xdr:to>
      <xdr:col>50</xdr:col>
      <xdr:colOff>114300</xdr:colOff>
      <xdr:row>78</xdr:row>
      <xdr:rowOff>54927</xdr:rowOff>
    </xdr:to>
    <xdr:cxnSp macro="">
      <xdr:nvCxnSpPr>
        <xdr:cNvPr id="409" name="直線コネクタ 408"/>
        <xdr:cNvCxnSpPr/>
      </xdr:nvCxnSpPr>
      <xdr:spPr>
        <a:xfrm flipV="1">
          <a:off x="8750300" y="13323252"/>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54927</xdr:rowOff>
    </xdr:from>
    <xdr:to>
      <xdr:col>45</xdr:col>
      <xdr:colOff>177800</xdr:colOff>
      <xdr:row>78</xdr:row>
      <xdr:rowOff>130747</xdr:rowOff>
    </xdr:to>
    <xdr:cxnSp macro="">
      <xdr:nvCxnSpPr>
        <xdr:cNvPr id="412" name="直線コネクタ 411"/>
        <xdr:cNvCxnSpPr/>
      </xdr:nvCxnSpPr>
      <xdr:spPr>
        <a:xfrm flipV="1">
          <a:off x="7861300" y="13428027"/>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29710</xdr:rowOff>
    </xdr:from>
    <xdr:ext cx="534377" cy="259045"/>
    <xdr:sp macro="" textlink="">
      <xdr:nvSpPr>
        <xdr:cNvPr id="414" name="テキスト ボックス 413"/>
        <xdr:cNvSpPr txBox="1"/>
      </xdr:nvSpPr>
      <xdr:spPr>
        <a:xfrm>
          <a:off x="8483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105600</xdr:rowOff>
    </xdr:from>
    <xdr:to>
      <xdr:col>41</xdr:col>
      <xdr:colOff>50800</xdr:colOff>
      <xdr:row>78</xdr:row>
      <xdr:rowOff>130747</xdr:rowOff>
    </xdr:to>
    <xdr:cxnSp macro="">
      <xdr:nvCxnSpPr>
        <xdr:cNvPr id="415" name="直線コネクタ 414"/>
        <xdr:cNvCxnSpPr/>
      </xdr:nvCxnSpPr>
      <xdr:spPr>
        <a:xfrm>
          <a:off x="6972300" y="13478700"/>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149403</xdr:rowOff>
    </xdr:from>
    <xdr:to>
      <xdr:col>55</xdr:col>
      <xdr:colOff>50800</xdr:colOff>
      <xdr:row>75</xdr:row>
      <xdr:rowOff>79553</xdr:rowOff>
    </xdr:to>
    <xdr:sp macro="" textlink="">
      <xdr:nvSpPr>
        <xdr:cNvPr id="425" name="楕円 424"/>
        <xdr:cNvSpPr/>
      </xdr:nvSpPr>
      <xdr:spPr>
        <a:xfrm>
          <a:off x="10426700" y="128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830</xdr:rowOff>
    </xdr:from>
    <xdr:ext cx="534377" cy="259045"/>
    <xdr:sp macro="" textlink="">
      <xdr:nvSpPr>
        <xdr:cNvPr id="426" name="商工費該当値テキスト"/>
        <xdr:cNvSpPr txBox="1"/>
      </xdr:nvSpPr>
      <xdr:spPr>
        <a:xfrm>
          <a:off x="10528300" y="1268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70802</xdr:rowOff>
    </xdr:from>
    <xdr:to>
      <xdr:col>50</xdr:col>
      <xdr:colOff>165100</xdr:colOff>
      <xdr:row>78</xdr:row>
      <xdr:rowOff>952</xdr:rowOff>
    </xdr:to>
    <xdr:sp macro="" textlink="">
      <xdr:nvSpPr>
        <xdr:cNvPr id="427" name="楕円 426"/>
        <xdr:cNvSpPr/>
      </xdr:nvSpPr>
      <xdr:spPr>
        <a:xfrm>
          <a:off x="9588500" y="132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163529</xdr:rowOff>
    </xdr:from>
    <xdr:ext cx="469744" cy="259045"/>
    <xdr:sp macro="" textlink="">
      <xdr:nvSpPr>
        <xdr:cNvPr id="428" name="テキスト ボックス 427"/>
        <xdr:cNvSpPr txBox="1"/>
      </xdr:nvSpPr>
      <xdr:spPr>
        <a:xfrm>
          <a:off x="9404428"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4127</xdr:rowOff>
    </xdr:from>
    <xdr:to>
      <xdr:col>46</xdr:col>
      <xdr:colOff>38100</xdr:colOff>
      <xdr:row>78</xdr:row>
      <xdr:rowOff>105727</xdr:rowOff>
    </xdr:to>
    <xdr:sp macro="" textlink="">
      <xdr:nvSpPr>
        <xdr:cNvPr id="429" name="楕円 428"/>
        <xdr:cNvSpPr/>
      </xdr:nvSpPr>
      <xdr:spPr>
        <a:xfrm>
          <a:off x="8699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96854</xdr:rowOff>
    </xdr:from>
    <xdr:ext cx="469744" cy="259045"/>
    <xdr:sp macro="" textlink="">
      <xdr:nvSpPr>
        <xdr:cNvPr id="430" name="テキスト ボックス 429"/>
        <xdr:cNvSpPr txBox="1"/>
      </xdr:nvSpPr>
      <xdr:spPr>
        <a:xfrm>
          <a:off x="8515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79947</xdr:rowOff>
    </xdr:from>
    <xdr:to>
      <xdr:col>41</xdr:col>
      <xdr:colOff>101600</xdr:colOff>
      <xdr:row>79</xdr:row>
      <xdr:rowOff>10097</xdr:rowOff>
    </xdr:to>
    <xdr:sp macro="" textlink="">
      <xdr:nvSpPr>
        <xdr:cNvPr id="431" name="楕円 430"/>
        <xdr:cNvSpPr/>
      </xdr:nvSpPr>
      <xdr:spPr>
        <a:xfrm>
          <a:off x="7810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1224</xdr:rowOff>
    </xdr:from>
    <xdr:ext cx="469744" cy="259045"/>
    <xdr:sp macro="" textlink="">
      <xdr:nvSpPr>
        <xdr:cNvPr id="432" name="テキスト ボックス 431"/>
        <xdr:cNvSpPr txBox="1"/>
      </xdr:nvSpPr>
      <xdr:spPr>
        <a:xfrm>
          <a:off x="7626428"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54800</xdr:rowOff>
    </xdr:from>
    <xdr:to>
      <xdr:col>36</xdr:col>
      <xdr:colOff>165100</xdr:colOff>
      <xdr:row>78</xdr:row>
      <xdr:rowOff>156400</xdr:rowOff>
    </xdr:to>
    <xdr:sp macro="" textlink="">
      <xdr:nvSpPr>
        <xdr:cNvPr id="433" name="楕円 432"/>
        <xdr:cNvSpPr/>
      </xdr:nvSpPr>
      <xdr:spPr>
        <a:xfrm>
          <a:off x="6921500" y="134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147527</xdr:rowOff>
    </xdr:from>
    <xdr:ext cx="469744" cy="259045"/>
    <xdr:sp macro="" textlink="">
      <xdr:nvSpPr>
        <xdr:cNvPr id="434" name="テキスト ボックス 433"/>
        <xdr:cNvSpPr txBox="1"/>
      </xdr:nvSpPr>
      <xdr:spPr>
        <a:xfrm>
          <a:off x="6737428" y="135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22885</xdr:rowOff>
    </xdr:from>
    <xdr:to>
      <xdr:col>55</xdr:col>
      <xdr:colOff>0</xdr:colOff>
      <xdr:row>97</xdr:row>
      <xdr:rowOff>38191</xdr:rowOff>
    </xdr:to>
    <xdr:cxnSp macro="">
      <xdr:nvCxnSpPr>
        <xdr:cNvPr id="465" name="直線コネクタ 464"/>
        <xdr:cNvCxnSpPr/>
      </xdr:nvCxnSpPr>
      <xdr:spPr>
        <a:xfrm>
          <a:off x="9639300" y="16653535"/>
          <a:ext cx="8382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115348</xdr:rowOff>
    </xdr:from>
    <xdr:to>
      <xdr:col>50</xdr:col>
      <xdr:colOff>114300</xdr:colOff>
      <xdr:row>97</xdr:row>
      <xdr:rowOff>22885</xdr:rowOff>
    </xdr:to>
    <xdr:cxnSp macro="">
      <xdr:nvCxnSpPr>
        <xdr:cNvPr id="468" name="直線コネクタ 467"/>
        <xdr:cNvCxnSpPr/>
      </xdr:nvCxnSpPr>
      <xdr:spPr>
        <a:xfrm>
          <a:off x="8750300" y="16574548"/>
          <a:ext cx="889000" cy="7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115348</xdr:rowOff>
    </xdr:from>
    <xdr:to>
      <xdr:col>45</xdr:col>
      <xdr:colOff>177800</xdr:colOff>
      <xdr:row>96</xdr:row>
      <xdr:rowOff>152099</xdr:rowOff>
    </xdr:to>
    <xdr:cxnSp macro="">
      <xdr:nvCxnSpPr>
        <xdr:cNvPr id="471" name="直線コネクタ 470"/>
        <xdr:cNvCxnSpPr/>
      </xdr:nvCxnSpPr>
      <xdr:spPr>
        <a:xfrm flipV="1">
          <a:off x="7861300" y="16574548"/>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117437</xdr:rowOff>
    </xdr:from>
    <xdr:ext cx="534377" cy="259045"/>
    <xdr:sp macro="" textlink="">
      <xdr:nvSpPr>
        <xdr:cNvPr id="473" name="テキスト ボックス 472"/>
        <xdr:cNvSpPr txBox="1"/>
      </xdr:nvSpPr>
      <xdr:spPr>
        <a:xfrm>
          <a:off x="8483111" y="1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138187</xdr:rowOff>
    </xdr:from>
    <xdr:to>
      <xdr:col>41</xdr:col>
      <xdr:colOff>50800</xdr:colOff>
      <xdr:row>96</xdr:row>
      <xdr:rowOff>152099</xdr:rowOff>
    </xdr:to>
    <xdr:cxnSp macro="">
      <xdr:nvCxnSpPr>
        <xdr:cNvPr id="474" name="直線コネクタ 473"/>
        <xdr:cNvCxnSpPr/>
      </xdr:nvCxnSpPr>
      <xdr:spPr>
        <a:xfrm>
          <a:off x="6972300" y="16597387"/>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158841</xdr:rowOff>
    </xdr:from>
    <xdr:to>
      <xdr:col>55</xdr:col>
      <xdr:colOff>50800</xdr:colOff>
      <xdr:row>97</xdr:row>
      <xdr:rowOff>88991</xdr:rowOff>
    </xdr:to>
    <xdr:sp macro="" textlink="">
      <xdr:nvSpPr>
        <xdr:cNvPr id="484" name="楕円 483"/>
        <xdr:cNvSpPr/>
      </xdr:nvSpPr>
      <xdr:spPr>
        <a:xfrm>
          <a:off x="10426700" y="166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137268</xdr:rowOff>
    </xdr:from>
    <xdr:ext cx="534377" cy="259045"/>
    <xdr:sp macro="" textlink="">
      <xdr:nvSpPr>
        <xdr:cNvPr id="485" name="土木費該当値テキスト"/>
        <xdr:cNvSpPr txBox="1"/>
      </xdr:nvSpPr>
      <xdr:spPr>
        <a:xfrm>
          <a:off x="10528300" y="165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143535</xdr:rowOff>
    </xdr:from>
    <xdr:to>
      <xdr:col>50</xdr:col>
      <xdr:colOff>165100</xdr:colOff>
      <xdr:row>97</xdr:row>
      <xdr:rowOff>73685</xdr:rowOff>
    </xdr:to>
    <xdr:sp macro="" textlink="">
      <xdr:nvSpPr>
        <xdr:cNvPr id="486" name="楕円 485"/>
        <xdr:cNvSpPr/>
      </xdr:nvSpPr>
      <xdr:spPr>
        <a:xfrm>
          <a:off x="9588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64812</xdr:rowOff>
    </xdr:from>
    <xdr:ext cx="534377" cy="259045"/>
    <xdr:sp macro="" textlink="">
      <xdr:nvSpPr>
        <xdr:cNvPr id="487" name="テキスト ボックス 486"/>
        <xdr:cNvSpPr txBox="1"/>
      </xdr:nvSpPr>
      <xdr:spPr>
        <a:xfrm>
          <a:off x="9372111" y="166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64548</xdr:rowOff>
    </xdr:from>
    <xdr:to>
      <xdr:col>46</xdr:col>
      <xdr:colOff>38100</xdr:colOff>
      <xdr:row>96</xdr:row>
      <xdr:rowOff>166148</xdr:rowOff>
    </xdr:to>
    <xdr:sp macro="" textlink="">
      <xdr:nvSpPr>
        <xdr:cNvPr id="488" name="楕円 487"/>
        <xdr:cNvSpPr/>
      </xdr:nvSpPr>
      <xdr:spPr>
        <a:xfrm>
          <a:off x="8699500" y="1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157275</xdr:rowOff>
    </xdr:from>
    <xdr:ext cx="534377" cy="259045"/>
    <xdr:sp macro="" textlink="">
      <xdr:nvSpPr>
        <xdr:cNvPr id="489" name="テキスト ボックス 488"/>
        <xdr:cNvSpPr txBox="1"/>
      </xdr:nvSpPr>
      <xdr:spPr>
        <a:xfrm>
          <a:off x="8483111" y="166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101299</xdr:rowOff>
    </xdr:from>
    <xdr:to>
      <xdr:col>41</xdr:col>
      <xdr:colOff>101600</xdr:colOff>
      <xdr:row>97</xdr:row>
      <xdr:rowOff>31449</xdr:rowOff>
    </xdr:to>
    <xdr:sp macro="" textlink="">
      <xdr:nvSpPr>
        <xdr:cNvPr id="490" name="楕円 489"/>
        <xdr:cNvSpPr/>
      </xdr:nvSpPr>
      <xdr:spPr>
        <a:xfrm>
          <a:off x="7810500" y="165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22576</xdr:rowOff>
    </xdr:from>
    <xdr:ext cx="534377" cy="259045"/>
    <xdr:sp macro="" textlink="">
      <xdr:nvSpPr>
        <xdr:cNvPr id="491" name="テキスト ボックス 490"/>
        <xdr:cNvSpPr txBox="1"/>
      </xdr:nvSpPr>
      <xdr:spPr>
        <a:xfrm>
          <a:off x="7594111" y="16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87387</xdr:rowOff>
    </xdr:from>
    <xdr:to>
      <xdr:col>36</xdr:col>
      <xdr:colOff>165100</xdr:colOff>
      <xdr:row>97</xdr:row>
      <xdr:rowOff>17537</xdr:rowOff>
    </xdr:to>
    <xdr:sp macro="" textlink="">
      <xdr:nvSpPr>
        <xdr:cNvPr id="492" name="楕円 491"/>
        <xdr:cNvSpPr/>
      </xdr:nvSpPr>
      <xdr:spPr>
        <a:xfrm>
          <a:off x="6921500" y="165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8664</xdr:rowOff>
    </xdr:from>
    <xdr:ext cx="534377" cy="259045"/>
    <xdr:sp macro="" textlink="">
      <xdr:nvSpPr>
        <xdr:cNvPr id="493" name="テキスト ボックス 492"/>
        <xdr:cNvSpPr txBox="1"/>
      </xdr:nvSpPr>
      <xdr:spPr>
        <a:xfrm>
          <a:off x="6705111" y="16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12655</xdr:rowOff>
    </xdr:from>
    <xdr:to>
      <xdr:col>85</xdr:col>
      <xdr:colOff>127000</xdr:colOff>
      <xdr:row>37</xdr:row>
      <xdr:rowOff>30886</xdr:rowOff>
    </xdr:to>
    <xdr:cxnSp macro="">
      <xdr:nvCxnSpPr>
        <xdr:cNvPr id="522" name="直線コネクタ 521"/>
        <xdr:cNvCxnSpPr/>
      </xdr:nvCxnSpPr>
      <xdr:spPr>
        <a:xfrm>
          <a:off x="15481300" y="6356305"/>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12655</xdr:rowOff>
    </xdr:from>
    <xdr:to>
      <xdr:col>81</xdr:col>
      <xdr:colOff>50800</xdr:colOff>
      <xdr:row>37</xdr:row>
      <xdr:rowOff>36925</xdr:rowOff>
    </xdr:to>
    <xdr:cxnSp macro="">
      <xdr:nvCxnSpPr>
        <xdr:cNvPr id="525" name="直線コネクタ 524"/>
        <xdr:cNvCxnSpPr/>
      </xdr:nvCxnSpPr>
      <xdr:spPr>
        <a:xfrm flipV="1">
          <a:off x="14592300" y="6356305"/>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36925</xdr:rowOff>
    </xdr:from>
    <xdr:to>
      <xdr:col>76</xdr:col>
      <xdr:colOff>114300</xdr:colOff>
      <xdr:row>37</xdr:row>
      <xdr:rowOff>38564</xdr:rowOff>
    </xdr:to>
    <xdr:cxnSp macro="">
      <xdr:nvCxnSpPr>
        <xdr:cNvPr id="528" name="直線コネクタ 527"/>
        <xdr:cNvCxnSpPr/>
      </xdr:nvCxnSpPr>
      <xdr:spPr>
        <a:xfrm flipV="1">
          <a:off x="13703300" y="638057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115454</xdr:rowOff>
    </xdr:from>
    <xdr:ext cx="534377" cy="259045"/>
    <xdr:sp macro="" textlink="">
      <xdr:nvSpPr>
        <xdr:cNvPr id="530" name="テキスト ボックス 529"/>
        <xdr:cNvSpPr txBox="1"/>
      </xdr:nvSpPr>
      <xdr:spPr>
        <a:xfrm>
          <a:off x="14325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23552</xdr:rowOff>
    </xdr:from>
    <xdr:to>
      <xdr:col>71</xdr:col>
      <xdr:colOff>177800</xdr:colOff>
      <xdr:row>37</xdr:row>
      <xdr:rowOff>38564</xdr:rowOff>
    </xdr:to>
    <xdr:cxnSp macro="">
      <xdr:nvCxnSpPr>
        <xdr:cNvPr id="531" name="直線コネクタ 530"/>
        <xdr:cNvCxnSpPr/>
      </xdr:nvCxnSpPr>
      <xdr:spPr>
        <a:xfrm>
          <a:off x="12814300" y="6367202"/>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151536</xdr:rowOff>
    </xdr:from>
    <xdr:to>
      <xdr:col>85</xdr:col>
      <xdr:colOff>177800</xdr:colOff>
      <xdr:row>37</xdr:row>
      <xdr:rowOff>81686</xdr:rowOff>
    </xdr:to>
    <xdr:sp macro="" textlink="">
      <xdr:nvSpPr>
        <xdr:cNvPr id="541" name="楕円 540"/>
        <xdr:cNvSpPr/>
      </xdr:nvSpPr>
      <xdr:spPr>
        <a:xfrm>
          <a:off x="162687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129963</xdr:rowOff>
    </xdr:from>
    <xdr:ext cx="534377" cy="259045"/>
    <xdr:sp macro="" textlink="">
      <xdr:nvSpPr>
        <xdr:cNvPr id="542" name="消防費該当値テキスト"/>
        <xdr:cNvSpPr txBox="1"/>
      </xdr:nvSpPr>
      <xdr:spPr>
        <a:xfrm>
          <a:off x="16370300" y="6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133305</xdr:rowOff>
    </xdr:from>
    <xdr:to>
      <xdr:col>81</xdr:col>
      <xdr:colOff>101600</xdr:colOff>
      <xdr:row>37</xdr:row>
      <xdr:rowOff>63455</xdr:rowOff>
    </xdr:to>
    <xdr:sp macro="" textlink="">
      <xdr:nvSpPr>
        <xdr:cNvPr id="543" name="楕円 542"/>
        <xdr:cNvSpPr/>
      </xdr:nvSpPr>
      <xdr:spPr>
        <a:xfrm>
          <a:off x="15430500" y="63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54582</xdr:rowOff>
    </xdr:from>
    <xdr:ext cx="534377" cy="259045"/>
    <xdr:sp macro="" textlink="">
      <xdr:nvSpPr>
        <xdr:cNvPr id="544" name="テキスト ボックス 543"/>
        <xdr:cNvSpPr txBox="1"/>
      </xdr:nvSpPr>
      <xdr:spPr>
        <a:xfrm>
          <a:off x="15214111" y="6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157575</xdr:rowOff>
    </xdr:from>
    <xdr:to>
      <xdr:col>76</xdr:col>
      <xdr:colOff>165100</xdr:colOff>
      <xdr:row>37</xdr:row>
      <xdr:rowOff>87725</xdr:rowOff>
    </xdr:to>
    <xdr:sp macro="" textlink="">
      <xdr:nvSpPr>
        <xdr:cNvPr id="545" name="楕円 544"/>
        <xdr:cNvSpPr/>
      </xdr:nvSpPr>
      <xdr:spPr>
        <a:xfrm>
          <a:off x="14541500" y="63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78852</xdr:rowOff>
    </xdr:from>
    <xdr:ext cx="534377" cy="259045"/>
    <xdr:sp macro="" textlink="">
      <xdr:nvSpPr>
        <xdr:cNvPr id="546" name="テキスト ボックス 545"/>
        <xdr:cNvSpPr txBox="1"/>
      </xdr:nvSpPr>
      <xdr:spPr>
        <a:xfrm>
          <a:off x="14325111" y="64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159214</xdr:rowOff>
    </xdr:from>
    <xdr:to>
      <xdr:col>72</xdr:col>
      <xdr:colOff>38100</xdr:colOff>
      <xdr:row>37</xdr:row>
      <xdr:rowOff>89364</xdr:rowOff>
    </xdr:to>
    <xdr:sp macro="" textlink="">
      <xdr:nvSpPr>
        <xdr:cNvPr id="547" name="楕円 546"/>
        <xdr:cNvSpPr/>
      </xdr:nvSpPr>
      <xdr:spPr>
        <a:xfrm>
          <a:off x="13652500" y="63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80491</xdr:rowOff>
    </xdr:from>
    <xdr:ext cx="534377" cy="259045"/>
    <xdr:sp macro="" textlink="">
      <xdr:nvSpPr>
        <xdr:cNvPr id="548" name="テキスト ボックス 547"/>
        <xdr:cNvSpPr txBox="1"/>
      </xdr:nvSpPr>
      <xdr:spPr>
        <a:xfrm>
          <a:off x="13436111" y="64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144202</xdr:rowOff>
    </xdr:from>
    <xdr:to>
      <xdr:col>67</xdr:col>
      <xdr:colOff>101600</xdr:colOff>
      <xdr:row>37</xdr:row>
      <xdr:rowOff>74352</xdr:rowOff>
    </xdr:to>
    <xdr:sp macro="" textlink="">
      <xdr:nvSpPr>
        <xdr:cNvPr id="549" name="楕円 548"/>
        <xdr:cNvSpPr/>
      </xdr:nvSpPr>
      <xdr:spPr>
        <a:xfrm>
          <a:off x="12763500" y="63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65479</xdr:rowOff>
    </xdr:from>
    <xdr:ext cx="534377" cy="259045"/>
    <xdr:sp macro="" textlink="">
      <xdr:nvSpPr>
        <xdr:cNvPr id="550" name="テキスト ボックス 549"/>
        <xdr:cNvSpPr txBox="1"/>
      </xdr:nvSpPr>
      <xdr:spPr>
        <a:xfrm>
          <a:off x="12547111" y="64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141872</xdr:rowOff>
    </xdr:from>
    <xdr:to>
      <xdr:col>85</xdr:col>
      <xdr:colOff>127000</xdr:colOff>
      <xdr:row>58</xdr:row>
      <xdr:rowOff>110406</xdr:rowOff>
    </xdr:to>
    <xdr:cxnSp macro="">
      <xdr:nvCxnSpPr>
        <xdr:cNvPr id="582" name="直線コネクタ 581"/>
        <xdr:cNvCxnSpPr/>
      </xdr:nvCxnSpPr>
      <xdr:spPr>
        <a:xfrm>
          <a:off x="15481300" y="9914522"/>
          <a:ext cx="838200" cy="1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141872</xdr:rowOff>
    </xdr:from>
    <xdr:to>
      <xdr:col>81</xdr:col>
      <xdr:colOff>50800</xdr:colOff>
      <xdr:row>58</xdr:row>
      <xdr:rowOff>66597</xdr:rowOff>
    </xdr:to>
    <xdr:cxnSp macro="">
      <xdr:nvCxnSpPr>
        <xdr:cNvPr id="585" name="直線コネクタ 584"/>
        <xdr:cNvCxnSpPr/>
      </xdr:nvCxnSpPr>
      <xdr:spPr>
        <a:xfrm flipV="1">
          <a:off x="14592300" y="9914522"/>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88640</xdr:rowOff>
    </xdr:from>
    <xdr:to>
      <xdr:col>76</xdr:col>
      <xdr:colOff>114300</xdr:colOff>
      <xdr:row>58</xdr:row>
      <xdr:rowOff>66597</xdr:rowOff>
    </xdr:to>
    <xdr:cxnSp macro="">
      <xdr:nvCxnSpPr>
        <xdr:cNvPr id="588" name="直線コネクタ 587"/>
        <xdr:cNvCxnSpPr/>
      </xdr:nvCxnSpPr>
      <xdr:spPr>
        <a:xfrm>
          <a:off x="13703300" y="9861290"/>
          <a:ext cx="889000" cy="1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35691</xdr:rowOff>
    </xdr:from>
    <xdr:ext cx="534377" cy="259045"/>
    <xdr:sp macro="" textlink="">
      <xdr:nvSpPr>
        <xdr:cNvPr id="590" name="テキスト ボックス 589"/>
        <xdr:cNvSpPr txBox="1"/>
      </xdr:nvSpPr>
      <xdr:spPr>
        <a:xfrm>
          <a:off x="14325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88640</xdr:rowOff>
    </xdr:from>
    <xdr:to>
      <xdr:col>71</xdr:col>
      <xdr:colOff>177800</xdr:colOff>
      <xdr:row>58</xdr:row>
      <xdr:rowOff>72867</xdr:rowOff>
    </xdr:to>
    <xdr:cxnSp macro="">
      <xdr:nvCxnSpPr>
        <xdr:cNvPr id="591" name="直線コネクタ 590"/>
        <xdr:cNvCxnSpPr/>
      </xdr:nvCxnSpPr>
      <xdr:spPr>
        <a:xfrm flipV="1">
          <a:off x="12814300" y="9861290"/>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59606</xdr:rowOff>
    </xdr:from>
    <xdr:to>
      <xdr:col>85</xdr:col>
      <xdr:colOff>177800</xdr:colOff>
      <xdr:row>58</xdr:row>
      <xdr:rowOff>161206</xdr:rowOff>
    </xdr:to>
    <xdr:sp macro="" textlink="">
      <xdr:nvSpPr>
        <xdr:cNvPr id="601" name="楕円 600"/>
        <xdr:cNvSpPr/>
      </xdr:nvSpPr>
      <xdr:spPr>
        <a:xfrm>
          <a:off x="16268700" y="100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145983</xdr:rowOff>
    </xdr:from>
    <xdr:ext cx="534377" cy="259045"/>
    <xdr:sp macro="" textlink="">
      <xdr:nvSpPr>
        <xdr:cNvPr id="602" name="教育費該当値テキスト"/>
        <xdr:cNvSpPr txBox="1"/>
      </xdr:nvSpPr>
      <xdr:spPr>
        <a:xfrm>
          <a:off x="16370300" y="991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91072</xdr:rowOff>
    </xdr:from>
    <xdr:to>
      <xdr:col>81</xdr:col>
      <xdr:colOff>101600</xdr:colOff>
      <xdr:row>58</xdr:row>
      <xdr:rowOff>21222</xdr:rowOff>
    </xdr:to>
    <xdr:sp macro="" textlink="">
      <xdr:nvSpPr>
        <xdr:cNvPr id="603" name="楕円 602"/>
        <xdr:cNvSpPr/>
      </xdr:nvSpPr>
      <xdr:spPr>
        <a:xfrm>
          <a:off x="15430500" y="98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12349</xdr:rowOff>
    </xdr:from>
    <xdr:ext cx="534377" cy="259045"/>
    <xdr:sp macro="" textlink="">
      <xdr:nvSpPr>
        <xdr:cNvPr id="604" name="テキスト ボックス 603"/>
        <xdr:cNvSpPr txBox="1"/>
      </xdr:nvSpPr>
      <xdr:spPr>
        <a:xfrm>
          <a:off x="15214111" y="99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15797</xdr:rowOff>
    </xdr:from>
    <xdr:to>
      <xdr:col>76</xdr:col>
      <xdr:colOff>165100</xdr:colOff>
      <xdr:row>58</xdr:row>
      <xdr:rowOff>117397</xdr:rowOff>
    </xdr:to>
    <xdr:sp macro="" textlink="">
      <xdr:nvSpPr>
        <xdr:cNvPr id="605" name="楕円 604"/>
        <xdr:cNvSpPr/>
      </xdr:nvSpPr>
      <xdr:spPr>
        <a:xfrm>
          <a:off x="14541500" y="9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108524</xdr:rowOff>
    </xdr:from>
    <xdr:ext cx="534377" cy="259045"/>
    <xdr:sp macro="" textlink="">
      <xdr:nvSpPr>
        <xdr:cNvPr id="606" name="テキスト ボックス 605"/>
        <xdr:cNvSpPr txBox="1"/>
      </xdr:nvSpPr>
      <xdr:spPr>
        <a:xfrm>
          <a:off x="14325111" y="100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37840</xdr:rowOff>
    </xdr:from>
    <xdr:to>
      <xdr:col>72</xdr:col>
      <xdr:colOff>38100</xdr:colOff>
      <xdr:row>57</xdr:row>
      <xdr:rowOff>139440</xdr:rowOff>
    </xdr:to>
    <xdr:sp macro="" textlink="">
      <xdr:nvSpPr>
        <xdr:cNvPr id="607" name="楕円 606"/>
        <xdr:cNvSpPr/>
      </xdr:nvSpPr>
      <xdr:spPr>
        <a:xfrm>
          <a:off x="13652500" y="9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130567</xdr:rowOff>
    </xdr:from>
    <xdr:ext cx="534377" cy="259045"/>
    <xdr:sp macro="" textlink="">
      <xdr:nvSpPr>
        <xdr:cNvPr id="608" name="テキスト ボックス 607"/>
        <xdr:cNvSpPr txBox="1"/>
      </xdr:nvSpPr>
      <xdr:spPr>
        <a:xfrm>
          <a:off x="13436111" y="99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22067</xdr:rowOff>
    </xdr:from>
    <xdr:to>
      <xdr:col>67</xdr:col>
      <xdr:colOff>101600</xdr:colOff>
      <xdr:row>58</xdr:row>
      <xdr:rowOff>123667</xdr:rowOff>
    </xdr:to>
    <xdr:sp macro="" textlink="">
      <xdr:nvSpPr>
        <xdr:cNvPr id="609" name="楕円 608"/>
        <xdr:cNvSpPr/>
      </xdr:nvSpPr>
      <xdr:spPr>
        <a:xfrm>
          <a:off x="12763500" y="9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114794</xdr:rowOff>
    </xdr:from>
    <xdr:ext cx="534377" cy="259045"/>
    <xdr:sp macro="" textlink="">
      <xdr:nvSpPr>
        <xdr:cNvPr id="610" name="テキスト ボックス 609"/>
        <xdr:cNvSpPr txBox="1"/>
      </xdr:nvSpPr>
      <xdr:spPr>
        <a:xfrm>
          <a:off x="12547111" y="10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23909</xdr:rowOff>
    </xdr:from>
    <xdr:to>
      <xdr:col>85</xdr:col>
      <xdr:colOff>127000</xdr:colOff>
      <xdr:row>78</xdr:row>
      <xdr:rowOff>24315</xdr:rowOff>
    </xdr:to>
    <xdr:cxnSp macro="">
      <xdr:nvCxnSpPr>
        <xdr:cNvPr id="635" name="直線コネクタ 634"/>
        <xdr:cNvCxnSpPr/>
      </xdr:nvCxnSpPr>
      <xdr:spPr>
        <a:xfrm>
          <a:off x="15481300" y="13397009"/>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23909</xdr:rowOff>
    </xdr:from>
    <xdr:to>
      <xdr:col>81</xdr:col>
      <xdr:colOff>50800</xdr:colOff>
      <xdr:row>78</xdr:row>
      <xdr:rowOff>25400</xdr:rowOff>
    </xdr:to>
    <xdr:cxnSp macro="">
      <xdr:nvCxnSpPr>
        <xdr:cNvPr id="638" name="直線コネクタ 637"/>
        <xdr:cNvCxnSpPr/>
      </xdr:nvCxnSpPr>
      <xdr:spPr>
        <a:xfrm flipV="1">
          <a:off x="14592300" y="13397009"/>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144965</xdr:rowOff>
    </xdr:from>
    <xdr:to>
      <xdr:col>85</xdr:col>
      <xdr:colOff>177800</xdr:colOff>
      <xdr:row>78</xdr:row>
      <xdr:rowOff>75115</xdr:rowOff>
    </xdr:to>
    <xdr:sp macro="" textlink="">
      <xdr:nvSpPr>
        <xdr:cNvPr id="654" name="楕円 653"/>
        <xdr:cNvSpPr/>
      </xdr:nvSpPr>
      <xdr:spPr>
        <a:xfrm>
          <a:off x="162687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378565" cy="259045"/>
    <xdr:sp macro="" textlink="">
      <xdr:nvSpPr>
        <xdr:cNvPr id="655" name="災害復旧費該当値テキスト"/>
        <xdr:cNvSpPr txBox="1"/>
      </xdr:nvSpPr>
      <xdr:spPr>
        <a:xfrm>
          <a:off x="16370300" y="133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144559</xdr:rowOff>
    </xdr:from>
    <xdr:to>
      <xdr:col>81</xdr:col>
      <xdr:colOff>101600</xdr:colOff>
      <xdr:row>78</xdr:row>
      <xdr:rowOff>74709</xdr:rowOff>
    </xdr:to>
    <xdr:sp macro="" textlink="">
      <xdr:nvSpPr>
        <xdr:cNvPr id="656" name="楕円 655"/>
        <xdr:cNvSpPr/>
      </xdr:nvSpPr>
      <xdr:spPr>
        <a:xfrm>
          <a:off x="15430500" y="133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65836</xdr:rowOff>
    </xdr:from>
    <xdr:ext cx="378565" cy="259045"/>
    <xdr:sp macro="" textlink="">
      <xdr:nvSpPr>
        <xdr:cNvPr id="657" name="テキスト ボックス 656"/>
        <xdr:cNvSpPr txBox="1"/>
      </xdr:nvSpPr>
      <xdr:spPr>
        <a:xfrm>
          <a:off x="15292017" y="134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121312</xdr:rowOff>
    </xdr:from>
    <xdr:to>
      <xdr:col>85</xdr:col>
      <xdr:colOff>127000</xdr:colOff>
      <xdr:row>96</xdr:row>
      <xdr:rowOff>138877</xdr:rowOff>
    </xdr:to>
    <xdr:cxnSp macro="">
      <xdr:nvCxnSpPr>
        <xdr:cNvPr id="690" name="直線コネクタ 689"/>
        <xdr:cNvCxnSpPr/>
      </xdr:nvCxnSpPr>
      <xdr:spPr>
        <a:xfrm flipV="1">
          <a:off x="15481300" y="16580512"/>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138877</xdr:rowOff>
    </xdr:from>
    <xdr:to>
      <xdr:col>81</xdr:col>
      <xdr:colOff>50800</xdr:colOff>
      <xdr:row>96</xdr:row>
      <xdr:rowOff>152629</xdr:rowOff>
    </xdr:to>
    <xdr:cxnSp macro="">
      <xdr:nvCxnSpPr>
        <xdr:cNvPr id="693" name="直線コネクタ 692"/>
        <xdr:cNvCxnSpPr/>
      </xdr:nvCxnSpPr>
      <xdr:spPr>
        <a:xfrm flipV="1">
          <a:off x="14592300" y="16598077"/>
          <a:ext cx="8890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152629</xdr:rowOff>
    </xdr:from>
    <xdr:to>
      <xdr:col>76</xdr:col>
      <xdr:colOff>114300</xdr:colOff>
      <xdr:row>96</xdr:row>
      <xdr:rowOff>160548</xdr:rowOff>
    </xdr:to>
    <xdr:cxnSp macro="">
      <xdr:nvCxnSpPr>
        <xdr:cNvPr id="696" name="直線コネクタ 695"/>
        <xdr:cNvCxnSpPr/>
      </xdr:nvCxnSpPr>
      <xdr:spPr>
        <a:xfrm flipV="1">
          <a:off x="13703300" y="16611829"/>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77905</xdr:rowOff>
    </xdr:from>
    <xdr:ext cx="534377" cy="259045"/>
    <xdr:sp macro="" textlink="">
      <xdr:nvSpPr>
        <xdr:cNvPr id="698" name="テキスト ボックス 697"/>
        <xdr:cNvSpPr txBox="1"/>
      </xdr:nvSpPr>
      <xdr:spPr>
        <a:xfrm>
          <a:off x="14325111" y="161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144949</xdr:rowOff>
    </xdr:from>
    <xdr:to>
      <xdr:col>71</xdr:col>
      <xdr:colOff>177800</xdr:colOff>
      <xdr:row>96</xdr:row>
      <xdr:rowOff>160548</xdr:rowOff>
    </xdr:to>
    <xdr:cxnSp macro="">
      <xdr:nvCxnSpPr>
        <xdr:cNvPr id="699" name="直線コネクタ 698"/>
        <xdr:cNvCxnSpPr/>
      </xdr:nvCxnSpPr>
      <xdr:spPr>
        <a:xfrm>
          <a:off x="12814300" y="16604149"/>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70512</xdr:rowOff>
    </xdr:from>
    <xdr:to>
      <xdr:col>85</xdr:col>
      <xdr:colOff>177800</xdr:colOff>
      <xdr:row>97</xdr:row>
      <xdr:rowOff>662</xdr:rowOff>
    </xdr:to>
    <xdr:sp macro="" textlink="">
      <xdr:nvSpPr>
        <xdr:cNvPr id="709" name="楕円 708"/>
        <xdr:cNvSpPr/>
      </xdr:nvSpPr>
      <xdr:spPr>
        <a:xfrm>
          <a:off x="16268700" y="165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48939</xdr:rowOff>
    </xdr:from>
    <xdr:ext cx="534377" cy="259045"/>
    <xdr:sp macro="" textlink="">
      <xdr:nvSpPr>
        <xdr:cNvPr id="710" name="公債費該当値テキスト"/>
        <xdr:cNvSpPr txBox="1"/>
      </xdr:nvSpPr>
      <xdr:spPr>
        <a:xfrm>
          <a:off x="16370300" y="165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88077</xdr:rowOff>
    </xdr:from>
    <xdr:to>
      <xdr:col>81</xdr:col>
      <xdr:colOff>101600</xdr:colOff>
      <xdr:row>97</xdr:row>
      <xdr:rowOff>18227</xdr:rowOff>
    </xdr:to>
    <xdr:sp macro="" textlink="">
      <xdr:nvSpPr>
        <xdr:cNvPr id="711" name="楕円 710"/>
        <xdr:cNvSpPr/>
      </xdr:nvSpPr>
      <xdr:spPr>
        <a:xfrm>
          <a:off x="15430500" y="165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9354</xdr:rowOff>
    </xdr:from>
    <xdr:ext cx="534377" cy="259045"/>
    <xdr:sp macro="" textlink="">
      <xdr:nvSpPr>
        <xdr:cNvPr id="712" name="テキスト ボックス 711"/>
        <xdr:cNvSpPr txBox="1"/>
      </xdr:nvSpPr>
      <xdr:spPr>
        <a:xfrm>
          <a:off x="15214111" y="1664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101829</xdr:rowOff>
    </xdr:from>
    <xdr:to>
      <xdr:col>76</xdr:col>
      <xdr:colOff>165100</xdr:colOff>
      <xdr:row>97</xdr:row>
      <xdr:rowOff>31979</xdr:rowOff>
    </xdr:to>
    <xdr:sp macro="" textlink="">
      <xdr:nvSpPr>
        <xdr:cNvPr id="713" name="楕円 712"/>
        <xdr:cNvSpPr/>
      </xdr:nvSpPr>
      <xdr:spPr>
        <a:xfrm>
          <a:off x="14541500" y="165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23106</xdr:rowOff>
    </xdr:from>
    <xdr:ext cx="534377" cy="259045"/>
    <xdr:sp macro="" textlink="">
      <xdr:nvSpPr>
        <xdr:cNvPr id="714" name="テキスト ボックス 713"/>
        <xdr:cNvSpPr txBox="1"/>
      </xdr:nvSpPr>
      <xdr:spPr>
        <a:xfrm>
          <a:off x="14325111" y="166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109748</xdr:rowOff>
    </xdr:from>
    <xdr:to>
      <xdr:col>72</xdr:col>
      <xdr:colOff>38100</xdr:colOff>
      <xdr:row>97</xdr:row>
      <xdr:rowOff>39898</xdr:rowOff>
    </xdr:to>
    <xdr:sp macro="" textlink="">
      <xdr:nvSpPr>
        <xdr:cNvPr id="715" name="楕円 714"/>
        <xdr:cNvSpPr/>
      </xdr:nvSpPr>
      <xdr:spPr>
        <a:xfrm>
          <a:off x="13652500" y="1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31025</xdr:rowOff>
    </xdr:from>
    <xdr:ext cx="534377" cy="259045"/>
    <xdr:sp macro="" textlink="">
      <xdr:nvSpPr>
        <xdr:cNvPr id="716" name="テキスト ボックス 715"/>
        <xdr:cNvSpPr txBox="1"/>
      </xdr:nvSpPr>
      <xdr:spPr>
        <a:xfrm>
          <a:off x="13436111" y="1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94149</xdr:rowOff>
    </xdr:from>
    <xdr:to>
      <xdr:col>67</xdr:col>
      <xdr:colOff>101600</xdr:colOff>
      <xdr:row>97</xdr:row>
      <xdr:rowOff>24299</xdr:rowOff>
    </xdr:to>
    <xdr:sp macro="" textlink="">
      <xdr:nvSpPr>
        <xdr:cNvPr id="717" name="楕円 716"/>
        <xdr:cNvSpPr/>
      </xdr:nvSpPr>
      <xdr:spPr>
        <a:xfrm>
          <a:off x="12763500" y="165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15426</xdr:rowOff>
    </xdr:from>
    <xdr:ext cx="534377" cy="259045"/>
    <xdr:sp macro="" textlink="">
      <xdr:nvSpPr>
        <xdr:cNvPr id="718" name="テキスト ボックス 717"/>
        <xdr:cNvSpPr txBox="1"/>
      </xdr:nvSpPr>
      <xdr:spPr>
        <a:xfrm>
          <a:off x="12547111" y="1664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民生費は前年度と比べて減少しているものの、高止まり状態が続いており歳出全体の約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％を構成し、財政運営を圧迫している。民生費については義務的性格を有しており、経常的に生じるため、財政の健全化を考えると、制度改正を検討する必要がある。なお、商工費は前年度から</a:t>
          </a:r>
          <a:r>
            <a:rPr kumimoji="1" lang="en-US" altLang="ja-JP" sz="1300">
              <a:latin typeface="ＭＳ Ｐゴシック" panose="020B0600070205080204" pitchFamily="50" charset="-128"/>
              <a:ea typeface="ＭＳ Ｐゴシック" panose="020B0600070205080204" pitchFamily="50" charset="-128"/>
            </a:rPr>
            <a:t>162.4</a:t>
          </a:r>
          <a:r>
            <a:rPr kumimoji="1" lang="ja-JP" altLang="en-US" sz="1300">
              <a:latin typeface="ＭＳ Ｐゴシック" panose="020B0600070205080204" pitchFamily="50" charset="-128"/>
              <a:ea typeface="ＭＳ Ｐゴシック" panose="020B0600070205080204" pitchFamily="50" charset="-128"/>
            </a:rPr>
            <a:t>％と増加しているが、これは地域活力創出拠点整備事業の実施によるものである。また、公債費については、本町は増加傾向にあるので、町の財政規模を考慮したうえで、事業を実施するように努めたい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a:t>
          </a:r>
          <a:r>
            <a:rPr kumimoji="1" lang="en-US" altLang="ja-JP" sz="1400">
              <a:latin typeface="ＭＳ ゴシック" pitchFamily="49" charset="-128"/>
              <a:ea typeface="ＭＳ ゴシック" pitchFamily="49" charset="-128"/>
            </a:rPr>
            <a:t>116,994</a:t>
          </a:r>
          <a:r>
            <a:rPr kumimoji="1" lang="ja-JP" altLang="en-US" sz="1400">
              <a:latin typeface="ＭＳ ゴシック" pitchFamily="49" charset="-128"/>
              <a:ea typeface="ＭＳ ゴシック" pitchFamily="49" charset="-128"/>
            </a:rPr>
            <a:t>千円減少したことにより、基金残高比率は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％減少した。また、実質単年度収支については</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％の赤字となっており、財政規模以上の事業を実施していることが考えられる。</a:t>
          </a:r>
        </a:p>
        <a:p>
          <a:r>
            <a:rPr kumimoji="1" lang="ja-JP" altLang="en-US" sz="1400">
              <a:latin typeface="ＭＳ ゴシック" pitchFamily="49" charset="-128"/>
              <a:ea typeface="ＭＳ ゴシック" pitchFamily="49" charset="-128"/>
            </a:rPr>
            <a:t>持続可能な財政運営のために、計画的な財政運営を行い、基金残高比率の向上に努める。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％以上の黒字を近年継続しており、前年と比較して多少増加しているため、引き続き計画的な財政運営を行っていく。</a:t>
          </a:r>
        </a:p>
        <a:p>
          <a:r>
            <a:rPr kumimoji="1" lang="ja-JP" altLang="en-US" sz="1400">
              <a:latin typeface="ＭＳ ゴシック" pitchFamily="49" charset="-128"/>
              <a:ea typeface="ＭＳ ゴシック" pitchFamily="49" charset="-128"/>
            </a:rPr>
            <a:t>国民健康保険特別会計においては、継続的に黒字となっている。今後も引き続き住民の健康維持につながる事業を実施し、予防接種の充実などにより医療費の抑制を図りたい。</a:t>
          </a:r>
        </a:p>
        <a:p>
          <a:r>
            <a:rPr kumimoji="1" lang="ja-JP" altLang="en-US" sz="1400">
              <a:latin typeface="ＭＳ ゴシック" pitchFamily="49" charset="-128"/>
              <a:ea typeface="ＭＳ ゴシック" pitchFamily="49" charset="-128"/>
            </a:rPr>
            <a:t>介護保険特別会計及び後期高齢者医療特別会計については、継続的に黒字になっており、堅実な運営ができている。</a:t>
          </a:r>
        </a:p>
        <a:p>
          <a:r>
            <a:rPr kumimoji="1" lang="ja-JP" altLang="en-US" sz="1400">
              <a:latin typeface="ＭＳ ゴシック" pitchFamily="49" charset="-128"/>
              <a:ea typeface="ＭＳ ゴシック" pitchFamily="49" charset="-128"/>
            </a:rPr>
            <a:t>下水道事業特別会計は、平成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年度の黒字が</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％と赤字の手前まで減少していたが、接続率の向上などにより</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％上昇した。引き続き接続率の向上を図るとともに、事業の見直しも実施する必要がある。</a:t>
          </a:r>
        </a:p>
        <a:p>
          <a:r>
            <a:rPr kumimoji="1" lang="ja-JP" altLang="en-US" sz="1400">
              <a:latin typeface="ＭＳ ゴシック" pitchFamily="49" charset="-128"/>
              <a:ea typeface="ＭＳ ゴシック" pitchFamily="49" charset="-128"/>
            </a:rPr>
            <a:t>水道事業会計は、継続的に大きな黒字となっている。これからも安全で安心な水の供給のために、計画的に施設の更新を図るとともに更なる事業効率化等を進めていく。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3" sqref="AC3:AL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6577593</v>
      </c>
      <c r="BO4" s="410"/>
      <c r="BP4" s="410"/>
      <c r="BQ4" s="410"/>
      <c r="BR4" s="410"/>
      <c r="BS4" s="410"/>
      <c r="BT4" s="410"/>
      <c r="BU4" s="411"/>
      <c r="BV4" s="409">
        <v>6688985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6281818</v>
      </c>
      <c r="BO5" s="447"/>
      <c r="BP5" s="447"/>
      <c r="BQ5" s="447"/>
      <c r="BR5" s="447"/>
      <c r="BS5" s="447"/>
      <c r="BT5" s="447"/>
      <c r="BU5" s="448"/>
      <c r="BV5" s="446">
        <v>6438669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v>
      </c>
      <c r="CU5" s="444"/>
      <c r="CV5" s="444"/>
      <c r="CW5" s="444"/>
      <c r="CX5" s="444"/>
      <c r="CY5" s="444"/>
      <c r="CZ5" s="444"/>
      <c r="DA5" s="445"/>
      <c r="DB5" s="443">
        <v>86.2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295775</v>
      </c>
      <c r="BO6" s="447"/>
      <c r="BP6" s="447"/>
      <c r="BQ6" s="447"/>
      <c r="BR6" s="447"/>
      <c r="BS6" s="447"/>
      <c r="BT6" s="447"/>
      <c r="BU6" s="448"/>
      <c r="BV6" s="446">
        <v>250316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v>
      </c>
      <c r="CU6" s="484"/>
      <c r="CV6" s="484"/>
      <c r="CW6" s="484"/>
      <c r="CX6" s="484"/>
      <c r="CY6" s="484"/>
      <c r="CZ6" s="484"/>
      <c r="DA6" s="485"/>
      <c r="DB6" s="483">
        <v>92.5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34135</v>
      </c>
      <c r="BO7" s="447"/>
      <c r="BP7" s="447"/>
      <c r="BQ7" s="447"/>
      <c r="BR7" s="447"/>
      <c r="BS7" s="447"/>
      <c r="BT7" s="447"/>
      <c r="BU7" s="448"/>
      <c r="BV7" s="446">
        <v>21965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4166721</v>
      </c>
      <c r="CU7" s="447"/>
      <c r="CV7" s="447"/>
      <c r="CW7" s="447"/>
      <c r="CX7" s="447"/>
      <c r="CY7" s="447"/>
      <c r="CZ7" s="447"/>
      <c r="DA7" s="448"/>
      <c r="DB7" s="446">
        <v>4171476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261640</v>
      </c>
      <c r="BO8" s="447"/>
      <c r="BP8" s="447"/>
      <c r="BQ8" s="447"/>
      <c r="BR8" s="447"/>
      <c r="BS8" s="447"/>
      <c r="BT8" s="447"/>
      <c r="BU8" s="448"/>
      <c r="BV8" s="446">
        <v>228351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0.78</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18341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33289</v>
      </c>
      <c r="BO9" s="447"/>
      <c r="BP9" s="447"/>
      <c r="BQ9" s="447"/>
      <c r="BR9" s="447"/>
      <c r="BS9" s="447"/>
      <c r="BT9" s="447"/>
      <c r="BU9" s="448"/>
      <c r="BV9" s="446">
        <v>-101623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18887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178006</v>
      </c>
      <c r="BO10" s="447"/>
      <c r="BP10" s="447"/>
      <c r="BQ10" s="447"/>
      <c r="BR10" s="447"/>
      <c r="BS10" s="447"/>
      <c r="BT10" s="447"/>
      <c r="BU10" s="448"/>
      <c r="BV10" s="446">
        <v>213019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17944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295000</v>
      </c>
      <c r="BO12" s="447"/>
      <c r="BP12" s="447"/>
      <c r="BQ12" s="447"/>
      <c r="BR12" s="447"/>
      <c r="BS12" s="447"/>
      <c r="BT12" s="447"/>
      <c r="BU12" s="448"/>
      <c r="BV12" s="446">
        <v>281000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17533</v>
      </c>
      <c r="S13" s="528"/>
      <c r="T13" s="528"/>
      <c r="U13" s="528"/>
      <c r="V13" s="529"/>
      <c r="W13" s="462" t="s">
        <v>135</v>
      </c>
      <c r="X13" s="463"/>
      <c r="Y13" s="463"/>
      <c r="Z13" s="463"/>
      <c r="AA13" s="463"/>
      <c r="AB13" s="453"/>
      <c r="AC13" s="497">
        <v>294</v>
      </c>
      <c r="AD13" s="498"/>
      <c r="AE13" s="498"/>
      <c r="AF13" s="498"/>
      <c r="AG13" s="537"/>
      <c r="AH13" s="497">
        <v>310</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-83705</v>
      </c>
      <c r="BO13" s="447"/>
      <c r="BP13" s="447"/>
      <c r="BQ13" s="447"/>
      <c r="BR13" s="447"/>
      <c r="BS13" s="447"/>
      <c r="BT13" s="447"/>
      <c r="BU13" s="448"/>
      <c r="BV13" s="446">
        <v>-169604</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8.1999999999999993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18052</v>
      </c>
      <c r="S14" s="528"/>
      <c r="T14" s="528"/>
      <c r="U14" s="528"/>
      <c r="V14" s="529"/>
      <c r="W14" s="436"/>
      <c r="X14" s="437"/>
      <c r="Y14" s="437"/>
      <c r="Z14" s="437"/>
      <c r="AA14" s="437"/>
      <c r="AB14" s="426"/>
      <c r="AC14" s="530">
        <v>3.4</v>
      </c>
      <c r="AD14" s="531"/>
      <c r="AE14" s="531"/>
      <c r="AF14" s="531"/>
      <c r="AG14" s="532"/>
      <c r="AH14" s="530">
        <v>3.5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84.7</v>
      </c>
      <c r="CU14" s="542"/>
      <c r="CV14" s="542"/>
      <c r="CW14" s="542"/>
      <c r="CX14" s="542"/>
      <c r="CY14" s="542"/>
      <c r="CZ14" s="542"/>
      <c r="DA14" s="543"/>
      <c r="DB14" s="541">
        <v>81.3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17681</v>
      </c>
      <c r="S15" s="528"/>
      <c r="T15" s="528"/>
      <c r="U15" s="528"/>
      <c r="V15" s="529"/>
      <c r="W15" s="462" t="s">
        <v>143</v>
      </c>
      <c r="X15" s="463"/>
      <c r="Y15" s="463"/>
      <c r="Z15" s="463"/>
      <c r="AA15" s="463"/>
      <c r="AB15" s="453"/>
      <c r="AC15" s="497">
        <v>2895</v>
      </c>
      <c r="AD15" s="498"/>
      <c r="AE15" s="498"/>
      <c r="AF15" s="498"/>
      <c r="AG15" s="537"/>
      <c r="AH15" s="497">
        <v>3008</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2462835</v>
      </c>
      <c r="BO15" s="410"/>
      <c r="BP15" s="410"/>
      <c r="BQ15" s="410"/>
      <c r="BR15" s="410"/>
      <c r="BS15" s="410"/>
      <c r="BT15" s="410"/>
      <c r="BU15" s="411"/>
      <c r="BV15" s="409">
        <v>2515069</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33.6</v>
      </c>
      <c r="AD16" s="531"/>
      <c r="AE16" s="531"/>
      <c r="AF16" s="531"/>
      <c r="AG16" s="532"/>
      <c r="AH16" s="530">
        <v>34.200000000000003</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3158850</v>
      </c>
      <c r="BO16" s="447"/>
      <c r="BP16" s="447"/>
      <c r="BQ16" s="447"/>
      <c r="BR16" s="447"/>
      <c r="BS16" s="447"/>
      <c r="BT16" s="447"/>
      <c r="BU16" s="448"/>
      <c r="BV16" s="446">
        <v>3184538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5422</v>
      </c>
      <c r="AD17" s="498"/>
      <c r="AE17" s="498"/>
      <c r="AF17" s="498"/>
      <c r="AG17" s="537"/>
      <c r="AH17" s="497">
        <v>5488</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3146641</v>
      </c>
      <c r="BO17" s="447"/>
      <c r="BP17" s="447"/>
      <c r="BQ17" s="447"/>
      <c r="BR17" s="447"/>
      <c r="BS17" s="447"/>
      <c r="BT17" s="447"/>
      <c r="BU17" s="448"/>
      <c r="BV17" s="446">
        <v>3216792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29.92</v>
      </c>
      <c r="M18" s="559"/>
      <c r="N18" s="559"/>
      <c r="O18" s="559"/>
      <c r="P18" s="559"/>
      <c r="Q18" s="559"/>
      <c r="R18" s="560"/>
      <c r="S18" s="560"/>
      <c r="T18" s="560"/>
      <c r="U18" s="560"/>
      <c r="V18" s="561"/>
      <c r="W18" s="464"/>
      <c r="X18" s="465"/>
      <c r="Y18" s="465"/>
      <c r="Z18" s="465"/>
      <c r="AA18" s="465"/>
      <c r="AB18" s="456"/>
      <c r="AC18" s="562">
        <v>63</v>
      </c>
      <c r="AD18" s="563"/>
      <c r="AE18" s="563"/>
      <c r="AF18" s="563"/>
      <c r="AG18" s="564"/>
      <c r="AH18" s="562">
        <v>62.3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3747818</v>
      </c>
      <c r="BO18" s="447"/>
      <c r="BP18" s="447"/>
      <c r="BQ18" s="447"/>
      <c r="BR18" s="447"/>
      <c r="BS18" s="447"/>
      <c r="BT18" s="447"/>
      <c r="BU18" s="448"/>
      <c r="BV18" s="446">
        <v>3591494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613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5057497</v>
      </c>
      <c r="BO19" s="447"/>
      <c r="BP19" s="447"/>
      <c r="BQ19" s="447"/>
      <c r="BR19" s="447"/>
      <c r="BS19" s="447"/>
      <c r="BT19" s="447"/>
      <c r="BU19" s="448"/>
      <c r="BV19" s="446">
        <v>4929807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6968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6874817</v>
      </c>
      <c r="BO23" s="447"/>
      <c r="BP23" s="447"/>
      <c r="BQ23" s="447"/>
      <c r="BR23" s="447"/>
      <c r="BS23" s="447"/>
      <c r="BT23" s="447"/>
      <c r="BU23" s="448"/>
      <c r="BV23" s="446">
        <v>7009725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6780</v>
      </c>
      <c r="R24" s="498"/>
      <c r="S24" s="498"/>
      <c r="T24" s="498"/>
      <c r="U24" s="498"/>
      <c r="V24" s="537"/>
      <c r="W24" s="596"/>
      <c r="X24" s="584"/>
      <c r="Y24" s="585"/>
      <c r="Z24" s="496" t="s">
        <v>167</v>
      </c>
      <c r="AA24" s="476"/>
      <c r="AB24" s="476"/>
      <c r="AC24" s="476"/>
      <c r="AD24" s="476"/>
      <c r="AE24" s="476"/>
      <c r="AF24" s="476"/>
      <c r="AG24" s="477"/>
      <c r="AH24" s="497">
        <v>116</v>
      </c>
      <c r="AI24" s="498"/>
      <c r="AJ24" s="498"/>
      <c r="AK24" s="498"/>
      <c r="AL24" s="537"/>
      <c r="AM24" s="497">
        <v>377580</v>
      </c>
      <c r="AN24" s="498"/>
      <c r="AO24" s="498"/>
      <c r="AP24" s="498"/>
      <c r="AQ24" s="498"/>
      <c r="AR24" s="537"/>
      <c r="AS24" s="497">
        <v>3255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4355766</v>
      </c>
      <c r="BO24" s="447"/>
      <c r="BP24" s="447"/>
      <c r="BQ24" s="447"/>
      <c r="BR24" s="447"/>
      <c r="BS24" s="447"/>
      <c r="BT24" s="447"/>
      <c r="BU24" s="448"/>
      <c r="BV24" s="446">
        <v>4423606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5760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305242</v>
      </c>
      <c r="BO25" s="410"/>
      <c r="BP25" s="410"/>
      <c r="BQ25" s="410"/>
      <c r="BR25" s="410"/>
      <c r="BS25" s="410"/>
      <c r="BT25" s="410"/>
      <c r="BU25" s="411"/>
      <c r="BV25" s="409">
        <v>332840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5470</v>
      </c>
      <c r="R26" s="498"/>
      <c r="S26" s="498"/>
      <c r="T26" s="498"/>
      <c r="U26" s="498"/>
      <c r="V26" s="537"/>
      <c r="W26" s="596"/>
      <c r="X26" s="584"/>
      <c r="Y26" s="585"/>
      <c r="Z26" s="496" t="s">
        <v>174</v>
      </c>
      <c r="AA26" s="606"/>
      <c r="AB26" s="606"/>
      <c r="AC26" s="606"/>
      <c r="AD26" s="606"/>
      <c r="AE26" s="606"/>
      <c r="AF26" s="606"/>
      <c r="AG26" s="607"/>
      <c r="AH26" s="497">
        <v>3</v>
      </c>
      <c r="AI26" s="498"/>
      <c r="AJ26" s="498"/>
      <c r="AK26" s="498"/>
      <c r="AL26" s="537"/>
      <c r="AM26" s="497">
        <v>8772</v>
      </c>
      <c r="AN26" s="498"/>
      <c r="AO26" s="498"/>
      <c r="AP26" s="498"/>
      <c r="AQ26" s="498"/>
      <c r="AR26" s="537"/>
      <c r="AS26" s="497">
        <v>2924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3180</v>
      </c>
      <c r="R27" s="498"/>
      <c r="S27" s="498"/>
      <c r="T27" s="498"/>
      <c r="U27" s="498"/>
      <c r="V27" s="537"/>
      <c r="W27" s="596"/>
      <c r="X27" s="584"/>
      <c r="Y27" s="585"/>
      <c r="Z27" s="496" t="s">
        <v>177</v>
      </c>
      <c r="AA27" s="476"/>
      <c r="AB27" s="476"/>
      <c r="AC27" s="476"/>
      <c r="AD27" s="476"/>
      <c r="AE27" s="476"/>
      <c r="AF27" s="476"/>
      <c r="AG27" s="477"/>
      <c r="AH27" s="497">
        <v>6</v>
      </c>
      <c r="AI27" s="498"/>
      <c r="AJ27" s="498"/>
      <c r="AK27" s="498"/>
      <c r="AL27" s="537"/>
      <c r="AM27" s="497">
        <v>18298</v>
      </c>
      <c r="AN27" s="498"/>
      <c r="AO27" s="498"/>
      <c r="AP27" s="498"/>
      <c r="AQ27" s="498"/>
      <c r="AR27" s="537"/>
      <c r="AS27" s="497">
        <v>3050</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50000</v>
      </c>
      <c r="BO27" s="620"/>
      <c r="BP27" s="620"/>
      <c r="BQ27" s="620"/>
      <c r="BR27" s="620"/>
      <c r="BS27" s="620"/>
      <c r="BT27" s="620"/>
      <c r="BU27" s="621"/>
      <c r="BV27" s="619">
        <v>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2530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318053</v>
      </c>
      <c r="BO28" s="410"/>
      <c r="BP28" s="410"/>
      <c r="BQ28" s="410"/>
      <c r="BR28" s="410"/>
      <c r="BS28" s="410"/>
      <c r="BT28" s="410"/>
      <c r="BU28" s="411"/>
      <c r="BV28" s="409">
        <v>435047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12</v>
      </c>
      <c r="M29" s="498"/>
      <c r="N29" s="498"/>
      <c r="O29" s="498"/>
      <c r="P29" s="537"/>
      <c r="Q29" s="497">
        <v>2240</v>
      </c>
      <c r="R29" s="498"/>
      <c r="S29" s="498"/>
      <c r="T29" s="498"/>
      <c r="U29" s="498"/>
      <c r="V29" s="537"/>
      <c r="W29" s="597"/>
      <c r="X29" s="598"/>
      <c r="Y29" s="599"/>
      <c r="Z29" s="496" t="s">
        <v>183</v>
      </c>
      <c r="AA29" s="476"/>
      <c r="AB29" s="476"/>
      <c r="AC29" s="476"/>
      <c r="AD29" s="476"/>
      <c r="AE29" s="476"/>
      <c r="AF29" s="476"/>
      <c r="AG29" s="477"/>
      <c r="AH29" s="497">
        <v>122</v>
      </c>
      <c r="AI29" s="498"/>
      <c r="AJ29" s="498"/>
      <c r="AK29" s="498"/>
      <c r="AL29" s="537"/>
      <c r="AM29" s="497">
        <v>395878</v>
      </c>
      <c r="AN29" s="498"/>
      <c r="AO29" s="498"/>
      <c r="AP29" s="498"/>
      <c r="AQ29" s="498"/>
      <c r="AR29" s="537"/>
      <c r="AS29" s="497">
        <v>3245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2339</v>
      </c>
      <c r="BO29" s="447"/>
      <c r="BP29" s="447"/>
      <c r="BQ29" s="447"/>
      <c r="BR29" s="447"/>
      <c r="BS29" s="447"/>
      <c r="BT29" s="447"/>
      <c r="BU29" s="448"/>
      <c r="BV29" s="446">
        <v>2339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103153</v>
      </c>
      <c r="BO30" s="620"/>
      <c r="BP30" s="620"/>
      <c r="BQ30" s="620"/>
      <c r="BR30" s="620"/>
      <c r="BS30" s="620"/>
      <c r="BT30" s="620"/>
      <c r="BU30" s="621"/>
      <c r="BV30" s="619">
        <v>103952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埼玉県後期高齢者医療広域連合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埼玉県市町村総合事務組合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小川地区衛生組合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比企広域市町村圏組合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比企広域市町村圏組合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比企広域市町村圏組合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比企広域市町村圏組合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cxIBCF94p6Fe4s8eS9GAKEwyEm+Nm1Gwl56Zd/il/R+BcuXz6XH8wMCGCZM7aiUgnofsvaLY5AyR0ydKvNpQHQ==" saltValue="fiNPVVTDlbSAWhfK5Yqc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561</v>
      </c>
      <c r="D34" s="1224"/>
      <c r="E34" s="1225"/>
      <c r="F34" s="32">
        <v>29</v>
      </c>
      <c r="G34" s="33">
        <v>16.25</v>
      </c>
      <c r="H34" s="33">
        <v>28.5</v>
      </c>
      <c r="I34" s="33">
        <v>28.04</v>
      </c>
      <c r="J34" s="34">
        <v>31.51</v>
      </c>
      <c r="K34" s="22"/>
      <c r="L34" s="22"/>
      <c r="M34" s="22"/>
      <c r="N34" s="22"/>
      <c r="O34" s="22"/>
      <c r="P34" s="22"/>
    </row>
    <row r="35" spans="1:16" ht="39" customHeight="1">
      <c r="A35" s="22"/>
      <c r="B35" s="35"/>
      <c r="C35" s="1218" t="s">
        <v>562</v>
      </c>
      <c r="D35" s="1219"/>
      <c r="E35" s="1220"/>
      <c r="F35" s="36">
        <v>7.99</v>
      </c>
      <c r="G35" s="37">
        <v>7.12</v>
      </c>
      <c r="H35" s="37">
        <v>8.17</v>
      </c>
      <c r="I35" s="37">
        <v>5.87</v>
      </c>
      <c r="J35" s="38">
        <v>6.69</v>
      </c>
      <c r="K35" s="22"/>
      <c r="L35" s="22"/>
      <c r="M35" s="22"/>
      <c r="N35" s="22"/>
      <c r="O35" s="22"/>
      <c r="P35" s="22"/>
    </row>
    <row r="36" spans="1:16" ht="39" customHeight="1">
      <c r="A36" s="22"/>
      <c r="B36" s="35"/>
      <c r="C36" s="1218" t="s">
        <v>563</v>
      </c>
      <c r="D36" s="1219"/>
      <c r="E36" s="1220"/>
      <c r="F36" s="36">
        <v>1.33</v>
      </c>
      <c r="G36" s="37">
        <v>2.97</v>
      </c>
      <c r="H36" s="37">
        <v>4</v>
      </c>
      <c r="I36" s="37">
        <v>2.33</v>
      </c>
      <c r="J36" s="38">
        <v>3.65</v>
      </c>
      <c r="K36" s="22"/>
      <c r="L36" s="22"/>
      <c r="M36" s="22"/>
      <c r="N36" s="22"/>
      <c r="O36" s="22"/>
      <c r="P36" s="22"/>
    </row>
    <row r="37" spans="1:16" ht="39" customHeight="1">
      <c r="A37" s="22"/>
      <c r="B37" s="35"/>
      <c r="C37" s="1218" t="s">
        <v>564</v>
      </c>
      <c r="D37" s="1219"/>
      <c r="E37" s="1220"/>
      <c r="F37" s="36">
        <v>1.03</v>
      </c>
      <c r="G37" s="37">
        <v>2.12</v>
      </c>
      <c r="H37" s="37">
        <v>1.6</v>
      </c>
      <c r="I37" s="37">
        <v>1.82</v>
      </c>
      <c r="J37" s="38">
        <v>1.68</v>
      </c>
      <c r="K37" s="22"/>
      <c r="L37" s="22"/>
      <c r="M37" s="22"/>
      <c r="N37" s="22"/>
      <c r="O37" s="22"/>
      <c r="P37" s="22"/>
    </row>
    <row r="38" spans="1:16" ht="39" customHeight="1">
      <c r="A38" s="22"/>
      <c r="B38" s="35"/>
      <c r="C38" s="1218" t="s">
        <v>565</v>
      </c>
      <c r="D38" s="1219"/>
      <c r="E38" s="1220"/>
      <c r="F38" s="36">
        <v>0.48</v>
      </c>
      <c r="G38" s="37">
        <v>0.75</v>
      </c>
      <c r="H38" s="37">
        <v>0.15</v>
      </c>
      <c r="I38" s="37">
        <v>0.01</v>
      </c>
      <c r="J38" s="38">
        <v>0.18</v>
      </c>
      <c r="K38" s="22"/>
      <c r="L38" s="22"/>
      <c r="M38" s="22"/>
      <c r="N38" s="22"/>
      <c r="O38" s="22"/>
      <c r="P38" s="22"/>
    </row>
    <row r="39" spans="1:16" ht="39" customHeight="1">
      <c r="A39" s="22"/>
      <c r="B39" s="35"/>
      <c r="C39" s="1218" t="s">
        <v>566</v>
      </c>
      <c r="D39" s="1219"/>
      <c r="E39" s="1220"/>
      <c r="F39" s="36">
        <v>7.0000000000000007E-2</v>
      </c>
      <c r="G39" s="37">
        <v>0.06</v>
      </c>
      <c r="H39" s="37">
        <v>0.06</v>
      </c>
      <c r="I39" s="37">
        <v>7.0000000000000007E-2</v>
      </c>
      <c r="J39" s="38">
        <v>0.09</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567</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568</v>
      </c>
      <c r="D43" s="1222"/>
      <c r="E43" s="1223"/>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VGNYbsrKm00j3hDNXt/+jwpUmgNlUtlxEtozGqYGUBo/z02Gd2Eg/NwT+1Lh9zKKvRxTFUEUy+hJV99phu88g==" saltValue="5S10q2XTeMvPgE2tho8t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677</v>
      </c>
      <c r="L45" s="60">
        <v>644</v>
      </c>
      <c r="M45" s="60">
        <v>655</v>
      </c>
      <c r="N45" s="60">
        <v>678</v>
      </c>
      <c r="O45" s="61">
        <v>709</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132</v>
      </c>
      <c r="L48" s="64">
        <v>150</v>
      </c>
      <c r="M48" s="64">
        <v>141</v>
      </c>
      <c r="N48" s="64">
        <v>149</v>
      </c>
      <c r="O48" s="65">
        <v>142</v>
      </c>
      <c r="P48" s="48"/>
      <c r="Q48" s="48"/>
      <c r="R48" s="48"/>
      <c r="S48" s="48"/>
      <c r="T48" s="48"/>
      <c r="U48" s="48"/>
    </row>
    <row r="49" spans="1:21" ht="30.75" customHeight="1">
      <c r="A49" s="48"/>
      <c r="B49" s="1236"/>
      <c r="C49" s="1237"/>
      <c r="D49" s="62"/>
      <c r="E49" s="1228" t="s">
        <v>16</v>
      </c>
      <c r="F49" s="1228"/>
      <c r="G49" s="1228"/>
      <c r="H49" s="1228"/>
      <c r="I49" s="1228"/>
      <c r="J49" s="1229"/>
      <c r="K49" s="63">
        <v>26</v>
      </c>
      <c r="L49" s="64">
        <v>26</v>
      </c>
      <c r="M49" s="64">
        <v>24</v>
      </c>
      <c r="N49" s="64">
        <v>23</v>
      </c>
      <c r="O49" s="65">
        <v>22</v>
      </c>
      <c r="P49" s="48"/>
      <c r="Q49" s="48"/>
      <c r="R49" s="48"/>
      <c r="S49" s="48"/>
      <c r="T49" s="48"/>
      <c r="U49" s="48"/>
    </row>
    <row r="50" spans="1:21" ht="30.75" customHeight="1">
      <c r="A50" s="48"/>
      <c r="B50" s="1236"/>
      <c r="C50" s="1237"/>
      <c r="D50" s="62"/>
      <c r="E50" s="1228" t="s">
        <v>17</v>
      </c>
      <c r="F50" s="1228"/>
      <c r="G50" s="1228"/>
      <c r="H50" s="1228"/>
      <c r="I50" s="1228"/>
      <c r="J50" s="1229"/>
      <c r="K50" s="63">
        <v>6</v>
      </c>
      <c r="L50" s="64">
        <v>15</v>
      </c>
      <c r="M50" s="64">
        <v>15</v>
      </c>
      <c r="N50" s="64">
        <v>27</v>
      </c>
      <c r="O50" s="65">
        <v>26</v>
      </c>
      <c r="P50" s="48"/>
      <c r="Q50" s="48"/>
      <c r="R50" s="48"/>
      <c r="S50" s="48"/>
      <c r="T50" s="48"/>
      <c r="U50" s="48"/>
    </row>
    <row r="51" spans="1:21" ht="30.75" customHeight="1">
      <c r="A51" s="48"/>
      <c r="B51" s="1238"/>
      <c r="C51" s="1239"/>
      <c r="D51" s="66"/>
      <c r="E51" s="1228" t="s">
        <v>18</v>
      </c>
      <c r="F51" s="1228"/>
      <c r="G51" s="1228"/>
      <c r="H51" s="1228"/>
      <c r="I51" s="1228"/>
      <c r="J51" s="1229"/>
      <c r="K51" s="63" t="s">
        <v>511</v>
      </c>
      <c r="L51" s="64" t="s">
        <v>511</v>
      </c>
      <c r="M51" s="64" t="s">
        <v>511</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557</v>
      </c>
      <c r="L52" s="64">
        <v>529</v>
      </c>
      <c r="M52" s="64">
        <v>559</v>
      </c>
      <c r="N52" s="64">
        <v>551</v>
      </c>
      <c r="O52" s="65">
        <v>563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284</v>
      </c>
      <c r="L53" s="69">
        <v>306</v>
      </c>
      <c r="M53" s="69">
        <v>276</v>
      </c>
      <c r="N53" s="69">
        <v>327</v>
      </c>
      <c r="O53" s="70">
        <v>336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irmYnHfOTIEXlEEyBdI2j+ZLsUK3qUBvHMQqDqtYXQwe5FQSXFzPafQ7D507FEAw7QPFkQUX0opUj47sXmBPA==" saltValue="0N1CPXCf/BKL4DeGcPh0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2" t="s">
        <v>24</v>
      </c>
      <c r="C41" s="1243"/>
      <c r="D41" s="81"/>
      <c r="E41" s="1248" t="s">
        <v>25</v>
      </c>
      <c r="F41" s="1248"/>
      <c r="G41" s="1248"/>
      <c r="H41" s="1249"/>
      <c r="I41" s="82">
        <v>6902</v>
      </c>
      <c r="J41" s="83">
        <v>7068</v>
      </c>
      <c r="K41" s="83">
        <v>7041</v>
      </c>
      <c r="L41" s="83">
        <v>7010</v>
      </c>
      <c r="M41" s="84">
        <v>6875</v>
      </c>
    </row>
    <row r="42" spans="2:13" ht="27.75" customHeight="1">
      <c r="B42" s="1244"/>
      <c r="C42" s="1245"/>
      <c r="D42" s="85"/>
      <c r="E42" s="1250" t="s">
        <v>26</v>
      </c>
      <c r="F42" s="1250"/>
      <c r="G42" s="1250"/>
      <c r="H42" s="1251"/>
      <c r="I42" s="86">
        <v>96</v>
      </c>
      <c r="J42" s="87">
        <v>265</v>
      </c>
      <c r="K42" s="87">
        <v>224</v>
      </c>
      <c r="L42" s="87">
        <v>196</v>
      </c>
      <c r="M42" s="88">
        <v>305</v>
      </c>
    </row>
    <row r="43" spans="2:13" ht="27.75" customHeight="1">
      <c r="B43" s="1244"/>
      <c r="C43" s="1245"/>
      <c r="D43" s="85"/>
      <c r="E43" s="1250" t="s">
        <v>27</v>
      </c>
      <c r="F43" s="1250"/>
      <c r="G43" s="1250"/>
      <c r="H43" s="1251"/>
      <c r="I43" s="86">
        <v>1685</v>
      </c>
      <c r="J43" s="87">
        <v>1629</v>
      </c>
      <c r="K43" s="87">
        <v>1481</v>
      </c>
      <c r="L43" s="87">
        <v>1416</v>
      </c>
      <c r="M43" s="88">
        <v>1265</v>
      </c>
    </row>
    <row r="44" spans="2:13" ht="27.75" customHeight="1">
      <c r="B44" s="1244"/>
      <c r="C44" s="1245"/>
      <c r="D44" s="85"/>
      <c r="E44" s="1250" t="s">
        <v>28</v>
      </c>
      <c r="F44" s="1250"/>
      <c r="G44" s="1250"/>
      <c r="H44" s="1251"/>
      <c r="I44" s="86">
        <v>168</v>
      </c>
      <c r="J44" s="87">
        <v>175</v>
      </c>
      <c r="K44" s="87">
        <v>174</v>
      </c>
      <c r="L44" s="87">
        <v>156</v>
      </c>
      <c r="M44" s="88">
        <v>152</v>
      </c>
    </row>
    <row r="45" spans="2:13" ht="27.75" customHeight="1">
      <c r="B45" s="1244"/>
      <c r="C45" s="1245"/>
      <c r="D45" s="85"/>
      <c r="E45" s="1250" t="s">
        <v>29</v>
      </c>
      <c r="F45" s="1250"/>
      <c r="G45" s="1250"/>
      <c r="H45" s="1251"/>
      <c r="I45" s="86">
        <v>1189</v>
      </c>
      <c r="J45" s="87">
        <v>1168</v>
      </c>
      <c r="K45" s="87">
        <v>1045</v>
      </c>
      <c r="L45" s="87">
        <v>1031</v>
      </c>
      <c r="M45" s="88">
        <v>1100</v>
      </c>
    </row>
    <row r="46" spans="2:13" ht="27.75" customHeight="1">
      <c r="B46" s="1244"/>
      <c r="C46" s="1245"/>
      <c r="D46" s="89"/>
      <c r="E46" s="1250" t="s">
        <v>30</v>
      </c>
      <c r="F46" s="1250"/>
      <c r="G46" s="1250"/>
      <c r="H46" s="1251"/>
      <c r="I46" s="86" t="s">
        <v>511</v>
      </c>
      <c r="J46" s="87" t="s">
        <v>511</v>
      </c>
      <c r="K46" s="87" t="s">
        <v>511</v>
      </c>
      <c r="L46" s="87" t="s">
        <v>511</v>
      </c>
      <c r="M46" s="88" t="s">
        <v>511</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833</v>
      </c>
      <c r="J50" s="87">
        <v>797</v>
      </c>
      <c r="K50" s="87">
        <v>866</v>
      </c>
      <c r="L50" s="87">
        <v>800</v>
      </c>
      <c r="M50" s="88">
        <v>704</v>
      </c>
    </row>
    <row r="51" spans="2:13" ht="27.75" customHeight="1">
      <c r="B51" s="1244"/>
      <c r="C51" s="1245"/>
      <c r="D51" s="85"/>
      <c r="E51" s="1250" t="s">
        <v>36</v>
      </c>
      <c r="F51" s="1250"/>
      <c r="G51" s="1250"/>
      <c r="H51" s="1251"/>
      <c r="I51" s="86">
        <v>201</v>
      </c>
      <c r="J51" s="87">
        <v>201</v>
      </c>
      <c r="K51" s="87">
        <v>138</v>
      </c>
      <c r="L51" s="87">
        <v>75</v>
      </c>
      <c r="M51" s="88">
        <v>13</v>
      </c>
    </row>
    <row r="52" spans="2:13" ht="27.75" customHeight="1">
      <c r="B52" s="1246"/>
      <c r="C52" s="1247"/>
      <c r="D52" s="85"/>
      <c r="E52" s="1250" t="s">
        <v>37</v>
      </c>
      <c r="F52" s="1250"/>
      <c r="G52" s="1250"/>
      <c r="H52" s="1251"/>
      <c r="I52" s="86">
        <v>6005</v>
      </c>
      <c r="J52" s="87">
        <v>6227</v>
      </c>
      <c r="K52" s="87">
        <v>5955</v>
      </c>
      <c r="L52" s="87">
        <v>5936</v>
      </c>
      <c r="M52" s="88">
        <v>5872</v>
      </c>
    </row>
    <row r="53" spans="2:13" ht="27.75" customHeight="1" thickBot="1">
      <c r="B53" s="1257" t="s">
        <v>38</v>
      </c>
      <c r="C53" s="1258"/>
      <c r="D53" s="92"/>
      <c r="E53" s="1259" t="s">
        <v>39</v>
      </c>
      <c r="F53" s="1259"/>
      <c r="G53" s="1259"/>
      <c r="H53" s="1260"/>
      <c r="I53" s="93">
        <v>3001</v>
      </c>
      <c r="J53" s="94">
        <v>3079</v>
      </c>
      <c r="K53" s="94">
        <v>3005</v>
      </c>
      <c r="L53" s="94">
        <v>2998</v>
      </c>
      <c r="M53" s="95">
        <v>3109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vHt8FvZ+mWSzmZpWP5IVFhDzTCZqm1CLzI+YoOPYgO1sgDJ+a1JYwATye0eBUgIx9Bd5Qq1u5JiXz8ND8HWZQ==" saltValue="iazgQAGL3FepckzIkor8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2" zoomScale="70" zoomScaleNormal="70"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503</v>
      </c>
      <c r="G55" s="107">
        <v>435</v>
      </c>
      <c r="H55" s="108">
        <v>318</v>
      </c>
    </row>
    <row r="56" spans="2:8" ht="52.5" customHeight="1">
      <c r="B56" s="109"/>
      <c r="C56" s="1271" t="s">
        <v>43</v>
      </c>
      <c r="D56" s="1271"/>
      <c r="E56" s="1272"/>
      <c r="F56" s="110">
        <v>2</v>
      </c>
      <c r="G56" s="110">
        <v>2</v>
      </c>
      <c r="H56" s="111">
        <v>2</v>
      </c>
    </row>
    <row r="57" spans="2:8" ht="53.25" customHeight="1">
      <c r="B57" s="109"/>
      <c r="C57" s="1273" t="s">
        <v>44</v>
      </c>
      <c r="D57" s="1273"/>
      <c r="E57" s="1274"/>
      <c r="F57" s="112">
        <v>101</v>
      </c>
      <c r="G57" s="112">
        <v>104</v>
      </c>
      <c r="H57" s="113">
        <v>103</v>
      </c>
    </row>
    <row r="58" spans="2:8" ht="45.75" customHeight="1">
      <c r="B58" s="114"/>
      <c r="C58" s="1261" t="s">
        <v>592</v>
      </c>
      <c r="D58" s="1262"/>
      <c r="E58" s="1263"/>
      <c r="F58" s="115">
        <v>68</v>
      </c>
      <c r="G58" s="115">
        <v>70</v>
      </c>
      <c r="H58" s="116">
        <v>70</v>
      </c>
    </row>
    <row r="59" spans="2:8" ht="45.75" customHeight="1">
      <c r="B59" s="114"/>
      <c r="C59" s="1261" t="s">
        <v>593</v>
      </c>
      <c r="D59" s="1262"/>
      <c r="E59" s="1263"/>
      <c r="F59" s="115">
        <v>19</v>
      </c>
      <c r="G59" s="115">
        <v>19</v>
      </c>
      <c r="H59" s="116">
        <v>18</v>
      </c>
    </row>
    <row r="60" spans="2:8" ht="45.75" customHeight="1">
      <c r="B60" s="114"/>
      <c r="C60" s="1261" t="s">
        <v>594</v>
      </c>
      <c r="D60" s="1262"/>
      <c r="E60" s="1263"/>
      <c r="F60" s="115">
        <v>9</v>
      </c>
      <c r="G60" s="115">
        <v>10</v>
      </c>
      <c r="H60" s="116">
        <v>10</v>
      </c>
    </row>
    <row r="61" spans="2:8" ht="45.75" customHeight="1">
      <c r="B61" s="114"/>
      <c r="C61" s="1261" t="s">
        <v>595</v>
      </c>
      <c r="D61" s="1262"/>
      <c r="E61" s="1263"/>
      <c r="F61" s="115">
        <v>5</v>
      </c>
      <c r="G61" s="115">
        <v>5</v>
      </c>
      <c r="H61" s="116">
        <v>5</v>
      </c>
    </row>
    <row r="62" spans="2:8" ht="45.75" customHeight="1" thickBot="1">
      <c r="B62" s="117"/>
      <c r="C62" s="1264" t="s">
        <v>596</v>
      </c>
      <c r="D62" s="1265"/>
      <c r="E62" s="1266"/>
      <c r="F62" s="118">
        <v>0</v>
      </c>
      <c r="G62" s="118">
        <v>0</v>
      </c>
      <c r="H62" s="119">
        <v>0</v>
      </c>
    </row>
    <row r="63" spans="2:8" ht="52.5" customHeight="1" thickBot="1">
      <c r="B63" s="120"/>
      <c r="C63" s="1267" t="s">
        <v>45</v>
      </c>
      <c r="D63" s="1267"/>
      <c r="E63" s="1268"/>
      <c r="F63" s="121">
        <v>607</v>
      </c>
      <c r="G63" s="121">
        <v>541</v>
      </c>
      <c r="H63" s="122">
        <v>424</v>
      </c>
    </row>
    <row r="64" spans="2:8" ht="15" customHeight="1"/>
    <row r="65" ht="0" hidden="1" customHeight="1"/>
    <row r="66" ht="0" hidden="1" customHeight="1"/>
  </sheetData>
  <sheetProtection algorithmName="SHA-512" hashValue="PVXjvPd7eSj8FHAH22/QXTOyVWXxXvl2fwwQTrkF3AezaPxOQDP5hNEHH/ZrQzBctBjzPI7PCwIy+NB2B2bnbA==" saltValue="aFoQZSCcbLhCb5kqVtJK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607</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5">
        <v>81</v>
      </c>
      <c r="BQ73" s="1275"/>
      <c r="BR73" s="1275"/>
      <c r="BS73" s="1275"/>
      <c r="BT73" s="1275"/>
      <c r="BU73" s="1275"/>
      <c r="BV73" s="1275"/>
      <c r="BW73" s="1275"/>
      <c r="BX73" s="1275">
        <v>84.6</v>
      </c>
      <c r="BY73" s="1275"/>
      <c r="BZ73" s="1275"/>
      <c r="CA73" s="1275"/>
      <c r="CB73" s="1275"/>
      <c r="CC73" s="1275"/>
      <c r="CD73" s="1275"/>
      <c r="CE73" s="1275"/>
      <c r="CF73" s="1275">
        <v>80.5</v>
      </c>
      <c r="CG73" s="1275"/>
      <c r="CH73" s="1275"/>
      <c r="CI73" s="1275"/>
      <c r="CJ73" s="1275"/>
      <c r="CK73" s="1275"/>
      <c r="CL73" s="1275"/>
      <c r="CM73" s="1275"/>
      <c r="CN73" s="1275">
        <v>81.3</v>
      </c>
      <c r="CO73" s="1275"/>
      <c r="CP73" s="1275"/>
      <c r="CQ73" s="1275"/>
      <c r="CR73" s="1275"/>
      <c r="CS73" s="1275"/>
      <c r="CT73" s="1275"/>
      <c r="CU73" s="1275"/>
      <c r="CV73" s="1275">
        <v>84.7</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609</v>
      </c>
      <c r="BC75" s="1278"/>
      <c r="BD75" s="1278"/>
      <c r="BE75" s="1278"/>
      <c r="BF75" s="1278"/>
      <c r="BG75" s="1278"/>
      <c r="BH75" s="1278"/>
      <c r="BI75" s="1278"/>
      <c r="BJ75" s="1278"/>
      <c r="BK75" s="1278"/>
      <c r="BL75" s="1278"/>
      <c r="BM75" s="1278"/>
      <c r="BN75" s="1278"/>
      <c r="BO75" s="1278"/>
      <c r="BP75" s="1275">
        <v>8.4</v>
      </c>
      <c r="BQ75" s="1275"/>
      <c r="BR75" s="1275"/>
      <c r="BS75" s="1275"/>
      <c r="BT75" s="1275"/>
      <c r="BU75" s="1275"/>
      <c r="BV75" s="1275"/>
      <c r="BW75" s="1275"/>
      <c r="BX75" s="1275">
        <v>8</v>
      </c>
      <c r="BY75" s="1275"/>
      <c r="BZ75" s="1275"/>
      <c r="CA75" s="1275"/>
      <c r="CB75" s="1275"/>
      <c r="CC75" s="1275"/>
      <c r="CD75" s="1275"/>
      <c r="CE75" s="1275"/>
      <c r="CF75" s="1275">
        <v>7.8</v>
      </c>
      <c r="CG75" s="1275"/>
      <c r="CH75" s="1275"/>
      <c r="CI75" s="1275"/>
      <c r="CJ75" s="1275"/>
      <c r="CK75" s="1275"/>
      <c r="CL75" s="1275"/>
      <c r="CM75" s="1275"/>
      <c r="CN75" s="1275">
        <v>8.1999999999999993</v>
      </c>
      <c r="CO75" s="1275"/>
      <c r="CP75" s="1275"/>
      <c r="CQ75" s="1275"/>
      <c r="CR75" s="1275"/>
      <c r="CS75" s="1275"/>
      <c r="CT75" s="1275"/>
      <c r="CU75" s="1275"/>
      <c r="CV75" s="1275">
        <v>8.4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610</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44.9</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8.5</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60" zoomScaleNormal="60" workbookViewId="0">
      <selection activeCell="CA11" sqref="CA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58" zoomScale="50" zoomScaleNormal="50" workbookViewId="0">
      <selection activeCell="CB19" sqref="CB1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33324</v>
      </c>
      <c r="E3" s="141"/>
      <c r="F3" s="142">
        <v>74444</v>
      </c>
      <c r="G3" s="143"/>
      <c r="H3" s="144"/>
    </row>
    <row r="4" spans="1:8">
      <c r="A4" s="145"/>
      <c r="B4" s="146"/>
      <c r="C4" s="147"/>
      <c r="D4" s="148">
        <v>14492</v>
      </c>
      <c r="E4" s="149"/>
      <c r="F4" s="150">
        <v>34175</v>
      </c>
      <c r="G4" s="151"/>
      <c r="H4" s="152"/>
    </row>
    <row r="5" spans="1:8">
      <c r="A5" s="133" t="s">
        <v>546</v>
      </c>
      <c r="B5" s="138"/>
      <c r="C5" s="139"/>
      <c r="D5" s="140">
        <v>48604</v>
      </c>
      <c r="E5" s="141"/>
      <c r="F5" s="142">
        <v>85205</v>
      </c>
      <c r="G5" s="143"/>
      <c r="H5" s="144"/>
    </row>
    <row r="6" spans="1:8">
      <c r="A6" s="145"/>
      <c r="B6" s="146"/>
      <c r="C6" s="147"/>
      <c r="D6" s="148">
        <v>17982</v>
      </c>
      <c r="E6" s="149"/>
      <c r="F6" s="150">
        <v>38847</v>
      </c>
      <c r="G6" s="151"/>
      <c r="H6" s="152"/>
    </row>
    <row r="7" spans="1:8">
      <c r="A7" s="133" t="s">
        <v>547</v>
      </c>
      <c r="B7" s="138"/>
      <c r="C7" s="139"/>
      <c r="D7" s="140">
        <v>34516</v>
      </c>
      <c r="E7" s="141"/>
      <c r="F7" s="142">
        <v>77577</v>
      </c>
      <c r="G7" s="143"/>
      <c r="H7" s="144"/>
    </row>
    <row r="8" spans="1:8">
      <c r="A8" s="145"/>
      <c r="B8" s="146"/>
      <c r="C8" s="147"/>
      <c r="D8" s="148">
        <v>25696</v>
      </c>
      <c r="E8" s="149"/>
      <c r="F8" s="150">
        <v>40870</v>
      </c>
      <c r="G8" s="151"/>
      <c r="H8" s="152"/>
    </row>
    <row r="9" spans="1:8">
      <c r="A9" s="133" t="s">
        <v>548</v>
      </c>
      <c r="B9" s="138"/>
      <c r="C9" s="139"/>
      <c r="D9" s="140">
        <v>43852</v>
      </c>
      <c r="E9" s="141"/>
      <c r="F9" s="142">
        <v>67293</v>
      </c>
      <c r="G9" s="143"/>
      <c r="H9" s="144"/>
    </row>
    <row r="10" spans="1:8">
      <c r="A10" s="145"/>
      <c r="B10" s="146"/>
      <c r="C10" s="147"/>
      <c r="D10" s="148">
        <v>32445</v>
      </c>
      <c r="E10" s="149"/>
      <c r="F10" s="150">
        <v>35076</v>
      </c>
      <c r="G10" s="151"/>
      <c r="H10" s="152"/>
    </row>
    <row r="11" spans="1:8">
      <c r="A11" s="133" t="s">
        <v>549</v>
      </c>
      <c r="B11" s="138"/>
      <c r="C11" s="139"/>
      <c r="D11" s="140">
        <v>36284</v>
      </c>
      <c r="E11" s="141"/>
      <c r="F11" s="142">
        <v>67343</v>
      </c>
      <c r="G11" s="143"/>
      <c r="H11" s="144"/>
    </row>
    <row r="12" spans="1:8">
      <c r="A12" s="145"/>
      <c r="B12" s="146"/>
      <c r="C12" s="153"/>
      <c r="D12" s="148">
        <v>15247</v>
      </c>
      <c r="E12" s="149"/>
      <c r="F12" s="150">
        <v>32865</v>
      </c>
      <c r="G12" s="151"/>
      <c r="H12" s="152"/>
    </row>
    <row r="13" spans="1:8">
      <c r="A13" s="133"/>
      <c r="B13" s="138"/>
      <c r="C13" s="154"/>
      <c r="D13" s="155">
        <v>39316</v>
      </c>
      <c r="E13" s="156"/>
      <c r="F13" s="157">
        <v>74372</v>
      </c>
      <c r="G13" s="158"/>
      <c r="H13" s="144"/>
    </row>
    <row r="14" spans="1:8">
      <c r="A14" s="145"/>
      <c r="B14" s="146"/>
      <c r="C14" s="147"/>
      <c r="D14" s="148">
        <v>21172</v>
      </c>
      <c r="E14" s="149"/>
      <c r="F14" s="150">
        <v>36367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7.7</v>
      </c>
      <c r="C19" s="159">
        <f>ROUND(VALUE(SUBSTITUTE(実質収支比率等に係る経年分析!G$48,"▲","-")),2)</f>
        <v>6.79</v>
      </c>
      <c r="D19" s="159">
        <f>ROUND(VALUE(SUBSTITUTE(実質収支比率等に係る経年分析!H$48,"▲","-")),2)</f>
        <v>7.81</v>
      </c>
      <c r="E19" s="159">
        <f>ROUND(VALUE(SUBSTITUTE(実質収支比率等に係る経年分析!I$48,"▲","-")),2)</f>
        <v>5.47</v>
      </c>
      <c r="F19" s="159">
        <f>ROUND(VALUE(SUBSTITUTE(実質収支比率等に係る経年分析!J$48,"▲","-")),2)</f>
        <v>6.28</v>
      </c>
    </row>
    <row r="20" spans="1:11">
      <c r="A20" s="159" t="s">
        <v>49</v>
      </c>
      <c r="B20" s="159">
        <f>ROUND(VALUE(SUBSTITUTE(実質収支比率等に係る経年分析!F$47,"▲","-")),2)</f>
        <v>10.67</v>
      </c>
      <c r="C20" s="159">
        <f>ROUND(VALUE(SUBSTITUTE(実質収支比率等に係る経年分析!G$47,"▲","-")),2)</f>
        <v>11.83</v>
      </c>
      <c r="D20" s="159">
        <f>ROUND(VALUE(SUBSTITUTE(実質収支比率等に係る経年分析!H$47,"▲","-")),2)</f>
        <v>11.9</v>
      </c>
      <c r="E20" s="159">
        <f>ROUND(VALUE(SUBSTITUTE(実質収支比率等に係る経年分析!I$47,"▲","-")),2)</f>
        <v>10.43</v>
      </c>
      <c r="F20" s="159">
        <f>ROUND(VALUE(SUBSTITUTE(実質収支比率等に係る経年分析!J$47,"▲","-")),2)</f>
        <v>7.63</v>
      </c>
    </row>
    <row r="21" spans="1:11">
      <c r="A21" s="159" t="s">
        <v>50</v>
      </c>
      <c r="B21" s="159">
        <f>IF(ISNUMBER(VALUE(SUBSTITUTE(実質収支比率等に係る経年分析!F$49,"▲","-"))),ROUND(VALUE(SUBSTITUTE(実質収支比率等に係る経年分析!F$49,"▲","-")),2),NA())</f>
        <v>4.18</v>
      </c>
      <c r="C21" s="159">
        <f>IF(ISNUMBER(VALUE(SUBSTITUTE(実質収支比率等に係る経年分析!G$49,"▲","-"))),ROUND(VALUE(SUBSTITUTE(実質収支比率等に係る経年分析!G$49,"▲","-")),2),NA())</f>
        <v>0.12</v>
      </c>
      <c r="D21" s="159">
        <f>IF(ISNUMBER(VALUE(SUBSTITUTE(実質収支比率等に係る経年分析!H$49,"▲","-"))),ROUND(VALUE(SUBSTITUTE(実質収支比率等に係る経年分析!H$49,"▲","-")),2),NA())</f>
        <v>2.42</v>
      </c>
      <c r="E21" s="159">
        <f>IF(ISNUMBER(VALUE(SUBSTITUTE(実質収支比率等に係る経年分析!I$49,"▲","-"))),ROUND(VALUE(SUBSTITUTE(実質収支比率等に係る経年分析!I$49,"▲","-")),2),NA())</f>
        <v>-4.07</v>
      </c>
      <c r="F21" s="159">
        <f>IF(ISNUMBER(VALUE(SUBSTITUTE(実質収支比率等に係る経年分析!J$49,"▲","-"))),ROUND(VALUE(SUBSTITUTE(実質収支比率等に係る経年分析!J$49,"▲","-")),2),NA())</f>
        <v>-2.0099999999999998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31.51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557</v>
      </c>
      <c r="E42" s="161"/>
      <c r="F42" s="161"/>
      <c r="G42" s="161">
        <f>'実質公債費比率（分子）の構造'!L$52</f>
        <v>529</v>
      </c>
      <c r="H42" s="161"/>
      <c r="I42" s="161"/>
      <c r="J42" s="161">
        <f>'実質公債費比率（分子）の構造'!M$52</f>
        <v>559</v>
      </c>
      <c r="K42" s="161"/>
      <c r="L42" s="161"/>
      <c r="M42" s="161">
        <f>'実質公債費比率（分子）の構造'!N$52</f>
        <v>551</v>
      </c>
      <c r="N42" s="161"/>
      <c r="O42" s="161"/>
      <c r="P42" s="161">
        <f>'実質公債費比率（分子）の構造'!O$52</f>
        <v>563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1</v>
      </c>
      <c r="L43" s="161"/>
      <c r="M43" s="161"/>
      <c r="N43" s="161">
        <f>'実質公債費比率（分子）の構造'!O$51</f>
        <v>0</v>
      </c>
      <c r="O43" s="161"/>
      <c r="P43" s="161"/>
    </row>
    <row r="44" spans="1:16">
      <c r="A44" s="161" t="s">
        <v>59</v>
      </c>
      <c r="B44" s="161">
        <f>'実質公債費比率（分子）の構造'!K$50</f>
        <v>6</v>
      </c>
      <c r="C44" s="161"/>
      <c r="D44" s="161"/>
      <c r="E44" s="161">
        <f>'実質公債費比率（分子）の構造'!L$50</f>
        <v>15</v>
      </c>
      <c r="F44" s="161"/>
      <c r="G44" s="161"/>
      <c r="H44" s="161">
        <f>'実質公債費比率（分子）の構造'!M$50</f>
        <v>15</v>
      </c>
      <c r="I44" s="161"/>
      <c r="J44" s="161"/>
      <c r="K44" s="161">
        <f>'実質公債費比率（分子）の構造'!N$50</f>
        <v>27</v>
      </c>
      <c r="L44" s="161"/>
      <c r="M44" s="161"/>
      <c r="N44" s="161">
        <f>'実質公債費比率（分子）の構造'!O$50</f>
        <v>26</v>
      </c>
      <c r="O44" s="161"/>
      <c r="P44" s="161"/>
    </row>
    <row r="45" spans="1:16">
      <c r="A45" s="161" t="s">
        <v>60</v>
      </c>
      <c r="B45" s="161">
        <f>'実質公債費比率（分子）の構造'!K$49</f>
        <v>26</v>
      </c>
      <c r="C45" s="161"/>
      <c r="D45" s="161"/>
      <c r="E45" s="161">
        <f>'実質公債費比率（分子）の構造'!L$49</f>
        <v>26</v>
      </c>
      <c r="F45" s="161"/>
      <c r="G45" s="161"/>
      <c r="H45" s="161">
        <f>'実質公債費比率（分子）の構造'!M$49</f>
        <v>24</v>
      </c>
      <c r="I45" s="161"/>
      <c r="J45" s="161"/>
      <c r="K45" s="161">
        <f>'実質公債費比率（分子）の構造'!N$49</f>
        <v>23</v>
      </c>
      <c r="L45" s="161"/>
      <c r="M45" s="161"/>
      <c r="N45" s="161">
        <f>'実質公債費比率（分子）の構造'!O$49</f>
        <v>22</v>
      </c>
      <c r="O45" s="161"/>
      <c r="P45" s="161"/>
    </row>
    <row r="46" spans="1:16">
      <c r="A46" s="161" t="s">
        <v>61</v>
      </c>
      <c r="B46" s="161">
        <f>'実質公債費比率（分子）の構造'!K$48</f>
        <v>132</v>
      </c>
      <c r="C46" s="161"/>
      <c r="D46" s="161"/>
      <c r="E46" s="161">
        <f>'実質公債費比率（分子）の構造'!L$48</f>
        <v>150</v>
      </c>
      <c r="F46" s="161"/>
      <c r="G46" s="161"/>
      <c r="H46" s="161">
        <f>'実質公債費比率（分子）の構造'!M$48</f>
        <v>141</v>
      </c>
      <c r="I46" s="161"/>
      <c r="J46" s="161"/>
      <c r="K46" s="161">
        <f>'実質公債費比率（分子）の構造'!N$48</f>
        <v>149</v>
      </c>
      <c r="L46" s="161"/>
      <c r="M46" s="161"/>
      <c r="N46" s="161">
        <f>'実質公債費比率（分子）の構造'!O$48</f>
        <v>142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677</v>
      </c>
      <c r="C49" s="161"/>
      <c r="D49" s="161"/>
      <c r="E49" s="161">
        <f>'実質公債費比率（分子）の構造'!L$45</f>
        <v>644</v>
      </c>
      <c r="F49" s="161"/>
      <c r="G49" s="161"/>
      <c r="H49" s="161">
        <f>'実質公債費比率（分子）の構造'!M$45</f>
        <v>655</v>
      </c>
      <c r="I49" s="161"/>
      <c r="J49" s="161"/>
      <c r="K49" s="161">
        <f>'実質公債費比率（分子）の構造'!N$45</f>
        <v>678</v>
      </c>
      <c r="L49" s="161"/>
      <c r="M49" s="161"/>
      <c r="N49" s="161">
        <f>'実質公債費比率（分子）の構造'!O$45</f>
        <v>709</v>
      </c>
      <c r="O49" s="161"/>
      <c r="P49" s="161"/>
    </row>
    <row r="50" spans="1:16">
      <c r="A50" s="161" t="s">
        <v>65</v>
      </c>
      <c r="B50" s="161" t="e">
        <f>NA()</f>
        <v>#N/A</v>
      </c>
      <c r="C50" s="161">
        <f>IF(ISNUMBER('実質公債費比率（分子）の構造'!K$53),'実質公債費比率（分子）の構造'!K$53,NA())</f>
        <v>284</v>
      </c>
      <c r="D50" s="161" t="e">
        <f>NA()</f>
        <v>#N/A</v>
      </c>
      <c r="E50" s="161" t="e">
        <f>NA()</f>
        <v>#N/A</v>
      </c>
      <c r="F50" s="161">
        <f>IF(ISNUMBER('実質公債費比率（分子）の構造'!L$53),'実質公債費比率（分子）の構造'!L$53,NA())</f>
        <v>306</v>
      </c>
      <c r="G50" s="161" t="e">
        <f>NA()</f>
        <v>#N/A</v>
      </c>
      <c r="H50" s="161" t="e">
        <f>NA()</f>
        <v>#N/A</v>
      </c>
      <c r="I50" s="161">
        <f>IF(ISNUMBER('実質公債費比率（分子）の構造'!M$53),'実質公債費比率（分子）の構造'!M$53,NA())</f>
        <v>276</v>
      </c>
      <c r="J50" s="161" t="e">
        <f>NA()</f>
        <v>#N/A</v>
      </c>
      <c r="K50" s="161" t="e">
        <f>NA()</f>
        <v>#N/A</v>
      </c>
      <c r="L50" s="161">
        <f>IF(ISNUMBER('実質公債費比率（分子）の構造'!N$53),'実質公債費比率（分子）の構造'!N$53,NA())</f>
        <v>327</v>
      </c>
      <c r="M50" s="161" t="e">
        <f>NA()</f>
        <v>#N/A</v>
      </c>
      <c r="N50" s="161" t="e">
        <f>NA()</f>
        <v>#N/A</v>
      </c>
      <c r="O50" s="161">
        <f>IF(ISNUMBER('実質公債費比率（分子）の構造'!O$53),'実質公債費比率（分子）の構造'!O$53,NA())</f>
        <v>336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6005</v>
      </c>
      <c r="E56" s="160"/>
      <c r="F56" s="160"/>
      <c r="G56" s="160">
        <f>'将来負担比率（分子）の構造'!J$52</f>
        <v>6227</v>
      </c>
      <c r="H56" s="160"/>
      <c r="I56" s="160"/>
      <c r="J56" s="160">
        <f>'将来負担比率（分子）の構造'!K$52</f>
        <v>5955</v>
      </c>
      <c r="K56" s="160"/>
      <c r="L56" s="160"/>
      <c r="M56" s="160">
        <f>'将来負担比率（分子）の構造'!L$52</f>
        <v>5936</v>
      </c>
      <c r="N56" s="160"/>
      <c r="O56" s="160"/>
      <c r="P56" s="160">
        <f>'将来負担比率（分子）の構造'!M$52</f>
        <v>5872</v>
      </c>
    </row>
    <row r="57" spans="1:16">
      <c r="A57" s="160" t="s">
        <v>36</v>
      </c>
      <c r="B57" s="160"/>
      <c r="C57" s="160"/>
      <c r="D57" s="160">
        <f>'将来負担比率（分子）の構造'!I$51</f>
        <v>201</v>
      </c>
      <c r="E57" s="160"/>
      <c r="F57" s="160"/>
      <c r="G57" s="160">
        <f>'将来負担比率（分子）の構造'!J$51</f>
        <v>201</v>
      </c>
      <c r="H57" s="160"/>
      <c r="I57" s="160"/>
      <c r="J57" s="160">
        <f>'将来負担比率（分子）の構造'!K$51</f>
        <v>138</v>
      </c>
      <c r="K57" s="160"/>
      <c r="L57" s="160"/>
      <c r="M57" s="160">
        <f>'将来負担比率（分子）の構造'!L$51</f>
        <v>75</v>
      </c>
      <c r="N57" s="160"/>
      <c r="O57" s="160"/>
      <c r="P57" s="160">
        <f>'将来負担比率（分子）の構造'!M$51</f>
        <v>13</v>
      </c>
    </row>
    <row r="58" spans="1:16">
      <c r="A58" s="160" t="s">
        <v>35</v>
      </c>
      <c r="B58" s="160"/>
      <c r="C58" s="160"/>
      <c r="D58" s="160">
        <f>'将来負担比率（分子）の構造'!I$50</f>
        <v>833</v>
      </c>
      <c r="E58" s="160"/>
      <c r="F58" s="160"/>
      <c r="G58" s="160">
        <f>'将来負担比率（分子）の構造'!J$50</f>
        <v>797</v>
      </c>
      <c r="H58" s="160"/>
      <c r="I58" s="160"/>
      <c r="J58" s="160">
        <f>'将来負担比率（分子）の構造'!K$50</f>
        <v>866</v>
      </c>
      <c r="K58" s="160"/>
      <c r="L58" s="160"/>
      <c r="M58" s="160">
        <f>'将来負担比率（分子）の構造'!L$50</f>
        <v>800</v>
      </c>
      <c r="N58" s="160"/>
      <c r="O58" s="160"/>
      <c r="P58" s="160">
        <f>'将来負担比率（分子）の構造'!M$50</f>
        <v>704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1189</v>
      </c>
      <c r="C62" s="160"/>
      <c r="D62" s="160"/>
      <c r="E62" s="160">
        <f>'将来負担比率（分子）の構造'!J$45</f>
        <v>1168</v>
      </c>
      <c r="F62" s="160"/>
      <c r="G62" s="160"/>
      <c r="H62" s="160">
        <f>'将来負担比率（分子）の構造'!K$45</f>
        <v>1045</v>
      </c>
      <c r="I62" s="160"/>
      <c r="J62" s="160"/>
      <c r="K62" s="160">
        <f>'将来負担比率（分子）の構造'!L$45</f>
        <v>1031</v>
      </c>
      <c r="L62" s="160"/>
      <c r="M62" s="160"/>
      <c r="N62" s="160">
        <f>'将来負担比率（分子）の構造'!M$45</f>
        <v>1100</v>
      </c>
      <c r="O62" s="160"/>
      <c r="P62" s="160"/>
    </row>
    <row r="63" spans="1:16">
      <c r="A63" s="160" t="s">
        <v>28</v>
      </c>
      <c r="B63" s="160">
        <f>'将来負担比率（分子）の構造'!I$44</f>
        <v>168</v>
      </c>
      <c r="C63" s="160"/>
      <c r="D63" s="160"/>
      <c r="E63" s="160">
        <f>'将来負担比率（分子）の構造'!J$44</f>
        <v>175</v>
      </c>
      <c r="F63" s="160"/>
      <c r="G63" s="160"/>
      <c r="H63" s="160">
        <f>'将来負担比率（分子）の構造'!K$44</f>
        <v>174</v>
      </c>
      <c r="I63" s="160"/>
      <c r="J63" s="160"/>
      <c r="K63" s="160">
        <f>'将来負担比率（分子）の構造'!L$44</f>
        <v>156</v>
      </c>
      <c r="L63" s="160"/>
      <c r="M63" s="160"/>
      <c r="N63" s="160">
        <f>'将来負担比率（分子）の構造'!M$44</f>
        <v>152</v>
      </c>
      <c r="O63" s="160"/>
      <c r="P63" s="160"/>
    </row>
    <row r="64" spans="1:16">
      <c r="A64" s="160" t="s">
        <v>27</v>
      </c>
      <c r="B64" s="160">
        <f>'将来負担比率（分子）の構造'!I$43</f>
        <v>1685</v>
      </c>
      <c r="C64" s="160"/>
      <c r="D64" s="160"/>
      <c r="E64" s="160">
        <f>'将来負担比率（分子）の構造'!J$43</f>
        <v>1629</v>
      </c>
      <c r="F64" s="160"/>
      <c r="G64" s="160"/>
      <c r="H64" s="160">
        <f>'将来負担比率（分子）の構造'!K$43</f>
        <v>1481</v>
      </c>
      <c r="I64" s="160"/>
      <c r="J64" s="160"/>
      <c r="K64" s="160">
        <f>'将来負担比率（分子）の構造'!L$43</f>
        <v>1416</v>
      </c>
      <c r="L64" s="160"/>
      <c r="M64" s="160"/>
      <c r="N64" s="160">
        <f>'将来負担比率（分子）の構造'!M$43</f>
        <v>1265</v>
      </c>
      <c r="O64" s="160"/>
      <c r="P64" s="160"/>
    </row>
    <row r="65" spans="1:16">
      <c r="A65" s="160" t="s">
        <v>26</v>
      </c>
      <c r="B65" s="160">
        <f>'将来負担比率（分子）の構造'!I$42</f>
        <v>96</v>
      </c>
      <c r="C65" s="160"/>
      <c r="D65" s="160"/>
      <c r="E65" s="160">
        <f>'将来負担比率（分子）の構造'!J$42</f>
        <v>265</v>
      </c>
      <c r="F65" s="160"/>
      <c r="G65" s="160"/>
      <c r="H65" s="160">
        <f>'将来負担比率（分子）の構造'!K$42</f>
        <v>224</v>
      </c>
      <c r="I65" s="160"/>
      <c r="J65" s="160"/>
      <c r="K65" s="160">
        <f>'将来負担比率（分子）の構造'!L$42</f>
        <v>196</v>
      </c>
      <c r="L65" s="160"/>
      <c r="M65" s="160"/>
      <c r="N65" s="160">
        <f>'将来負担比率（分子）の構造'!M$42</f>
        <v>305</v>
      </c>
      <c r="O65" s="160"/>
      <c r="P65" s="160"/>
    </row>
    <row r="66" spans="1:16">
      <c r="A66" s="160" t="s">
        <v>25</v>
      </c>
      <c r="B66" s="160">
        <f>'将来負担比率（分子）の構造'!I$41</f>
        <v>6902</v>
      </c>
      <c r="C66" s="160"/>
      <c r="D66" s="160"/>
      <c r="E66" s="160">
        <f>'将来負担比率（分子）の構造'!J$41</f>
        <v>7068</v>
      </c>
      <c r="F66" s="160"/>
      <c r="G66" s="160"/>
      <c r="H66" s="160">
        <f>'将来負担比率（分子）の構造'!K$41</f>
        <v>7041</v>
      </c>
      <c r="I66" s="160"/>
      <c r="J66" s="160"/>
      <c r="K66" s="160">
        <f>'将来負担比率（分子）の構造'!L$41</f>
        <v>7010</v>
      </c>
      <c r="L66" s="160"/>
      <c r="M66" s="160"/>
      <c r="N66" s="160">
        <f>'将来負担比率（分子）の構造'!M$41</f>
        <v>6875</v>
      </c>
      <c r="O66" s="160"/>
      <c r="P66" s="160"/>
    </row>
    <row r="67" spans="1:16">
      <c r="A67" s="160" t="s">
        <v>69</v>
      </c>
      <c r="B67" s="160" t="e">
        <f>NA()</f>
        <v>#N/A</v>
      </c>
      <c r="C67" s="160">
        <f>IF(ISNUMBER('将来負担比率（分子）の構造'!I$53), IF('将来負担比率（分子）の構造'!I$53 &lt; 0, 0, '将来負担比率（分子）の構造'!I$53), NA())</f>
        <v>3001</v>
      </c>
      <c r="D67" s="160" t="e">
        <f>NA()</f>
        <v>#N/A</v>
      </c>
      <c r="E67" s="160" t="e">
        <f>NA()</f>
        <v>#N/A</v>
      </c>
      <c r="F67" s="160">
        <f>IF(ISNUMBER('将来負担比率（分子）の構造'!J$53), IF('将来負担比率（分子）の構造'!J$53 &lt; 0, 0, '将来負担比率（分子）の構造'!J$53), NA())</f>
        <v>3079</v>
      </c>
      <c r="G67" s="160" t="e">
        <f>NA()</f>
        <v>#N/A</v>
      </c>
      <c r="H67" s="160" t="e">
        <f>NA()</f>
        <v>#N/A</v>
      </c>
      <c r="I67" s="160">
        <f>IF(ISNUMBER('将来負担比率（分子）の構造'!K$53), IF('将来負担比率（分子）の構造'!K$53 &lt; 0, 0, '将来負担比率（分子）の構造'!K$53), NA())</f>
        <v>3005</v>
      </c>
      <c r="J67" s="160" t="e">
        <f>NA()</f>
        <v>#N/A</v>
      </c>
      <c r="K67" s="160" t="e">
        <f>NA()</f>
        <v>#N/A</v>
      </c>
      <c r="L67" s="160">
        <f>IF(ISNUMBER('将来負担比率（分子）の構造'!L$53), IF('将来負担比率（分子）の構造'!L$53 &lt; 0, 0, '将来負担比率（分子）の構造'!L$53), NA())</f>
        <v>2998</v>
      </c>
      <c r="M67" s="160" t="e">
        <f>NA()</f>
        <v>#N/A</v>
      </c>
      <c r="N67" s="160" t="e">
        <f>NA()</f>
        <v>#N/A</v>
      </c>
      <c r="O67" s="160">
        <f>IF(ISNUMBER('将来負担比率（分子）の構造'!M$53), IF('将来負担比率（分子）の構造'!M$53 &lt; 0, 0, '将来負担比率（分子）の構造'!M$53), NA())</f>
        <v>3109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503</v>
      </c>
      <c r="C72" s="164">
        <f>基金残高に係る経年分析!G55</f>
        <v>435</v>
      </c>
      <c r="D72" s="164">
        <f>基金残高に係る経年分析!H55</f>
        <v>318</v>
      </c>
    </row>
    <row r="73" spans="1:16">
      <c r="A73" s="163" t="s">
        <v>72</v>
      </c>
      <c r="B73" s="164">
        <f>基金残高に係る経年分析!F56</f>
        <v>2</v>
      </c>
      <c r="C73" s="164">
        <f>基金残高に係る経年分析!G56</f>
        <v>2</v>
      </c>
      <c r="D73" s="164">
        <f>基金残高に係る経年分析!H56</f>
        <v>2</v>
      </c>
    </row>
    <row r="74" spans="1:16">
      <c r="A74" s="163" t="s">
        <v>73</v>
      </c>
      <c r="B74" s="164">
        <f>基金残高に係る経年分析!F57</f>
        <v>101</v>
      </c>
      <c r="C74" s="164">
        <f>基金残高に係る経年分析!G57</f>
        <v>104</v>
      </c>
      <c r="D74" s="164">
        <f>基金残高に係る経年分析!H57</f>
        <v>103</v>
      </c>
    </row>
  </sheetData>
  <sheetProtection algorithmName="SHA-512" hashValue="z6CsPDbD9LPEw7SVnBdWWvH0t8oGL00WT8k6nio3t4qqs2zf35i2PPqa59EpQ75+kGBlXq5RkaAA5Hxvdcv4/g==" saltValue="SHVZJunzaJuUB1Fk9K5w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2811414</v>
      </c>
      <c r="S5" s="649"/>
      <c r="T5" s="649"/>
      <c r="U5" s="649"/>
      <c r="V5" s="649"/>
      <c r="W5" s="649"/>
      <c r="X5" s="649"/>
      <c r="Y5" s="650"/>
      <c r="Z5" s="651">
        <v>42.7</v>
      </c>
      <c r="AA5" s="651"/>
      <c r="AB5" s="651"/>
      <c r="AC5" s="651"/>
      <c r="AD5" s="652">
        <v>2811414</v>
      </c>
      <c r="AE5" s="652"/>
      <c r="AF5" s="652"/>
      <c r="AG5" s="652"/>
      <c r="AH5" s="652"/>
      <c r="AI5" s="652"/>
      <c r="AJ5" s="652"/>
      <c r="AK5" s="652"/>
      <c r="AL5" s="653">
        <v>69.7</v>
      </c>
      <c r="AM5" s="654"/>
      <c r="AN5" s="654"/>
      <c r="AO5" s="655"/>
      <c r="AP5" s="645" t="s">
        <v>224</v>
      </c>
      <c r="AQ5" s="646"/>
      <c r="AR5" s="646"/>
      <c r="AS5" s="646"/>
      <c r="AT5" s="646"/>
      <c r="AU5" s="646"/>
      <c r="AV5" s="646"/>
      <c r="AW5" s="646"/>
      <c r="AX5" s="646"/>
      <c r="AY5" s="646"/>
      <c r="AZ5" s="646"/>
      <c r="BA5" s="646"/>
      <c r="BB5" s="646"/>
      <c r="BC5" s="646"/>
      <c r="BD5" s="646"/>
      <c r="BE5" s="646"/>
      <c r="BF5" s="647"/>
      <c r="BG5" s="659">
        <v>2811414</v>
      </c>
      <c r="BH5" s="660"/>
      <c r="BI5" s="660"/>
      <c r="BJ5" s="660"/>
      <c r="BK5" s="660"/>
      <c r="BL5" s="660"/>
      <c r="BM5" s="660"/>
      <c r="BN5" s="661"/>
      <c r="BO5" s="662">
        <v>100</v>
      </c>
      <c r="BP5" s="662"/>
      <c r="BQ5" s="662"/>
      <c r="BR5" s="662"/>
      <c r="BS5" s="663">
        <v>28157</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95291</v>
      </c>
      <c r="S6" s="660"/>
      <c r="T6" s="660"/>
      <c r="U6" s="660"/>
      <c r="V6" s="660"/>
      <c r="W6" s="660"/>
      <c r="X6" s="660"/>
      <c r="Y6" s="661"/>
      <c r="Z6" s="662">
        <v>1.4</v>
      </c>
      <c r="AA6" s="662"/>
      <c r="AB6" s="662"/>
      <c r="AC6" s="662"/>
      <c r="AD6" s="663">
        <v>95291</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2811414</v>
      </c>
      <c r="BH6" s="660"/>
      <c r="BI6" s="660"/>
      <c r="BJ6" s="660"/>
      <c r="BK6" s="660"/>
      <c r="BL6" s="660"/>
      <c r="BM6" s="660"/>
      <c r="BN6" s="661"/>
      <c r="BO6" s="662">
        <v>100</v>
      </c>
      <c r="BP6" s="662"/>
      <c r="BQ6" s="662"/>
      <c r="BR6" s="662"/>
      <c r="BS6" s="663">
        <v>28157</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101015</v>
      </c>
      <c r="CS6" s="660"/>
      <c r="CT6" s="660"/>
      <c r="CU6" s="660"/>
      <c r="CV6" s="660"/>
      <c r="CW6" s="660"/>
      <c r="CX6" s="660"/>
      <c r="CY6" s="661"/>
      <c r="CZ6" s="653">
        <v>1.6</v>
      </c>
      <c r="DA6" s="654"/>
      <c r="DB6" s="654"/>
      <c r="DC6" s="673"/>
      <c r="DD6" s="668" t="s">
        <v>231</v>
      </c>
      <c r="DE6" s="660"/>
      <c r="DF6" s="660"/>
      <c r="DG6" s="660"/>
      <c r="DH6" s="660"/>
      <c r="DI6" s="660"/>
      <c r="DJ6" s="660"/>
      <c r="DK6" s="660"/>
      <c r="DL6" s="660"/>
      <c r="DM6" s="660"/>
      <c r="DN6" s="660"/>
      <c r="DO6" s="660"/>
      <c r="DP6" s="661"/>
      <c r="DQ6" s="668">
        <v>101015</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3062</v>
      </c>
      <c r="S7" s="660"/>
      <c r="T7" s="660"/>
      <c r="U7" s="660"/>
      <c r="V7" s="660"/>
      <c r="W7" s="660"/>
      <c r="X7" s="660"/>
      <c r="Y7" s="661"/>
      <c r="Z7" s="662">
        <v>0</v>
      </c>
      <c r="AA7" s="662"/>
      <c r="AB7" s="662"/>
      <c r="AC7" s="662"/>
      <c r="AD7" s="663">
        <v>3062</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1126370</v>
      </c>
      <c r="BH7" s="660"/>
      <c r="BI7" s="660"/>
      <c r="BJ7" s="660"/>
      <c r="BK7" s="660"/>
      <c r="BL7" s="660"/>
      <c r="BM7" s="660"/>
      <c r="BN7" s="661"/>
      <c r="BO7" s="662">
        <v>40.1</v>
      </c>
      <c r="BP7" s="662"/>
      <c r="BQ7" s="662"/>
      <c r="BR7" s="662"/>
      <c r="BS7" s="663">
        <v>28157</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948083</v>
      </c>
      <c r="CS7" s="660"/>
      <c r="CT7" s="660"/>
      <c r="CU7" s="660"/>
      <c r="CV7" s="660"/>
      <c r="CW7" s="660"/>
      <c r="CX7" s="660"/>
      <c r="CY7" s="661"/>
      <c r="CZ7" s="662">
        <v>15.1</v>
      </c>
      <c r="DA7" s="662"/>
      <c r="DB7" s="662"/>
      <c r="DC7" s="662"/>
      <c r="DD7" s="668">
        <v>33851</v>
      </c>
      <c r="DE7" s="660"/>
      <c r="DF7" s="660"/>
      <c r="DG7" s="660"/>
      <c r="DH7" s="660"/>
      <c r="DI7" s="660"/>
      <c r="DJ7" s="660"/>
      <c r="DK7" s="660"/>
      <c r="DL7" s="660"/>
      <c r="DM7" s="660"/>
      <c r="DN7" s="660"/>
      <c r="DO7" s="660"/>
      <c r="DP7" s="661"/>
      <c r="DQ7" s="668">
        <v>871154</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10478</v>
      </c>
      <c r="S8" s="660"/>
      <c r="T8" s="660"/>
      <c r="U8" s="660"/>
      <c r="V8" s="660"/>
      <c r="W8" s="660"/>
      <c r="X8" s="660"/>
      <c r="Y8" s="661"/>
      <c r="Z8" s="662">
        <v>0.2</v>
      </c>
      <c r="AA8" s="662"/>
      <c r="AB8" s="662"/>
      <c r="AC8" s="662"/>
      <c r="AD8" s="663">
        <v>10478</v>
      </c>
      <c r="AE8" s="663"/>
      <c r="AF8" s="663"/>
      <c r="AG8" s="663"/>
      <c r="AH8" s="663"/>
      <c r="AI8" s="663"/>
      <c r="AJ8" s="663"/>
      <c r="AK8" s="663"/>
      <c r="AL8" s="664">
        <v>0.3</v>
      </c>
      <c r="AM8" s="665"/>
      <c r="AN8" s="665"/>
      <c r="AO8" s="666"/>
      <c r="AP8" s="656" t="s">
        <v>236</v>
      </c>
      <c r="AQ8" s="657"/>
      <c r="AR8" s="657"/>
      <c r="AS8" s="657"/>
      <c r="AT8" s="657"/>
      <c r="AU8" s="657"/>
      <c r="AV8" s="657"/>
      <c r="AW8" s="657"/>
      <c r="AX8" s="657"/>
      <c r="AY8" s="657"/>
      <c r="AZ8" s="657"/>
      <c r="BA8" s="657"/>
      <c r="BB8" s="657"/>
      <c r="BC8" s="657"/>
      <c r="BD8" s="657"/>
      <c r="BE8" s="657"/>
      <c r="BF8" s="658"/>
      <c r="BG8" s="659">
        <v>32078</v>
      </c>
      <c r="BH8" s="660"/>
      <c r="BI8" s="660"/>
      <c r="BJ8" s="660"/>
      <c r="BK8" s="660"/>
      <c r="BL8" s="660"/>
      <c r="BM8" s="660"/>
      <c r="BN8" s="661"/>
      <c r="BO8" s="662">
        <v>1.1000000000000001</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1899162</v>
      </c>
      <c r="CS8" s="660"/>
      <c r="CT8" s="660"/>
      <c r="CU8" s="660"/>
      <c r="CV8" s="660"/>
      <c r="CW8" s="660"/>
      <c r="CX8" s="660"/>
      <c r="CY8" s="661"/>
      <c r="CZ8" s="662">
        <v>30.2</v>
      </c>
      <c r="DA8" s="662"/>
      <c r="DB8" s="662"/>
      <c r="DC8" s="662"/>
      <c r="DD8" s="668">
        <v>3195</v>
      </c>
      <c r="DE8" s="660"/>
      <c r="DF8" s="660"/>
      <c r="DG8" s="660"/>
      <c r="DH8" s="660"/>
      <c r="DI8" s="660"/>
      <c r="DJ8" s="660"/>
      <c r="DK8" s="660"/>
      <c r="DL8" s="660"/>
      <c r="DM8" s="660"/>
      <c r="DN8" s="660"/>
      <c r="DO8" s="660"/>
      <c r="DP8" s="661"/>
      <c r="DQ8" s="668">
        <v>1012827</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11405</v>
      </c>
      <c r="S9" s="660"/>
      <c r="T9" s="660"/>
      <c r="U9" s="660"/>
      <c r="V9" s="660"/>
      <c r="W9" s="660"/>
      <c r="X9" s="660"/>
      <c r="Y9" s="661"/>
      <c r="Z9" s="662">
        <v>0.2</v>
      </c>
      <c r="AA9" s="662"/>
      <c r="AB9" s="662"/>
      <c r="AC9" s="662"/>
      <c r="AD9" s="663">
        <v>11405</v>
      </c>
      <c r="AE9" s="663"/>
      <c r="AF9" s="663"/>
      <c r="AG9" s="663"/>
      <c r="AH9" s="663"/>
      <c r="AI9" s="663"/>
      <c r="AJ9" s="663"/>
      <c r="AK9" s="663"/>
      <c r="AL9" s="664">
        <v>0.3</v>
      </c>
      <c r="AM9" s="665"/>
      <c r="AN9" s="665"/>
      <c r="AO9" s="666"/>
      <c r="AP9" s="656" t="s">
        <v>240</v>
      </c>
      <c r="AQ9" s="657"/>
      <c r="AR9" s="657"/>
      <c r="AS9" s="657"/>
      <c r="AT9" s="657"/>
      <c r="AU9" s="657"/>
      <c r="AV9" s="657"/>
      <c r="AW9" s="657"/>
      <c r="AX9" s="657"/>
      <c r="AY9" s="657"/>
      <c r="AZ9" s="657"/>
      <c r="BA9" s="657"/>
      <c r="BB9" s="657"/>
      <c r="BC9" s="657"/>
      <c r="BD9" s="657"/>
      <c r="BE9" s="657"/>
      <c r="BF9" s="658"/>
      <c r="BG9" s="659">
        <v>820572</v>
      </c>
      <c r="BH9" s="660"/>
      <c r="BI9" s="660"/>
      <c r="BJ9" s="660"/>
      <c r="BK9" s="660"/>
      <c r="BL9" s="660"/>
      <c r="BM9" s="660"/>
      <c r="BN9" s="661"/>
      <c r="BO9" s="662">
        <v>29.2</v>
      </c>
      <c r="BP9" s="662"/>
      <c r="BQ9" s="662"/>
      <c r="BR9" s="662"/>
      <c r="BS9" s="668" t="s">
        <v>237</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550315</v>
      </c>
      <c r="CS9" s="660"/>
      <c r="CT9" s="660"/>
      <c r="CU9" s="660"/>
      <c r="CV9" s="660"/>
      <c r="CW9" s="660"/>
      <c r="CX9" s="660"/>
      <c r="CY9" s="661"/>
      <c r="CZ9" s="662">
        <v>8.8000000000000007</v>
      </c>
      <c r="DA9" s="662"/>
      <c r="DB9" s="662"/>
      <c r="DC9" s="662"/>
      <c r="DD9" s="668">
        <v>1836</v>
      </c>
      <c r="DE9" s="660"/>
      <c r="DF9" s="660"/>
      <c r="DG9" s="660"/>
      <c r="DH9" s="660"/>
      <c r="DI9" s="660"/>
      <c r="DJ9" s="660"/>
      <c r="DK9" s="660"/>
      <c r="DL9" s="660"/>
      <c r="DM9" s="660"/>
      <c r="DN9" s="660"/>
      <c r="DO9" s="660"/>
      <c r="DP9" s="661"/>
      <c r="DQ9" s="668">
        <v>536463</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231</v>
      </c>
      <c r="AA10" s="662"/>
      <c r="AB10" s="662"/>
      <c r="AC10" s="662"/>
      <c r="AD10" s="663" t="s">
        <v>133</v>
      </c>
      <c r="AE10" s="663"/>
      <c r="AF10" s="663"/>
      <c r="AG10" s="663"/>
      <c r="AH10" s="663"/>
      <c r="AI10" s="663"/>
      <c r="AJ10" s="663"/>
      <c r="AK10" s="663"/>
      <c r="AL10" s="664" t="s">
        <v>231</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51345</v>
      </c>
      <c r="BH10" s="660"/>
      <c r="BI10" s="660"/>
      <c r="BJ10" s="660"/>
      <c r="BK10" s="660"/>
      <c r="BL10" s="660"/>
      <c r="BM10" s="660"/>
      <c r="BN10" s="661"/>
      <c r="BO10" s="662">
        <v>1.8</v>
      </c>
      <c r="BP10" s="662"/>
      <c r="BQ10" s="662"/>
      <c r="BR10" s="662"/>
      <c r="BS10" s="668" t="s">
        <v>133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8256</v>
      </c>
      <c r="CS10" s="660"/>
      <c r="CT10" s="660"/>
      <c r="CU10" s="660"/>
      <c r="CV10" s="660"/>
      <c r="CW10" s="660"/>
      <c r="CX10" s="660"/>
      <c r="CY10" s="661"/>
      <c r="CZ10" s="662">
        <v>0.1</v>
      </c>
      <c r="DA10" s="662"/>
      <c r="DB10" s="662"/>
      <c r="DC10" s="662"/>
      <c r="DD10" s="668" t="s">
        <v>231</v>
      </c>
      <c r="DE10" s="660"/>
      <c r="DF10" s="660"/>
      <c r="DG10" s="660"/>
      <c r="DH10" s="660"/>
      <c r="DI10" s="660"/>
      <c r="DJ10" s="660"/>
      <c r="DK10" s="660"/>
      <c r="DL10" s="660"/>
      <c r="DM10" s="660"/>
      <c r="DN10" s="660"/>
      <c r="DO10" s="660"/>
      <c r="DP10" s="661"/>
      <c r="DQ10" s="668">
        <v>8256</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133</v>
      </c>
      <c r="AA11" s="662"/>
      <c r="AB11" s="662"/>
      <c r="AC11" s="662"/>
      <c r="AD11" s="663" t="s">
        <v>133</v>
      </c>
      <c r="AE11" s="663"/>
      <c r="AF11" s="663"/>
      <c r="AG11" s="663"/>
      <c r="AH11" s="663"/>
      <c r="AI11" s="663"/>
      <c r="AJ11" s="663"/>
      <c r="AK11" s="663"/>
      <c r="AL11" s="664" t="s">
        <v>237</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222375</v>
      </c>
      <c r="BH11" s="660"/>
      <c r="BI11" s="660"/>
      <c r="BJ11" s="660"/>
      <c r="BK11" s="660"/>
      <c r="BL11" s="660"/>
      <c r="BM11" s="660"/>
      <c r="BN11" s="661"/>
      <c r="BO11" s="662">
        <v>7.9</v>
      </c>
      <c r="BP11" s="662"/>
      <c r="BQ11" s="662"/>
      <c r="BR11" s="662"/>
      <c r="BS11" s="668">
        <v>28157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196526</v>
      </c>
      <c r="CS11" s="660"/>
      <c r="CT11" s="660"/>
      <c r="CU11" s="660"/>
      <c r="CV11" s="660"/>
      <c r="CW11" s="660"/>
      <c r="CX11" s="660"/>
      <c r="CY11" s="661"/>
      <c r="CZ11" s="662">
        <v>3.1</v>
      </c>
      <c r="DA11" s="662"/>
      <c r="DB11" s="662"/>
      <c r="DC11" s="662"/>
      <c r="DD11" s="668">
        <v>40285</v>
      </c>
      <c r="DE11" s="660"/>
      <c r="DF11" s="660"/>
      <c r="DG11" s="660"/>
      <c r="DH11" s="660"/>
      <c r="DI11" s="660"/>
      <c r="DJ11" s="660"/>
      <c r="DK11" s="660"/>
      <c r="DL11" s="660"/>
      <c r="DM11" s="660"/>
      <c r="DN11" s="660"/>
      <c r="DO11" s="660"/>
      <c r="DP11" s="661"/>
      <c r="DQ11" s="668">
        <v>119872</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303058</v>
      </c>
      <c r="S12" s="660"/>
      <c r="T12" s="660"/>
      <c r="U12" s="660"/>
      <c r="V12" s="660"/>
      <c r="W12" s="660"/>
      <c r="X12" s="660"/>
      <c r="Y12" s="661"/>
      <c r="Z12" s="662">
        <v>4.5999999999999996</v>
      </c>
      <c r="AA12" s="662"/>
      <c r="AB12" s="662"/>
      <c r="AC12" s="662"/>
      <c r="AD12" s="663">
        <v>303058</v>
      </c>
      <c r="AE12" s="663"/>
      <c r="AF12" s="663"/>
      <c r="AG12" s="663"/>
      <c r="AH12" s="663"/>
      <c r="AI12" s="663"/>
      <c r="AJ12" s="663"/>
      <c r="AK12" s="663"/>
      <c r="AL12" s="664">
        <v>7.5</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1533604</v>
      </c>
      <c r="BH12" s="660"/>
      <c r="BI12" s="660"/>
      <c r="BJ12" s="660"/>
      <c r="BK12" s="660"/>
      <c r="BL12" s="660"/>
      <c r="BM12" s="660"/>
      <c r="BN12" s="661"/>
      <c r="BO12" s="662">
        <v>54.5</v>
      </c>
      <c r="BP12" s="662"/>
      <c r="BQ12" s="662"/>
      <c r="BR12" s="662"/>
      <c r="BS12" s="668" t="s">
        <v>231</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330387</v>
      </c>
      <c r="CS12" s="660"/>
      <c r="CT12" s="660"/>
      <c r="CU12" s="660"/>
      <c r="CV12" s="660"/>
      <c r="CW12" s="660"/>
      <c r="CX12" s="660"/>
      <c r="CY12" s="661"/>
      <c r="CZ12" s="662">
        <v>5.3</v>
      </c>
      <c r="DA12" s="662"/>
      <c r="DB12" s="662"/>
      <c r="DC12" s="662"/>
      <c r="DD12" s="668">
        <v>248988</v>
      </c>
      <c r="DE12" s="660"/>
      <c r="DF12" s="660"/>
      <c r="DG12" s="660"/>
      <c r="DH12" s="660"/>
      <c r="DI12" s="660"/>
      <c r="DJ12" s="660"/>
      <c r="DK12" s="660"/>
      <c r="DL12" s="660"/>
      <c r="DM12" s="660"/>
      <c r="DN12" s="660"/>
      <c r="DO12" s="660"/>
      <c r="DP12" s="661"/>
      <c r="DQ12" s="668">
        <v>84407</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22440</v>
      </c>
      <c r="S13" s="660"/>
      <c r="T13" s="660"/>
      <c r="U13" s="660"/>
      <c r="V13" s="660"/>
      <c r="W13" s="660"/>
      <c r="X13" s="660"/>
      <c r="Y13" s="661"/>
      <c r="Z13" s="662">
        <v>0.3</v>
      </c>
      <c r="AA13" s="662"/>
      <c r="AB13" s="662"/>
      <c r="AC13" s="662"/>
      <c r="AD13" s="663">
        <v>22440</v>
      </c>
      <c r="AE13" s="663"/>
      <c r="AF13" s="663"/>
      <c r="AG13" s="663"/>
      <c r="AH13" s="663"/>
      <c r="AI13" s="663"/>
      <c r="AJ13" s="663"/>
      <c r="AK13" s="663"/>
      <c r="AL13" s="664">
        <v>0.6</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1531443</v>
      </c>
      <c r="BH13" s="660"/>
      <c r="BI13" s="660"/>
      <c r="BJ13" s="660"/>
      <c r="BK13" s="660"/>
      <c r="BL13" s="660"/>
      <c r="BM13" s="660"/>
      <c r="BN13" s="661"/>
      <c r="BO13" s="662">
        <v>54.5</v>
      </c>
      <c r="BP13" s="662"/>
      <c r="BQ13" s="662"/>
      <c r="BR13" s="662"/>
      <c r="BS13" s="668" t="s">
        <v>231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665277</v>
      </c>
      <c r="CS13" s="660"/>
      <c r="CT13" s="660"/>
      <c r="CU13" s="660"/>
      <c r="CV13" s="660"/>
      <c r="CW13" s="660"/>
      <c r="CX13" s="660"/>
      <c r="CY13" s="661"/>
      <c r="CZ13" s="662">
        <v>10.6</v>
      </c>
      <c r="DA13" s="662"/>
      <c r="DB13" s="662"/>
      <c r="DC13" s="662"/>
      <c r="DD13" s="668">
        <v>305562</v>
      </c>
      <c r="DE13" s="660"/>
      <c r="DF13" s="660"/>
      <c r="DG13" s="660"/>
      <c r="DH13" s="660"/>
      <c r="DI13" s="660"/>
      <c r="DJ13" s="660"/>
      <c r="DK13" s="660"/>
      <c r="DL13" s="660"/>
      <c r="DM13" s="660"/>
      <c r="DN13" s="660"/>
      <c r="DO13" s="660"/>
      <c r="DP13" s="661"/>
      <c r="DQ13" s="668">
        <v>531982</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231</v>
      </c>
      <c r="AA14" s="662"/>
      <c r="AB14" s="662"/>
      <c r="AC14" s="662"/>
      <c r="AD14" s="663" t="s">
        <v>255</v>
      </c>
      <c r="AE14" s="663"/>
      <c r="AF14" s="663"/>
      <c r="AG14" s="663"/>
      <c r="AH14" s="663"/>
      <c r="AI14" s="663"/>
      <c r="AJ14" s="663"/>
      <c r="AK14" s="663"/>
      <c r="AL14" s="664" t="s">
        <v>231</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45843</v>
      </c>
      <c r="BH14" s="660"/>
      <c r="BI14" s="660"/>
      <c r="BJ14" s="660"/>
      <c r="BK14" s="660"/>
      <c r="BL14" s="660"/>
      <c r="BM14" s="660"/>
      <c r="BN14" s="661"/>
      <c r="BO14" s="662">
        <v>1.6</v>
      </c>
      <c r="BP14" s="662"/>
      <c r="BQ14" s="662"/>
      <c r="BR14" s="662"/>
      <c r="BS14" s="668" t="s">
        <v>237</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335767</v>
      </c>
      <c r="CS14" s="660"/>
      <c r="CT14" s="660"/>
      <c r="CU14" s="660"/>
      <c r="CV14" s="660"/>
      <c r="CW14" s="660"/>
      <c r="CX14" s="660"/>
      <c r="CY14" s="661"/>
      <c r="CZ14" s="662">
        <v>5.3</v>
      </c>
      <c r="DA14" s="662"/>
      <c r="DB14" s="662"/>
      <c r="DC14" s="662"/>
      <c r="DD14" s="668">
        <v>1403</v>
      </c>
      <c r="DE14" s="660"/>
      <c r="DF14" s="660"/>
      <c r="DG14" s="660"/>
      <c r="DH14" s="660"/>
      <c r="DI14" s="660"/>
      <c r="DJ14" s="660"/>
      <c r="DK14" s="660"/>
      <c r="DL14" s="660"/>
      <c r="DM14" s="660"/>
      <c r="DN14" s="660"/>
      <c r="DO14" s="660"/>
      <c r="DP14" s="661"/>
      <c r="DQ14" s="668">
        <v>334143</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39601</v>
      </c>
      <c r="S15" s="660"/>
      <c r="T15" s="660"/>
      <c r="U15" s="660"/>
      <c r="V15" s="660"/>
      <c r="W15" s="660"/>
      <c r="X15" s="660"/>
      <c r="Y15" s="661"/>
      <c r="Z15" s="662">
        <v>0.6</v>
      </c>
      <c r="AA15" s="662"/>
      <c r="AB15" s="662"/>
      <c r="AC15" s="662"/>
      <c r="AD15" s="663">
        <v>39601</v>
      </c>
      <c r="AE15" s="663"/>
      <c r="AF15" s="663"/>
      <c r="AG15" s="663"/>
      <c r="AH15" s="663"/>
      <c r="AI15" s="663"/>
      <c r="AJ15" s="663"/>
      <c r="AK15" s="663"/>
      <c r="AL15" s="664">
        <v>1</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105597</v>
      </c>
      <c r="BH15" s="660"/>
      <c r="BI15" s="660"/>
      <c r="BJ15" s="660"/>
      <c r="BK15" s="660"/>
      <c r="BL15" s="660"/>
      <c r="BM15" s="660"/>
      <c r="BN15" s="661"/>
      <c r="BO15" s="662">
        <v>3.8</v>
      </c>
      <c r="BP15" s="662"/>
      <c r="BQ15" s="662"/>
      <c r="BR15" s="662"/>
      <c r="BS15" s="668" t="s">
        <v>237</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534621</v>
      </c>
      <c r="CS15" s="660"/>
      <c r="CT15" s="660"/>
      <c r="CU15" s="660"/>
      <c r="CV15" s="660"/>
      <c r="CW15" s="660"/>
      <c r="CX15" s="660"/>
      <c r="CY15" s="661"/>
      <c r="CZ15" s="662">
        <v>8.5</v>
      </c>
      <c r="DA15" s="662"/>
      <c r="DB15" s="662"/>
      <c r="DC15" s="662"/>
      <c r="DD15" s="668">
        <v>15956</v>
      </c>
      <c r="DE15" s="660"/>
      <c r="DF15" s="660"/>
      <c r="DG15" s="660"/>
      <c r="DH15" s="660"/>
      <c r="DI15" s="660"/>
      <c r="DJ15" s="660"/>
      <c r="DK15" s="660"/>
      <c r="DL15" s="660"/>
      <c r="DM15" s="660"/>
      <c r="DN15" s="660"/>
      <c r="DO15" s="660"/>
      <c r="DP15" s="661"/>
      <c r="DQ15" s="668">
        <v>511872</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237</v>
      </c>
      <c r="AE16" s="663"/>
      <c r="AF16" s="663"/>
      <c r="AG16" s="663"/>
      <c r="AH16" s="663"/>
      <c r="AI16" s="663"/>
      <c r="AJ16" s="663"/>
      <c r="AK16" s="663"/>
      <c r="AL16" s="664" t="s">
        <v>231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237</v>
      </c>
      <c r="BP16" s="662"/>
      <c r="BQ16" s="662"/>
      <c r="BR16" s="662"/>
      <c r="BS16" s="668" t="s">
        <v>237</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3415</v>
      </c>
      <c r="CS16" s="660"/>
      <c r="CT16" s="660"/>
      <c r="CU16" s="660"/>
      <c r="CV16" s="660"/>
      <c r="CW16" s="660"/>
      <c r="CX16" s="660"/>
      <c r="CY16" s="661"/>
      <c r="CZ16" s="662">
        <v>0.1</v>
      </c>
      <c r="DA16" s="662"/>
      <c r="DB16" s="662"/>
      <c r="DC16" s="662"/>
      <c r="DD16" s="668" t="s">
        <v>231</v>
      </c>
      <c r="DE16" s="660"/>
      <c r="DF16" s="660"/>
      <c r="DG16" s="660"/>
      <c r="DH16" s="660"/>
      <c r="DI16" s="660"/>
      <c r="DJ16" s="660"/>
      <c r="DK16" s="660"/>
      <c r="DL16" s="660"/>
      <c r="DM16" s="660"/>
      <c r="DN16" s="660"/>
      <c r="DO16" s="660"/>
      <c r="DP16" s="661"/>
      <c r="DQ16" s="668">
        <v>3415</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9469</v>
      </c>
      <c r="S17" s="660"/>
      <c r="T17" s="660"/>
      <c r="U17" s="660"/>
      <c r="V17" s="660"/>
      <c r="W17" s="660"/>
      <c r="X17" s="660"/>
      <c r="Y17" s="661"/>
      <c r="Z17" s="662">
        <v>0.1</v>
      </c>
      <c r="AA17" s="662"/>
      <c r="AB17" s="662"/>
      <c r="AC17" s="662"/>
      <c r="AD17" s="663">
        <v>9469</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708994</v>
      </c>
      <c r="CS17" s="660"/>
      <c r="CT17" s="660"/>
      <c r="CU17" s="660"/>
      <c r="CV17" s="660"/>
      <c r="CW17" s="660"/>
      <c r="CX17" s="660"/>
      <c r="CY17" s="661"/>
      <c r="CZ17" s="662">
        <v>11.3</v>
      </c>
      <c r="DA17" s="662"/>
      <c r="DB17" s="662"/>
      <c r="DC17" s="662"/>
      <c r="DD17" s="668" t="s">
        <v>237</v>
      </c>
      <c r="DE17" s="660"/>
      <c r="DF17" s="660"/>
      <c r="DG17" s="660"/>
      <c r="DH17" s="660"/>
      <c r="DI17" s="660"/>
      <c r="DJ17" s="660"/>
      <c r="DK17" s="660"/>
      <c r="DL17" s="660"/>
      <c r="DM17" s="660"/>
      <c r="DN17" s="660"/>
      <c r="DO17" s="660"/>
      <c r="DP17" s="661"/>
      <c r="DQ17" s="668">
        <v>646316</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787940</v>
      </c>
      <c r="S18" s="660"/>
      <c r="T18" s="660"/>
      <c r="U18" s="660"/>
      <c r="V18" s="660"/>
      <c r="W18" s="660"/>
      <c r="X18" s="660"/>
      <c r="Y18" s="661"/>
      <c r="Z18" s="662">
        <v>12</v>
      </c>
      <c r="AA18" s="662"/>
      <c r="AB18" s="662"/>
      <c r="AC18" s="662"/>
      <c r="AD18" s="663">
        <v>693523</v>
      </c>
      <c r="AE18" s="663"/>
      <c r="AF18" s="663"/>
      <c r="AG18" s="663"/>
      <c r="AH18" s="663"/>
      <c r="AI18" s="663"/>
      <c r="AJ18" s="663"/>
      <c r="AK18" s="663"/>
      <c r="AL18" s="664">
        <v>17.2</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237</v>
      </c>
      <c r="BP18" s="662"/>
      <c r="BQ18" s="662"/>
      <c r="BR18" s="662"/>
      <c r="BS18" s="668" t="s">
        <v>133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237</v>
      </c>
      <c r="DA18" s="662"/>
      <c r="DB18" s="662"/>
      <c r="DC18" s="662"/>
      <c r="DD18" s="668" t="s">
        <v>133</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693523</v>
      </c>
      <c r="S19" s="660"/>
      <c r="T19" s="660"/>
      <c r="U19" s="660"/>
      <c r="V19" s="660"/>
      <c r="W19" s="660"/>
      <c r="X19" s="660"/>
      <c r="Y19" s="661"/>
      <c r="Z19" s="662">
        <v>10.5</v>
      </c>
      <c r="AA19" s="662"/>
      <c r="AB19" s="662"/>
      <c r="AC19" s="662"/>
      <c r="AD19" s="663">
        <v>693523</v>
      </c>
      <c r="AE19" s="663"/>
      <c r="AF19" s="663"/>
      <c r="AG19" s="663"/>
      <c r="AH19" s="663"/>
      <c r="AI19" s="663"/>
      <c r="AJ19" s="663"/>
      <c r="AK19" s="663"/>
      <c r="AL19" s="664">
        <v>17.2</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231</v>
      </c>
      <c r="BH19" s="660"/>
      <c r="BI19" s="660"/>
      <c r="BJ19" s="660"/>
      <c r="BK19" s="660"/>
      <c r="BL19" s="660"/>
      <c r="BM19" s="660"/>
      <c r="BN19" s="661"/>
      <c r="BO19" s="662" t="s">
        <v>231</v>
      </c>
      <c r="BP19" s="662"/>
      <c r="BQ19" s="662"/>
      <c r="BR19" s="662"/>
      <c r="BS19" s="668" t="s">
        <v>231</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237</v>
      </c>
      <c r="DA19" s="662"/>
      <c r="DB19" s="662"/>
      <c r="DC19" s="662"/>
      <c r="DD19" s="668" t="s">
        <v>231</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94289</v>
      </c>
      <c r="S20" s="660"/>
      <c r="T20" s="660"/>
      <c r="U20" s="660"/>
      <c r="V20" s="660"/>
      <c r="W20" s="660"/>
      <c r="X20" s="660"/>
      <c r="Y20" s="661"/>
      <c r="Z20" s="662">
        <v>1.4</v>
      </c>
      <c r="AA20" s="662"/>
      <c r="AB20" s="662"/>
      <c r="AC20" s="662"/>
      <c r="AD20" s="663" t="s">
        <v>237</v>
      </c>
      <c r="AE20" s="663"/>
      <c r="AF20" s="663"/>
      <c r="AG20" s="663"/>
      <c r="AH20" s="663"/>
      <c r="AI20" s="663"/>
      <c r="AJ20" s="663"/>
      <c r="AK20" s="663"/>
      <c r="AL20" s="664" t="s">
        <v>237</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231</v>
      </c>
      <c r="BH20" s="660"/>
      <c r="BI20" s="660"/>
      <c r="BJ20" s="660"/>
      <c r="BK20" s="660"/>
      <c r="BL20" s="660"/>
      <c r="BM20" s="660"/>
      <c r="BN20" s="661"/>
      <c r="BO20" s="662" t="s">
        <v>231</v>
      </c>
      <c r="BP20" s="662"/>
      <c r="BQ20" s="662"/>
      <c r="BR20" s="662"/>
      <c r="BS20" s="668" t="s">
        <v>231</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6281818</v>
      </c>
      <c r="CS20" s="660"/>
      <c r="CT20" s="660"/>
      <c r="CU20" s="660"/>
      <c r="CV20" s="660"/>
      <c r="CW20" s="660"/>
      <c r="CX20" s="660"/>
      <c r="CY20" s="661"/>
      <c r="CZ20" s="662">
        <v>100</v>
      </c>
      <c r="DA20" s="662"/>
      <c r="DB20" s="662"/>
      <c r="DC20" s="662"/>
      <c r="DD20" s="668">
        <v>651076</v>
      </c>
      <c r="DE20" s="660"/>
      <c r="DF20" s="660"/>
      <c r="DG20" s="660"/>
      <c r="DH20" s="660"/>
      <c r="DI20" s="660"/>
      <c r="DJ20" s="660"/>
      <c r="DK20" s="660"/>
      <c r="DL20" s="660"/>
      <c r="DM20" s="660"/>
      <c r="DN20" s="660"/>
      <c r="DO20" s="660"/>
      <c r="DP20" s="661"/>
      <c r="DQ20" s="668">
        <v>4761722</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v>128</v>
      </c>
      <c r="S21" s="660"/>
      <c r="T21" s="660"/>
      <c r="U21" s="660"/>
      <c r="V21" s="660"/>
      <c r="W21" s="660"/>
      <c r="X21" s="660"/>
      <c r="Y21" s="661"/>
      <c r="Z21" s="662">
        <v>0</v>
      </c>
      <c r="AA21" s="662"/>
      <c r="AB21" s="662"/>
      <c r="AC21" s="662"/>
      <c r="AD21" s="663" t="s">
        <v>231</v>
      </c>
      <c r="AE21" s="663"/>
      <c r="AF21" s="663"/>
      <c r="AG21" s="663"/>
      <c r="AH21" s="663"/>
      <c r="AI21" s="663"/>
      <c r="AJ21" s="663"/>
      <c r="AK21" s="663"/>
      <c r="AL21" s="664" t="s">
        <v>231</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237</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4094158</v>
      </c>
      <c r="S22" s="660"/>
      <c r="T22" s="660"/>
      <c r="U22" s="660"/>
      <c r="V22" s="660"/>
      <c r="W22" s="660"/>
      <c r="X22" s="660"/>
      <c r="Y22" s="661"/>
      <c r="Z22" s="662">
        <v>62.2</v>
      </c>
      <c r="AA22" s="662"/>
      <c r="AB22" s="662"/>
      <c r="AC22" s="662"/>
      <c r="AD22" s="663">
        <v>3999741</v>
      </c>
      <c r="AE22" s="663"/>
      <c r="AF22" s="663"/>
      <c r="AG22" s="663"/>
      <c r="AH22" s="663"/>
      <c r="AI22" s="663"/>
      <c r="AJ22" s="663"/>
      <c r="AK22" s="663"/>
      <c r="AL22" s="664">
        <v>99.2</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4234</v>
      </c>
      <c r="S23" s="660"/>
      <c r="T23" s="660"/>
      <c r="U23" s="660"/>
      <c r="V23" s="660"/>
      <c r="W23" s="660"/>
      <c r="X23" s="660"/>
      <c r="Y23" s="661"/>
      <c r="Z23" s="662">
        <v>0.1</v>
      </c>
      <c r="AA23" s="662"/>
      <c r="AB23" s="662"/>
      <c r="AC23" s="662"/>
      <c r="AD23" s="663">
        <v>4234</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133</v>
      </c>
      <c r="BH23" s="660"/>
      <c r="BI23" s="660"/>
      <c r="BJ23" s="660"/>
      <c r="BK23" s="660"/>
      <c r="BL23" s="660"/>
      <c r="BM23" s="660"/>
      <c r="BN23" s="661"/>
      <c r="BO23" s="662" t="s">
        <v>237</v>
      </c>
      <c r="BP23" s="662"/>
      <c r="BQ23" s="662"/>
      <c r="BR23" s="662"/>
      <c r="BS23" s="668" t="s">
        <v>237</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67263</v>
      </c>
      <c r="S24" s="660"/>
      <c r="T24" s="660"/>
      <c r="U24" s="660"/>
      <c r="V24" s="660"/>
      <c r="W24" s="660"/>
      <c r="X24" s="660"/>
      <c r="Y24" s="661"/>
      <c r="Z24" s="662">
        <v>1</v>
      </c>
      <c r="AA24" s="662"/>
      <c r="AB24" s="662"/>
      <c r="AC24" s="662"/>
      <c r="AD24" s="663" t="s">
        <v>237</v>
      </c>
      <c r="AE24" s="663"/>
      <c r="AF24" s="663"/>
      <c r="AG24" s="663"/>
      <c r="AH24" s="663"/>
      <c r="AI24" s="663"/>
      <c r="AJ24" s="663"/>
      <c r="AK24" s="663"/>
      <c r="AL24" s="664" t="s">
        <v>231</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237</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2967511</v>
      </c>
      <c r="CS24" s="649"/>
      <c r="CT24" s="649"/>
      <c r="CU24" s="649"/>
      <c r="CV24" s="649"/>
      <c r="CW24" s="649"/>
      <c r="CX24" s="649"/>
      <c r="CY24" s="650"/>
      <c r="CZ24" s="653">
        <v>47.2</v>
      </c>
      <c r="DA24" s="654"/>
      <c r="DB24" s="654"/>
      <c r="DC24" s="673"/>
      <c r="DD24" s="694">
        <v>2074178</v>
      </c>
      <c r="DE24" s="649"/>
      <c r="DF24" s="649"/>
      <c r="DG24" s="649"/>
      <c r="DH24" s="649"/>
      <c r="DI24" s="649"/>
      <c r="DJ24" s="649"/>
      <c r="DK24" s="650"/>
      <c r="DL24" s="694">
        <v>2050592</v>
      </c>
      <c r="DM24" s="649"/>
      <c r="DN24" s="649"/>
      <c r="DO24" s="649"/>
      <c r="DP24" s="649"/>
      <c r="DQ24" s="649"/>
      <c r="DR24" s="649"/>
      <c r="DS24" s="649"/>
      <c r="DT24" s="649"/>
      <c r="DU24" s="649"/>
      <c r="DV24" s="650"/>
      <c r="DW24" s="653">
        <v>47.1</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32389</v>
      </c>
      <c r="S25" s="660"/>
      <c r="T25" s="660"/>
      <c r="U25" s="660"/>
      <c r="V25" s="660"/>
      <c r="W25" s="660"/>
      <c r="X25" s="660"/>
      <c r="Y25" s="661"/>
      <c r="Z25" s="662">
        <v>0.5</v>
      </c>
      <c r="AA25" s="662"/>
      <c r="AB25" s="662"/>
      <c r="AC25" s="662"/>
      <c r="AD25" s="663">
        <v>16793</v>
      </c>
      <c r="AE25" s="663"/>
      <c r="AF25" s="663"/>
      <c r="AG25" s="663"/>
      <c r="AH25" s="663"/>
      <c r="AI25" s="663"/>
      <c r="AJ25" s="663"/>
      <c r="AK25" s="663"/>
      <c r="AL25" s="664">
        <v>0.4</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237</v>
      </c>
      <c r="BP25" s="662"/>
      <c r="BQ25" s="662"/>
      <c r="BR25" s="662"/>
      <c r="BS25" s="668" t="s">
        <v>231</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1121663</v>
      </c>
      <c r="CS25" s="695"/>
      <c r="CT25" s="695"/>
      <c r="CU25" s="695"/>
      <c r="CV25" s="695"/>
      <c r="CW25" s="695"/>
      <c r="CX25" s="695"/>
      <c r="CY25" s="696"/>
      <c r="CZ25" s="664">
        <v>17.899999999999999</v>
      </c>
      <c r="DA25" s="692"/>
      <c r="DB25" s="692"/>
      <c r="DC25" s="697"/>
      <c r="DD25" s="668">
        <v>1065288</v>
      </c>
      <c r="DE25" s="695"/>
      <c r="DF25" s="695"/>
      <c r="DG25" s="695"/>
      <c r="DH25" s="695"/>
      <c r="DI25" s="695"/>
      <c r="DJ25" s="695"/>
      <c r="DK25" s="696"/>
      <c r="DL25" s="668">
        <v>1047507</v>
      </c>
      <c r="DM25" s="695"/>
      <c r="DN25" s="695"/>
      <c r="DO25" s="695"/>
      <c r="DP25" s="695"/>
      <c r="DQ25" s="695"/>
      <c r="DR25" s="695"/>
      <c r="DS25" s="695"/>
      <c r="DT25" s="695"/>
      <c r="DU25" s="695"/>
      <c r="DV25" s="696"/>
      <c r="DW25" s="664">
        <v>24</v>
      </c>
      <c r="DX25" s="692"/>
      <c r="DY25" s="692"/>
      <c r="DZ25" s="692"/>
      <c r="EA25" s="692"/>
      <c r="EB25" s="692"/>
      <c r="EC25" s="693"/>
    </row>
    <row r="26" spans="2:133" ht="11.25" customHeight="1">
      <c r="B26" s="656" t="s">
        <v>294</v>
      </c>
      <c r="C26" s="657"/>
      <c r="D26" s="657"/>
      <c r="E26" s="657"/>
      <c r="F26" s="657"/>
      <c r="G26" s="657"/>
      <c r="H26" s="657"/>
      <c r="I26" s="657"/>
      <c r="J26" s="657"/>
      <c r="K26" s="657"/>
      <c r="L26" s="657"/>
      <c r="M26" s="657"/>
      <c r="N26" s="657"/>
      <c r="O26" s="657"/>
      <c r="P26" s="657"/>
      <c r="Q26" s="658"/>
      <c r="R26" s="659">
        <v>9713</v>
      </c>
      <c r="S26" s="660"/>
      <c r="T26" s="660"/>
      <c r="U26" s="660"/>
      <c r="V26" s="660"/>
      <c r="W26" s="660"/>
      <c r="X26" s="660"/>
      <c r="Y26" s="661"/>
      <c r="Z26" s="662">
        <v>0.1</v>
      </c>
      <c r="AA26" s="662"/>
      <c r="AB26" s="662"/>
      <c r="AC26" s="662"/>
      <c r="AD26" s="663" t="s">
        <v>231</v>
      </c>
      <c r="AE26" s="663"/>
      <c r="AF26" s="663"/>
      <c r="AG26" s="663"/>
      <c r="AH26" s="663"/>
      <c r="AI26" s="663"/>
      <c r="AJ26" s="663"/>
      <c r="AK26" s="663"/>
      <c r="AL26" s="664" t="s">
        <v>231</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133</v>
      </c>
      <c r="BP26" s="662"/>
      <c r="BQ26" s="662"/>
      <c r="BR26" s="662"/>
      <c r="BS26" s="668" t="s">
        <v>231</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736085</v>
      </c>
      <c r="CS26" s="660"/>
      <c r="CT26" s="660"/>
      <c r="CU26" s="660"/>
      <c r="CV26" s="660"/>
      <c r="CW26" s="660"/>
      <c r="CX26" s="660"/>
      <c r="CY26" s="661"/>
      <c r="CZ26" s="664">
        <v>11.7</v>
      </c>
      <c r="DA26" s="692"/>
      <c r="DB26" s="692"/>
      <c r="DC26" s="697"/>
      <c r="DD26" s="668">
        <v>685409</v>
      </c>
      <c r="DE26" s="660"/>
      <c r="DF26" s="660"/>
      <c r="DG26" s="660"/>
      <c r="DH26" s="660"/>
      <c r="DI26" s="660"/>
      <c r="DJ26" s="660"/>
      <c r="DK26" s="661"/>
      <c r="DL26" s="668" t="s">
        <v>133</v>
      </c>
      <c r="DM26" s="660"/>
      <c r="DN26" s="660"/>
      <c r="DO26" s="660"/>
      <c r="DP26" s="660"/>
      <c r="DQ26" s="660"/>
      <c r="DR26" s="660"/>
      <c r="DS26" s="660"/>
      <c r="DT26" s="660"/>
      <c r="DU26" s="660"/>
      <c r="DV26" s="661"/>
      <c r="DW26" s="664" t="s">
        <v>237</v>
      </c>
      <c r="DX26" s="692"/>
      <c r="DY26" s="692"/>
      <c r="DZ26" s="692"/>
      <c r="EA26" s="692"/>
      <c r="EB26" s="692"/>
      <c r="EC26" s="693"/>
    </row>
    <row r="27" spans="2:133" ht="11.25" customHeight="1">
      <c r="B27" s="656" t="s">
        <v>297</v>
      </c>
      <c r="C27" s="657"/>
      <c r="D27" s="657"/>
      <c r="E27" s="657"/>
      <c r="F27" s="657"/>
      <c r="G27" s="657"/>
      <c r="H27" s="657"/>
      <c r="I27" s="657"/>
      <c r="J27" s="657"/>
      <c r="K27" s="657"/>
      <c r="L27" s="657"/>
      <c r="M27" s="657"/>
      <c r="N27" s="657"/>
      <c r="O27" s="657"/>
      <c r="P27" s="657"/>
      <c r="Q27" s="658"/>
      <c r="R27" s="659">
        <v>748155</v>
      </c>
      <c r="S27" s="660"/>
      <c r="T27" s="660"/>
      <c r="U27" s="660"/>
      <c r="V27" s="660"/>
      <c r="W27" s="660"/>
      <c r="X27" s="660"/>
      <c r="Y27" s="661"/>
      <c r="Z27" s="662">
        <v>11.4</v>
      </c>
      <c r="AA27" s="662"/>
      <c r="AB27" s="662"/>
      <c r="AC27" s="662"/>
      <c r="AD27" s="663" t="s">
        <v>133</v>
      </c>
      <c r="AE27" s="663"/>
      <c r="AF27" s="663"/>
      <c r="AG27" s="663"/>
      <c r="AH27" s="663"/>
      <c r="AI27" s="663"/>
      <c r="AJ27" s="663"/>
      <c r="AK27" s="663"/>
      <c r="AL27" s="664" t="s">
        <v>231</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2811414</v>
      </c>
      <c r="BH27" s="660"/>
      <c r="BI27" s="660"/>
      <c r="BJ27" s="660"/>
      <c r="BK27" s="660"/>
      <c r="BL27" s="660"/>
      <c r="BM27" s="660"/>
      <c r="BN27" s="661"/>
      <c r="BO27" s="662">
        <v>100</v>
      </c>
      <c r="BP27" s="662"/>
      <c r="BQ27" s="662"/>
      <c r="BR27" s="662"/>
      <c r="BS27" s="668">
        <v>28157</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1136854</v>
      </c>
      <c r="CS27" s="695"/>
      <c r="CT27" s="695"/>
      <c r="CU27" s="695"/>
      <c r="CV27" s="695"/>
      <c r="CW27" s="695"/>
      <c r="CX27" s="695"/>
      <c r="CY27" s="696"/>
      <c r="CZ27" s="664">
        <v>18.100000000000001</v>
      </c>
      <c r="DA27" s="692"/>
      <c r="DB27" s="692"/>
      <c r="DC27" s="697"/>
      <c r="DD27" s="668">
        <v>362574</v>
      </c>
      <c r="DE27" s="695"/>
      <c r="DF27" s="695"/>
      <c r="DG27" s="695"/>
      <c r="DH27" s="695"/>
      <c r="DI27" s="695"/>
      <c r="DJ27" s="695"/>
      <c r="DK27" s="696"/>
      <c r="DL27" s="668">
        <v>356769</v>
      </c>
      <c r="DM27" s="695"/>
      <c r="DN27" s="695"/>
      <c r="DO27" s="695"/>
      <c r="DP27" s="695"/>
      <c r="DQ27" s="695"/>
      <c r="DR27" s="695"/>
      <c r="DS27" s="695"/>
      <c r="DT27" s="695"/>
      <c r="DU27" s="695"/>
      <c r="DV27" s="696"/>
      <c r="DW27" s="664">
        <v>8.1999999999999993</v>
      </c>
      <c r="DX27" s="692"/>
      <c r="DY27" s="692"/>
      <c r="DZ27" s="692"/>
      <c r="EA27" s="692"/>
      <c r="EB27" s="692"/>
      <c r="EC27" s="693"/>
    </row>
    <row r="28" spans="2:133" ht="11.25" customHeight="1">
      <c r="B28" s="701" t="s">
        <v>300</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231</v>
      </c>
      <c r="AA28" s="662"/>
      <c r="AB28" s="662"/>
      <c r="AC28" s="662"/>
      <c r="AD28" s="663" t="s">
        <v>237</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708994</v>
      </c>
      <c r="CS28" s="660"/>
      <c r="CT28" s="660"/>
      <c r="CU28" s="660"/>
      <c r="CV28" s="660"/>
      <c r="CW28" s="660"/>
      <c r="CX28" s="660"/>
      <c r="CY28" s="661"/>
      <c r="CZ28" s="664">
        <v>11.3</v>
      </c>
      <c r="DA28" s="692"/>
      <c r="DB28" s="692"/>
      <c r="DC28" s="697"/>
      <c r="DD28" s="668">
        <v>646316</v>
      </c>
      <c r="DE28" s="660"/>
      <c r="DF28" s="660"/>
      <c r="DG28" s="660"/>
      <c r="DH28" s="660"/>
      <c r="DI28" s="660"/>
      <c r="DJ28" s="660"/>
      <c r="DK28" s="661"/>
      <c r="DL28" s="668">
        <v>646316</v>
      </c>
      <c r="DM28" s="660"/>
      <c r="DN28" s="660"/>
      <c r="DO28" s="660"/>
      <c r="DP28" s="660"/>
      <c r="DQ28" s="660"/>
      <c r="DR28" s="660"/>
      <c r="DS28" s="660"/>
      <c r="DT28" s="660"/>
      <c r="DU28" s="660"/>
      <c r="DV28" s="661"/>
      <c r="DW28" s="664">
        <v>14.8</v>
      </c>
      <c r="DX28" s="692"/>
      <c r="DY28" s="692"/>
      <c r="DZ28" s="692"/>
      <c r="EA28" s="692"/>
      <c r="EB28" s="692"/>
      <c r="EC28" s="693"/>
    </row>
    <row r="29" spans="2:133" ht="11.25" customHeight="1">
      <c r="B29" s="656" t="s">
        <v>302</v>
      </c>
      <c r="C29" s="657"/>
      <c r="D29" s="657"/>
      <c r="E29" s="657"/>
      <c r="F29" s="657"/>
      <c r="G29" s="657"/>
      <c r="H29" s="657"/>
      <c r="I29" s="657"/>
      <c r="J29" s="657"/>
      <c r="K29" s="657"/>
      <c r="L29" s="657"/>
      <c r="M29" s="657"/>
      <c r="N29" s="657"/>
      <c r="O29" s="657"/>
      <c r="P29" s="657"/>
      <c r="Q29" s="658"/>
      <c r="R29" s="659">
        <v>388436</v>
      </c>
      <c r="S29" s="660"/>
      <c r="T29" s="660"/>
      <c r="U29" s="660"/>
      <c r="V29" s="660"/>
      <c r="W29" s="660"/>
      <c r="X29" s="660"/>
      <c r="Y29" s="661"/>
      <c r="Z29" s="662">
        <v>5.9</v>
      </c>
      <c r="AA29" s="662"/>
      <c r="AB29" s="662"/>
      <c r="AC29" s="662"/>
      <c r="AD29" s="663" t="s">
        <v>231</v>
      </c>
      <c r="AE29" s="663"/>
      <c r="AF29" s="663"/>
      <c r="AG29" s="663"/>
      <c r="AH29" s="663"/>
      <c r="AI29" s="663"/>
      <c r="AJ29" s="663"/>
      <c r="AK29" s="663"/>
      <c r="AL29" s="664" t="s">
        <v>237</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64</v>
      </c>
      <c r="CG29" s="675"/>
      <c r="CH29" s="675"/>
      <c r="CI29" s="675"/>
      <c r="CJ29" s="675"/>
      <c r="CK29" s="675"/>
      <c r="CL29" s="675"/>
      <c r="CM29" s="675"/>
      <c r="CN29" s="675"/>
      <c r="CO29" s="675"/>
      <c r="CP29" s="675"/>
      <c r="CQ29" s="676"/>
      <c r="CR29" s="659">
        <v>708930</v>
      </c>
      <c r="CS29" s="695"/>
      <c r="CT29" s="695"/>
      <c r="CU29" s="695"/>
      <c r="CV29" s="695"/>
      <c r="CW29" s="695"/>
      <c r="CX29" s="695"/>
      <c r="CY29" s="696"/>
      <c r="CZ29" s="664">
        <v>11.3</v>
      </c>
      <c r="DA29" s="692"/>
      <c r="DB29" s="692"/>
      <c r="DC29" s="697"/>
      <c r="DD29" s="668">
        <v>646252</v>
      </c>
      <c r="DE29" s="695"/>
      <c r="DF29" s="695"/>
      <c r="DG29" s="695"/>
      <c r="DH29" s="695"/>
      <c r="DI29" s="695"/>
      <c r="DJ29" s="695"/>
      <c r="DK29" s="696"/>
      <c r="DL29" s="668">
        <v>646252</v>
      </c>
      <c r="DM29" s="695"/>
      <c r="DN29" s="695"/>
      <c r="DO29" s="695"/>
      <c r="DP29" s="695"/>
      <c r="DQ29" s="695"/>
      <c r="DR29" s="695"/>
      <c r="DS29" s="695"/>
      <c r="DT29" s="695"/>
      <c r="DU29" s="695"/>
      <c r="DV29" s="696"/>
      <c r="DW29" s="664">
        <v>14.8</v>
      </c>
      <c r="DX29" s="692"/>
      <c r="DY29" s="692"/>
      <c r="DZ29" s="692"/>
      <c r="EA29" s="692"/>
      <c r="EB29" s="692"/>
      <c r="EC29" s="693"/>
    </row>
    <row r="30" spans="2:133" ht="11.25" customHeight="1">
      <c r="B30" s="656" t="s">
        <v>306</v>
      </c>
      <c r="C30" s="657"/>
      <c r="D30" s="657"/>
      <c r="E30" s="657"/>
      <c r="F30" s="657"/>
      <c r="G30" s="657"/>
      <c r="H30" s="657"/>
      <c r="I30" s="657"/>
      <c r="J30" s="657"/>
      <c r="K30" s="657"/>
      <c r="L30" s="657"/>
      <c r="M30" s="657"/>
      <c r="N30" s="657"/>
      <c r="O30" s="657"/>
      <c r="P30" s="657"/>
      <c r="Q30" s="658"/>
      <c r="R30" s="659">
        <v>2341</v>
      </c>
      <c r="S30" s="660"/>
      <c r="T30" s="660"/>
      <c r="U30" s="660"/>
      <c r="V30" s="660"/>
      <c r="W30" s="660"/>
      <c r="X30" s="660"/>
      <c r="Y30" s="661"/>
      <c r="Z30" s="662">
        <v>0</v>
      </c>
      <c r="AA30" s="662"/>
      <c r="AB30" s="662"/>
      <c r="AC30" s="662"/>
      <c r="AD30" s="663">
        <v>2220</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99.2</v>
      </c>
      <c r="BH30" s="720"/>
      <c r="BI30" s="720"/>
      <c r="BJ30" s="720"/>
      <c r="BK30" s="720"/>
      <c r="BL30" s="720"/>
      <c r="BM30" s="654">
        <v>97.7</v>
      </c>
      <c r="BN30" s="720"/>
      <c r="BO30" s="720"/>
      <c r="BP30" s="720"/>
      <c r="BQ30" s="721"/>
      <c r="BR30" s="719">
        <v>99.2</v>
      </c>
      <c r="BS30" s="720"/>
      <c r="BT30" s="720"/>
      <c r="BU30" s="720"/>
      <c r="BV30" s="720"/>
      <c r="BW30" s="720"/>
      <c r="BX30" s="654">
        <v>97.2</v>
      </c>
      <c r="BY30" s="720"/>
      <c r="BZ30" s="720"/>
      <c r="CA30" s="720"/>
      <c r="CB30" s="721"/>
      <c r="CD30" s="724"/>
      <c r="CE30" s="725"/>
      <c r="CF30" s="674" t="s">
        <v>309</v>
      </c>
      <c r="CG30" s="675"/>
      <c r="CH30" s="675"/>
      <c r="CI30" s="675"/>
      <c r="CJ30" s="675"/>
      <c r="CK30" s="675"/>
      <c r="CL30" s="675"/>
      <c r="CM30" s="675"/>
      <c r="CN30" s="675"/>
      <c r="CO30" s="675"/>
      <c r="CP30" s="675"/>
      <c r="CQ30" s="676"/>
      <c r="CR30" s="659">
        <v>654565</v>
      </c>
      <c r="CS30" s="660"/>
      <c r="CT30" s="660"/>
      <c r="CU30" s="660"/>
      <c r="CV30" s="660"/>
      <c r="CW30" s="660"/>
      <c r="CX30" s="660"/>
      <c r="CY30" s="661"/>
      <c r="CZ30" s="664">
        <v>10.4</v>
      </c>
      <c r="DA30" s="692"/>
      <c r="DB30" s="692"/>
      <c r="DC30" s="697"/>
      <c r="DD30" s="668">
        <v>591887</v>
      </c>
      <c r="DE30" s="660"/>
      <c r="DF30" s="660"/>
      <c r="DG30" s="660"/>
      <c r="DH30" s="660"/>
      <c r="DI30" s="660"/>
      <c r="DJ30" s="660"/>
      <c r="DK30" s="661"/>
      <c r="DL30" s="668">
        <v>591887</v>
      </c>
      <c r="DM30" s="660"/>
      <c r="DN30" s="660"/>
      <c r="DO30" s="660"/>
      <c r="DP30" s="660"/>
      <c r="DQ30" s="660"/>
      <c r="DR30" s="660"/>
      <c r="DS30" s="660"/>
      <c r="DT30" s="660"/>
      <c r="DU30" s="660"/>
      <c r="DV30" s="661"/>
      <c r="DW30" s="664">
        <v>13.6</v>
      </c>
      <c r="DX30" s="692"/>
      <c r="DY30" s="692"/>
      <c r="DZ30" s="692"/>
      <c r="EA30" s="692"/>
      <c r="EB30" s="692"/>
      <c r="EC30" s="693"/>
    </row>
    <row r="31" spans="2:133" ht="11.25" customHeight="1">
      <c r="B31" s="656" t="s">
        <v>310</v>
      </c>
      <c r="C31" s="657"/>
      <c r="D31" s="657"/>
      <c r="E31" s="657"/>
      <c r="F31" s="657"/>
      <c r="G31" s="657"/>
      <c r="H31" s="657"/>
      <c r="I31" s="657"/>
      <c r="J31" s="657"/>
      <c r="K31" s="657"/>
      <c r="L31" s="657"/>
      <c r="M31" s="657"/>
      <c r="N31" s="657"/>
      <c r="O31" s="657"/>
      <c r="P31" s="657"/>
      <c r="Q31" s="658"/>
      <c r="R31" s="659">
        <v>2910</v>
      </c>
      <c r="S31" s="660"/>
      <c r="T31" s="660"/>
      <c r="U31" s="660"/>
      <c r="V31" s="660"/>
      <c r="W31" s="660"/>
      <c r="X31" s="660"/>
      <c r="Y31" s="661"/>
      <c r="Z31" s="662">
        <v>0</v>
      </c>
      <c r="AA31" s="662"/>
      <c r="AB31" s="662"/>
      <c r="AC31" s="662"/>
      <c r="AD31" s="663" t="s">
        <v>231</v>
      </c>
      <c r="AE31" s="663"/>
      <c r="AF31" s="663"/>
      <c r="AG31" s="663"/>
      <c r="AH31" s="663"/>
      <c r="AI31" s="663"/>
      <c r="AJ31" s="663"/>
      <c r="AK31" s="663"/>
      <c r="AL31" s="664" t="s">
        <v>231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v>
      </c>
      <c r="BH31" s="695"/>
      <c r="BI31" s="695"/>
      <c r="BJ31" s="695"/>
      <c r="BK31" s="695"/>
      <c r="BL31" s="695"/>
      <c r="BM31" s="665">
        <v>96.9</v>
      </c>
      <c r="BN31" s="717"/>
      <c r="BO31" s="717"/>
      <c r="BP31" s="717"/>
      <c r="BQ31" s="718"/>
      <c r="BR31" s="716">
        <v>98.9</v>
      </c>
      <c r="BS31" s="695"/>
      <c r="BT31" s="695"/>
      <c r="BU31" s="695"/>
      <c r="BV31" s="695"/>
      <c r="BW31" s="695"/>
      <c r="BX31" s="665">
        <v>96.3</v>
      </c>
      <c r="BY31" s="717"/>
      <c r="BZ31" s="717"/>
      <c r="CA31" s="717"/>
      <c r="CB31" s="718"/>
      <c r="CD31" s="724"/>
      <c r="CE31" s="725"/>
      <c r="CF31" s="674" t="s">
        <v>313</v>
      </c>
      <c r="CG31" s="675"/>
      <c r="CH31" s="675"/>
      <c r="CI31" s="675"/>
      <c r="CJ31" s="675"/>
      <c r="CK31" s="675"/>
      <c r="CL31" s="675"/>
      <c r="CM31" s="675"/>
      <c r="CN31" s="675"/>
      <c r="CO31" s="675"/>
      <c r="CP31" s="675"/>
      <c r="CQ31" s="676"/>
      <c r="CR31" s="659">
        <v>54365</v>
      </c>
      <c r="CS31" s="695"/>
      <c r="CT31" s="695"/>
      <c r="CU31" s="695"/>
      <c r="CV31" s="695"/>
      <c r="CW31" s="695"/>
      <c r="CX31" s="695"/>
      <c r="CY31" s="696"/>
      <c r="CZ31" s="664">
        <v>0.9</v>
      </c>
      <c r="DA31" s="692"/>
      <c r="DB31" s="692"/>
      <c r="DC31" s="697"/>
      <c r="DD31" s="668">
        <v>54365</v>
      </c>
      <c r="DE31" s="695"/>
      <c r="DF31" s="695"/>
      <c r="DG31" s="695"/>
      <c r="DH31" s="695"/>
      <c r="DI31" s="695"/>
      <c r="DJ31" s="695"/>
      <c r="DK31" s="696"/>
      <c r="DL31" s="668">
        <v>54365</v>
      </c>
      <c r="DM31" s="695"/>
      <c r="DN31" s="695"/>
      <c r="DO31" s="695"/>
      <c r="DP31" s="695"/>
      <c r="DQ31" s="695"/>
      <c r="DR31" s="695"/>
      <c r="DS31" s="695"/>
      <c r="DT31" s="695"/>
      <c r="DU31" s="695"/>
      <c r="DV31" s="696"/>
      <c r="DW31" s="664">
        <v>1.2</v>
      </c>
      <c r="DX31" s="692"/>
      <c r="DY31" s="692"/>
      <c r="DZ31" s="692"/>
      <c r="EA31" s="692"/>
      <c r="EB31" s="692"/>
      <c r="EC31" s="693"/>
    </row>
    <row r="32" spans="2:133" ht="11.25" customHeight="1">
      <c r="B32" s="656" t="s">
        <v>314</v>
      </c>
      <c r="C32" s="657"/>
      <c r="D32" s="657"/>
      <c r="E32" s="657"/>
      <c r="F32" s="657"/>
      <c r="G32" s="657"/>
      <c r="H32" s="657"/>
      <c r="I32" s="657"/>
      <c r="J32" s="657"/>
      <c r="K32" s="657"/>
      <c r="L32" s="657"/>
      <c r="M32" s="657"/>
      <c r="N32" s="657"/>
      <c r="O32" s="657"/>
      <c r="P32" s="657"/>
      <c r="Q32" s="658"/>
      <c r="R32" s="659">
        <v>334578</v>
      </c>
      <c r="S32" s="660"/>
      <c r="T32" s="660"/>
      <c r="U32" s="660"/>
      <c r="V32" s="660"/>
      <c r="W32" s="660"/>
      <c r="X32" s="660"/>
      <c r="Y32" s="661"/>
      <c r="Z32" s="662">
        <v>5.0999999999999996</v>
      </c>
      <c r="AA32" s="662"/>
      <c r="AB32" s="662"/>
      <c r="AC32" s="662"/>
      <c r="AD32" s="663" t="s">
        <v>231</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99.3</v>
      </c>
      <c r="BH32" s="729"/>
      <c r="BI32" s="729"/>
      <c r="BJ32" s="729"/>
      <c r="BK32" s="729"/>
      <c r="BL32" s="729"/>
      <c r="BM32" s="730">
        <v>98.1</v>
      </c>
      <c r="BN32" s="729"/>
      <c r="BO32" s="729"/>
      <c r="BP32" s="729"/>
      <c r="BQ32" s="731"/>
      <c r="BR32" s="728">
        <v>99.3</v>
      </c>
      <c r="BS32" s="729"/>
      <c r="BT32" s="729"/>
      <c r="BU32" s="729"/>
      <c r="BV32" s="729"/>
      <c r="BW32" s="729"/>
      <c r="BX32" s="730">
        <v>97.7</v>
      </c>
      <c r="BY32" s="729"/>
      <c r="BZ32" s="729"/>
      <c r="CA32" s="729"/>
      <c r="CB32" s="731"/>
      <c r="CD32" s="726"/>
      <c r="CE32" s="727"/>
      <c r="CF32" s="674" t="s">
        <v>316</v>
      </c>
      <c r="CG32" s="675"/>
      <c r="CH32" s="675"/>
      <c r="CI32" s="675"/>
      <c r="CJ32" s="675"/>
      <c r="CK32" s="675"/>
      <c r="CL32" s="675"/>
      <c r="CM32" s="675"/>
      <c r="CN32" s="675"/>
      <c r="CO32" s="675"/>
      <c r="CP32" s="675"/>
      <c r="CQ32" s="676"/>
      <c r="CR32" s="659">
        <v>64</v>
      </c>
      <c r="CS32" s="660"/>
      <c r="CT32" s="660"/>
      <c r="CU32" s="660"/>
      <c r="CV32" s="660"/>
      <c r="CW32" s="660"/>
      <c r="CX32" s="660"/>
      <c r="CY32" s="661"/>
      <c r="CZ32" s="664">
        <v>0</v>
      </c>
      <c r="DA32" s="692"/>
      <c r="DB32" s="692"/>
      <c r="DC32" s="697"/>
      <c r="DD32" s="668">
        <v>64</v>
      </c>
      <c r="DE32" s="660"/>
      <c r="DF32" s="660"/>
      <c r="DG32" s="660"/>
      <c r="DH32" s="660"/>
      <c r="DI32" s="660"/>
      <c r="DJ32" s="660"/>
      <c r="DK32" s="661"/>
      <c r="DL32" s="668">
        <v>64</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317</v>
      </c>
      <c r="C33" s="657"/>
      <c r="D33" s="657"/>
      <c r="E33" s="657"/>
      <c r="F33" s="657"/>
      <c r="G33" s="657"/>
      <c r="H33" s="657"/>
      <c r="I33" s="657"/>
      <c r="J33" s="657"/>
      <c r="K33" s="657"/>
      <c r="L33" s="657"/>
      <c r="M33" s="657"/>
      <c r="N33" s="657"/>
      <c r="O33" s="657"/>
      <c r="P33" s="657"/>
      <c r="Q33" s="658"/>
      <c r="R33" s="659">
        <v>250316</v>
      </c>
      <c r="S33" s="660"/>
      <c r="T33" s="660"/>
      <c r="U33" s="660"/>
      <c r="V33" s="660"/>
      <c r="W33" s="660"/>
      <c r="X33" s="660"/>
      <c r="Y33" s="661"/>
      <c r="Z33" s="662">
        <v>3.8</v>
      </c>
      <c r="AA33" s="662"/>
      <c r="AB33" s="662"/>
      <c r="AC33" s="662"/>
      <c r="AD33" s="663" t="s">
        <v>237</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2659816</v>
      </c>
      <c r="CS33" s="695"/>
      <c r="CT33" s="695"/>
      <c r="CU33" s="695"/>
      <c r="CV33" s="695"/>
      <c r="CW33" s="695"/>
      <c r="CX33" s="695"/>
      <c r="CY33" s="696"/>
      <c r="CZ33" s="664">
        <v>42.3</v>
      </c>
      <c r="DA33" s="692"/>
      <c r="DB33" s="692"/>
      <c r="DC33" s="697"/>
      <c r="DD33" s="668">
        <v>2435797</v>
      </c>
      <c r="DE33" s="695"/>
      <c r="DF33" s="695"/>
      <c r="DG33" s="695"/>
      <c r="DH33" s="695"/>
      <c r="DI33" s="695"/>
      <c r="DJ33" s="695"/>
      <c r="DK33" s="696"/>
      <c r="DL33" s="668">
        <v>1697226</v>
      </c>
      <c r="DM33" s="695"/>
      <c r="DN33" s="695"/>
      <c r="DO33" s="695"/>
      <c r="DP33" s="695"/>
      <c r="DQ33" s="695"/>
      <c r="DR33" s="695"/>
      <c r="DS33" s="695"/>
      <c r="DT33" s="695"/>
      <c r="DU33" s="695"/>
      <c r="DV33" s="696"/>
      <c r="DW33" s="664">
        <v>39</v>
      </c>
      <c r="DX33" s="692"/>
      <c r="DY33" s="692"/>
      <c r="DZ33" s="692"/>
      <c r="EA33" s="692"/>
      <c r="EB33" s="692"/>
      <c r="EC33" s="693"/>
    </row>
    <row r="34" spans="2:133" ht="11.25" customHeight="1">
      <c r="B34" s="656" t="s">
        <v>319</v>
      </c>
      <c r="C34" s="657"/>
      <c r="D34" s="657"/>
      <c r="E34" s="657"/>
      <c r="F34" s="657"/>
      <c r="G34" s="657"/>
      <c r="H34" s="657"/>
      <c r="I34" s="657"/>
      <c r="J34" s="657"/>
      <c r="K34" s="657"/>
      <c r="L34" s="657"/>
      <c r="M34" s="657"/>
      <c r="N34" s="657"/>
      <c r="O34" s="657"/>
      <c r="P34" s="657"/>
      <c r="Q34" s="658"/>
      <c r="R34" s="659">
        <v>123443</v>
      </c>
      <c r="S34" s="660"/>
      <c r="T34" s="660"/>
      <c r="U34" s="660"/>
      <c r="V34" s="660"/>
      <c r="W34" s="660"/>
      <c r="X34" s="660"/>
      <c r="Y34" s="661"/>
      <c r="Z34" s="662">
        <v>1.9</v>
      </c>
      <c r="AA34" s="662"/>
      <c r="AB34" s="662"/>
      <c r="AC34" s="662"/>
      <c r="AD34" s="663">
        <v>7834</v>
      </c>
      <c r="AE34" s="663"/>
      <c r="AF34" s="663"/>
      <c r="AG34" s="663"/>
      <c r="AH34" s="663"/>
      <c r="AI34" s="663"/>
      <c r="AJ34" s="663"/>
      <c r="AK34" s="663"/>
      <c r="AL34" s="664">
        <v>0.2</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862092</v>
      </c>
      <c r="CS34" s="660"/>
      <c r="CT34" s="660"/>
      <c r="CU34" s="660"/>
      <c r="CV34" s="660"/>
      <c r="CW34" s="660"/>
      <c r="CX34" s="660"/>
      <c r="CY34" s="661"/>
      <c r="CZ34" s="664">
        <v>13.7</v>
      </c>
      <c r="DA34" s="692"/>
      <c r="DB34" s="692"/>
      <c r="DC34" s="697"/>
      <c r="DD34" s="668">
        <v>765314</v>
      </c>
      <c r="DE34" s="660"/>
      <c r="DF34" s="660"/>
      <c r="DG34" s="660"/>
      <c r="DH34" s="660"/>
      <c r="DI34" s="660"/>
      <c r="DJ34" s="660"/>
      <c r="DK34" s="661"/>
      <c r="DL34" s="668">
        <v>584211</v>
      </c>
      <c r="DM34" s="660"/>
      <c r="DN34" s="660"/>
      <c r="DO34" s="660"/>
      <c r="DP34" s="660"/>
      <c r="DQ34" s="660"/>
      <c r="DR34" s="660"/>
      <c r="DS34" s="660"/>
      <c r="DT34" s="660"/>
      <c r="DU34" s="660"/>
      <c r="DV34" s="661"/>
      <c r="DW34" s="664">
        <v>13.4</v>
      </c>
      <c r="DX34" s="692"/>
      <c r="DY34" s="692"/>
      <c r="DZ34" s="692"/>
      <c r="EA34" s="692"/>
      <c r="EB34" s="692"/>
      <c r="EC34" s="693"/>
    </row>
    <row r="35" spans="2:133" ht="11.25" customHeight="1">
      <c r="B35" s="656" t="s">
        <v>323</v>
      </c>
      <c r="C35" s="657"/>
      <c r="D35" s="657"/>
      <c r="E35" s="657"/>
      <c r="F35" s="657"/>
      <c r="G35" s="657"/>
      <c r="H35" s="657"/>
      <c r="I35" s="657"/>
      <c r="J35" s="657"/>
      <c r="K35" s="657"/>
      <c r="L35" s="657"/>
      <c r="M35" s="657"/>
      <c r="N35" s="657"/>
      <c r="O35" s="657"/>
      <c r="P35" s="657"/>
      <c r="Q35" s="658"/>
      <c r="R35" s="659">
        <v>519657</v>
      </c>
      <c r="S35" s="660"/>
      <c r="T35" s="660"/>
      <c r="U35" s="660"/>
      <c r="V35" s="660"/>
      <c r="W35" s="660"/>
      <c r="X35" s="660"/>
      <c r="Y35" s="661"/>
      <c r="Z35" s="662">
        <v>7.9</v>
      </c>
      <c r="AA35" s="662"/>
      <c r="AB35" s="662"/>
      <c r="AC35" s="662"/>
      <c r="AD35" s="663" t="s">
        <v>237</v>
      </c>
      <c r="AE35" s="663"/>
      <c r="AF35" s="663"/>
      <c r="AG35" s="663"/>
      <c r="AH35" s="663"/>
      <c r="AI35" s="663"/>
      <c r="AJ35" s="663"/>
      <c r="AK35" s="663"/>
      <c r="AL35" s="664" t="s">
        <v>231</v>
      </c>
      <c r="AM35" s="665"/>
      <c r="AN35" s="665"/>
      <c r="AO35" s="666"/>
      <c r="AP35" s="214"/>
      <c r="AQ35" s="732" t="s">
        <v>324</v>
      </c>
      <c r="AR35" s="733"/>
      <c r="AS35" s="733"/>
      <c r="AT35" s="733"/>
      <c r="AU35" s="733"/>
      <c r="AV35" s="733"/>
      <c r="AW35" s="733"/>
      <c r="AX35" s="733"/>
      <c r="AY35" s="734"/>
      <c r="AZ35" s="648">
        <v>767571</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152151</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29207</v>
      </c>
      <c r="CS35" s="695"/>
      <c r="CT35" s="695"/>
      <c r="CU35" s="695"/>
      <c r="CV35" s="695"/>
      <c r="CW35" s="695"/>
      <c r="CX35" s="695"/>
      <c r="CY35" s="696"/>
      <c r="CZ35" s="664">
        <v>0.5</v>
      </c>
      <c r="DA35" s="692"/>
      <c r="DB35" s="692"/>
      <c r="DC35" s="697"/>
      <c r="DD35" s="668">
        <v>29196</v>
      </c>
      <c r="DE35" s="695"/>
      <c r="DF35" s="695"/>
      <c r="DG35" s="695"/>
      <c r="DH35" s="695"/>
      <c r="DI35" s="695"/>
      <c r="DJ35" s="695"/>
      <c r="DK35" s="696"/>
      <c r="DL35" s="668">
        <v>27008</v>
      </c>
      <c r="DM35" s="695"/>
      <c r="DN35" s="695"/>
      <c r="DO35" s="695"/>
      <c r="DP35" s="695"/>
      <c r="DQ35" s="695"/>
      <c r="DR35" s="695"/>
      <c r="DS35" s="695"/>
      <c r="DT35" s="695"/>
      <c r="DU35" s="695"/>
      <c r="DV35" s="696"/>
      <c r="DW35" s="664">
        <v>0.6</v>
      </c>
      <c r="DX35" s="692"/>
      <c r="DY35" s="692"/>
      <c r="DZ35" s="692"/>
      <c r="EA35" s="692"/>
      <c r="EB35" s="692"/>
      <c r="EC35" s="693"/>
    </row>
    <row r="36" spans="2:133" ht="11.25" customHeight="1">
      <c r="B36" s="656" t="s">
        <v>327</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237</v>
      </c>
      <c r="AE36" s="663"/>
      <c r="AF36" s="663"/>
      <c r="AG36" s="663"/>
      <c r="AH36" s="663"/>
      <c r="AI36" s="663"/>
      <c r="AJ36" s="663"/>
      <c r="AK36" s="663"/>
      <c r="AL36" s="664" t="s">
        <v>237</v>
      </c>
      <c r="AM36" s="665"/>
      <c r="AN36" s="665"/>
      <c r="AO36" s="666"/>
      <c r="AQ36" s="736" t="s">
        <v>328</v>
      </c>
      <c r="AR36" s="737"/>
      <c r="AS36" s="737"/>
      <c r="AT36" s="737"/>
      <c r="AU36" s="737"/>
      <c r="AV36" s="737"/>
      <c r="AW36" s="737"/>
      <c r="AX36" s="737"/>
      <c r="AY36" s="738"/>
      <c r="AZ36" s="659">
        <v>242736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147625</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824637</v>
      </c>
      <c r="CS36" s="660"/>
      <c r="CT36" s="660"/>
      <c r="CU36" s="660"/>
      <c r="CV36" s="660"/>
      <c r="CW36" s="660"/>
      <c r="CX36" s="660"/>
      <c r="CY36" s="661"/>
      <c r="CZ36" s="664">
        <v>13.1</v>
      </c>
      <c r="DA36" s="692"/>
      <c r="DB36" s="692"/>
      <c r="DC36" s="697"/>
      <c r="DD36" s="668">
        <v>764095</v>
      </c>
      <c r="DE36" s="660"/>
      <c r="DF36" s="660"/>
      <c r="DG36" s="660"/>
      <c r="DH36" s="660"/>
      <c r="DI36" s="660"/>
      <c r="DJ36" s="660"/>
      <c r="DK36" s="661"/>
      <c r="DL36" s="668">
        <v>652463</v>
      </c>
      <c r="DM36" s="660"/>
      <c r="DN36" s="660"/>
      <c r="DO36" s="660"/>
      <c r="DP36" s="660"/>
      <c r="DQ36" s="660"/>
      <c r="DR36" s="660"/>
      <c r="DS36" s="660"/>
      <c r="DT36" s="660"/>
      <c r="DU36" s="660"/>
      <c r="DV36" s="661"/>
      <c r="DW36" s="664">
        <v>15</v>
      </c>
      <c r="DX36" s="692"/>
      <c r="DY36" s="692"/>
      <c r="DZ36" s="692"/>
      <c r="EA36" s="692"/>
      <c r="EB36" s="692"/>
      <c r="EC36" s="693"/>
    </row>
    <row r="37" spans="2:133" ht="11.25" customHeight="1">
      <c r="B37" s="656" t="s">
        <v>331</v>
      </c>
      <c r="C37" s="657"/>
      <c r="D37" s="657"/>
      <c r="E37" s="657"/>
      <c r="F37" s="657"/>
      <c r="G37" s="657"/>
      <c r="H37" s="657"/>
      <c r="I37" s="657"/>
      <c r="J37" s="657"/>
      <c r="K37" s="657"/>
      <c r="L37" s="657"/>
      <c r="M37" s="657"/>
      <c r="N37" s="657"/>
      <c r="O37" s="657"/>
      <c r="P37" s="657"/>
      <c r="Q37" s="658"/>
      <c r="R37" s="659">
        <v>326557</v>
      </c>
      <c r="S37" s="660"/>
      <c r="T37" s="660"/>
      <c r="U37" s="660"/>
      <c r="V37" s="660"/>
      <c r="W37" s="660"/>
      <c r="X37" s="660"/>
      <c r="Y37" s="661"/>
      <c r="Z37" s="662">
        <v>5</v>
      </c>
      <c r="AA37" s="662"/>
      <c r="AB37" s="662"/>
      <c r="AC37" s="662"/>
      <c r="AD37" s="663" t="s">
        <v>237</v>
      </c>
      <c r="AE37" s="663"/>
      <c r="AF37" s="663"/>
      <c r="AG37" s="663"/>
      <c r="AH37" s="663"/>
      <c r="AI37" s="663"/>
      <c r="AJ37" s="663"/>
      <c r="AK37" s="663"/>
      <c r="AL37" s="664" t="s">
        <v>133</v>
      </c>
      <c r="AM37" s="665"/>
      <c r="AN37" s="665"/>
      <c r="AO37" s="666"/>
      <c r="AQ37" s="736" t="s">
        <v>332</v>
      </c>
      <c r="AR37" s="737"/>
      <c r="AS37" s="737"/>
      <c r="AT37" s="737"/>
      <c r="AU37" s="737"/>
      <c r="AV37" s="737"/>
      <c r="AW37" s="737"/>
      <c r="AX37" s="737"/>
      <c r="AY37" s="738"/>
      <c r="AZ37" s="659">
        <v>1698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2786</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560826</v>
      </c>
      <c r="CS37" s="695"/>
      <c r="CT37" s="695"/>
      <c r="CU37" s="695"/>
      <c r="CV37" s="695"/>
      <c r="CW37" s="695"/>
      <c r="CX37" s="695"/>
      <c r="CY37" s="696"/>
      <c r="CZ37" s="664">
        <v>8.9</v>
      </c>
      <c r="DA37" s="692"/>
      <c r="DB37" s="692"/>
      <c r="DC37" s="697"/>
      <c r="DD37" s="668">
        <v>560762</v>
      </c>
      <c r="DE37" s="695"/>
      <c r="DF37" s="695"/>
      <c r="DG37" s="695"/>
      <c r="DH37" s="695"/>
      <c r="DI37" s="695"/>
      <c r="DJ37" s="695"/>
      <c r="DK37" s="696"/>
      <c r="DL37" s="668">
        <v>531711</v>
      </c>
      <c r="DM37" s="695"/>
      <c r="DN37" s="695"/>
      <c r="DO37" s="695"/>
      <c r="DP37" s="695"/>
      <c r="DQ37" s="695"/>
      <c r="DR37" s="695"/>
      <c r="DS37" s="695"/>
      <c r="DT37" s="695"/>
      <c r="DU37" s="695"/>
      <c r="DV37" s="696"/>
      <c r="DW37" s="664">
        <v>12.2</v>
      </c>
      <c r="DX37" s="692"/>
      <c r="DY37" s="692"/>
      <c r="DZ37" s="692"/>
      <c r="EA37" s="692"/>
      <c r="EB37" s="692"/>
      <c r="EC37" s="693"/>
    </row>
    <row r="38" spans="2:133" ht="11.25" customHeight="1">
      <c r="B38" s="704" t="s">
        <v>335</v>
      </c>
      <c r="C38" s="705"/>
      <c r="D38" s="705"/>
      <c r="E38" s="705"/>
      <c r="F38" s="705"/>
      <c r="G38" s="705"/>
      <c r="H38" s="705"/>
      <c r="I38" s="705"/>
      <c r="J38" s="705"/>
      <c r="K38" s="705"/>
      <c r="L38" s="705"/>
      <c r="M38" s="705"/>
      <c r="N38" s="705"/>
      <c r="O38" s="705"/>
      <c r="P38" s="705"/>
      <c r="Q38" s="706"/>
      <c r="R38" s="739">
        <v>6577593</v>
      </c>
      <c r="S38" s="740"/>
      <c r="T38" s="740"/>
      <c r="U38" s="740"/>
      <c r="V38" s="740"/>
      <c r="W38" s="740"/>
      <c r="X38" s="740"/>
      <c r="Y38" s="741"/>
      <c r="Z38" s="742">
        <v>100</v>
      </c>
      <c r="AA38" s="742"/>
      <c r="AB38" s="742"/>
      <c r="AC38" s="742"/>
      <c r="AD38" s="743">
        <v>4030822</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237</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4532</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765873</v>
      </c>
      <c r="CS38" s="660"/>
      <c r="CT38" s="660"/>
      <c r="CU38" s="660"/>
      <c r="CV38" s="660"/>
      <c r="CW38" s="660"/>
      <c r="CX38" s="660"/>
      <c r="CY38" s="661"/>
      <c r="CZ38" s="664">
        <v>12.2</v>
      </c>
      <c r="DA38" s="692"/>
      <c r="DB38" s="692"/>
      <c r="DC38" s="697"/>
      <c r="DD38" s="668">
        <v>699192</v>
      </c>
      <c r="DE38" s="660"/>
      <c r="DF38" s="660"/>
      <c r="DG38" s="660"/>
      <c r="DH38" s="660"/>
      <c r="DI38" s="660"/>
      <c r="DJ38" s="660"/>
      <c r="DK38" s="661"/>
      <c r="DL38" s="668">
        <v>433544</v>
      </c>
      <c r="DM38" s="660"/>
      <c r="DN38" s="660"/>
      <c r="DO38" s="660"/>
      <c r="DP38" s="660"/>
      <c r="DQ38" s="660"/>
      <c r="DR38" s="660"/>
      <c r="DS38" s="660"/>
      <c r="DT38" s="660"/>
      <c r="DU38" s="660"/>
      <c r="DV38" s="661"/>
      <c r="DW38" s="664">
        <v>9.9</v>
      </c>
      <c r="DX38" s="692"/>
      <c r="DY38" s="692"/>
      <c r="DZ38" s="692"/>
      <c r="EA38" s="692"/>
      <c r="EB38" s="692"/>
      <c r="EC38" s="693"/>
    </row>
    <row r="39" spans="2:133" ht="11.25" customHeight="1">
      <c r="AQ39" s="736" t="s">
        <v>339</v>
      </c>
      <c r="AR39" s="737"/>
      <c r="AS39" s="737"/>
      <c r="AT39" s="737"/>
      <c r="AU39" s="737"/>
      <c r="AV39" s="737"/>
      <c r="AW39" s="737"/>
      <c r="AX39" s="737"/>
      <c r="AY39" s="738"/>
      <c r="AZ39" s="659" t="s">
        <v>237</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91</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178007</v>
      </c>
      <c r="CS39" s="695"/>
      <c r="CT39" s="695"/>
      <c r="CU39" s="695"/>
      <c r="CV39" s="695"/>
      <c r="CW39" s="695"/>
      <c r="CX39" s="695"/>
      <c r="CY39" s="696"/>
      <c r="CZ39" s="664">
        <v>2.8</v>
      </c>
      <c r="DA39" s="692"/>
      <c r="DB39" s="692"/>
      <c r="DC39" s="697"/>
      <c r="DD39" s="668">
        <v>178000</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2"/>
      <c r="DY39" s="692"/>
      <c r="DZ39" s="692"/>
      <c r="EA39" s="692"/>
      <c r="EB39" s="692"/>
      <c r="EC39" s="693"/>
    </row>
    <row r="40" spans="2:133" ht="11.25" customHeight="1">
      <c r="AQ40" s="736" t="s">
        <v>343</v>
      </c>
      <c r="AR40" s="737"/>
      <c r="AS40" s="737"/>
      <c r="AT40" s="737"/>
      <c r="AU40" s="737"/>
      <c r="AV40" s="737"/>
      <c r="AW40" s="737"/>
      <c r="AX40" s="737"/>
      <c r="AY40" s="738"/>
      <c r="AZ40" s="659">
        <v>101974</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119</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t="s">
        <v>133</v>
      </c>
      <c r="CS40" s="660"/>
      <c r="CT40" s="660"/>
      <c r="CU40" s="660"/>
      <c r="CV40" s="660"/>
      <c r="CW40" s="660"/>
      <c r="CX40" s="660"/>
      <c r="CY40" s="661"/>
      <c r="CZ40" s="664" t="s">
        <v>237</v>
      </c>
      <c r="DA40" s="692"/>
      <c r="DB40" s="692"/>
      <c r="DC40" s="697"/>
      <c r="DD40" s="668" t="s">
        <v>237</v>
      </c>
      <c r="DE40" s="660"/>
      <c r="DF40" s="660"/>
      <c r="DG40" s="660"/>
      <c r="DH40" s="660"/>
      <c r="DI40" s="660"/>
      <c r="DJ40" s="660"/>
      <c r="DK40" s="661"/>
      <c r="DL40" s="668" t="s">
        <v>237</v>
      </c>
      <c r="DM40" s="660"/>
      <c r="DN40" s="660"/>
      <c r="DO40" s="660"/>
      <c r="DP40" s="660"/>
      <c r="DQ40" s="660"/>
      <c r="DR40" s="660"/>
      <c r="DS40" s="660"/>
      <c r="DT40" s="660"/>
      <c r="DU40" s="660"/>
      <c r="DV40" s="661"/>
      <c r="DW40" s="664" t="s">
        <v>237</v>
      </c>
      <c r="DX40" s="692"/>
      <c r="DY40" s="692"/>
      <c r="DZ40" s="692"/>
      <c r="EA40" s="692"/>
      <c r="EB40" s="692"/>
      <c r="EC40" s="693"/>
    </row>
    <row r="41" spans="2:133" ht="11.25" customHeight="1">
      <c r="AQ41" s="746" t="s">
        <v>346</v>
      </c>
      <c r="AR41" s="747"/>
      <c r="AS41" s="747"/>
      <c r="AT41" s="747"/>
      <c r="AU41" s="747"/>
      <c r="AV41" s="747"/>
      <c r="AW41" s="747"/>
      <c r="AX41" s="747"/>
      <c r="AY41" s="748"/>
      <c r="AZ41" s="739">
        <v>421163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348</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237</v>
      </c>
      <c r="CS41" s="695"/>
      <c r="CT41" s="695"/>
      <c r="CU41" s="695"/>
      <c r="CV41" s="695"/>
      <c r="CW41" s="695"/>
      <c r="CX41" s="695"/>
      <c r="CY41" s="696"/>
      <c r="CZ41" s="664" t="s">
        <v>237</v>
      </c>
      <c r="DA41" s="692"/>
      <c r="DB41" s="692"/>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654491</v>
      </c>
      <c r="CS42" s="660"/>
      <c r="CT42" s="660"/>
      <c r="CU42" s="660"/>
      <c r="CV42" s="660"/>
      <c r="CW42" s="660"/>
      <c r="CX42" s="660"/>
      <c r="CY42" s="661"/>
      <c r="CZ42" s="664">
        <v>10.4</v>
      </c>
      <c r="DA42" s="665"/>
      <c r="DB42" s="665"/>
      <c r="DC42" s="760"/>
      <c r="DD42" s="668">
        <v>251747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5918</v>
      </c>
      <c r="CS43" s="695"/>
      <c r="CT43" s="695"/>
      <c r="CU43" s="695"/>
      <c r="CV43" s="695"/>
      <c r="CW43" s="695"/>
      <c r="CX43" s="695"/>
      <c r="CY43" s="696"/>
      <c r="CZ43" s="664">
        <v>0.1</v>
      </c>
      <c r="DA43" s="692"/>
      <c r="DB43" s="692"/>
      <c r="DC43" s="697"/>
      <c r="DD43" s="668">
        <v>5918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305</v>
      </c>
      <c r="CE44" s="772"/>
      <c r="CF44" s="656" t="s">
        <v>354</v>
      </c>
      <c r="CG44" s="657"/>
      <c r="CH44" s="657"/>
      <c r="CI44" s="657"/>
      <c r="CJ44" s="657"/>
      <c r="CK44" s="657"/>
      <c r="CL44" s="657"/>
      <c r="CM44" s="657"/>
      <c r="CN44" s="657"/>
      <c r="CO44" s="657"/>
      <c r="CP44" s="657"/>
      <c r="CQ44" s="658"/>
      <c r="CR44" s="659">
        <v>651076</v>
      </c>
      <c r="CS44" s="660"/>
      <c r="CT44" s="660"/>
      <c r="CU44" s="660"/>
      <c r="CV44" s="660"/>
      <c r="CW44" s="660"/>
      <c r="CX44" s="660"/>
      <c r="CY44" s="661"/>
      <c r="CZ44" s="664">
        <v>10.4</v>
      </c>
      <c r="DA44" s="665"/>
      <c r="DB44" s="665"/>
      <c r="DC44" s="760"/>
      <c r="DD44" s="668">
        <v>248332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377492</v>
      </c>
      <c r="CS45" s="695"/>
      <c r="CT45" s="695"/>
      <c r="CU45" s="695"/>
      <c r="CV45" s="695"/>
      <c r="CW45" s="695"/>
      <c r="CX45" s="695"/>
      <c r="CY45" s="696"/>
      <c r="CZ45" s="664">
        <v>6</v>
      </c>
      <c r="DA45" s="692"/>
      <c r="DB45" s="692"/>
      <c r="DC45" s="697"/>
      <c r="DD45" s="668">
        <v>11127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273584</v>
      </c>
      <c r="CS46" s="660"/>
      <c r="CT46" s="660"/>
      <c r="CU46" s="660"/>
      <c r="CV46" s="660"/>
      <c r="CW46" s="660"/>
      <c r="CX46" s="660"/>
      <c r="CY46" s="661"/>
      <c r="CZ46" s="664">
        <v>4.4000000000000004</v>
      </c>
      <c r="DA46" s="665"/>
      <c r="DB46" s="665"/>
      <c r="DC46" s="760"/>
      <c r="DD46" s="668">
        <v>237205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3415</v>
      </c>
      <c r="CS47" s="695"/>
      <c r="CT47" s="695"/>
      <c r="CU47" s="695"/>
      <c r="CV47" s="695"/>
      <c r="CW47" s="695"/>
      <c r="CX47" s="695"/>
      <c r="CY47" s="696"/>
      <c r="CZ47" s="664">
        <v>0.1</v>
      </c>
      <c r="DA47" s="692"/>
      <c r="DB47" s="692"/>
      <c r="DC47" s="697"/>
      <c r="DD47" s="668">
        <v>3415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255</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6281818</v>
      </c>
      <c r="CS49" s="729"/>
      <c r="CT49" s="729"/>
      <c r="CU49" s="729"/>
      <c r="CV49" s="729"/>
      <c r="CW49" s="729"/>
      <c r="CX49" s="729"/>
      <c r="CY49" s="761"/>
      <c r="CZ49" s="744">
        <v>100</v>
      </c>
      <c r="DA49" s="762"/>
      <c r="DB49" s="762"/>
      <c r="DC49" s="763"/>
      <c r="DD49" s="764">
        <v>4761722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jmjCCAyrZ3bmsjdP6EEcOvceC3MUG4q8yjxeeet+ZFrC9nT3DUonDm/cYho+Vz5u+/HVqoQ4vH6Ulaa00mJxQ==" saltValue="H/u/k+LL2EKoPqo3L5Zj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AU95" sqref="AU9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6595</v>
      </c>
      <c r="R7" s="795"/>
      <c r="S7" s="795"/>
      <c r="T7" s="795"/>
      <c r="U7" s="795"/>
      <c r="V7" s="795">
        <v>6282</v>
      </c>
      <c r="W7" s="795"/>
      <c r="X7" s="795"/>
      <c r="Y7" s="795"/>
      <c r="Z7" s="795"/>
      <c r="AA7" s="795">
        <v>313</v>
      </c>
      <c r="AB7" s="795"/>
      <c r="AC7" s="795"/>
      <c r="AD7" s="795"/>
      <c r="AE7" s="796"/>
      <c r="AF7" s="797">
        <v>279</v>
      </c>
      <c r="AG7" s="798"/>
      <c r="AH7" s="798"/>
      <c r="AI7" s="798"/>
      <c r="AJ7" s="799"/>
      <c r="AK7" s="834">
        <v>335</v>
      </c>
      <c r="AL7" s="835"/>
      <c r="AM7" s="835"/>
      <c r="AN7" s="835"/>
      <c r="AO7" s="835"/>
      <c r="AP7" s="835">
        <v>6875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6595</v>
      </c>
      <c r="R23" s="854"/>
      <c r="S23" s="854"/>
      <c r="T23" s="854"/>
      <c r="U23" s="854"/>
      <c r="V23" s="854">
        <v>6282</v>
      </c>
      <c r="W23" s="854"/>
      <c r="X23" s="854"/>
      <c r="Y23" s="854"/>
      <c r="Z23" s="854"/>
      <c r="AA23" s="854">
        <v>313</v>
      </c>
      <c r="AB23" s="854"/>
      <c r="AC23" s="854"/>
      <c r="AD23" s="854"/>
      <c r="AE23" s="855"/>
      <c r="AF23" s="856">
        <v>279</v>
      </c>
      <c r="AG23" s="854"/>
      <c r="AH23" s="854"/>
      <c r="AI23" s="854"/>
      <c r="AJ23" s="857"/>
      <c r="AK23" s="858"/>
      <c r="AL23" s="859"/>
      <c r="AM23" s="859"/>
      <c r="AN23" s="859"/>
      <c r="AO23" s="859"/>
      <c r="AP23" s="854">
        <v>6875</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2635</v>
      </c>
      <c r="R28" s="883"/>
      <c r="S28" s="883"/>
      <c r="T28" s="883"/>
      <c r="U28" s="883"/>
      <c r="V28" s="883">
        <v>2482</v>
      </c>
      <c r="W28" s="883"/>
      <c r="X28" s="883"/>
      <c r="Y28" s="883"/>
      <c r="Z28" s="883"/>
      <c r="AA28" s="883">
        <v>152</v>
      </c>
      <c r="AB28" s="883"/>
      <c r="AC28" s="883"/>
      <c r="AD28" s="883"/>
      <c r="AE28" s="884"/>
      <c r="AF28" s="885">
        <v>152</v>
      </c>
      <c r="AG28" s="883"/>
      <c r="AH28" s="883"/>
      <c r="AI28" s="883"/>
      <c r="AJ28" s="886"/>
      <c r="AK28" s="887">
        <v>79</v>
      </c>
      <c r="AL28" s="878"/>
      <c r="AM28" s="878"/>
      <c r="AN28" s="878"/>
      <c r="AO28" s="878"/>
      <c r="AP28" s="878" t="s">
        <v>569</v>
      </c>
      <c r="AQ28" s="878"/>
      <c r="AR28" s="878"/>
      <c r="AS28" s="878"/>
      <c r="AT28" s="878"/>
      <c r="AU28" s="878" t="s">
        <v>569</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197</v>
      </c>
      <c r="R29" s="819"/>
      <c r="S29" s="819"/>
      <c r="T29" s="819"/>
      <c r="U29" s="819"/>
      <c r="V29" s="819">
        <v>193</v>
      </c>
      <c r="W29" s="819"/>
      <c r="X29" s="819"/>
      <c r="Y29" s="819"/>
      <c r="Z29" s="819"/>
      <c r="AA29" s="819">
        <v>4</v>
      </c>
      <c r="AB29" s="819"/>
      <c r="AC29" s="819"/>
      <c r="AD29" s="819"/>
      <c r="AE29" s="820"/>
      <c r="AF29" s="821">
        <v>4</v>
      </c>
      <c r="AG29" s="822"/>
      <c r="AH29" s="822"/>
      <c r="AI29" s="822"/>
      <c r="AJ29" s="823"/>
      <c r="AK29" s="890">
        <v>39</v>
      </c>
      <c r="AL29" s="891"/>
      <c r="AM29" s="891"/>
      <c r="AN29" s="891"/>
      <c r="AO29" s="891"/>
      <c r="AP29" s="891" t="s">
        <v>570</v>
      </c>
      <c r="AQ29" s="891"/>
      <c r="AR29" s="891"/>
      <c r="AS29" s="891"/>
      <c r="AT29" s="891"/>
      <c r="AU29" s="891" t="s">
        <v>571</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1272</v>
      </c>
      <c r="R30" s="819"/>
      <c r="S30" s="819"/>
      <c r="T30" s="819"/>
      <c r="U30" s="819"/>
      <c r="V30" s="819">
        <v>1202</v>
      </c>
      <c r="W30" s="819"/>
      <c r="X30" s="819"/>
      <c r="Y30" s="819"/>
      <c r="Z30" s="819"/>
      <c r="AA30" s="819">
        <v>70</v>
      </c>
      <c r="AB30" s="819"/>
      <c r="AC30" s="819"/>
      <c r="AD30" s="819"/>
      <c r="AE30" s="820"/>
      <c r="AF30" s="821">
        <v>70</v>
      </c>
      <c r="AG30" s="822"/>
      <c r="AH30" s="822"/>
      <c r="AI30" s="822"/>
      <c r="AJ30" s="823"/>
      <c r="AK30" s="890">
        <v>178</v>
      </c>
      <c r="AL30" s="891"/>
      <c r="AM30" s="891"/>
      <c r="AN30" s="891"/>
      <c r="AO30" s="891"/>
      <c r="AP30" s="891" t="s">
        <v>569</v>
      </c>
      <c r="AQ30" s="891"/>
      <c r="AR30" s="891"/>
      <c r="AS30" s="891"/>
      <c r="AT30" s="891"/>
      <c r="AU30" s="891" t="s">
        <v>569</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517</v>
      </c>
      <c r="R31" s="819"/>
      <c r="S31" s="819"/>
      <c r="T31" s="819"/>
      <c r="U31" s="819"/>
      <c r="V31" s="819">
        <v>448</v>
      </c>
      <c r="W31" s="819"/>
      <c r="X31" s="819"/>
      <c r="Y31" s="819"/>
      <c r="Z31" s="819"/>
      <c r="AA31" s="819">
        <v>69</v>
      </c>
      <c r="AB31" s="819"/>
      <c r="AC31" s="819"/>
      <c r="AD31" s="819"/>
      <c r="AE31" s="820"/>
      <c r="AF31" s="821">
        <v>1313</v>
      </c>
      <c r="AG31" s="822"/>
      <c r="AH31" s="822"/>
      <c r="AI31" s="822"/>
      <c r="AJ31" s="823"/>
      <c r="AK31" s="890">
        <v>0</v>
      </c>
      <c r="AL31" s="891"/>
      <c r="AM31" s="891"/>
      <c r="AN31" s="891"/>
      <c r="AO31" s="891"/>
      <c r="AP31" s="891">
        <v>192</v>
      </c>
      <c r="AQ31" s="891"/>
      <c r="AR31" s="891"/>
      <c r="AS31" s="891"/>
      <c r="AT31" s="891"/>
      <c r="AU31" s="891">
        <v>1</v>
      </c>
      <c r="AV31" s="891"/>
      <c r="AW31" s="891"/>
      <c r="AX31" s="891"/>
      <c r="AY31" s="891"/>
      <c r="AZ31" s="892" t="s">
        <v>572</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639</v>
      </c>
      <c r="R32" s="819"/>
      <c r="S32" s="819"/>
      <c r="T32" s="819"/>
      <c r="U32" s="819"/>
      <c r="V32" s="819">
        <v>632</v>
      </c>
      <c r="W32" s="819"/>
      <c r="X32" s="819"/>
      <c r="Y32" s="819"/>
      <c r="Z32" s="819"/>
      <c r="AA32" s="819">
        <v>18</v>
      </c>
      <c r="AB32" s="819"/>
      <c r="AC32" s="819"/>
      <c r="AD32" s="819"/>
      <c r="AE32" s="820"/>
      <c r="AF32" s="821">
        <v>8</v>
      </c>
      <c r="AG32" s="822"/>
      <c r="AH32" s="822"/>
      <c r="AI32" s="822"/>
      <c r="AJ32" s="823"/>
      <c r="AK32" s="890">
        <v>243</v>
      </c>
      <c r="AL32" s="891"/>
      <c r="AM32" s="891"/>
      <c r="AN32" s="891"/>
      <c r="AO32" s="891"/>
      <c r="AP32" s="891">
        <v>2428</v>
      </c>
      <c r="AQ32" s="891"/>
      <c r="AR32" s="891"/>
      <c r="AS32" s="891"/>
      <c r="AT32" s="891"/>
      <c r="AU32" s="891">
        <v>1265</v>
      </c>
      <c r="AV32" s="891"/>
      <c r="AW32" s="891"/>
      <c r="AX32" s="891"/>
      <c r="AY32" s="891"/>
      <c r="AZ32" s="892" t="s">
        <v>573</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1547</v>
      </c>
      <c r="AG63" s="902"/>
      <c r="AH63" s="902"/>
      <c r="AI63" s="902"/>
      <c r="AJ63" s="903"/>
      <c r="AK63" s="904"/>
      <c r="AL63" s="899"/>
      <c r="AM63" s="899"/>
      <c r="AN63" s="899"/>
      <c r="AO63" s="899"/>
      <c r="AP63" s="902">
        <v>2620</v>
      </c>
      <c r="AQ63" s="902"/>
      <c r="AR63" s="902"/>
      <c r="AS63" s="902"/>
      <c r="AT63" s="902"/>
      <c r="AU63" s="902">
        <v>1266</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394</v>
      </c>
      <c r="AQ66" s="778"/>
      <c r="AR66" s="778"/>
      <c r="AS66" s="778"/>
      <c r="AT66" s="779"/>
      <c r="AU66" s="777" t="s">
        <v>414</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1644</v>
      </c>
      <c r="R68" s="926"/>
      <c r="S68" s="926"/>
      <c r="T68" s="926"/>
      <c r="U68" s="926"/>
      <c r="V68" s="926">
        <v>1624</v>
      </c>
      <c r="W68" s="926"/>
      <c r="X68" s="926"/>
      <c r="Y68" s="926"/>
      <c r="Z68" s="926"/>
      <c r="AA68" s="926">
        <v>20</v>
      </c>
      <c r="AB68" s="926"/>
      <c r="AC68" s="926"/>
      <c r="AD68" s="926"/>
      <c r="AE68" s="926"/>
      <c r="AF68" s="926">
        <v>20</v>
      </c>
      <c r="AG68" s="926"/>
      <c r="AH68" s="926"/>
      <c r="AI68" s="926"/>
      <c r="AJ68" s="926"/>
      <c r="AK68" s="926" t="s">
        <v>579</v>
      </c>
      <c r="AL68" s="926"/>
      <c r="AM68" s="926"/>
      <c r="AN68" s="926"/>
      <c r="AO68" s="926"/>
      <c r="AP68" s="926" t="s">
        <v>569</v>
      </c>
      <c r="AQ68" s="926"/>
      <c r="AR68" s="926"/>
      <c r="AS68" s="926"/>
      <c r="AT68" s="926"/>
      <c r="AU68" s="926" t="s">
        <v>580</v>
      </c>
      <c r="AV68" s="926"/>
      <c r="AW68" s="926"/>
      <c r="AX68" s="926"/>
      <c r="AY68" s="926"/>
      <c r="AZ68" s="927" t="s">
        <v>581</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693386</v>
      </c>
      <c r="R69" s="891"/>
      <c r="S69" s="891"/>
      <c r="T69" s="891"/>
      <c r="U69" s="891"/>
      <c r="V69" s="891">
        <v>677426</v>
      </c>
      <c r="W69" s="891"/>
      <c r="X69" s="891"/>
      <c r="Y69" s="891"/>
      <c r="Z69" s="891"/>
      <c r="AA69" s="891">
        <v>15960</v>
      </c>
      <c r="AB69" s="891"/>
      <c r="AC69" s="891"/>
      <c r="AD69" s="891"/>
      <c r="AE69" s="891"/>
      <c r="AF69" s="891">
        <v>15960</v>
      </c>
      <c r="AG69" s="891"/>
      <c r="AH69" s="891"/>
      <c r="AI69" s="891"/>
      <c r="AJ69" s="891"/>
      <c r="AK69" s="891">
        <v>7105</v>
      </c>
      <c r="AL69" s="891"/>
      <c r="AM69" s="891"/>
      <c r="AN69" s="891"/>
      <c r="AO69" s="891"/>
      <c r="AP69" s="891" t="s">
        <v>569</v>
      </c>
      <c r="AQ69" s="891"/>
      <c r="AR69" s="891"/>
      <c r="AS69" s="891"/>
      <c r="AT69" s="891"/>
      <c r="AU69" s="891" t="s">
        <v>569</v>
      </c>
      <c r="AV69" s="891"/>
      <c r="AW69" s="891"/>
      <c r="AX69" s="891"/>
      <c r="AY69" s="891"/>
      <c r="AZ69" s="937" t="s">
        <v>582</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t="s">
        <v>588</v>
      </c>
      <c r="AQ70" s="891"/>
      <c r="AR70" s="891"/>
      <c r="AS70" s="891"/>
      <c r="AT70" s="891"/>
      <c r="AU70" s="891" t="s">
        <v>589</v>
      </c>
      <c r="AV70" s="891"/>
      <c r="AW70" s="891"/>
      <c r="AX70" s="891"/>
      <c r="AY70" s="891"/>
      <c r="AZ70" s="937" t="s">
        <v>581</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575</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t="s">
        <v>569</v>
      </c>
      <c r="AL71" s="891"/>
      <c r="AM71" s="891"/>
      <c r="AN71" s="891"/>
      <c r="AO71" s="891"/>
      <c r="AP71" s="891" t="s">
        <v>569</v>
      </c>
      <c r="AQ71" s="891"/>
      <c r="AR71" s="891"/>
      <c r="AS71" s="891"/>
      <c r="AT71" s="891"/>
      <c r="AU71" s="891" t="s">
        <v>588</v>
      </c>
      <c r="AV71" s="891"/>
      <c r="AW71" s="891"/>
      <c r="AX71" s="891"/>
      <c r="AY71" s="891"/>
      <c r="AZ71" s="937" t="s">
        <v>583</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576</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t="s">
        <v>569</v>
      </c>
      <c r="AQ72" s="891"/>
      <c r="AR72" s="891"/>
      <c r="AS72" s="891"/>
      <c r="AT72" s="891"/>
      <c r="AU72" s="891" t="s">
        <v>590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c r="D73" s="934"/>
      <c r="E73" s="934"/>
      <c r="F73" s="934"/>
      <c r="G73" s="934"/>
      <c r="H73" s="934"/>
      <c r="I73" s="934"/>
      <c r="J73" s="934"/>
      <c r="K73" s="934"/>
      <c r="L73" s="934"/>
      <c r="M73" s="934"/>
      <c r="N73" s="934"/>
      <c r="O73" s="934"/>
      <c r="P73" s="935"/>
      <c r="Q73" s="936">
        <v>1701</v>
      </c>
      <c r="R73" s="891"/>
      <c r="S73" s="891"/>
      <c r="T73" s="891"/>
      <c r="U73" s="891"/>
      <c r="V73" s="891">
        <v>1616</v>
      </c>
      <c r="W73" s="891"/>
      <c r="X73" s="891"/>
      <c r="Y73" s="891"/>
      <c r="Z73" s="891"/>
      <c r="AA73" s="891">
        <v>84</v>
      </c>
      <c r="AB73" s="891"/>
      <c r="AC73" s="891"/>
      <c r="AD73" s="891"/>
      <c r="AE73" s="891"/>
      <c r="AF73" s="891">
        <v>84</v>
      </c>
      <c r="AG73" s="891"/>
      <c r="AH73" s="891"/>
      <c r="AI73" s="891"/>
      <c r="AJ73" s="891"/>
      <c r="AK73" s="891">
        <v>452</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79</v>
      </c>
      <c r="R74" s="891"/>
      <c r="S74" s="891"/>
      <c r="T74" s="891"/>
      <c r="U74" s="891"/>
      <c r="V74" s="891">
        <v>72</v>
      </c>
      <c r="W74" s="891"/>
      <c r="X74" s="891"/>
      <c r="Y74" s="891"/>
      <c r="Z74" s="891"/>
      <c r="AA74" s="891">
        <v>6</v>
      </c>
      <c r="AB74" s="891"/>
      <c r="AC74" s="891"/>
      <c r="AD74" s="891"/>
      <c r="AE74" s="891"/>
      <c r="AF74" s="891">
        <v>6</v>
      </c>
      <c r="AG74" s="891"/>
      <c r="AH74" s="891"/>
      <c r="AI74" s="891"/>
      <c r="AJ74" s="891"/>
      <c r="AK74" s="891" t="s">
        <v>591</v>
      </c>
      <c r="AL74" s="891"/>
      <c r="AM74" s="891"/>
      <c r="AN74" s="891"/>
      <c r="AO74" s="891"/>
      <c r="AP74" s="891" t="s">
        <v>591</v>
      </c>
      <c r="AQ74" s="891"/>
      <c r="AR74" s="891"/>
      <c r="AS74" s="891"/>
      <c r="AT74" s="891"/>
      <c r="AU74" s="891" t="s">
        <v>591</v>
      </c>
      <c r="AV74" s="891"/>
      <c r="AW74" s="891"/>
      <c r="AX74" s="891"/>
      <c r="AY74" s="891"/>
      <c r="AZ74" s="937" t="s">
        <v>581</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578</v>
      </c>
      <c r="C75" s="934"/>
      <c r="D75" s="934"/>
      <c r="E75" s="934"/>
      <c r="F75" s="934"/>
      <c r="G75" s="934"/>
      <c r="H75" s="934"/>
      <c r="I75" s="934"/>
      <c r="J75" s="934"/>
      <c r="K75" s="934"/>
      <c r="L75" s="934"/>
      <c r="M75" s="934"/>
      <c r="N75" s="934"/>
      <c r="O75" s="934"/>
      <c r="P75" s="935"/>
      <c r="Q75" s="939">
        <v>3312</v>
      </c>
      <c r="R75" s="940"/>
      <c r="S75" s="940"/>
      <c r="T75" s="940"/>
      <c r="U75" s="890"/>
      <c r="V75" s="941">
        <v>3152</v>
      </c>
      <c r="W75" s="940"/>
      <c r="X75" s="940"/>
      <c r="Y75" s="940"/>
      <c r="Z75" s="890"/>
      <c r="AA75" s="941">
        <v>160</v>
      </c>
      <c r="AB75" s="940"/>
      <c r="AC75" s="940"/>
      <c r="AD75" s="940"/>
      <c r="AE75" s="890"/>
      <c r="AF75" s="941">
        <v>160</v>
      </c>
      <c r="AG75" s="940"/>
      <c r="AH75" s="940"/>
      <c r="AI75" s="940"/>
      <c r="AJ75" s="890"/>
      <c r="AK75" s="891" t="s">
        <v>591</v>
      </c>
      <c r="AL75" s="891"/>
      <c r="AM75" s="891"/>
      <c r="AN75" s="891"/>
      <c r="AO75" s="891"/>
      <c r="AP75" s="941">
        <v>1488</v>
      </c>
      <c r="AQ75" s="940"/>
      <c r="AR75" s="940"/>
      <c r="AS75" s="940"/>
      <c r="AT75" s="890"/>
      <c r="AU75" s="941">
        <v>1337</v>
      </c>
      <c r="AV75" s="940"/>
      <c r="AW75" s="940"/>
      <c r="AX75" s="940"/>
      <c r="AY75" s="890"/>
      <c r="AZ75" s="937" t="s">
        <v>584</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578</v>
      </c>
      <c r="C76" s="934"/>
      <c r="D76" s="934"/>
      <c r="E76" s="934"/>
      <c r="F76" s="934"/>
      <c r="G76" s="934"/>
      <c r="H76" s="934"/>
      <c r="I76" s="934"/>
      <c r="J76" s="934"/>
      <c r="K76" s="934"/>
      <c r="L76" s="934"/>
      <c r="M76" s="934"/>
      <c r="N76" s="934"/>
      <c r="O76" s="934"/>
      <c r="P76" s="935"/>
      <c r="Q76" s="939">
        <v>185</v>
      </c>
      <c r="R76" s="940"/>
      <c r="S76" s="940"/>
      <c r="T76" s="940"/>
      <c r="U76" s="890"/>
      <c r="V76" s="941">
        <v>170</v>
      </c>
      <c r="W76" s="940"/>
      <c r="X76" s="940"/>
      <c r="Y76" s="940"/>
      <c r="Z76" s="890"/>
      <c r="AA76" s="941">
        <v>15</v>
      </c>
      <c r="AB76" s="940"/>
      <c r="AC76" s="940"/>
      <c r="AD76" s="940"/>
      <c r="AE76" s="890"/>
      <c r="AF76" s="941">
        <v>15</v>
      </c>
      <c r="AG76" s="940"/>
      <c r="AH76" s="940"/>
      <c r="AI76" s="940"/>
      <c r="AJ76" s="890"/>
      <c r="AK76" s="891" t="s">
        <v>591</v>
      </c>
      <c r="AL76" s="891"/>
      <c r="AM76" s="891"/>
      <c r="AN76" s="891"/>
      <c r="AO76" s="891"/>
      <c r="AP76" s="891" t="s">
        <v>591</v>
      </c>
      <c r="AQ76" s="891"/>
      <c r="AR76" s="891"/>
      <c r="AS76" s="891"/>
      <c r="AT76" s="891"/>
      <c r="AU76" s="891" t="s">
        <v>591</v>
      </c>
      <c r="AV76" s="891"/>
      <c r="AW76" s="891"/>
      <c r="AX76" s="891"/>
      <c r="AY76" s="891"/>
      <c r="AZ76" s="937" t="s">
        <v>585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578</v>
      </c>
      <c r="C77" s="934"/>
      <c r="D77" s="934"/>
      <c r="E77" s="934"/>
      <c r="F77" s="934"/>
      <c r="G77" s="934"/>
      <c r="H77" s="934"/>
      <c r="I77" s="934"/>
      <c r="J77" s="934"/>
      <c r="K77" s="934"/>
      <c r="L77" s="934"/>
      <c r="M77" s="934"/>
      <c r="N77" s="934"/>
      <c r="O77" s="934"/>
      <c r="P77" s="935"/>
      <c r="Q77" s="939">
        <v>74</v>
      </c>
      <c r="R77" s="940"/>
      <c r="S77" s="940"/>
      <c r="T77" s="940"/>
      <c r="U77" s="890"/>
      <c r="V77" s="941">
        <v>61</v>
      </c>
      <c r="W77" s="940"/>
      <c r="X77" s="940"/>
      <c r="Y77" s="940"/>
      <c r="Z77" s="890"/>
      <c r="AA77" s="941">
        <v>13</v>
      </c>
      <c r="AB77" s="940"/>
      <c r="AC77" s="940"/>
      <c r="AD77" s="940"/>
      <c r="AE77" s="890"/>
      <c r="AF77" s="941">
        <v>13</v>
      </c>
      <c r="AG77" s="940"/>
      <c r="AH77" s="940"/>
      <c r="AI77" s="940"/>
      <c r="AJ77" s="890"/>
      <c r="AK77" s="891" t="s">
        <v>591</v>
      </c>
      <c r="AL77" s="891"/>
      <c r="AM77" s="891"/>
      <c r="AN77" s="891"/>
      <c r="AO77" s="891"/>
      <c r="AP77" s="891" t="s">
        <v>591</v>
      </c>
      <c r="AQ77" s="891"/>
      <c r="AR77" s="891"/>
      <c r="AS77" s="891"/>
      <c r="AT77" s="891"/>
      <c r="AU77" s="891" t="s">
        <v>591</v>
      </c>
      <c r="AV77" s="891"/>
      <c r="AW77" s="891"/>
      <c r="AX77" s="891"/>
      <c r="AY77" s="891"/>
      <c r="AZ77" s="937" t="s">
        <v>586</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578</v>
      </c>
      <c r="C78" s="934"/>
      <c r="D78" s="934"/>
      <c r="E78" s="934"/>
      <c r="F78" s="934"/>
      <c r="G78" s="934"/>
      <c r="H78" s="934"/>
      <c r="I78" s="934"/>
      <c r="J78" s="934"/>
      <c r="K78" s="934"/>
      <c r="L78" s="934"/>
      <c r="M78" s="934"/>
      <c r="N78" s="934"/>
      <c r="O78" s="934"/>
      <c r="P78" s="935"/>
      <c r="Q78" s="936">
        <v>1</v>
      </c>
      <c r="R78" s="891"/>
      <c r="S78" s="891"/>
      <c r="T78" s="891"/>
      <c r="U78" s="891"/>
      <c r="V78" s="891">
        <v>0</v>
      </c>
      <c r="W78" s="891"/>
      <c r="X78" s="891"/>
      <c r="Y78" s="891"/>
      <c r="Z78" s="891"/>
      <c r="AA78" s="891">
        <v>0</v>
      </c>
      <c r="AB78" s="891"/>
      <c r="AC78" s="891"/>
      <c r="AD78" s="891"/>
      <c r="AE78" s="891"/>
      <c r="AF78" s="891">
        <v>0</v>
      </c>
      <c r="AG78" s="891"/>
      <c r="AH78" s="891"/>
      <c r="AI78" s="891"/>
      <c r="AJ78" s="891"/>
      <c r="AK78" s="891" t="s">
        <v>591</v>
      </c>
      <c r="AL78" s="891"/>
      <c r="AM78" s="891"/>
      <c r="AN78" s="891"/>
      <c r="AO78" s="891"/>
      <c r="AP78" s="891" t="s">
        <v>591</v>
      </c>
      <c r="AQ78" s="891"/>
      <c r="AR78" s="891"/>
      <c r="AS78" s="891"/>
      <c r="AT78" s="891"/>
      <c r="AU78" s="891" t="s">
        <v>591</v>
      </c>
      <c r="AV78" s="891"/>
      <c r="AW78" s="891"/>
      <c r="AX78" s="891"/>
      <c r="AY78" s="891"/>
      <c r="AZ78" s="937" t="s">
        <v>587</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17841</v>
      </c>
      <c r="AG88" s="902"/>
      <c r="AH88" s="902"/>
      <c r="AI88" s="902"/>
      <c r="AJ88" s="902"/>
      <c r="AK88" s="899"/>
      <c r="AL88" s="899"/>
      <c r="AM88" s="899"/>
      <c r="AN88" s="899"/>
      <c r="AO88" s="899"/>
      <c r="AP88" s="902">
        <v>1488</v>
      </c>
      <c r="AQ88" s="902"/>
      <c r="AR88" s="902"/>
      <c r="AS88" s="902"/>
      <c r="AT88" s="902"/>
      <c r="AU88" s="902">
        <v>1337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304</v>
      </c>
      <c r="AG109" s="955"/>
      <c r="AH109" s="955"/>
      <c r="AI109" s="955"/>
      <c r="AJ109" s="956"/>
      <c r="AK109" s="954" t="s">
        <v>303</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304</v>
      </c>
      <c r="BW109" s="955"/>
      <c r="BX109" s="955"/>
      <c r="BY109" s="955"/>
      <c r="BZ109" s="956"/>
      <c r="CA109" s="954" t="s">
        <v>303</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304</v>
      </c>
      <c r="DM109" s="955"/>
      <c r="DN109" s="955"/>
      <c r="DO109" s="955"/>
      <c r="DP109" s="956"/>
      <c r="DQ109" s="954" t="s">
        <v>303</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654777</v>
      </c>
      <c r="AB110" s="962"/>
      <c r="AC110" s="962"/>
      <c r="AD110" s="962"/>
      <c r="AE110" s="963"/>
      <c r="AF110" s="964">
        <v>677571</v>
      </c>
      <c r="AG110" s="962"/>
      <c r="AH110" s="962"/>
      <c r="AI110" s="962"/>
      <c r="AJ110" s="963"/>
      <c r="AK110" s="964">
        <v>708994</v>
      </c>
      <c r="AL110" s="962"/>
      <c r="AM110" s="962"/>
      <c r="AN110" s="962"/>
      <c r="AO110" s="963"/>
      <c r="AP110" s="965">
        <v>19.3</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7041054</v>
      </c>
      <c r="BR110" s="997"/>
      <c r="BS110" s="997"/>
      <c r="BT110" s="997"/>
      <c r="BU110" s="997"/>
      <c r="BV110" s="997">
        <v>7009725</v>
      </c>
      <c r="BW110" s="997"/>
      <c r="BX110" s="997"/>
      <c r="BY110" s="997"/>
      <c r="BZ110" s="997"/>
      <c r="CA110" s="997">
        <v>6874817</v>
      </c>
      <c r="CB110" s="997"/>
      <c r="CC110" s="997"/>
      <c r="CD110" s="997"/>
      <c r="CE110" s="997"/>
      <c r="CF110" s="1011">
        <v>187.4</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231</v>
      </c>
      <c r="DH110" s="997"/>
      <c r="DI110" s="997"/>
      <c r="DJ110" s="997"/>
      <c r="DK110" s="997"/>
      <c r="DL110" s="997" t="s">
        <v>231</v>
      </c>
      <c r="DM110" s="997"/>
      <c r="DN110" s="997"/>
      <c r="DO110" s="997"/>
      <c r="DP110" s="997"/>
      <c r="DQ110" s="997" t="s">
        <v>406</v>
      </c>
      <c r="DR110" s="997"/>
      <c r="DS110" s="997"/>
      <c r="DT110" s="997"/>
      <c r="DU110" s="997"/>
      <c r="DV110" s="998" t="s">
        <v>406</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231</v>
      </c>
      <c r="AB111" s="1004"/>
      <c r="AC111" s="1004"/>
      <c r="AD111" s="1004"/>
      <c r="AE111" s="1005"/>
      <c r="AF111" s="1006" t="s">
        <v>231</v>
      </c>
      <c r="AG111" s="1004"/>
      <c r="AH111" s="1004"/>
      <c r="AI111" s="1004"/>
      <c r="AJ111" s="1005"/>
      <c r="AK111" s="1006" t="s">
        <v>406</v>
      </c>
      <c r="AL111" s="1004"/>
      <c r="AM111" s="1004"/>
      <c r="AN111" s="1004"/>
      <c r="AO111" s="1005"/>
      <c r="AP111" s="1007" t="s">
        <v>406</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224097</v>
      </c>
      <c r="BR111" s="990"/>
      <c r="BS111" s="990"/>
      <c r="BT111" s="990"/>
      <c r="BU111" s="990"/>
      <c r="BV111" s="990">
        <v>195651</v>
      </c>
      <c r="BW111" s="990"/>
      <c r="BX111" s="990"/>
      <c r="BY111" s="990"/>
      <c r="BZ111" s="990"/>
      <c r="CA111" s="990">
        <v>305240</v>
      </c>
      <c r="CB111" s="990"/>
      <c r="CC111" s="990"/>
      <c r="CD111" s="990"/>
      <c r="CE111" s="990"/>
      <c r="CF111" s="984">
        <v>8.3000000000000007</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231</v>
      </c>
      <c r="DM111" s="990"/>
      <c r="DN111" s="990"/>
      <c r="DO111" s="990"/>
      <c r="DP111" s="990"/>
      <c r="DQ111" s="990" t="s">
        <v>231</v>
      </c>
      <c r="DR111" s="990"/>
      <c r="DS111" s="990"/>
      <c r="DT111" s="990"/>
      <c r="DU111" s="990"/>
      <c r="DV111" s="991" t="s">
        <v>406</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406</v>
      </c>
      <c r="AB112" s="1029"/>
      <c r="AC112" s="1029"/>
      <c r="AD112" s="1029"/>
      <c r="AE112" s="1030"/>
      <c r="AF112" s="1031" t="s">
        <v>231</v>
      </c>
      <c r="AG112" s="1029"/>
      <c r="AH112" s="1029"/>
      <c r="AI112" s="1029"/>
      <c r="AJ112" s="1030"/>
      <c r="AK112" s="1031" t="s">
        <v>231</v>
      </c>
      <c r="AL112" s="1029"/>
      <c r="AM112" s="1029"/>
      <c r="AN112" s="1029"/>
      <c r="AO112" s="1030"/>
      <c r="AP112" s="1032" t="s">
        <v>231</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1480550</v>
      </c>
      <c r="BR112" s="990"/>
      <c r="BS112" s="990"/>
      <c r="BT112" s="990"/>
      <c r="BU112" s="990"/>
      <c r="BV112" s="990">
        <v>1415687</v>
      </c>
      <c r="BW112" s="990"/>
      <c r="BX112" s="990"/>
      <c r="BY112" s="990"/>
      <c r="BZ112" s="990"/>
      <c r="CA112" s="990">
        <v>1265444</v>
      </c>
      <c r="CB112" s="990"/>
      <c r="CC112" s="990"/>
      <c r="CD112" s="990"/>
      <c r="CE112" s="990"/>
      <c r="CF112" s="984">
        <v>34.5</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406</v>
      </c>
      <c r="DH112" s="990"/>
      <c r="DI112" s="990"/>
      <c r="DJ112" s="990"/>
      <c r="DK112" s="990"/>
      <c r="DL112" s="990" t="s">
        <v>406</v>
      </c>
      <c r="DM112" s="990"/>
      <c r="DN112" s="990"/>
      <c r="DO112" s="990"/>
      <c r="DP112" s="990"/>
      <c r="DQ112" s="990" t="s">
        <v>231</v>
      </c>
      <c r="DR112" s="990"/>
      <c r="DS112" s="990"/>
      <c r="DT112" s="990"/>
      <c r="DU112" s="990"/>
      <c r="DV112" s="991" t="s">
        <v>231</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140716</v>
      </c>
      <c r="AB113" s="1004"/>
      <c r="AC113" s="1004"/>
      <c r="AD113" s="1004"/>
      <c r="AE113" s="1005"/>
      <c r="AF113" s="1006">
        <v>148634</v>
      </c>
      <c r="AG113" s="1004"/>
      <c r="AH113" s="1004"/>
      <c r="AI113" s="1004"/>
      <c r="AJ113" s="1005"/>
      <c r="AK113" s="1006">
        <v>141561</v>
      </c>
      <c r="AL113" s="1004"/>
      <c r="AM113" s="1004"/>
      <c r="AN113" s="1004"/>
      <c r="AO113" s="1005"/>
      <c r="AP113" s="1007">
        <v>3.9</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173748</v>
      </c>
      <c r="BR113" s="990"/>
      <c r="BS113" s="990"/>
      <c r="BT113" s="990"/>
      <c r="BU113" s="990"/>
      <c r="BV113" s="990">
        <v>156229</v>
      </c>
      <c r="BW113" s="990"/>
      <c r="BX113" s="990"/>
      <c r="BY113" s="990"/>
      <c r="BZ113" s="990"/>
      <c r="CA113" s="990">
        <v>151822</v>
      </c>
      <c r="CB113" s="990"/>
      <c r="CC113" s="990"/>
      <c r="CD113" s="990"/>
      <c r="CE113" s="990"/>
      <c r="CF113" s="984">
        <v>4.0999999999999996</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231</v>
      </c>
      <c r="DH113" s="1029"/>
      <c r="DI113" s="1029"/>
      <c r="DJ113" s="1029"/>
      <c r="DK113" s="1030"/>
      <c r="DL113" s="1031" t="s">
        <v>406</v>
      </c>
      <c r="DM113" s="1029"/>
      <c r="DN113" s="1029"/>
      <c r="DO113" s="1029"/>
      <c r="DP113" s="1030"/>
      <c r="DQ113" s="1031" t="s">
        <v>231</v>
      </c>
      <c r="DR113" s="1029"/>
      <c r="DS113" s="1029"/>
      <c r="DT113" s="1029"/>
      <c r="DU113" s="1030"/>
      <c r="DV113" s="1032" t="s">
        <v>231</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23532</v>
      </c>
      <c r="AB114" s="1029"/>
      <c r="AC114" s="1029"/>
      <c r="AD114" s="1029"/>
      <c r="AE114" s="1030"/>
      <c r="AF114" s="1031">
        <v>22884</v>
      </c>
      <c r="AG114" s="1029"/>
      <c r="AH114" s="1029"/>
      <c r="AI114" s="1029"/>
      <c r="AJ114" s="1030"/>
      <c r="AK114" s="1031">
        <v>21798</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1044712</v>
      </c>
      <c r="BR114" s="990"/>
      <c r="BS114" s="990"/>
      <c r="BT114" s="990"/>
      <c r="BU114" s="990"/>
      <c r="BV114" s="990">
        <v>1030982</v>
      </c>
      <c r="BW114" s="990"/>
      <c r="BX114" s="990"/>
      <c r="BY114" s="990"/>
      <c r="BZ114" s="990"/>
      <c r="CA114" s="990">
        <v>1099757</v>
      </c>
      <c r="CB114" s="990"/>
      <c r="CC114" s="990"/>
      <c r="CD114" s="990"/>
      <c r="CE114" s="990"/>
      <c r="CF114" s="984">
        <v>30</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231</v>
      </c>
      <c r="DH114" s="1029"/>
      <c r="DI114" s="1029"/>
      <c r="DJ114" s="1029"/>
      <c r="DK114" s="1030"/>
      <c r="DL114" s="1031" t="s">
        <v>406</v>
      </c>
      <c r="DM114" s="1029"/>
      <c r="DN114" s="1029"/>
      <c r="DO114" s="1029"/>
      <c r="DP114" s="1030"/>
      <c r="DQ114" s="1031" t="s">
        <v>434</v>
      </c>
      <c r="DR114" s="1029"/>
      <c r="DS114" s="1029"/>
      <c r="DT114" s="1029"/>
      <c r="DU114" s="1030"/>
      <c r="DV114" s="1032" t="s">
        <v>231</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15032</v>
      </c>
      <c r="AB115" s="1004"/>
      <c r="AC115" s="1004"/>
      <c r="AD115" s="1004"/>
      <c r="AE115" s="1005"/>
      <c r="AF115" s="1006">
        <v>27008</v>
      </c>
      <c r="AG115" s="1004"/>
      <c r="AH115" s="1004"/>
      <c r="AI115" s="1004"/>
      <c r="AJ115" s="1005"/>
      <c r="AK115" s="1006">
        <v>25571</v>
      </c>
      <c r="AL115" s="1004"/>
      <c r="AM115" s="1004"/>
      <c r="AN115" s="1004"/>
      <c r="AO115" s="1005"/>
      <c r="AP115" s="1007">
        <v>0.7</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231</v>
      </c>
      <c r="BR115" s="990"/>
      <c r="BS115" s="990"/>
      <c r="BT115" s="990"/>
      <c r="BU115" s="990"/>
      <c r="BV115" s="990" t="s">
        <v>231</v>
      </c>
      <c r="BW115" s="990"/>
      <c r="BX115" s="990"/>
      <c r="BY115" s="990"/>
      <c r="BZ115" s="990"/>
      <c r="CA115" s="990" t="s">
        <v>231</v>
      </c>
      <c r="CB115" s="990"/>
      <c r="CC115" s="990"/>
      <c r="CD115" s="990"/>
      <c r="CE115" s="990"/>
      <c r="CF115" s="984" t="s">
        <v>231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231</v>
      </c>
      <c r="DH115" s="1029"/>
      <c r="DI115" s="1029"/>
      <c r="DJ115" s="1029"/>
      <c r="DK115" s="1030"/>
      <c r="DL115" s="1031" t="s">
        <v>231</v>
      </c>
      <c r="DM115" s="1029"/>
      <c r="DN115" s="1029"/>
      <c r="DO115" s="1029"/>
      <c r="DP115" s="1030"/>
      <c r="DQ115" s="1031">
        <v>50574</v>
      </c>
      <c r="DR115" s="1029"/>
      <c r="DS115" s="1029"/>
      <c r="DT115" s="1029"/>
      <c r="DU115" s="1030"/>
      <c r="DV115" s="1032">
        <v>1.4</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v>1006</v>
      </c>
      <c r="AG116" s="1029"/>
      <c r="AH116" s="1029"/>
      <c r="AI116" s="1029"/>
      <c r="AJ116" s="1030"/>
      <c r="AK116" s="1031">
        <v>65</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231</v>
      </c>
      <c r="BR116" s="990"/>
      <c r="BS116" s="990"/>
      <c r="BT116" s="990"/>
      <c r="BU116" s="990"/>
      <c r="BV116" s="990" t="s">
        <v>231</v>
      </c>
      <c r="BW116" s="990"/>
      <c r="BX116" s="990"/>
      <c r="BY116" s="990"/>
      <c r="BZ116" s="990"/>
      <c r="CA116" s="990" t="s">
        <v>406</v>
      </c>
      <c r="CB116" s="990"/>
      <c r="CC116" s="990"/>
      <c r="CD116" s="990"/>
      <c r="CE116" s="990"/>
      <c r="CF116" s="984" t="s">
        <v>231</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231</v>
      </c>
      <c r="DH116" s="1029"/>
      <c r="DI116" s="1029"/>
      <c r="DJ116" s="1029"/>
      <c r="DK116" s="1030"/>
      <c r="DL116" s="1031" t="s">
        <v>231</v>
      </c>
      <c r="DM116" s="1029"/>
      <c r="DN116" s="1029"/>
      <c r="DO116" s="1029"/>
      <c r="DP116" s="1030"/>
      <c r="DQ116" s="1031" t="s">
        <v>231</v>
      </c>
      <c r="DR116" s="1029"/>
      <c r="DS116" s="1029"/>
      <c r="DT116" s="1029"/>
      <c r="DU116" s="1030"/>
      <c r="DV116" s="1032" t="s">
        <v>406</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834057</v>
      </c>
      <c r="AB117" s="1047"/>
      <c r="AC117" s="1047"/>
      <c r="AD117" s="1047"/>
      <c r="AE117" s="1048"/>
      <c r="AF117" s="1049">
        <v>877103</v>
      </c>
      <c r="AG117" s="1047"/>
      <c r="AH117" s="1047"/>
      <c r="AI117" s="1047"/>
      <c r="AJ117" s="1048"/>
      <c r="AK117" s="1049">
        <v>897989</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231</v>
      </c>
      <c r="BR117" s="990"/>
      <c r="BS117" s="990"/>
      <c r="BT117" s="990"/>
      <c r="BU117" s="990"/>
      <c r="BV117" s="990" t="s">
        <v>231</v>
      </c>
      <c r="BW117" s="990"/>
      <c r="BX117" s="990"/>
      <c r="BY117" s="990"/>
      <c r="BZ117" s="990"/>
      <c r="CA117" s="990" t="s">
        <v>406</v>
      </c>
      <c r="CB117" s="990"/>
      <c r="CC117" s="990"/>
      <c r="CD117" s="990"/>
      <c r="CE117" s="990"/>
      <c r="CF117" s="984" t="s">
        <v>231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231</v>
      </c>
      <c r="DH117" s="1029"/>
      <c r="DI117" s="1029"/>
      <c r="DJ117" s="1029"/>
      <c r="DK117" s="1030"/>
      <c r="DL117" s="1031" t="s">
        <v>231</v>
      </c>
      <c r="DM117" s="1029"/>
      <c r="DN117" s="1029"/>
      <c r="DO117" s="1029"/>
      <c r="DP117" s="1030"/>
      <c r="DQ117" s="1031" t="s">
        <v>231</v>
      </c>
      <c r="DR117" s="1029"/>
      <c r="DS117" s="1029"/>
      <c r="DT117" s="1029"/>
      <c r="DU117" s="1030"/>
      <c r="DV117" s="1032" t="s">
        <v>231</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304</v>
      </c>
      <c r="AG118" s="955"/>
      <c r="AH118" s="955"/>
      <c r="AI118" s="955"/>
      <c r="AJ118" s="956"/>
      <c r="AK118" s="954" t="s">
        <v>303</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231</v>
      </c>
      <c r="BR118" s="1068"/>
      <c r="BS118" s="1068"/>
      <c r="BT118" s="1068"/>
      <c r="BU118" s="1068"/>
      <c r="BV118" s="1068" t="s">
        <v>434</v>
      </c>
      <c r="BW118" s="1068"/>
      <c r="BX118" s="1068"/>
      <c r="BY118" s="1068"/>
      <c r="BZ118" s="1068"/>
      <c r="CA118" s="1068" t="s">
        <v>434</v>
      </c>
      <c r="CB118" s="1068"/>
      <c r="CC118" s="1068"/>
      <c r="CD118" s="1068"/>
      <c r="CE118" s="1068"/>
      <c r="CF118" s="984" t="s">
        <v>434</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406</v>
      </c>
      <c r="DH118" s="1029"/>
      <c r="DI118" s="1029"/>
      <c r="DJ118" s="1029"/>
      <c r="DK118" s="1030"/>
      <c r="DL118" s="1031" t="s">
        <v>434</v>
      </c>
      <c r="DM118" s="1029"/>
      <c r="DN118" s="1029"/>
      <c r="DO118" s="1029"/>
      <c r="DP118" s="1030"/>
      <c r="DQ118" s="1031" t="s">
        <v>231</v>
      </c>
      <c r="DR118" s="1029"/>
      <c r="DS118" s="1029"/>
      <c r="DT118" s="1029"/>
      <c r="DU118" s="1030"/>
      <c r="DV118" s="1032" t="s">
        <v>434</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231</v>
      </c>
      <c r="AG119" s="962"/>
      <c r="AH119" s="962"/>
      <c r="AI119" s="962"/>
      <c r="AJ119" s="963"/>
      <c r="AK119" s="964" t="s">
        <v>434</v>
      </c>
      <c r="AL119" s="962"/>
      <c r="AM119" s="962"/>
      <c r="AN119" s="962"/>
      <c r="AO119" s="963"/>
      <c r="AP119" s="965" t="s">
        <v>434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456</v>
      </c>
      <c r="BP119" s="1076"/>
      <c r="BQ119" s="1067">
        <v>9964161</v>
      </c>
      <c r="BR119" s="1068"/>
      <c r="BS119" s="1068"/>
      <c r="BT119" s="1068"/>
      <c r="BU119" s="1068"/>
      <c r="BV119" s="1068">
        <v>9808274</v>
      </c>
      <c r="BW119" s="1068"/>
      <c r="BX119" s="1068"/>
      <c r="BY119" s="1068"/>
      <c r="BZ119" s="1068"/>
      <c r="CA119" s="1068">
        <v>9697080</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224097</v>
      </c>
      <c r="DH119" s="1054"/>
      <c r="DI119" s="1054"/>
      <c r="DJ119" s="1054"/>
      <c r="DK119" s="1055"/>
      <c r="DL119" s="1053">
        <v>195651</v>
      </c>
      <c r="DM119" s="1054"/>
      <c r="DN119" s="1054"/>
      <c r="DO119" s="1054"/>
      <c r="DP119" s="1055"/>
      <c r="DQ119" s="1053">
        <v>254666</v>
      </c>
      <c r="DR119" s="1054"/>
      <c r="DS119" s="1054"/>
      <c r="DT119" s="1054"/>
      <c r="DU119" s="1055"/>
      <c r="DV119" s="1056">
        <v>6.9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406</v>
      </c>
      <c r="AB120" s="1029"/>
      <c r="AC120" s="1029"/>
      <c r="AD120" s="1029"/>
      <c r="AE120" s="1030"/>
      <c r="AF120" s="1031" t="s">
        <v>406</v>
      </c>
      <c r="AG120" s="1029"/>
      <c r="AH120" s="1029"/>
      <c r="AI120" s="1029"/>
      <c r="AJ120" s="1030"/>
      <c r="AK120" s="1031" t="s">
        <v>406</v>
      </c>
      <c r="AL120" s="1029"/>
      <c r="AM120" s="1029"/>
      <c r="AN120" s="1029"/>
      <c r="AO120" s="1030"/>
      <c r="AP120" s="1032" t="s">
        <v>406</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866056</v>
      </c>
      <c r="BR120" s="997"/>
      <c r="BS120" s="997"/>
      <c r="BT120" s="997"/>
      <c r="BU120" s="997"/>
      <c r="BV120" s="997">
        <v>799726</v>
      </c>
      <c r="BW120" s="997"/>
      <c r="BX120" s="997"/>
      <c r="BY120" s="997"/>
      <c r="BZ120" s="997"/>
      <c r="CA120" s="997">
        <v>703547</v>
      </c>
      <c r="CB120" s="997"/>
      <c r="CC120" s="997"/>
      <c r="CD120" s="997"/>
      <c r="CE120" s="997"/>
      <c r="CF120" s="1011">
        <v>19.2</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1479804</v>
      </c>
      <c r="DH120" s="997"/>
      <c r="DI120" s="997"/>
      <c r="DJ120" s="997"/>
      <c r="DK120" s="997"/>
      <c r="DL120" s="997">
        <v>1415024</v>
      </c>
      <c r="DM120" s="997"/>
      <c r="DN120" s="997"/>
      <c r="DO120" s="997"/>
      <c r="DP120" s="997"/>
      <c r="DQ120" s="997">
        <v>1264868</v>
      </c>
      <c r="DR120" s="997"/>
      <c r="DS120" s="997"/>
      <c r="DT120" s="997"/>
      <c r="DU120" s="997"/>
      <c r="DV120" s="998">
        <v>34.5</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406</v>
      </c>
      <c r="AB121" s="1029"/>
      <c r="AC121" s="1029"/>
      <c r="AD121" s="1029"/>
      <c r="AE121" s="1030"/>
      <c r="AF121" s="1031" t="s">
        <v>406</v>
      </c>
      <c r="AG121" s="1029"/>
      <c r="AH121" s="1029"/>
      <c r="AI121" s="1029"/>
      <c r="AJ121" s="1030"/>
      <c r="AK121" s="1031" t="s">
        <v>406</v>
      </c>
      <c r="AL121" s="1029"/>
      <c r="AM121" s="1029"/>
      <c r="AN121" s="1029"/>
      <c r="AO121" s="1030"/>
      <c r="AP121" s="1032" t="s">
        <v>406</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138160</v>
      </c>
      <c r="BR121" s="990"/>
      <c r="BS121" s="990"/>
      <c r="BT121" s="990"/>
      <c r="BU121" s="990"/>
      <c r="BV121" s="990">
        <v>75374</v>
      </c>
      <c r="BW121" s="990"/>
      <c r="BX121" s="990"/>
      <c r="BY121" s="990"/>
      <c r="BZ121" s="990"/>
      <c r="CA121" s="990">
        <v>12696</v>
      </c>
      <c r="CB121" s="990"/>
      <c r="CC121" s="990"/>
      <c r="CD121" s="990"/>
      <c r="CE121" s="990"/>
      <c r="CF121" s="984">
        <v>0.3</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746</v>
      </c>
      <c r="DH121" s="990"/>
      <c r="DI121" s="990"/>
      <c r="DJ121" s="990"/>
      <c r="DK121" s="990"/>
      <c r="DL121" s="990">
        <v>663</v>
      </c>
      <c r="DM121" s="990"/>
      <c r="DN121" s="990"/>
      <c r="DO121" s="990"/>
      <c r="DP121" s="990"/>
      <c r="DQ121" s="990">
        <v>576</v>
      </c>
      <c r="DR121" s="990"/>
      <c r="DS121" s="990"/>
      <c r="DT121" s="990"/>
      <c r="DU121" s="990"/>
      <c r="DV121" s="991">
        <v>0</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406</v>
      </c>
      <c r="AB122" s="1029"/>
      <c r="AC122" s="1029"/>
      <c r="AD122" s="1029"/>
      <c r="AE122" s="1030"/>
      <c r="AF122" s="1031" t="s">
        <v>406</v>
      </c>
      <c r="AG122" s="1029"/>
      <c r="AH122" s="1029"/>
      <c r="AI122" s="1029"/>
      <c r="AJ122" s="1030"/>
      <c r="AK122" s="1031" t="s">
        <v>406</v>
      </c>
      <c r="AL122" s="1029"/>
      <c r="AM122" s="1029"/>
      <c r="AN122" s="1029"/>
      <c r="AO122" s="1030"/>
      <c r="AP122" s="1032" t="s">
        <v>406</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5954851</v>
      </c>
      <c r="BR122" s="1068"/>
      <c r="BS122" s="1068"/>
      <c r="BT122" s="1068"/>
      <c r="BU122" s="1068"/>
      <c r="BV122" s="1068">
        <v>5935620</v>
      </c>
      <c r="BW122" s="1068"/>
      <c r="BX122" s="1068"/>
      <c r="BY122" s="1068"/>
      <c r="BZ122" s="1068"/>
      <c r="CA122" s="1068">
        <v>5871935</v>
      </c>
      <c r="CB122" s="1068"/>
      <c r="CC122" s="1068"/>
      <c r="CD122" s="1068"/>
      <c r="CE122" s="1068"/>
      <c r="CF122" s="1088">
        <v>160.1</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406</v>
      </c>
      <c r="DH122" s="990"/>
      <c r="DI122" s="990"/>
      <c r="DJ122" s="990"/>
      <c r="DK122" s="990"/>
      <c r="DL122" s="990" t="s">
        <v>406</v>
      </c>
      <c r="DM122" s="990"/>
      <c r="DN122" s="990"/>
      <c r="DO122" s="990"/>
      <c r="DP122" s="990"/>
      <c r="DQ122" s="990" t="s">
        <v>406</v>
      </c>
      <c r="DR122" s="990"/>
      <c r="DS122" s="990"/>
      <c r="DT122" s="990"/>
      <c r="DU122" s="990"/>
      <c r="DV122" s="991" t="s">
        <v>406</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406</v>
      </c>
      <c r="AB123" s="1029"/>
      <c r="AC123" s="1029"/>
      <c r="AD123" s="1029"/>
      <c r="AE123" s="1030"/>
      <c r="AF123" s="1031" t="s">
        <v>406</v>
      </c>
      <c r="AG123" s="1029"/>
      <c r="AH123" s="1029"/>
      <c r="AI123" s="1029"/>
      <c r="AJ123" s="1030"/>
      <c r="AK123" s="1031" t="s">
        <v>406</v>
      </c>
      <c r="AL123" s="1029"/>
      <c r="AM123" s="1029"/>
      <c r="AN123" s="1029"/>
      <c r="AO123" s="1030"/>
      <c r="AP123" s="1032" t="s">
        <v>406</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467</v>
      </c>
      <c r="BP123" s="1076"/>
      <c r="BQ123" s="1135">
        <v>6959067</v>
      </c>
      <c r="BR123" s="1136"/>
      <c r="BS123" s="1136"/>
      <c r="BT123" s="1136"/>
      <c r="BU123" s="1136"/>
      <c r="BV123" s="1136">
        <v>6810720</v>
      </c>
      <c r="BW123" s="1136"/>
      <c r="BX123" s="1136"/>
      <c r="BY123" s="1136"/>
      <c r="BZ123" s="1136"/>
      <c r="CA123" s="1136">
        <v>6588178</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469</v>
      </c>
      <c r="DH123" s="1029"/>
      <c r="DI123" s="1029"/>
      <c r="DJ123" s="1029"/>
      <c r="DK123" s="1030"/>
      <c r="DL123" s="1031" t="s">
        <v>469</v>
      </c>
      <c r="DM123" s="1029"/>
      <c r="DN123" s="1029"/>
      <c r="DO123" s="1029"/>
      <c r="DP123" s="1030"/>
      <c r="DQ123" s="1031" t="s">
        <v>469</v>
      </c>
      <c r="DR123" s="1029"/>
      <c r="DS123" s="1029"/>
      <c r="DT123" s="1029"/>
      <c r="DU123" s="1030"/>
      <c r="DV123" s="1032" t="s">
        <v>469</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469</v>
      </c>
      <c r="AB124" s="1029"/>
      <c r="AC124" s="1029"/>
      <c r="AD124" s="1029"/>
      <c r="AE124" s="1030"/>
      <c r="AF124" s="1031" t="s">
        <v>469</v>
      </c>
      <c r="AG124" s="1029"/>
      <c r="AH124" s="1029"/>
      <c r="AI124" s="1029"/>
      <c r="AJ124" s="1030"/>
      <c r="AK124" s="1031" t="s">
        <v>469</v>
      </c>
      <c r="AL124" s="1029"/>
      <c r="AM124" s="1029"/>
      <c r="AN124" s="1029"/>
      <c r="AO124" s="1030"/>
      <c r="AP124" s="1032" t="s">
        <v>469</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80.5</v>
      </c>
      <c r="BR124" s="1098"/>
      <c r="BS124" s="1098"/>
      <c r="BT124" s="1098"/>
      <c r="BU124" s="1098"/>
      <c r="BV124" s="1098">
        <v>81.3</v>
      </c>
      <c r="BW124" s="1098"/>
      <c r="BX124" s="1098"/>
      <c r="BY124" s="1098"/>
      <c r="BZ124" s="1098"/>
      <c r="CA124" s="1098">
        <v>84.7</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469</v>
      </c>
      <c r="DH124" s="1054"/>
      <c r="DI124" s="1054"/>
      <c r="DJ124" s="1054"/>
      <c r="DK124" s="1055"/>
      <c r="DL124" s="1053" t="s">
        <v>472</v>
      </c>
      <c r="DM124" s="1054"/>
      <c r="DN124" s="1054"/>
      <c r="DO124" s="1054"/>
      <c r="DP124" s="1055"/>
      <c r="DQ124" s="1053" t="s">
        <v>472</v>
      </c>
      <c r="DR124" s="1054"/>
      <c r="DS124" s="1054"/>
      <c r="DT124" s="1054"/>
      <c r="DU124" s="1055"/>
      <c r="DV124" s="1056" t="s">
        <v>472</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469</v>
      </c>
      <c r="AB125" s="1029"/>
      <c r="AC125" s="1029"/>
      <c r="AD125" s="1029"/>
      <c r="AE125" s="1030"/>
      <c r="AF125" s="1031" t="s">
        <v>472</v>
      </c>
      <c r="AG125" s="1029"/>
      <c r="AH125" s="1029"/>
      <c r="AI125" s="1029"/>
      <c r="AJ125" s="1030"/>
      <c r="AK125" s="1031" t="s">
        <v>469</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472</v>
      </c>
      <c r="DM125" s="997"/>
      <c r="DN125" s="997"/>
      <c r="DO125" s="997"/>
      <c r="DP125" s="997"/>
      <c r="DQ125" s="997" t="s">
        <v>472</v>
      </c>
      <c r="DR125" s="997"/>
      <c r="DS125" s="997"/>
      <c r="DT125" s="997"/>
      <c r="DU125" s="997"/>
      <c r="DV125" s="998" t="s">
        <v>469</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15032</v>
      </c>
      <c r="AB126" s="1029"/>
      <c r="AC126" s="1029"/>
      <c r="AD126" s="1029"/>
      <c r="AE126" s="1030"/>
      <c r="AF126" s="1031">
        <v>27008</v>
      </c>
      <c r="AG126" s="1029"/>
      <c r="AH126" s="1029"/>
      <c r="AI126" s="1029"/>
      <c r="AJ126" s="1030"/>
      <c r="AK126" s="1031">
        <v>25571</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472</v>
      </c>
      <c r="DM126" s="990"/>
      <c r="DN126" s="990"/>
      <c r="DO126" s="990"/>
      <c r="DP126" s="990"/>
      <c r="DQ126" s="990" t="s">
        <v>469</v>
      </c>
      <c r="DR126" s="990"/>
      <c r="DS126" s="990"/>
      <c r="DT126" s="990"/>
      <c r="DU126" s="990"/>
      <c r="DV126" s="991" t="s">
        <v>472</v>
      </c>
      <c r="DW126" s="991"/>
      <c r="DX126" s="991"/>
      <c r="DY126" s="991"/>
      <c r="DZ126" s="992"/>
    </row>
    <row r="127" spans="1:130" s="226" customFormat="1" ht="26.25" customHeight="1">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472</v>
      </c>
      <c r="AB127" s="1029"/>
      <c r="AC127" s="1029"/>
      <c r="AD127" s="1029"/>
      <c r="AE127" s="1030"/>
      <c r="AF127" s="1031" t="s">
        <v>472</v>
      </c>
      <c r="AG127" s="1029"/>
      <c r="AH127" s="1029"/>
      <c r="AI127" s="1029"/>
      <c r="AJ127" s="1030"/>
      <c r="AK127" s="1031" t="s">
        <v>472</v>
      </c>
      <c r="AL127" s="1029"/>
      <c r="AM127" s="1029"/>
      <c r="AN127" s="1029"/>
      <c r="AO127" s="1030"/>
      <c r="AP127" s="1032" t="s">
        <v>472</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469</v>
      </c>
      <c r="DH127" s="990"/>
      <c r="DI127" s="990"/>
      <c r="DJ127" s="990"/>
      <c r="DK127" s="990"/>
      <c r="DL127" s="990" t="s">
        <v>472</v>
      </c>
      <c r="DM127" s="990"/>
      <c r="DN127" s="990"/>
      <c r="DO127" s="990"/>
      <c r="DP127" s="990"/>
      <c r="DQ127" s="990" t="s">
        <v>469</v>
      </c>
      <c r="DR127" s="990"/>
      <c r="DS127" s="990"/>
      <c r="DT127" s="990"/>
      <c r="DU127" s="990"/>
      <c r="DV127" s="991" t="s">
        <v>472</v>
      </c>
      <c r="DW127" s="991"/>
      <c r="DX127" s="991"/>
      <c r="DY127" s="991"/>
      <c r="DZ127" s="992"/>
    </row>
    <row r="128" spans="1:130" s="226" customFormat="1" ht="26.25" customHeight="1" thickBot="1">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62544</v>
      </c>
      <c r="AB128" s="1118"/>
      <c r="AC128" s="1118"/>
      <c r="AD128" s="1118"/>
      <c r="AE128" s="1119"/>
      <c r="AF128" s="1120">
        <v>62783</v>
      </c>
      <c r="AG128" s="1118"/>
      <c r="AH128" s="1118"/>
      <c r="AI128" s="1118"/>
      <c r="AJ128" s="1119"/>
      <c r="AK128" s="1120">
        <v>62678</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231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486</v>
      </c>
      <c r="DH128" s="1110"/>
      <c r="DI128" s="1110"/>
      <c r="DJ128" s="1110"/>
      <c r="DK128" s="1110"/>
      <c r="DL128" s="1110" t="s">
        <v>487</v>
      </c>
      <c r="DM128" s="1110"/>
      <c r="DN128" s="1110"/>
      <c r="DO128" s="1110"/>
      <c r="DP128" s="1110"/>
      <c r="DQ128" s="1110" t="s">
        <v>487</v>
      </c>
      <c r="DR128" s="1110"/>
      <c r="DS128" s="1110"/>
      <c r="DT128" s="1110"/>
      <c r="DU128" s="1110"/>
      <c r="DV128" s="1111" t="s">
        <v>487</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4226769</v>
      </c>
      <c r="AB129" s="1029"/>
      <c r="AC129" s="1029"/>
      <c r="AD129" s="1029"/>
      <c r="AE129" s="1030"/>
      <c r="AF129" s="1031">
        <v>4171476</v>
      </c>
      <c r="AG129" s="1029"/>
      <c r="AH129" s="1029"/>
      <c r="AI129" s="1029"/>
      <c r="AJ129" s="1030"/>
      <c r="AK129" s="1031">
        <v>4166721</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490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496212</v>
      </c>
      <c r="AB130" s="1029"/>
      <c r="AC130" s="1029"/>
      <c r="AD130" s="1029"/>
      <c r="AE130" s="1030"/>
      <c r="AF130" s="1031">
        <v>488071</v>
      </c>
      <c r="AG130" s="1029"/>
      <c r="AH130" s="1029"/>
      <c r="AI130" s="1029"/>
      <c r="AJ130" s="1030"/>
      <c r="AK130" s="1031">
        <v>499164</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8.4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3730557</v>
      </c>
      <c r="AB131" s="1054"/>
      <c r="AC131" s="1054"/>
      <c r="AD131" s="1054"/>
      <c r="AE131" s="1055"/>
      <c r="AF131" s="1053">
        <v>3683405</v>
      </c>
      <c r="AG131" s="1054"/>
      <c r="AH131" s="1054"/>
      <c r="AI131" s="1054"/>
      <c r="AJ131" s="1055"/>
      <c r="AK131" s="1053">
        <v>3667557</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84.7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7.3796218629999997</v>
      </c>
      <c r="AB132" s="1170"/>
      <c r="AC132" s="1170"/>
      <c r="AD132" s="1170"/>
      <c r="AE132" s="1171"/>
      <c r="AF132" s="1172">
        <v>8.8572665780000008</v>
      </c>
      <c r="AG132" s="1170"/>
      <c r="AH132" s="1170"/>
      <c r="AI132" s="1170"/>
      <c r="AJ132" s="1171"/>
      <c r="AK132" s="1172">
        <v>9.1654199240000001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7.8</v>
      </c>
      <c r="AB133" s="1153"/>
      <c r="AC133" s="1153"/>
      <c r="AD133" s="1153"/>
      <c r="AE133" s="1154"/>
      <c r="AF133" s="1152">
        <v>8.1999999999999993</v>
      </c>
      <c r="AG133" s="1153"/>
      <c r="AH133" s="1153"/>
      <c r="AI133" s="1153"/>
      <c r="AJ133" s="1154"/>
      <c r="AK133" s="1152">
        <v>8.4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FPXIE+FezCAcg6HBhTw/5mOT7ApAWWbYtSpHv2yY4ZpFkONASY+bqO8LtgHlxD+iBCTQe+2gtejJBve9QG+Fw==" saltValue="7QWAvRxm0YSrqXt8svIc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election activeCell="DH10" sqref="DH1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GiR4Q5Fk5nV7s/R2CqTHhnZYg1dsN2XgenbcdFy/paCUtZFpTYlhnyzKYae5B5X4Vv/SXFOTGS/znB1GwT7lg==" saltValue="27e2TxS2/oNpjjxPeSvR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OzIN/yZka54Dy/xTMK0h1EaZ8e7gGJAan74xLIAxGpBb4e0nBzpPygwwFrh5i6IfGRwCuHx6wDMifEiLAphOw==" saltValue="34BbeWg8py9FbyAMxTpi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1121663</v>
      </c>
      <c r="AP9" s="292">
        <v>62509</v>
      </c>
      <c r="AQ9" s="293">
        <v>79889</v>
      </c>
      <c r="AR9" s="294">
        <v>-21.8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85440</v>
      </c>
      <c r="AP10" s="295">
        <v>4761</v>
      </c>
      <c r="AQ10" s="296">
        <v>8108</v>
      </c>
      <c r="AR10" s="297">
        <v>-41.3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245934</v>
      </c>
      <c r="AP11" s="295">
        <v>13706</v>
      </c>
      <c r="AQ11" s="296">
        <v>12080</v>
      </c>
      <c r="AR11" s="297">
        <v>13.5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646</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v>5</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98078</v>
      </c>
      <c r="AP14" s="295">
        <v>5466</v>
      </c>
      <c r="AQ14" s="296">
        <v>3864</v>
      </c>
      <c r="AR14" s="297">
        <v>41.5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5918</v>
      </c>
      <c r="AP15" s="295">
        <v>330</v>
      </c>
      <c r="AQ15" s="296">
        <v>1710</v>
      </c>
      <c r="AR15" s="297">
        <v>-80.7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-92364</v>
      </c>
      <c r="AP16" s="295">
        <v>-5147</v>
      </c>
      <c r="AQ16" s="296">
        <v>-7653</v>
      </c>
      <c r="AR16" s="297">
        <v>-32.700000000000003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1464669</v>
      </c>
      <c r="AP17" s="295">
        <v>81624</v>
      </c>
      <c r="AQ17" s="296">
        <v>98649</v>
      </c>
      <c r="AR17" s="297">
        <v>-17.3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6.8</v>
      </c>
      <c r="AP21" s="308">
        <v>9.08</v>
      </c>
      <c r="AQ21" s="309">
        <v>-2.2799999999999998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97.4</v>
      </c>
      <c r="AP22" s="313">
        <v>97.3</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708994</v>
      </c>
      <c r="AP32" s="322">
        <v>39511</v>
      </c>
      <c r="AQ32" s="323">
        <v>48423</v>
      </c>
      <c r="AR32" s="324">
        <v>-18.399999999999999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13</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141561</v>
      </c>
      <c r="AP35" s="322">
        <v>7889</v>
      </c>
      <c r="AQ35" s="323">
        <v>14651</v>
      </c>
      <c r="AR35" s="324">
        <v>-46.2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21798</v>
      </c>
      <c r="AP36" s="322">
        <v>1215</v>
      </c>
      <c r="AQ36" s="323">
        <v>3601</v>
      </c>
      <c r="AR36" s="324">
        <v>-66.3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25571</v>
      </c>
      <c r="AP37" s="322">
        <v>1425</v>
      </c>
      <c r="AQ37" s="323">
        <v>938</v>
      </c>
      <c r="AR37" s="324">
        <v>51.9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65</v>
      </c>
      <c r="AP38" s="325">
        <v>4</v>
      </c>
      <c r="AQ38" s="326">
        <v>4</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-62678</v>
      </c>
      <c r="AP39" s="322">
        <v>-3493</v>
      </c>
      <c r="AQ39" s="323">
        <v>-3765</v>
      </c>
      <c r="AR39" s="324">
        <v>-7.2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-499164</v>
      </c>
      <c r="AP40" s="322">
        <v>-27818</v>
      </c>
      <c r="AQ40" s="323">
        <v>-44033</v>
      </c>
      <c r="AR40" s="324">
        <v>-36.799999999999997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336147</v>
      </c>
      <c r="AP41" s="322">
        <v>18733</v>
      </c>
      <c r="AQ41" s="323">
        <v>19832</v>
      </c>
      <c r="AR41" s="324">
        <v>-5.5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611331</v>
      </c>
      <c r="AN51" s="344">
        <v>33324</v>
      </c>
      <c r="AO51" s="345">
        <v>-33.4</v>
      </c>
      <c r="AP51" s="346">
        <v>74444</v>
      </c>
      <c r="AQ51" s="347">
        <v>6.6</v>
      </c>
      <c r="AR51" s="348">
        <v>-40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265861</v>
      </c>
      <c r="AN52" s="352">
        <v>14492</v>
      </c>
      <c r="AO52" s="353">
        <v>-29.1</v>
      </c>
      <c r="AP52" s="354">
        <v>34175</v>
      </c>
      <c r="AQ52" s="355">
        <v>4.0999999999999996</v>
      </c>
      <c r="AR52" s="356">
        <v>-33.200000000000003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888192</v>
      </c>
      <c r="AN53" s="344">
        <v>48604</v>
      </c>
      <c r="AO53" s="345">
        <v>45.9</v>
      </c>
      <c r="AP53" s="346">
        <v>85205</v>
      </c>
      <c r="AQ53" s="347">
        <v>14.5</v>
      </c>
      <c r="AR53" s="348">
        <v>31.4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328601</v>
      </c>
      <c r="AN54" s="352">
        <v>17982</v>
      </c>
      <c r="AO54" s="353">
        <v>24.1</v>
      </c>
      <c r="AP54" s="354">
        <v>38847</v>
      </c>
      <c r="AQ54" s="355">
        <v>13.7</v>
      </c>
      <c r="AR54" s="356">
        <v>10.4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626301</v>
      </c>
      <c r="AN55" s="344">
        <v>34516</v>
      </c>
      <c r="AO55" s="345">
        <v>-29</v>
      </c>
      <c r="AP55" s="346">
        <v>77577</v>
      </c>
      <c r="AQ55" s="347">
        <v>-9</v>
      </c>
      <c r="AR55" s="348">
        <v>-20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466258</v>
      </c>
      <c r="AN56" s="352">
        <v>25696</v>
      </c>
      <c r="AO56" s="353">
        <v>42.9</v>
      </c>
      <c r="AP56" s="354">
        <v>40870</v>
      </c>
      <c r="AQ56" s="355">
        <v>5.2</v>
      </c>
      <c r="AR56" s="356">
        <v>37.700000000000003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791614</v>
      </c>
      <c r="AN57" s="344">
        <v>43852</v>
      </c>
      <c r="AO57" s="345">
        <v>27</v>
      </c>
      <c r="AP57" s="346">
        <v>67293</v>
      </c>
      <c r="AQ57" s="347">
        <v>-13.3</v>
      </c>
      <c r="AR57" s="348">
        <v>40.299999999999997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585700</v>
      </c>
      <c r="AN58" s="352">
        <v>32445</v>
      </c>
      <c r="AO58" s="353">
        <v>26.3</v>
      </c>
      <c r="AP58" s="354">
        <v>35076</v>
      </c>
      <c r="AQ58" s="355">
        <v>-14.2</v>
      </c>
      <c r="AR58" s="356">
        <v>40.5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651076</v>
      </c>
      <c r="AN59" s="344">
        <v>36284</v>
      </c>
      <c r="AO59" s="345">
        <v>-17.3</v>
      </c>
      <c r="AP59" s="346">
        <v>67343</v>
      </c>
      <c r="AQ59" s="347">
        <v>0.1</v>
      </c>
      <c r="AR59" s="348">
        <v>-17.399999999999999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273584</v>
      </c>
      <c r="AN60" s="352">
        <v>15247</v>
      </c>
      <c r="AO60" s="353">
        <v>-53</v>
      </c>
      <c r="AP60" s="354">
        <v>32865</v>
      </c>
      <c r="AQ60" s="355">
        <v>-6.3</v>
      </c>
      <c r="AR60" s="356">
        <v>-46.7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713703</v>
      </c>
      <c r="AN61" s="359">
        <v>39316</v>
      </c>
      <c r="AO61" s="360">
        <v>-1.4</v>
      </c>
      <c r="AP61" s="361">
        <v>74372</v>
      </c>
      <c r="AQ61" s="362">
        <v>-0.2</v>
      </c>
      <c r="AR61" s="348">
        <v>-1.2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384001</v>
      </c>
      <c r="AN62" s="352">
        <v>21172</v>
      </c>
      <c r="AO62" s="353">
        <v>2.2000000000000002</v>
      </c>
      <c r="AP62" s="354">
        <v>36367</v>
      </c>
      <c r="AQ62" s="355">
        <v>0.5</v>
      </c>
      <c r="AR62" s="356">
        <v>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5BTVEyLp+Go1p1VVT84x0as1M0ZHEBOsWfnnP0Rg0lToALFLgK/58nOXKEySQ/ugjR888f+YzfiA9HGcOg2tw==" saltValue="QyjGkNbUqyzE4EYT0TuF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BI6xKWpF04fIG3gBC4c6I8ruSGwfOboTVRWtO2b8tAFkeog+o2RHHI4oznhiChBai4en4Nv1c0wXkTXKz4yig==" saltValue="WTwAPVWxl5ZmlQPck81/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F102" sqref="AF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ZMEo/mMxQvNM5n1SrZiqxRrmQ5iMjCTSqFr2VXgjAErH/qFYDIBCvbsLivt7GTgyIa1X9DzjZq4I9AiXfitDg==" saltValue="7zLpjHXjGQevtYCGR5mA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10.67</v>
      </c>
      <c r="G47" s="12">
        <v>11.83</v>
      </c>
      <c r="H47" s="12">
        <v>11.9</v>
      </c>
      <c r="I47" s="12">
        <v>10.43</v>
      </c>
      <c r="J47" s="13">
        <v>7.63</v>
      </c>
    </row>
    <row r="48" spans="2:10" ht="57.75" customHeight="1">
      <c r="B48" s="14"/>
      <c r="C48" s="1214" t="s">
        <v>4</v>
      </c>
      <c r="D48" s="1214"/>
      <c r="E48" s="1215"/>
      <c r="F48" s="15">
        <v>7.7</v>
      </c>
      <c r="G48" s="16">
        <v>6.79</v>
      </c>
      <c r="H48" s="16">
        <v>7.81</v>
      </c>
      <c r="I48" s="16">
        <v>5.47</v>
      </c>
      <c r="J48" s="17">
        <v>6.28</v>
      </c>
    </row>
    <row r="49" spans="2:10" ht="57.75" customHeight="1" thickBot="1">
      <c r="B49" s="18"/>
      <c r="C49" s="1216" t="s">
        <v>5</v>
      </c>
      <c r="D49" s="1216"/>
      <c r="E49" s="1217"/>
      <c r="F49" s="19">
        <v>4.18</v>
      </c>
      <c r="G49" s="20">
        <v>0.12</v>
      </c>
      <c r="H49" s="20">
        <v>2.42</v>
      </c>
      <c r="I49" s="20" t="s">
        <v>559</v>
      </c>
      <c r="J49" s="21" t="s">
        <v>560</v>
      </c>
    </row>
    <row r="50" spans="2:10" ht="13.5" customHeight="1"/>
    <row r="51" spans="2:10" ht="13.5" hidden="1" customHeight="1"/>
    <row r="52" spans="2:10" ht="13.5" hidden="1" customHeight="1"/>
    <row r="53" spans="2:10" ht="13.5" hidden="1" customHeight="1"/>
  </sheetData>
  <sheetProtection algorithmName="SHA-512" hashValue="o0RmdGaV1WvMaB9qS3iXff+ykRcST6guGZIBPqIqDEDE7h0GDBthA4z+IYwa9TbpBIvp9n0PfnZ0CbHx/WIfNQ==" saltValue="tGxn715csLgYBT5UZ9Oh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2019-10-25T08:19:36Z</cp:lastPrinted>
  <dcterms:created xsi:type="dcterms:W3CDTF">2019-02-14T02:07:46Z</dcterms:created>
  <dcterms:modified xsi:type="dcterms:W3CDTF">2019-10-29T00:03:18Z</dcterms:modified>
  <cp:category/>
</cp:coreProperties>
</file>