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305" windowHeight="11760" tabRatio="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9" i="10" l="1"/>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AM38" i="10"/>
  <c r="U38" i="10"/>
  <c r="C38" i="10"/>
  <c r="CO37" i="10"/>
  <c r="AM37" i="10"/>
  <c r="U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l="1"/>
  <c r="BE35" i="10" l="1"/>
  <c r="BE36" i="10" s="1"/>
  <c r="BE37" i="10" s="1"/>
  <c r="BE38" i="10" s="1"/>
  <c r="BE39" i="10" s="1"/>
  <c r="BW34" i="10" s="1"/>
  <c r="BW35" i="10" s="1"/>
  <c r="BW36" i="10" s="1"/>
  <c r="BW37" i="10" s="1"/>
  <c r="BW38" i="10" s="1"/>
  <c r="CO34" i="10" l="1"/>
</calcChain>
</file>

<file path=xl/sharedStrings.xml><?xml version="1.0" encoding="utf-8"?>
<sst xmlns="http://schemas.openxmlformats.org/spreadsheetml/2006/main" count="1035" uniqueCount="589">
  <si>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</si>
  <si>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</si>
  <si>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</si>
  <si>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</si>
  <si>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</si>
  <si>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</si>
  <si>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</si>
  <si>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</si>
  <si>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</si>
  <si>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</si>
  <si>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</si>
  <si>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</si>
  <si>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</si>
  <si>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</si>
  <si>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</si>
  <si>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</si>
  <si>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</si>
  <si>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</si>
  <si>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</si>
  <si>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</si>
  <si>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</si>
  <si>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</si>
  <si>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</si>
  <si>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</si>
  <si>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</si>
  <si>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</si>
  <si>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</si>
  <si>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</si>
  <si>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</si>
  <si>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</si>
  <si>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</si>
  <si>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</si>
  <si>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</si>
  <si>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</si>
  <si>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</si>
  <si>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</si>
  <si>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</si>
  <si>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</si>
  <si>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</si>
  <si>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</si>
  <si>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</si>
  <si>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</si>
  <si>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</si>
  <si>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</si>
  <si>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</si>
  <si>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</si>
  <si>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</si>
  <si>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</si>
  <si>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</si>
  <si>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</si>
  <si>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</si>
  <si>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</si>
  <si>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</si>
  <si>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</si>
  <si>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</si>
  <si>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</si>
  <si>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</si>
  <si>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</si>
  <si>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</si>
  <si>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</si>
  <si>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</si>
  <si>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</si>
  <si>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</si>
  <si>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</si>
  <si>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</si>
  <si>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</si>
  <si>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</si>
  <si>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</si>
  <si>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</si>
  <si>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</si>
  <si>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</si>
  <si>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</si>
  <si>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</si>
  <si>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</si>
  <si>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</si>
  <si>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</si>
  <si>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</si>
  <si>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</si>
  <si>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</si>
  <si>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</si>
  <si>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</si>
  <si>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</si>
  <si>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</si>
  <si>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</si>
  <si>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</si>
  <si>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</si>
  <si>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</si>
  <si>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</si>
  <si>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</si>
  <si>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</si>
  <si>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</si>
  <si>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</si>
  <si>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八潮市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</si>
  <si>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</si>
  <si>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</si>
  <si>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</si>
  <si>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</si>
  <si>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</si>
  <si>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</si>
  <si>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</si>
  <si>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</si>
  <si>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</si>
  <si>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</si>
  <si>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</si>
  <si>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</si>
  <si>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</si>
  <si>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</si>
  <si>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</si>
  <si>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</si>
  <si>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</si>
  <si>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</si>
  <si>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</si>
  <si>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</si>
  <si>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</si>
  <si>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</si>
  <si>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</si>
  <si>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</si>
  <si>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</si>
  <si>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</si>
  <si>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</si>
  <si>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</si>
  <si>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</si>
  <si>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</si>
  <si>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</si>
  <si>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</si>
  <si>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</si>
  <si>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</si>
  <si>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</si>
  <si>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</si>
  <si>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</si>
  <si>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</si>
  <si>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</si>
  <si>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</si>
  <si>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</si>
  <si>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</si>
  <si>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</si>
  <si>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</si>
  <si>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</si>
  <si>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</si>
  <si>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</si>
  <si>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</si>
  <si>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</si>
  <si>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</si>
  <si>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</si>
  <si>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</si>
  <si>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</si>
  <si>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</si>
  <si>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</si>
  <si>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</si>
  <si>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</si>
  <si>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</si>
  <si>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</si>
  <si>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</si>
  <si>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</si>
  <si>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</si>
  <si>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</si>
  <si>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</si>
  <si>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</si>
  <si>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</si>
  <si>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</si>
  <si>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</si>
  <si>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</si>
  <si>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</si>
  <si>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</si>
  <si>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</si>
  <si>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</si>
  <si>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</si>
  <si>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</si>
  <si>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</si>
  <si>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</si>
  <si>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</si>
  <si>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</si>
  <si>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</si>
  <si>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</si>
  <si>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</si>
  <si>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</si>
  <si>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</si>
  <si>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</si>
  <si>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</si>
  <si>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</si>
  <si>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</si>
  <si>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</si>
  <si>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</si>
  <si>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</si>
  <si>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</si>
  <si>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</si>
  <si>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</si>
  <si>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</si>
  <si>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</si>
  <si>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</si>
  <si>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</si>
  <si>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</si>
  <si>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</si>
  <si>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</si>
  <si>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</si>
  <si>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</si>
  <si>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</si>
  <si>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</si>
  <si>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</si>
  <si>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</si>
  <si>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</si>
  <si>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</si>
  <si>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</si>
  <si>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</si>
  <si>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</si>
  <si>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</si>
  <si>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</si>
  <si>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</si>
  <si>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</si>
  <si>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</si>
  <si>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</si>
  <si>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埼玉県八潮市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</si>
  <si>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</si>
  <si>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</si>
  <si>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</si>
  <si>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</si>
  <si>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</si>
  <si>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</si>
  <si>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</si>
  <si>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</si>
  <si>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</si>
  <si>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</si>
  <si>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</si>
  <si>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</si>
  <si>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</si>
  <si>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</si>
  <si>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</si>
  <si>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</si>
  <si>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</si>
  <si>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</si>
  <si>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</si>
  <si>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</si>
  <si>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</si>
  <si>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</si>
  <si>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</si>
  <si>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</si>
  <si>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</si>
  <si>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</si>
  <si>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</si>
  <si>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</si>
  <si>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</si>
  <si>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</si>
  <si>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</si>
  <si>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</si>
  <si>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</si>
  <si>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</si>
  <si>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</si>
  <si>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</si>
  <si>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</si>
  <si>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</si>
  <si>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</si>
  <si>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</si>
  <si>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</si>
  <si>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</si>
  <si>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</si>
  <si>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</si>
  <si>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</si>
  <si>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</si>
  <si>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</si>
  <si>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</si>
  <si>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</si>
  <si>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</si>
  <si>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</si>
  <si>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</si>
  <si>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</si>
  <si>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</si>
  <si>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</si>
  <si>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</si>
  <si>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</si>
  <si>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</si>
  <si>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</si>
  <si>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</si>
  <si>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</si>
  <si>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</si>
  <si>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</si>
  <si>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</si>
  <si>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</si>
  <si>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</si>
  <si>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</si>
  <si>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</si>
  <si>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</si>
  <si>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</si>
  <si>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</si>
  <si>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</si>
  <si>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</si>
  <si>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</si>
  <si>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</si>
  <si>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</si>
  <si>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</si>
  <si>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</si>
  <si>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</si>
  <si>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</si>
  <si>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</si>
  <si>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</si>
  <si>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</si>
  <si>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</si>
  <si>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</si>
  <si>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</si>
  <si>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</si>
  <si>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</si>
  <si>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</si>
  <si>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</si>
  <si>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</si>
  <si>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</si>
  <si>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</si>
  <si>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</si>
  <si>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</si>
  <si>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</si>
  <si>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</si>
  <si>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</si>
  <si>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</si>
  <si>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</si>
  <si>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</si>
  <si>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</si>
  <si>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</si>
  <si>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</si>
  <si>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</si>
  <si>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</si>
  <si>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</si>
  <si>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</si>
  <si>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</si>
  <si>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</si>
  <si>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</si>
  <si>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</si>
  <si>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</si>
  <si>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</si>
  <si>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</si>
  <si>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</si>
  <si>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</si>
  <si>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</si>
  <si>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</si>
  <si>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</si>
  <si>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</si>
  <si>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</si>
  <si>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</si>
  <si>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</si>
  <si>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</si>
  <si>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</si>
  <si>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</si>
  <si>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</si>
  <si>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</si>
  <si>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</si>
  <si>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</si>
  <si>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</si>
  <si>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</si>
  <si>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</si>
  <si>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</si>
  <si>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</si>
  <si>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</si>
  <si>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</si>
  <si>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</si>
  <si>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</si>
  <si>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</si>
  <si>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</si>
  <si>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</si>
  <si>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</si>
  <si>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</si>
  <si>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</si>
  <si>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</si>
  <si>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</si>
  <si>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埼玉県八潮市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</si>
  <si>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</si>
  <si>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</si>
  <si>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</si>
  <si>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</si>
  <si>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</si>
  <si>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</si>
  <si>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</si>
  <si>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</si>
  <si>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</si>
  <si>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</si>
  <si>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</si>
  <si>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</si>
  <si>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</si>
  <si>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</si>
  <si>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</si>
  <si>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</si>
  <si>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</si>
  <si>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</si>
  <si>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</si>
  <si>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</si>
  <si>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</si>
  <si>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</si>
  <si>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</si>
  <si>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</si>
  <si>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</si>
  <si>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</si>
  <si>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</si>
  <si>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</si>
  <si>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</si>
  <si>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</si>
  <si>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</si>
  <si>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</si>
  <si>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</si>
  <si>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八潮市国民健康保険特別会計</t>
    <phoneticPr fontId="5"/>
  </si>
  <si>
    <t>八潮市介護保険特別会計</t>
    <phoneticPr fontId="5"/>
  </si>
  <si>
    <t>八潮市後期高齢者医療特別会計</t>
    <phoneticPr fontId="5"/>
  </si>
  <si>
    <t>八潮市上水道事業会計</t>
    <phoneticPr fontId="5"/>
  </si>
  <si>
    <t>法適用企業</t>
    <phoneticPr fontId="5"/>
  </si>
  <si>
    <t>八潮市公共下水道事業特別会計</t>
    <phoneticPr fontId="5"/>
  </si>
  <si>
    <t>法非適用企業</t>
    <phoneticPr fontId="5"/>
  </si>
  <si>
    <t>稲荷伊草第二土地区画整理事業特別会計</t>
    <phoneticPr fontId="5"/>
  </si>
  <si>
    <t>鶴ヶ曽根・二丁目土地区画整理事業特別会計</t>
    <phoneticPr fontId="5"/>
  </si>
  <si>
    <t>法非適用企業</t>
    <phoneticPr fontId="5"/>
  </si>
  <si>
    <t>大瀬古新田土地区画整理事業特別会計</t>
    <phoneticPr fontId="5"/>
  </si>
  <si>
    <t>法非適用企業</t>
    <phoneticPr fontId="5"/>
  </si>
  <si>
    <t>西袋上馬場土地区画整理事業特別会計</t>
    <phoneticPr fontId="5"/>
  </si>
  <si>
    <t>八潮南部東一体型特定土地区画整理事業特別会計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</si>
  <si>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</si>
  <si>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</si>
  <si>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</si>
  <si>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</si>
  <si>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</si>
  <si>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</si>
  <si>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</si>
  <si>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</si>
  <si>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</si>
  <si>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</si>
  <si>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</si>
  <si>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</si>
  <si>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</si>
  <si>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</si>
  <si>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</si>
  <si>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</si>
  <si>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</si>
  <si>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</si>
  <si>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</si>
  <si>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</si>
  <si>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</si>
  <si>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</si>
  <si>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</si>
  <si>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</si>
  <si>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</si>
  <si>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</si>
  <si>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</si>
  <si>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</si>
  <si>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</si>
  <si>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</si>
  <si>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</si>
  <si>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</si>
  <si>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</si>
  <si>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</si>
  <si>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</si>
  <si>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</si>
  <si>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</si>
  <si>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</si>
  <si>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</si>
  <si>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</si>
  <si>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</si>
  <si>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</si>
  <si>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</si>
  <si>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</si>
  <si>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</si>
  <si>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</si>
  <si>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</si>
  <si>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</si>
  <si>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</si>
  <si>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</si>
  <si>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</si>
  <si>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</si>
  <si>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</si>
  <si>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</si>
  <si>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</si>
  <si>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八潮市公共下水道事業特別会計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</si>
  <si>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</si>
  <si>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</si>
  <si>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</si>
  <si>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</si>
  <si>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大瀬古新田土地区画整理事業特別会計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</si>
  <si>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</si>
  <si>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</si>
  <si>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</si>
  <si>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</si>
  <si>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</si>
  <si>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</si>
  <si>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</si>
  <si>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</si>
  <si>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</si>
  <si>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</si>
  <si>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</si>
  <si>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</si>
  <si>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</si>
  <si>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</si>
  <si>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</si>
  <si>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</si>
  <si>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</si>
  <si>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</si>
  <si>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</si>
  <si>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</si>
  <si>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</si>
  <si>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</si>
  <si>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</si>
  <si>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</si>
  <si>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</si>
  <si>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</si>
  <si>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</si>
  <si>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</si>
  <si>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</si>
  <si>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</si>
  <si>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</si>
  <si>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</si>
  <si>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</si>
  <si>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</si>
  <si>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</si>
  <si>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</si>
  <si>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</si>
  <si>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</si>
  <si>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</si>
  <si>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</si>
  <si>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</si>
  <si>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</si>
  <si>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</si>
  <si>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</si>
  <si>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</si>
  <si>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</si>
  <si>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</si>
  <si>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</si>
  <si>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</si>
  <si>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</si>
  <si>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</si>
  <si>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</si>
  <si>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</si>
  <si>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</si>
  <si>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</si>
  <si>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</si>
  <si>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</si>
  <si>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</si>
  <si>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</si>
  <si>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</si>
  <si>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</si>
  <si>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</si>
  <si>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</si>
  <si>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</si>
  <si>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</si>
  <si>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</si>
  <si>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</si>
  <si>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</si>
  <si>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</si>
  <si>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</si>
  <si>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</si>
  <si>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</si>
  <si>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</si>
  <si>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</si>
  <si>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</si>
  <si>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</si>
  <si>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</si>
  <si>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</si>
  <si>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</si>
  <si>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</si>
  <si>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</si>
  <si>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</si>
  <si>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</si>
  <si>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</si>
  <si>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</si>
  <si>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0.45</t>
  </si>
  <si>
    <t>八潮市上水道事業会計</t>
  </si>
  <si>
    <t>一般会計</t>
  </si>
  <si>
    <t>八潮市国民健康保険特別会計</t>
  </si>
  <si>
    <t>八潮市介護保険特別会計</t>
  </si>
  <si>
    <t>八潮市公共下水道事業特別会計</t>
  </si>
  <si>
    <t>鶴ヶ曽根・二丁目土地区画整理事業特別会計</t>
  </si>
  <si>
    <t>稲荷伊草第二土地区画整理事業特別会計</t>
  </si>
  <si>
    <t>八潮市後期高齢者医療特別会計</t>
  </si>
  <si>
    <t>その他会計（赤字）</t>
  </si>
  <si>
    <t>その他会計（黒字）</t>
  </si>
  <si>
    <t>東埼玉資源環境組合</t>
    <rPh sb="0" eb="1">
      <t>ヒガシ</t>
    </rPh>
    <rPh sb="1" eb="3">
      <t>サイタマ</t>
    </rPh>
    <rPh sb="3" eb="5">
      <t>シゲン</t>
    </rPh>
    <rPh sb="5" eb="7">
      <t>カンキョウ</t>
    </rPh>
    <rPh sb="7" eb="9">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</si>
  <si>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</si>
  <si>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</si>
  <si>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</si>
  <si>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草加八潮消防組合</t>
    <rPh sb="0" eb="2">
      <t>ソウカ</t>
    </rPh>
    <rPh sb="2" eb="4">
      <t>ヤシオ</t>
    </rPh>
    <rPh sb="4" eb="6">
      <t>ショウボウ</t>
    </rPh>
    <rPh sb="6" eb="8">
      <t>クミアイ</t>
    </rPh>
    <phoneticPr fontId="2"/>
  </si>
  <si>
    <t>八潮市土地開発公社</t>
    <rPh sb="0" eb="3">
      <t>ヤシオシ</t>
    </rPh>
    <rPh sb="3" eb="5">
      <t>トチ</t>
    </rPh>
    <rPh sb="5" eb="7">
      <t>カイハツ</t>
    </rPh>
    <rPh sb="7" eb="9">
      <t>コウシャ</t>
    </rPh>
    <phoneticPr fontId="2"/>
  </si>
  <si>
    <t>庁舎整備基金</t>
    <rPh sb="0" eb="2">
      <t>チョウシャ</t>
    </rPh>
    <rPh sb="2" eb="4">
      <t>セイビ</t>
    </rPh>
    <rPh sb="4" eb="6">
      <t>キキン</t>
    </rPh>
    <phoneticPr fontId="11"/>
  </si>
  <si>
    <t>公共施設整備基金</t>
    <rPh sb="0" eb="2">
      <t>コウキョウ</t>
    </rPh>
    <rPh sb="2" eb="4">
      <t>シセツ</t>
    </rPh>
    <rPh sb="4" eb="6">
      <t>セイビ</t>
    </rPh>
    <rPh sb="6" eb="8">
      <t>キキン</t>
    </rPh>
    <phoneticPr fontId="11"/>
  </si>
  <si>
    <t>学校建設基金</t>
    <rPh sb="0" eb="2">
      <t>ガッコウ</t>
    </rPh>
    <rPh sb="2" eb="4">
      <t>ケンセツ</t>
    </rPh>
    <rPh sb="4" eb="6">
      <t>キキン</t>
    </rPh>
    <phoneticPr fontId="11"/>
  </si>
  <si>
    <t>長田義弘教育基金</t>
    <rPh sb="0" eb="2">
      <t>オサダ</t>
    </rPh>
    <rPh sb="2" eb="4">
      <t>ヨシヒロ</t>
    </rPh>
    <rPh sb="4" eb="6">
      <t>キョウイク</t>
    </rPh>
    <rPh sb="6" eb="8">
      <t>キキン</t>
    </rPh>
    <phoneticPr fontId="11"/>
  </si>
  <si>
    <t>長田義弘国際教育基金</t>
    <rPh sb="0" eb="2">
      <t>オサダ</t>
    </rPh>
    <rPh sb="2" eb="4">
      <t>ヨシヒロ</t>
    </rPh>
    <rPh sb="4" eb="6">
      <t>コクサイ</t>
    </rPh>
    <rPh sb="6" eb="8">
      <t>キョウイク</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</si>
  <si>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</si>
  <si>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</si>
  <si>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</si>
  <si>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</si>
  <si>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</si>
  <si>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</si>
  <si>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</si>
  <si>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</si>
  <si>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</si>
  <si>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</si>
  <si>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</si>
  <si>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29年度の将来負担比率と有形固定資産減価償却率はそれぞれ54.4％と82.2％で、平成28年度の63.8％と81.5％からそれぞれ9.4％減少、0.7％増加している。平成29年度の類似団体内平均値と比較すると、将来負担比率は24.2％高く、有形固定資産減価償却率は24.6％高い。</t>
    <rPh sb="0" eb="2">
      <t>ヘイセイ</t>
    </rPh>
    <rPh sb="4" eb="6">
      <t>ネンド</t>
    </rPh>
    <rPh sb="7" eb="9">
      <t>ショウライ</t>
    </rPh>
    <rPh sb="9" eb="11">
      <t>フタン</t>
    </rPh>
    <rPh sb="11" eb="13">
      <t>ヒリツ</t>
    </rPh>
    <rPh sb="14" eb="20">
      <t>ユウケイコテイシサン</t>
    </rPh>
    <rPh sb="20" eb="25">
      <t>ゲンカショウキャクリツ</t>
    </rPh>
    <rPh sb="43" eb="45">
      <t>ヘイセイ</t>
    </rPh>
    <rPh sb="48" eb="49">
      <t>ド</t>
    </rPh>
    <rPh sb="71" eb="73">
      <t>ゲンショウ</t>
    </rPh>
    <rPh sb="85" eb="87">
      <t>ヘイセイ</t>
    </rPh>
    <rPh sb="89" eb="91">
      <t>ネンド</t>
    </rPh>
    <rPh sb="99" eb="100">
      <t>チ</t>
    </rPh>
    <rPh sb="101" eb="103">
      <t>ヒカク</t>
    </rPh>
    <rPh sb="119" eb="120">
      <t>タカ</t>
    </rPh>
    <rPh sb="139" eb="140">
      <t>タカ</t>
    </rPh>
    <phoneticPr fontId="5"/>
  </si>
  <si>
    <t>平成29年度の将来負担比率と実質公債費比率はそれぞれ54.4％と7.5％で、平成28年度の63.8％と8.3％からそれぞれ9.4％、0.8％減少している。平成29年度の類似団体内平均値と比較すると、将来負担比率は24.2％高く、実質公債費比率は0.5％低い。</t>
    <rPh sb="0" eb="2">
      <t>ヘイセイ</t>
    </rPh>
    <rPh sb="4" eb="6">
      <t>ネンド</t>
    </rPh>
    <rPh sb="7" eb="9">
      <t>ショウライ</t>
    </rPh>
    <rPh sb="9" eb="11">
      <t>フタン</t>
    </rPh>
    <rPh sb="11" eb="13">
      <t>ヒリツ</t>
    </rPh>
    <rPh sb="14" eb="16">
      <t>ジッシツ</t>
    </rPh>
    <rPh sb="16" eb="19">
      <t>コウサイヒ</t>
    </rPh>
    <rPh sb="19" eb="21">
      <t>ヒリツ</t>
    </rPh>
    <rPh sb="38" eb="40">
      <t>ヘイセイ</t>
    </rPh>
    <rPh sb="42" eb="44">
      <t>ネンド</t>
    </rPh>
    <rPh sb="70" eb="72">
      <t>ゲンショウ</t>
    </rPh>
    <rPh sb="84" eb="86">
      <t>ルイジ</t>
    </rPh>
    <rPh sb="86" eb="88">
      <t>ダンタイ</t>
    </rPh>
    <rPh sb="88" eb="89">
      <t>ナイ</t>
    </rPh>
    <rPh sb="89" eb="91">
      <t>ヘイキン</t>
    </rPh>
    <rPh sb="91" eb="92">
      <t>チ</t>
    </rPh>
    <rPh sb="93" eb="95">
      <t>ヒカク</t>
    </rPh>
    <rPh sb="99" eb="105">
      <t>ショウライフタンヒリツ</t>
    </rPh>
    <rPh sb="111" eb="112">
      <t>タカ</t>
    </rPh>
    <rPh sb="114" eb="116">
      <t>ジッシツ</t>
    </rPh>
    <rPh sb="116" eb="119">
      <t>コウサイヒ</t>
    </rPh>
    <rPh sb="119" eb="121">
      <t>ヒリツ</t>
    </rPh>
    <rPh sb="126" eb="127">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</si>
</sst>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1AB5-4B98-8789-983A69B3CD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51946</c:v>
                </c:pt>
                <c:pt idx="1">
                  <c:v>61289</c:v>
                </c:pt>
                <c:pt idx="2">
                  <c:v>40335</c:v>
                </c:pt>
                <c:pt idx="3">
                  <c:v>21774</c:v>
                </c:pt>
                <c:pt idx="4">
                  <c:v>23620</c:v>
                </c:pt>
              </c:numCache>
            </c:numRef>
          </c:val>
          <c:smooth val="0"/>
          <c:extLst xmlns:c16r2="http://schemas.microsoft.com/office/drawing/2015/06/chart">
            <c:ext xmlns:c16="http://schemas.microsoft.com/office/drawing/2014/chart" uri="{C3380CC4-5D6E-409C-BE32-E72D297353CC}">
              <c16:uniqueId val="{00000001-1AB5-4B98-8789-983A69B3CD24}"/>
            </c:ext>
          </c:extLst>
        </c:ser>
        <c:dLbls>
          <c:showLegendKey val="0"/>
          <c:showVal val="0"/>
          <c:showCatName val="0"/>
          <c:showSerName val="0"/>
          <c:showPercent val="0"/>
          <c:showBubbleSize val="0"/>
        </c:dLbls>
        <c:marker val="1"/>
        <c:smooth val="0"/>
        <c:axId val="146242944"/>
        <c:axId val="146269696"/>
      </c:lineChart>
      <c:catAx>
        <c:axId val="146242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269696"/>
        <c:crosses val="autoZero"/>
        <c:auto val="1"/>
        <c:lblAlgn val="ctr"/>
        <c:lblOffset val="100"/>
        <c:tickLblSkip val="1"/>
        <c:tickMarkSkip val="1"/>
        <c:noMultiLvlLbl val="0"/>
      </c:catAx>
      <c:valAx>
        <c:axId val="1462696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242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9.56</c:v>
                </c:pt>
                <c:pt idx="1">
                  <c:v>9.41</c:v>
                </c:pt>
                <c:pt idx="2">
                  <c:v>9.77</c:v>
                </c:pt>
                <c:pt idx="3">
                  <c:v>10.61</c:v>
                </c:pt>
                <c:pt idx="4">
                  <c:v>8.6999999999999993</c:v>
                </c:pt>
              </c:numCache>
            </c:numRef>
          </c:val>
          <c:extLst xmlns:c16r2="http://schemas.microsoft.com/office/drawing/2015/06/chart">
            <c:ext xmlns:c16="http://schemas.microsoft.com/office/drawing/2014/chart" uri="{C3380CC4-5D6E-409C-BE32-E72D297353CC}">
              <c16:uniqueId val="{00000000-76FA-43FA-91CB-0A25C57606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c:v>
                </c:pt>
                <c:pt idx="1">
                  <c:v>3.88</c:v>
                </c:pt>
                <c:pt idx="2">
                  <c:v>3.87</c:v>
                </c:pt>
                <c:pt idx="3">
                  <c:v>4.97</c:v>
                </c:pt>
                <c:pt idx="4">
                  <c:v>6.74</c:v>
                </c:pt>
              </c:numCache>
            </c:numRef>
          </c:val>
          <c:extLst xmlns:c16r2="http://schemas.microsoft.com/office/drawing/2015/06/chart">
            <c:ext xmlns:c16="http://schemas.microsoft.com/office/drawing/2014/chart" uri="{C3380CC4-5D6E-409C-BE32-E72D297353CC}">
              <c16:uniqueId val="{00000001-76FA-43FA-91CB-0A25C57606CE}"/>
            </c:ext>
          </c:extLst>
        </c:ser>
        <c:dLbls>
          <c:showLegendKey val="0"/>
          <c:showVal val="0"/>
          <c:showCatName val="0"/>
          <c:showSerName val="0"/>
          <c:showPercent val="0"/>
          <c:showBubbleSize val="0"/>
        </c:dLbls>
        <c:gapWidth val="250"/>
        <c:overlap val="100"/>
        <c:axId val="162441472"/>
        <c:axId val="16244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-0.45</c:v>
                </c:pt>
                <c:pt idx="1">
                  <c:v>0.46</c:v>
                </c:pt>
                <c:pt idx="2">
                  <c:v>1.27</c:v>
                </c:pt>
                <c:pt idx="3">
                  <c:v>2.08</c:v>
                </c:pt>
                <c:pt idx="4">
                  <c:v>0.31</c:v>
                </c:pt>
              </c:numCache>
            </c:numRef>
          </c:val>
          <c:smooth val="0"/>
          <c:extLst xmlns:c16r2="http://schemas.microsoft.com/office/drawing/2015/06/chart">
            <c:ext xmlns:c16="http://schemas.microsoft.com/office/drawing/2014/chart" uri="{C3380CC4-5D6E-409C-BE32-E72D297353CC}">
              <c16:uniqueId val="{00000002-76FA-43FA-91CB-0A25C57606CE}"/>
            </c:ext>
          </c:extLst>
        </c:ser>
        <c:dLbls>
          <c:showLegendKey val="0"/>
          <c:showVal val="0"/>
          <c:showCatName val="0"/>
          <c:showSerName val="0"/>
          <c:showPercent val="0"/>
          <c:showBubbleSize val="0"/>
        </c:dLbls>
        <c:marker val="1"/>
        <c:smooth val="0"/>
        <c:axId val="162441472"/>
        <c:axId val="162443648"/>
      </c:lineChart>
      <c:catAx>
        <c:axId val="16244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443648"/>
        <c:crosses val="autoZero"/>
        <c:auto val="1"/>
        <c:lblAlgn val="ctr"/>
        <c:lblOffset val="100"/>
        <c:tickLblSkip val="1"/>
        <c:tickMarkSkip val="1"/>
        <c:noMultiLvlLbl val="0"/>
      </c:catAx>
      <c:valAx>
        <c:axId val="16244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4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A77-49E7-B467-3666F4CA4C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A77-49E7-B467-3666F4CA4CD1}"/>
            </c:ext>
          </c:extLst>
        </c:ser>
        <c:ser>
          <c:idx val="2"/>
          <c:order val="2"/>
          <c:tx>
            <c:strRef>
              <c:f>データシート!$A$29</c:f>
              <c:strCache>
                <c:ptCount val="1"/>
                <c:pt idx="0">
                  <c:v>八潮市後期高齢者医療特別会計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0.14000000000000001</c:v>
                </c:pt>
                <c:pt idx="4">
                  <c:v>#N/A</c:v>
                </c:pt>
                <c:pt idx="5">
                  <c:v>0.14000000000000001</c:v>
                </c:pt>
                <c:pt idx="6">
                  <c:v>#N/A</c:v>
                </c:pt>
                <c:pt idx="7">
                  <c:v>0.16</c:v>
                </c:pt>
                <c:pt idx="8">
                  <c:v>#N/A</c:v>
                </c:pt>
                <c:pt idx="9">
                  <c:v>0.16</c:v>
                </c:pt>
              </c:numCache>
            </c:numRef>
          </c:val>
          <c:extLst xmlns:c16r2="http://schemas.microsoft.com/office/drawing/2015/06/chart">
            <c:ext xmlns:c16="http://schemas.microsoft.com/office/drawing/2014/chart" uri="{C3380CC4-5D6E-409C-BE32-E72D297353CC}">
              <c16:uniqueId val="{00000002-0A77-49E7-B467-3666F4CA4CD1}"/>
            </c:ext>
          </c:extLst>
        </c:ser>
        <c:ser>
          <c:idx val="3"/>
          <c:order val="3"/>
          <c:tx>
            <c:strRef>
              <c:f>データシート!$A$30</c:f>
              <c:strCache>
                <c:ptCount val="1"/>
                <c:pt idx="0">
                  <c:v>稲荷伊草第二土地区画整理事業特別会計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0.73</c:v>
                </c:pt>
                <c:pt idx="2">
                  <c:v>#N/A</c:v>
                </c:pt>
                <c:pt idx="3">
                  <c:v>0.76</c:v>
                </c:pt>
                <c:pt idx="4">
                  <c:v>#N/A</c:v>
                </c:pt>
                <c:pt idx="5">
                  <c:v>0.68</c:v>
                </c:pt>
                <c:pt idx="6">
                  <c:v>#N/A</c:v>
                </c:pt>
                <c:pt idx="7">
                  <c:v>0.69</c:v>
                </c:pt>
                <c:pt idx="8">
                  <c:v>#N/A</c:v>
                </c:pt>
                <c:pt idx="9">
                  <c:v>0.67</c:v>
                </c:pt>
              </c:numCache>
            </c:numRef>
          </c:val>
          <c:extLst xmlns:c16r2="http://schemas.microsoft.com/office/drawing/2015/06/chart">
            <c:ext xmlns:c16="http://schemas.microsoft.com/office/drawing/2014/chart" uri="{C3380CC4-5D6E-409C-BE32-E72D297353CC}">
              <c16:uniqueId val="{00000003-0A77-49E7-B467-3666F4CA4CD1}"/>
            </c:ext>
          </c:extLst>
        </c:ser>
        <c:ser>
          <c:idx val="4"/>
          <c:order val="4"/>
          <c:tx>
            <c:strRef>
              <c:f>データシート!$A$31</c:f>
              <c:strCache>
                <c:ptCount val="1"/>
                <c:pt idx="0">
                  <c:v>鶴ヶ曽根・二丁目土地区画整理事業特別会計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1.17</c:v>
                </c:pt>
                <c:pt idx="2">
                  <c:v>#N/A</c:v>
                </c:pt>
                <c:pt idx="3">
                  <c:v>1.54</c:v>
                </c:pt>
                <c:pt idx="4">
                  <c:v>#N/A</c:v>
                </c:pt>
                <c:pt idx="5">
                  <c:v>1.47</c:v>
                </c:pt>
                <c:pt idx="6">
                  <c:v>#N/A</c:v>
                </c:pt>
                <c:pt idx="7">
                  <c:v>1.36</c:v>
                </c:pt>
                <c:pt idx="8">
                  <c:v>#N/A</c:v>
                </c:pt>
                <c:pt idx="9">
                  <c:v>1.28</c:v>
                </c:pt>
              </c:numCache>
            </c:numRef>
          </c:val>
          <c:extLst xmlns:c16r2="http://schemas.microsoft.com/office/drawing/2015/06/chart">
            <c:ext xmlns:c16="http://schemas.microsoft.com/office/drawing/2014/chart" uri="{C3380CC4-5D6E-409C-BE32-E72D297353CC}">
              <c16:uniqueId val="{00000004-0A77-49E7-B467-3666F4CA4CD1}"/>
            </c:ext>
          </c:extLst>
        </c:ser>
        <c:ser>
          <c:idx val="5"/>
          <c:order val="5"/>
          <c:tx>
            <c:strRef>
              <c:f>データシート!$A$32</c:f>
              <c:strCache>
                <c:ptCount val="1"/>
                <c:pt idx="0">
                  <c:v>八潮市公共下水道事業特別会計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1.48</c:v>
                </c:pt>
                <c:pt idx="2">
                  <c:v>#N/A</c:v>
                </c:pt>
                <c:pt idx="3">
                  <c:v>1.0900000000000001</c:v>
                </c:pt>
                <c:pt idx="4">
                  <c:v>#N/A</c:v>
                </c:pt>
                <c:pt idx="5">
                  <c:v>1.21</c:v>
                </c:pt>
                <c:pt idx="6">
                  <c:v>#N/A</c:v>
                </c:pt>
                <c:pt idx="7">
                  <c:v>1.34</c:v>
                </c:pt>
                <c:pt idx="8">
                  <c:v>#N/A</c:v>
                </c:pt>
                <c:pt idx="9">
                  <c:v>1.92</c:v>
                </c:pt>
              </c:numCache>
            </c:numRef>
          </c:val>
          <c:extLst xmlns:c16r2="http://schemas.microsoft.com/office/drawing/2015/06/chart">
            <c:ext xmlns:c16="http://schemas.microsoft.com/office/drawing/2014/chart" uri="{C3380CC4-5D6E-409C-BE32-E72D297353CC}">
              <c16:uniqueId val="{00000005-0A77-49E7-B467-3666F4CA4CD1}"/>
            </c:ext>
          </c:extLst>
        </c:ser>
        <c:ser>
          <c:idx val="6"/>
          <c:order val="6"/>
          <c:tx>
            <c:strRef>
              <c:f>データシート!$A$33</c:f>
              <c:strCache>
                <c:ptCount val="1"/>
                <c:pt idx="0">
                  <c:v>八潮市介護保険特別会計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1.08</c:v>
                </c:pt>
                <c:pt idx="2">
                  <c:v>#N/A</c:v>
                </c:pt>
                <c:pt idx="3">
                  <c:v>1.92</c:v>
                </c:pt>
                <c:pt idx="4">
                  <c:v>#N/A</c:v>
                </c:pt>
                <c:pt idx="5">
                  <c:v>0.84</c:v>
                </c:pt>
                <c:pt idx="6">
                  <c:v>#N/A</c:v>
                </c:pt>
                <c:pt idx="7">
                  <c:v>1.27</c:v>
                </c:pt>
                <c:pt idx="8">
                  <c:v>#N/A</c:v>
                </c:pt>
                <c:pt idx="9">
                  <c:v>2.13</c:v>
                </c:pt>
              </c:numCache>
            </c:numRef>
          </c:val>
          <c:extLst xmlns:c16r2="http://schemas.microsoft.com/office/drawing/2015/06/chart">
            <c:ext xmlns:c16="http://schemas.microsoft.com/office/drawing/2014/chart" uri="{C3380CC4-5D6E-409C-BE32-E72D297353CC}">
              <c16:uniqueId val="{00000006-0A77-49E7-B467-3666F4CA4CD1}"/>
            </c:ext>
          </c:extLst>
        </c:ser>
        <c:ser>
          <c:idx val="7"/>
          <c:order val="7"/>
          <c:tx>
            <c:strRef>
              <c:f>データシート!$A$34</c:f>
              <c:strCache>
                <c:ptCount val="1"/>
                <c:pt idx="0">
                  <c:v>八潮市国民健康保険特別会計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c:v>
                </c:pt>
                <c:pt idx="2">
                  <c:v>#N/A</c:v>
                </c:pt>
                <c:pt idx="3">
                  <c:v>4.6900000000000004</c:v>
                </c:pt>
                <c:pt idx="4">
                  <c:v>#N/A</c:v>
                </c:pt>
                <c:pt idx="5">
                  <c:v>3.16</c:v>
                </c:pt>
                <c:pt idx="6">
                  <c:v>#N/A</c:v>
                </c:pt>
                <c:pt idx="7">
                  <c:v>3.62</c:v>
                </c:pt>
                <c:pt idx="8">
                  <c:v>#N/A</c:v>
                </c:pt>
                <c:pt idx="9">
                  <c:v>3.73</c:v>
                </c:pt>
              </c:numCache>
            </c:numRef>
          </c:val>
          <c:extLst xmlns:c16r2="http://schemas.microsoft.com/office/drawing/2015/06/chart">
            <c:ext xmlns:c16="http://schemas.microsoft.com/office/drawing/2014/chart" uri="{C3380CC4-5D6E-409C-BE32-E72D297353CC}">
              <c16:uniqueId val="{00000007-0A77-49E7-B467-3666F4CA4C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9.5500000000000007</c:v>
                </c:pt>
                <c:pt idx="2">
                  <c:v>#N/A</c:v>
                </c:pt>
                <c:pt idx="3">
                  <c:v>9.41</c:v>
                </c:pt>
                <c:pt idx="4">
                  <c:v>#N/A</c:v>
                </c:pt>
                <c:pt idx="5">
                  <c:v>9.77</c:v>
                </c:pt>
                <c:pt idx="6">
                  <c:v>#N/A</c:v>
                </c:pt>
                <c:pt idx="7">
                  <c:v>10.6</c:v>
                </c:pt>
                <c:pt idx="8">
                  <c:v>#N/A</c:v>
                </c:pt>
                <c:pt idx="9">
                  <c:v>8.6999999999999993</c:v>
                </c:pt>
              </c:numCache>
            </c:numRef>
          </c:val>
          <c:extLst xmlns:c16r2="http://schemas.microsoft.com/office/drawing/2015/06/chart">
            <c:ext xmlns:c16="http://schemas.microsoft.com/office/drawing/2014/chart" uri="{C3380CC4-5D6E-409C-BE32-E72D297353CC}">
              <c16:uniqueId val="{00000008-0A77-49E7-B467-3666F4CA4CD1}"/>
            </c:ext>
          </c:extLst>
        </c:ser>
        <c:ser>
          <c:idx val="9"/>
          <c:order val="9"/>
          <c:tx>
            <c:strRef>
              <c:f>データシート!$A$36</c:f>
              <c:strCache>
                <c:ptCount val="1"/>
                <c:pt idx="0">
                  <c:v>八潮市上水道事業会計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10.18</c:v>
                </c:pt>
                <c:pt idx="2">
                  <c:v>#N/A</c:v>
                </c:pt>
                <c:pt idx="3">
                  <c:v>8.08</c:v>
                </c:pt>
                <c:pt idx="4">
                  <c:v>#N/A</c:v>
                </c:pt>
                <c:pt idx="5">
                  <c:v>8.9</c:v>
                </c:pt>
                <c:pt idx="6">
                  <c:v>#N/A</c:v>
                </c:pt>
                <c:pt idx="7">
                  <c:v>9.19</c:v>
                </c:pt>
                <c:pt idx="8">
                  <c:v>#N/A</c:v>
                </c:pt>
                <c:pt idx="9">
                  <c:v>10.48</c:v>
                </c:pt>
              </c:numCache>
            </c:numRef>
          </c:val>
          <c:extLst xmlns:c16r2="http://schemas.microsoft.com/office/drawing/2015/06/chart">
            <c:ext xmlns:c16="http://schemas.microsoft.com/office/drawing/2014/chart" uri="{C3380CC4-5D6E-409C-BE32-E72D297353CC}">
              <c16:uniqueId val="{00000009-0A77-49E7-B467-3666F4CA4CD1}"/>
            </c:ext>
          </c:extLst>
        </c:ser>
        <c:dLbls>
          <c:showLegendKey val="0"/>
          <c:showVal val="0"/>
          <c:showCatName val="0"/>
          <c:showSerName val="0"/>
          <c:showPercent val="0"/>
          <c:showBubbleSize val="0"/>
        </c:dLbls>
        <c:gapWidth val="150"/>
        <c:overlap val="100"/>
        <c:axId val="162464128"/>
        <c:axId val="162465664"/>
      </c:barChart>
      <c:catAx>
        <c:axId val="16246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465664"/>
        <c:crosses val="autoZero"/>
        <c:auto val="1"/>
        <c:lblAlgn val="ctr"/>
        <c:lblOffset val="100"/>
        <c:tickLblSkip val="1"/>
        <c:tickMarkSkip val="1"/>
        <c:noMultiLvlLbl val="0"/>
      </c:catAx>
      <c:valAx>
        <c:axId val="16246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6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2685</c:v>
                </c:pt>
                <c:pt idx="5">
                  <c:v>3230</c:v>
                </c:pt>
                <c:pt idx="8">
                  <c:v>3401</c:v>
                </c:pt>
                <c:pt idx="11">
                  <c:v>3431</c:v>
                </c:pt>
                <c:pt idx="14">
                  <c:v>3550</c:v>
                </c:pt>
              </c:numCache>
            </c:numRef>
          </c:val>
          <c:extLst xmlns:c16r2="http://schemas.microsoft.com/office/drawing/2015/06/chart">
            <c:ext xmlns:c16="http://schemas.microsoft.com/office/drawing/2014/chart" uri="{C3380CC4-5D6E-409C-BE32-E72D297353CC}">
              <c16:uniqueId val="{00000000-4D86-4526-8221-A18C5228A4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4D86-4526-8221-A18C5228A4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135</c:v>
                </c:pt>
                <c:pt idx="3">
                  <c:v>185</c:v>
                </c:pt>
                <c:pt idx="6">
                  <c:v>212</c:v>
                </c:pt>
                <c:pt idx="9">
                  <c:v>209</c:v>
                </c:pt>
                <c:pt idx="12">
                  <c:v>127</c:v>
                </c:pt>
              </c:numCache>
            </c:numRef>
          </c:val>
          <c:extLst xmlns:c16r2="http://schemas.microsoft.com/office/drawing/2015/06/chart">
            <c:ext xmlns:c16="http://schemas.microsoft.com/office/drawing/2014/chart" uri="{C3380CC4-5D6E-409C-BE32-E72D297353CC}">
              <c16:uniqueId val="{00000002-4D86-4526-8221-A18C5228A4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61</c:v>
                </c:pt>
                <c:pt idx="3">
                  <c:v>46</c:v>
                </c:pt>
                <c:pt idx="6">
                  <c:v>75</c:v>
                </c:pt>
                <c:pt idx="9">
                  <c:v>64</c:v>
                </c:pt>
                <c:pt idx="12">
                  <c:v>45</c:v>
                </c:pt>
              </c:numCache>
            </c:numRef>
          </c:val>
          <c:extLst xmlns:c16r2="http://schemas.microsoft.com/office/drawing/2015/06/chart">
            <c:ext xmlns:c16="http://schemas.microsoft.com/office/drawing/2014/chart" uri="{C3380CC4-5D6E-409C-BE32-E72D297353CC}">
              <c16:uniqueId val="{00000003-4D86-4526-8221-A18C5228A4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932</c:v>
                </c:pt>
                <c:pt idx="3">
                  <c:v>1057</c:v>
                </c:pt>
                <c:pt idx="6">
                  <c:v>1185</c:v>
                </c:pt>
                <c:pt idx="9">
                  <c:v>1089</c:v>
                </c:pt>
                <c:pt idx="12">
                  <c:v>1532</c:v>
                </c:pt>
              </c:numCache>
            </c:numRef>
          </c:val>
          <c:extLst xmlns:c16r2="http://schemas.microsoft.com/office/drawing/2015/06/chart">
            <c:ext xmlns:c16="http://schemas.microsoft.com/office/drawing/2014/chart" uri="{C3380CC4-5D6E-409C-BE32-E72D297353CC}">
              <c16:uniqueId val="{00000004-4D86-4526-8221-A18C5228A4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86-4526-8221-A18C5228A4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86-4526-8221-A18C5228A4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3142</c:v>
                </c:pt>
                <c:pt idx="3">
                  <c:v>3289</c:v>
                </c:pt>
                <c:pt idx="6">
                  <c:v>3123</c:v>
                </c:pt>
                <c:pt idx="9">
                  <c:v>3095</c:v>
                </c:pt>
                <c:pt idx="12">
                  <c:v>2950</c:v>
                </c:pt>
              </c:numCache>
            </c:numRef>
          </c:val>
          <c:extLst xmlns:c16r2="http://schemas.microsoft.com/office/drawing/2015/06/chart">
            <c:ext xmlns:c16="http://schemas.microsoft.com/office/drawing/2014/chart" uri="{C3380CC4-5D6E-409C-BE32-E72D297353CC}">
              <c16:uniqueId val="{00000007-4D86-4526-8221-A18C5228A402}"/>
            </c:ext>
          </c:extLst>
        </c:ser>
        <c:dLbls>
          <c:showLegendKey val="0"/>
          <c:showVal val="0"/>
          <c:showCatName val="0"/>
          <c:showSerName val="0"/>
          <c:showPercent val="0"/>
          <c:showBubbleSize val="0"/>
        </c:dLbls>
        <c:gapWidth val="100"/>
        <c:overlap val="100"/>
        <c:axId val="153174016"/>
        <c:axId val="15317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1585</c:v>
                </c:pt>
                <c:pt idx="2">
                  <c:v>#N/A</c:v>
                </c:pt>
                <c:pt idx="3">
                  <c:v>#N/A</c:v>
                </c:pt>
                <c:pt idx="4">
                  <c:v>1347</c:v>
                </c:pt>
                <c:pt idx="5">
                  <c:v>#N/A</c:v>
                </c:pt>
                <c:pt idx="6">
                  <c:v>#N/A</c:v>
                </c:pt>
                <c:pt idx="7">
                  <c:v>1194</c:v>
                </c:pt>
                <c:pt idx="8">
                  <c:v>#N/A</c:v>
                </c:pt>
                <c:pt idx="9">
                  <c:v>#N/A</c:v>
                </c:pt>
                <c:pt idx="10">
                  <c:v>1026</c:v>
                </c:pt>
                <c:pt idx="11">
                  <c:v>#N/A</c:v>
                </c:pt>
                <c:pt idx="12">
                  <c:v>#N/A</c:v>
                </c:pt>
                <c:pt idx="13">
                  <c:v>1105</c:v>
                </c:pt>
                <c:pt idx="14">
                  <c:v>#N/A</c:v>
                </c:pt>
              </c:numCache>
            </c:numRef>
          </c:val>
          <c:smooth val="0"/>
          <c:extLst xmlns:c16r2="http://schemas.microsoft.com/office/drawing/2015/06/chart">
            <c:ext xmlns:c16="http://schemas.microsoft.com/office/drawing/2014/chart" uri="{C3380CC4-5D6E-409C-BE32-E72D297353CC}">
              <c16:uniqueId val="{00000008-4D86-4526-8221-A18C5228A402}"/>
            </c:ext>
          </c:extLst>
        </c:ser>
        <c:dLbls>
          <c:showLegendKey val="0"/>
          <c:showVal val="0"/>
          <c:showCatName val="0"/>
          <c:showSerName val="0"/>
          <c:showPercent val="0"/>
          <c:showBubbleSize val="0"/>
        </c:dLbls>
        <c:marker val="1"/>
        <c:smooth val="0"/>
        <c:axId val="153174016"/>
        <c:axId val="153175936"/>
      </c:lineChart>
      <c:catAx>
        <c:axId val="1531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175936"/>
        <c:crosses val="autoZero"/>
        <c:auto val="1"/>
        <c:lblAlgn val="ctr"/>
        <c:lblOffset val="100"/>
        <c:tickLblSkip val="1"/>
        <c:tickMarkSkip val="1"/>
        <c:noMultiLvlLbl val="0"/>
      </c:catAx>
      <c:valAx>
        <c:axId val="15317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7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24347</c:v>
                </c:pt>
                <c:pt idx="5">
                  <c:v>24581</c:v>
                </c:pt>
                <c:pt idx="8">
                  <c:v>24669</c:v>
                </c:pt>
                <c:pt idx="11">
                  <c:v>23546</c:v>
                </c:pt>
                <c:pt idx="14">
                  <c:v>22679</c:v>
                </c:pt>
              </c:numCache>
            </c:numRef>
          </c:val>
          <c:extLst xmlns:c16r2="http://schemas.microsoft.com/office/drawing/2015/06/chart">
            <c:ext xmlns:c16="http://schemas.microsoft.com/office/drawing/2014/chart" uri="{C3380CC4-5D6E-409C-BE32-E72D297353CC}">
              <c16:uniqueId val="{00000000-5AE3-4565-B67C-C33BDADD9A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9372</c:v>
                </c:pt>
                <c:pt idx="5">
                  <c:v>9743</c:v>
                </c:pt>
                <c:pt idx="8">
                  <c:v>10216</c:v>
                </c:pt>
                <c:pt idx="11">
                  <c:v>11237</c:v>
                </c:pt>
                <c:pt idx="14">
                  <c:v>10501</c:v>
                </c:pt>
              </c:numCache>
            </c:numRef>
          </c:val>
          <c:extLst xmlns:c16r2="http://schemas.microsoft.com/office/drawing/2015/06/chart">
            <c:ext xmlns:c16="http://schemas.microsoft.com/office/drawing/2014/chart" uri="{C3380CC4-5D6E-409C-BE32-E72D297353CC}">
              <c16:uniqueId val="{00000001-5AE3-4565-B67C-C33BDADD9A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2136</c:v>
                </c:pt>
                <c:pt idx="5">
                  <c:v>2178</c:v>
                </c:pt>
                <c:pt idx="8">
                  <c:v>2936</c:v>
                </c:pt>
                <c:pt idx="11">
                  <c:v>3369</c:v>
                </c:pt>
                <c:pt idx="14">
                  <c:v>4462</c:v>
                </c:pt>
              </c:numCache>
            </c:numRef>
          </c:val>
          <c:extLst xmlns:c16r2="http://schemas.microsoft.com/office/drawing/2015/06/chart">
            <c:ext xmlns:c16="http://schemas.microsoft.com/office/drawing/2014/chart" uri="{C3380CC4-5D6E-409C-BE32-E72D297353CC}">
              <c16:uniqueId val="{00000002-5AE3-4565-B67C-C33BDADD9A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AE3-4565-B67C-C33BDADD9A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AE3-4565-B67C-C33BDADD9A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c:v>
                </c:pt>
                <c:pt idx="3">
                  <c:v>8</c:v>
                </c:pt>
                <c:pt idx="6">
                  <c:v>4</c:v>
                </c:pt>
                <c:pt idx="9">
                  <c:v>3</c:v>
                </c:pt>
                <c:pt idx="12">
                  <c:v>2</c:v>
                </c:pt>
              </c:numCache>
            </c:numRef>
          </c:val>
          <c:extLst xmlns:c16r2="http://schemas.microsoft.com/office/drawing/2015/06/chart">
            <c:ext xmlns:c16="http://schemas.microsoft.com/office/drawing/2014/chart" uri="{C3380CC4-5D6E-409C-BE32-E72D297353CC}">
              <c16:uniqueId val="{00000005-5AE3-4565-B67C-C33BDADD9A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3545</c:v>
                </c:pt>
                <c:pt idx="3">
                  <c:v>3110</c:v>
                </c:pt>
                <c:pt idx="6">
                  <c:v>2235</c:v>
                </c:pt>
                <c:pt idx="9">
                  <c:v>2190</c:v>
                </c:pt>
                <c:pt idx="12">
                  <c:v>2081</c:v>
                </c:pt>
              </c:numCache>
            </c:numRef>
          </c:val>
          <c:extLst xmlns:c16r2="http://schemas.microsoft.com/office/drawing/2015/06/chart">
            <c:ext xmlns:c16="http://schemas.microsoft.com/office/drawing/2014/chart" uri="{C3380CC4-5D6E-409C-BE32-E72D297353CC}">
              <c16:uniqueId val="{00000006-5AE3-4565-B67C-C33BDADD9A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343</c:v>
                </c:pt>
                <c:pt idx="3">
                  <c:v>589</c:v>
                </c:pt>
                <c:pt idx="6">
                  <c:v>1077</c:v>
                </c:pt>
                <c:pt idx="9">
                  <c:v>1018</c:v>
                </c:pt>
                <c:pt idx="12">
                  <c:v>1035</c:v>
                </c:pt>
              </c:numCache>
            </c:numRef>
          </c:val>
          <c:extLst xmlns:c16r2="http://schemas.microsoft.com/office/drawing/2015/06/chart">
            <c:ext xmlns:c16="http://schemas.microsoft.com/office/drawing/2014/chart" uri="{C3380CC4-5D6E-409C-BE32-E72D297353CC}">
              <c16:uniqueId val="{00000007-5AE3-4565-B67C-C33BDADD9A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18890</c:v>
                </c:pt>
                <c:pt idx="3">
                  <c:v>18321</c:v>
                </c:pt>
                <c:pt idx="6">
                  <c:v>18372</c:v>
                </c:pt>
                <c:pt idx="9">
                  <c:v>17741</c:v>
                </c:pt>
                <c:pt idx="12">
                  <c:v>17205</c:v>
                </c:pt>
              </c:numCache>
            </c:numRef>
          </c:val>
          <c:extLst xmlns:c16r2="http://schemas.microsoft.com/office/drawing/2015/06/chart">
            <c:ext xmlns:c16="http://schemas.microsoft.com/office/drawing/2014/chart" uri="{C3380CC4-5D6E-409C-BE32-E72D297353CC}">
              <c16:uniqueId val="{00000008-5AE3-4565-B67C-C33BDADD9A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3171</c:v>
                </c:pt>
                <c:pt idx="3">
                  <c:v>2636</c:v>
                </c:pt>
                <c:pt idx="6">
                  <c:v>2144</c:v>
                </c:pt>
                <c:pt idx="9">
                  <c:v>1350</c:v>
                </c:pt>
                <c:pt idx="12">
                  <c:v>2201</c:v>
                </c:pt>
              </c:numCache>
            </c:numRef>
          </c:val>
          <c:extLst xmlns:c16r2="http://schemas.microsoft.com/office/drawing/2015/06/chart">
            <c:ext xmlns:c16="http://schemas.microsoft.com/office/drawing/2014/chart" uri="{C3380CC4-5D6E-409C-BE32-E72D297353CC}">
              <c16:uniqueId val="{00000009-5AE3-4565-B67C-C33BDADD9A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27760</c:v>
                </c:pt>
                <c:pt idx="3">
                  <c:v>27696</c:v>
                </c:pt>
                <c:pt idx="6">
                  <c:v>27050</c:v>
                </c:pt>
                <c:pt idx="9">
                  <c:v>25162</c:v>
                </c:pt>
                <c:pt idx="12">
                  <c:v>23351</c:v>
                </c:pt>
              </c:numCache>
            </c:numRef>
          </c:val>
          <c:extLst xmlns:c16r2="http://schemas.microsoft.com/office/drawing/2015/06/chart">
            <c:ext xmlns:c16="http://schemas.microsoft.com/office/drawing/2014/chart" uri="{C3380CC4-5D6E-409C-BE32-E72D297353CC}">
              <c16:uniqueId val="{0000000A-5AE3-4565-B67C-C33BDADD9A09}"/>
            </c:ext>
          </c:extLst>
        </c:ser>
        <c:dLbls>
          <c:showLegendKey val="0"/>
          <c:showVal val="0"/>
          <c:showCatName val="0"/>
          <c:showSerName val="0"/>
          <c:showPercent val="0"/>
          <c:showBubbleSize val="0"/>
        </c:dLbls>
        <c:gapWidth val="100"/>
        <c:overlap val="100"/>
        <c:axId val="163220480"/>
        <c:axId val="16322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17865</c:v>
                </c:pt>
                <c:pt idx="2">
                  <c:v>#N/A</c:v>
                </c:pt>
                <c:pt idx="3">
                  <c:v>#N/A</c:v>
                </c:pt>
                <c:pt idx="4">
                  <c:v>15858</c:v>
                </c:pt>
                <c:pt idx="5">
                  <c:v>#N/A</c:v>
                </c:pt>
                <c:pt idx="6">
                  <c:v>#N/A</c:v>
                </c:pt>
                <c:pt idx="7">
                  <c:v>13062</c:v>
                </c:pt>
                <c:pt idx="8">
                  <c:v>#N/A</c:v>
                </c:pt>
                <c:pt idx="9">
                  <c:v>#N/A</c:v>
                </c:pt>
                <c:pt idx="10">
                  <c:v>9313</c:v>
                </c:pt>
                <c:pt idx="11">
                  <c:v>#N/A</c:v>
                </c:pt>
                <c:pt idx="12">
                  <c:v>#N/A</c:v>
                </c:pt>
                <c:pt idx="13">
                  <c:v>8233</c:v>
                </c:pt>
                <c:pt idx="14">
                  <c:v>#N/A</c:v>
                </c:pt>
              </c:numCache>
            </c:numRef>
          </c:val>
          <c:smooth val="0"/>
          <c:extLst xmlns:c16r2="http://schemas.microsoft.com/office/drawing/2015/06/chart">
            <c:ext xmlns:c16="http://schemas.microsoft.com/office/drawing/2014/chart" uri="{C3380CC4-5D6E-409C-BE32-E72D297353CC}">
              <c16:uniqueId val="{0000000B-5AE3-4565-B67C-C33BDADD9A09}"/>
            </c:ext>
          </c:extLst>
        </c:ser>
        <c:dLbls>
          <c:showLegendKey val="0"/>
          <c:showVal val="0"/>
          <c:showCatName val="0"/>
          <c:showSerName val="0"/>
          <c:showPercent val="0"/>
          <c:showBubbleSize val="0"/>
        </c:dLbls>
        <c:marker val="1"/>
        <c:smooth val="0"/>
        <c:axId val="163220480"/>
        <c:axId val="163222656"/>
      </c:lineChart>
      <c:catAx>
        <c:axId val="16322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222656"/>
        <c:crosses val="autoZero"/>
        <c:auto val="1"/>
        <c:lblAlgn val="ctr"/>
        <c:lblOffset val="100"/>
        <c:tickLblSkip val="1"/>
        <c:tickMarkSkip val="1"/>
        <c:noMultiLvlLbl val="0"/>
      </c:catAx>
      <c:valAx>
        <c:axId val="16322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22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632</c:v>
                </c:pt>
                <c:pt idx="1">
                  <c:v>820</c:v>
                </c:pt>
                <c:pt idx="2">
                  <c:v>1146</c:v>
                </c:pt>
              </c:numCache>
            </c:numRef>
          </c:val>
          <c:extLst xmlns:c16r2="http://schemas.microsoft.com/office/drawing/2015/06/chart">
            <c:ext xmlns:c16="http://schemas.microsoft.com/office/drawing/2014/chart" uri="{C3380CC4-5D6E-409C-BE32-E72D297353CC}">
              <c16:uniqueId val="{00000000-4DD8-43EC-AC8F-B3866F55DC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191</c:v>
                </c:pt>
                <c:pt idx="1">
                  <c:v>122</c:v>
                </c:pt>
                <c:pt idx="2">
                  <c:v>122</c:v>
                </c:pt>
              </c:numCache>
            </c:numRef>
          </c:val>
          <c:extLst xmlns:c16r2="http://schemas.microsoft.com/office/drawing/2015/06/chart">
            <c:ext xmlns:c16="http://schemas.microsoft.com/office/drawing/2014/chart" uri="{C3380CC4-5D6E-409C-BE32-E72D297353CC}">
              <c16:uniqueId val="{00000001-4DD8-43EC-AC8F-B3866F55DC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1471</c:v>
                </c:pt>
                <c:pt idx="1">
                  <c:v>1773</c:v>
                </c:pt>
                <c:pt idx="2">
                  <c:v>2536</c:v>
                </c:pt>
              </c:numCache>
            </c:numRef>
          </c:val>
          <c:extLst xmlns:c16r2="http://schemas.microsoft.com/office/drawing/2015/06/chart">
            <c:ext xmlns:c16="http://schemas.microsoft.com/office/drawing/2014/chart" uri="{C3380CC4-5D6E-409C-BE32-E72D297353CC}">
              <c16:uniqueId val="{00000002-4DD8-43EC-AC8F-B3866F55DC2C}"/>
            </c:ext>
          </c:extLst>
        </c:ser>
        <c:dLbls>
          <c:showLegendKey val="0"/>
          <c:showVal val="0"/>
          <c:showCatName val="0"/>
          <c:showSerName val="0"/>
          <c:showPercent val="0"/>
          <c:showBubbleSize val="0"/>
        </c:dLbls>
        <c:gapWidth val="120"/>
        <c:overlap val="100"/>
        <c:axId val="153047424"/>
        <c:axId val="153048960"/>
      </c:barChart>
      <c:catAx>
        <c:axId val="15304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048960"/>
        <c:crosses val="autoZero"/>
        <c:auto val="1"/>
        <c:lblAlgn val="ctr"/>
        <c:lblOffset val="100"/>
        <c:tickLblSkip val="1"/>
        <c:tickMarkSkip val="1"/>
        <c:noMultiLvlLbl val="0"/>
      </c:catAx>
      <c:valAx>
        <c:axId val="153048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304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{44BAF785-6A8F-451C-BB34-2065E8D210C5}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E50-4B01-A435-53143CB7847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{93EFBB6C-42C8-4C58-BA28-DD270957C899}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50-4B01-A435-53143CB7847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{5AB40A68-16BE-460D-A7AE-F5661EF2234F}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50-4B01-A435-53143CB7847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{D83B23D0-77EE-4512-BFAD-77CCCB513A05}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50-4B01-A435-53143CB7847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{0F7A4809-A5D0-4AEB-B5EB-8B9AB9AC4153}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50-4B01-A435-53143CB7847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{47109501-AC81-48F8-B9C1-35E4227EE0E5}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E50-4B01-A435-53143CB7847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{F4934654-09A6-4865-A5A9-AE7F6424A63D}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E50-4B01-A435-53143CB7847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{C2746940-9880-46DB-B2B2-2CE854B63AE9}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E50-4B01-A435-53143CB7847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{FBDEA483-777E-4323-8228-707BFC4026D7}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E50-4B01-A435-53143CB784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81.5</c:v>
                </c:pt>
                <c:pt idx="32">
                  <c:v>82.2</c:v>
                </c:pt>
              </c:numCache>
            </c:numRef>
          </c:xVal>
          <c:yVal>
            <c:numRef>
              <c:f>公会計指標分析・財政指標組合せ分析表!$BP$51:$DC$51</c:f>
              <c:numCache>
                <c:formatCode>#,##0.0;"▲ "#,##0.0</c:formatCode>
                <c:ptCount val="40"/>
                <c:pt idx="24">
                  <c:v>63.8</c:v>
                </c:pt>
                <c:pt idx="32">
                  <c:v>54.4</c:v>
                </c:pt>
              </c:numCache>
            </c:numRef>
          </c:yVal>
          <c:smooth val="0"/>
          <c:extLst xmlns:c16r2="http://schemas.microsoft.com/office/drawing/2015/06/chart">
            <c:ext xmlns:c16="http://schemas.microsoft.com/office/drawing/2014/chart" uri="{C3380CC4-5D6E-409C-BE32-E72D297353CC}">
              <c16:uniqueId val="{00000009-1E50-4B01-A435-53143CB784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{2E3005AD-BE6A-45D6-89EA-9B61734A0EE4}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E50-4B01-A435-53143CB7847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{A67B813B-4747-4151-AF12-90EC0F56F229}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50-4B01-A435-53143CB7847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{9C047216-41E3-42A6-B754-5F33E8FD6F33}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50-4B01-A435-53143CB7847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{F8BF512E-62A3-4622-A5EF-AB4AC71B5529}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50-4B01-A435-53143CB7847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{73A2DB48-226F-4525-87F9-D8E467747E12}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50-4B01-A435-53143CB7847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{32B9D9B1-0671-4AF2-A7D7-225295C541C9}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E50-4B01-A435-53143CB7847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{F5A21496-29AA-4EF3-A9D7-8F2356924623}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E50-4B01-A435-53143CB7847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{7FE6BC24-50D3-404C-88EC-39C1A663B6BC}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E50-4B01-A435-53143CB7847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{284948B0-B1BA-4E54-A681-D066C1095BA4}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E50-4B01-A435-53143CB784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xmlns:c16r2="http://schemas.microsoft.com/office/drawing/2015/06/chart">
            <c:ext xmlns:c16="http://schemas.microsoft.com/office/drawing/2014/chart" uri="{C3380CC4-5D6E-409C-BE32-E72D297353CC}">
              <c16:uniqueId val="{00000013-1E50-4B01-A435-53143CB78470}"/>
            </c:ext>
          </c:extLst>
        </c:ser>
        <c:dLbls>
          <c:showLegendKey val="0"/>
          <c:showVal val="1"/>
          <c:showCatName val="0"/>
          <c:showSerName val="0"/>
          <c:showPercent val="0"/>
          <c:showBubbleSize val="0"/>
        </c:dLbls>
        <c:axId val="162827264"/>
        <c:axId val="162829440"/>
      </c:scatterChart>
      <c:valAx>
        <c:axId val="162827264"/>
        <c:scaling>
          <c:orientation val="minMax"/>
          <c:max val="8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829440"/>
        <c:crosses val="autoZero"/>
        <c:crossBetween val="midCat"/>
      </c:valAx>
      <c:valAx>
        <c:axId val="162829440"/>
        <c:scaling>
          <c:orientation val="minMax"/>
          <c:max val="70"/>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827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{800E6340-2BDC-4A0B-BFC4-1D6EE95D8B48}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3D6-4190-BEAB-E24D950EC22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{1739848A-2126-4295-BEF5-CB070FF08246}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D6-4190-BEAB-E24D950EC22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{54B2C4A5-B0D2-421B-88EB-6954E9A722B2}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D6-4190-BEAB-E24D950EC22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{E209C1E5-A6A9-4612-A515-145F3664050F}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D6-4190-BEAB-E24D950EC22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{B2EEB7BE-4870-4D93-ADB5-4DAB591370D6}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D6-4190-BEAB-E24D950EC22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{AA63FDAD-0969-4856-A35C-A9B20955C0C7}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3D6-4190-BEAB-E24D950EC22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{EEE56885-BDB2-4722-9AF3-72ED180391F5}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3D6-4190-BEAB-E24D950EC22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{91051860-2058-4D73-AAFC-691C208F73BA}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3D6-4190-BEAB-E24D950EC22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{21C16B23-21CE-4575-96C7-85BE2618B908}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3D6-4190-BEAB-E24D950EC2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10.6</c:v>
                </c:pt>
                <c:pt idx="16">
                  <c:v>9.6</c:v>
                </c:pt>
                <c:pt idx="24">
                  <c:v>8.3000000000000007</c:v>
                </c:pt>
                <c:pt idx="32">
                  <c:v>7.5</c:v>
                </c:pt>
              </c:numCache>
            </c:numRef>
          </c:xVal>
          <c:yVal>
            <c:numRef>
              <c:f>公会計指標分析・財政指標組合せ分析表!$BP$73:$DC$73</c:f>
              <c:numCache>
                <c:formatCode>#,##0.0;"▲ "#,##0.0</c:formatCode>
                <c:ptCount val="40"/>
                <c:pt idx="0">
                  <c:v>126.3</c:v>
                </c:pt>
                <c:pt idx="8">
                  <c:v>112.9</c:v>
                </c:pt>
                <c:pt idx="16">
                  <c:v>90.5</c:v>
                </c:pt>
                <c:pt idx="24">
                  <c:v>63.8</c:v>
                </c:pt>
                <c:pt idx="32">
                  <c:v>54.4</c:v>
                </c:pt>
              </c:numCache>
            </c:numRef>
          </c:yVal>
          <c:smooth val="0"/>
          <c:extLst xmlns:c16r2="http://schemas.microsoft.com/office/drawing/2015/06/chart">
            <c:ext xmlns:c16="http://schemas.microsoft.com/office/drawing/2014/chart" uri="{C3380CC4-5D6E-409C-BE32-E72D297353CC}">
              <c16:uniqueId val="{00000009-73D6-4190-BEAB-E24D950EC2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{56375143-B42A-4637-B6C7-D2A1E920EB06}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3D6-4190-BEAB-E24D950EC2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{1C3E5E06-8D8D-49A2-BCA9-C5F24D25BB33}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D6-4190-BEAB-E24D950EC22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{33882C6C-72AA-4C73-9BC9-DD49A12E9DD1}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D6-4190-BEAB-E24D950EC22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{8AE23DA6-1D1E-4EB8-BF3E-E83267FE705B}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D6-4190-BEAB-E24D950EC22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{DA60E9F0-5A11-4994-8A10-837703CD8A3F}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D6-4190-BEAB-E24D950EC22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{7DDF34D0-E552-47F9-9433-1AF2E93DE51D}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3D6-4190-BEAB-E24D950EC22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{F45043EC-2BA1-4DF7-932B-1B6FDA9F266F}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3D6-4190-BEAB-E24D950EC22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{2D68CA93-E1DD-4CAA-A48D-69226B1AD0CD}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3D6-4190-BEAB-E24D950EC22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{1F76753F-8AD5-4B57-946E-CDDD24B3B042}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3D6-4190-BEAB-E24D950EC2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73D6-4190-BEAB-E24D950EC228}"/>
            </c:ext>
          </c:extLst>
        </c:ser>
        <c:dLbls>
          <c:showLegendKey val="0"/>
          <c:showVal val="1"/>
          <c:showCatName val="0"/>
          <c:showSerName val="0"/>
          <c:showPercent val="0"/>
          <c:showBubbleSize val="0"/>
        </c:dLbls>
        <c:axId val="163838592"/>
        <c:axId val="163885824"/>
      </c:scatterChart>
      <c:valAx>
        <c:axId val="163838592"/>
        <c:scaling>
          <c:orientation val="minMax"/>
          <c:max val="11.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885824"/>
        <c:crosses val="autoZero"/>
        <c:crossBetween val="midCat"/>
      </c:valAx>
      <c:valAx>
        <c:axId val="163885824"/>
        <c:scaling>
          <c:orientation val="minMax"/>
          <c:max val="14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838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と比較して１４５百万円減額したが、一方で、公営企業債の元利償還金に対する繰入金が４４３百万円増額した。また、算入公債費等においては１１９百万円の増額となったが、分子全体では１，１０５百万円となり、昨年度１，０２６百万円と比較して７６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主な要因としては、複数の土地区画整理事業特別会計において元利償還金に充てる繰入金が増加したことなどによる。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将来負担額については、前年度と比較し、地方債残高が１，８１１百万円の減額、公営企業債等繰入見込額が５３６百万円の減額となったことなどから、全体で１，５８９百万円の減額となった。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主な要因として、地方債残高については、市債の借入額が前年度と比較して３２百万円減少したこと、公営企業債等繰入見込額については、各特別会計における地方債残高が減少したことなどが挙げられる。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は、公共施設整備基金や庁舎整備基金などの基金残高が増加したことなどにより、充当可能基金が前年度と比較して１，０９３百万円増額となったが、充当可能特定歳入と基準財政需要額算入見込額で合わせて１，６０３百万円減額となり、充当可能財源等全体として５１０百万円の減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埼玉県八潮市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平成２９年度と前年度を比較して</a:t>
          </a:r>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で３２６百万円、</a:t>
          </a:r>
          <a:r>
            <a:rPr kumimoji="1" lang="ja-JP" altLang="ja-JP" sz="1300">
              <a:solidFill>
                <a:schemeClr val="dk1"/>
              </a:solidFill>
              <a:effectLst/>
              <a:latin typeface="+mn-lt"/>
              <a:ea typeface="+mn-ea"/>
              <a:cs typeface="+mn-cs"/>
            </a:rPr>
            <a:t>その他特定目的基金で</a:t>
          </a:r>
          <a:r>
            <a:rPr kumimoji="1" lang="ja-JP" altLang="en-US" sz="1300">
              <a:solidFill>
                <a:schemeClr val="dk1"/>
              </a:solidFill>
              <a:effectLst/>
              <a:latin typeface="+mn-lt"/>
              <a:ea typeface="+mn-ea"/>
              <a:cs typeface="+mn-cs"/>
            </a:rPr>
            <a:t>７６３百万円、基金全体では１，０８８百万円の増額となった。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今後の事業に備えて、十分な基金残高を確保したい。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庁舎整備基金は、市庁舎の建替えに要する経費の財源に充てるため平成２７年度から設置している。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公共施設整備基金は、市庁舎を除く公共施設の整備に要する経費の財源に充てるため設置している。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学校建設基金は、市立小中学校の建設に要する経費の財源に充てるため設置している。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長田義弘教育基金は、市で実施している教育資金貸付金の財源を確保するため設置している。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長田義弘国際教育基金は、国際教育振興の財源を確保するため設置している。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庁舎整備基金については、平成３３年度からの着工を予定している庁舎の建替工事に備えて、平成２９年度は３００百万円の積み増しを行った。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公共施設整備基金については、公共施設の老朽化に備えて、平成２９年度は４６２百万円の積み増しを行った。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庁舎整備基金や公共施設整備基金については、今後ひかえている庁舎の建替えやアセットマネジメントの取組みに対応できるよう、積立てを考えていきたい。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決算剰余金を基に積立てを行っており、平成２９年度は３２６百万円の増額となった。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財政調整基金については、標準財政規模の１割程度を積立て、今後起こりうる非常時の備え等としていきたい。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平成２９年度は、利息以外の積立ても取崩しも行わなかったことから、増減はなかった。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減債基金については、大幅な増減を予定しておらず現状を維持したい。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99FBCE7-C87A-49C2-B4FE-1C04D3AB8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6C4975D-624A-41AF-9E31-E21F830D9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DCC220DA-7001-41AC-A11F-2618B9AE572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B88F0E62-2DD6-499E-AA24-4824F5BABB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6932570F-790E-4942-8262-E2796B99FE5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3AC44C6E-519E-4CF7-B852-F4B2BDB1088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2CBA55EC-AD2F-4875-A5BC-672F42868D4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5EF62597-8ACF-4100-BE2A-D3BD843DF69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9BECA2A2-C30D-4464-A4A4-8C1179A2166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23C7E458-93E4-4753-883B-EE09D67B6B0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3CED96D-1C14-4206-AF68-FF76EC0D25F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A65FC286-CB47-49AF-AF67-5DC46FF0F4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88,908
85,746
18.02
31,414,384
29,839,320
1,479,766
17,006,740
23,351,203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766FA795-86CC-40BF-8364-DE782993160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9352FA4A-F7ED-4AAD-AC97-9B054BF1946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AC81D5C-1306-4526-9712-197CFC074D3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4583E5B5-6EE5-43F6-B8EF-A03A01CBDD0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7F58CEB4-6DB2-40F4-9AAE-E680A006F27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3F0A7045-72A4-4B4E-9C26-6AC1617024C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13FC3429-9238-439C-A5AD-764D388879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185E0F4C-8537-4749-9D7A-32200070A3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12D541-30A1-4700-8AAF-8B5121E6F65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A201860C-2922-46EF-AE1A-13160881C15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486D1011-29A3-4761-B1DC-7E1ECCEB0F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138B9F36-BC9D-4FA3-9A51-3F92C76A041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D084B519-D05F-4B5F-B47F-D2E112B250E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8B7F05A0-C611-46D6-A2EA-58652B8BD3E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D259A50D-EF78-4158-9158-E9F1E43935F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4C5D15C1-818D-4FF2-9E22-D7643349DC7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6C8B150D-15A5-4EA5-BEDB-C53327BCFAA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2253F5D1-9D24-450A-AE3D-9E511AD3480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FCE03F7E-2076-4F00-85BA-D20B7BF163A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30678D3E-8B93-4B81-A1A1-E0B229CAC74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28E1BE50-0FCF-47CB-A99E-51046046DF71}"/>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C8AC0A19-14B7-40A3-B152-8B27DDA18A0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C67E0AC9-DEBB-4F8D-BD89-0584C86D33D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9ECEF651-88F8-487B-8A00-5DEA01D74ED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84A430A1-5259-436F-B991-36905AA28FF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E655DD09-2861-47FF-9DB0-5B0B957BE21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6F289365-31A2-444B-AA67-D884B87490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EFFB73E3-80D5-43B0-B1ED-1DE3F4DF500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83DE920A-2954-43FF-A065-746C1FD00EB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C146469B-7417-450E-BBB3-7A6013B95D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DFBB3DE-A2E5-48D4-AB55-5F06D10A6F8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43A871CF-FEEC-4A94-B2E1-0E42C7A5C82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8BF4044E-9E8C-4EA3-B853-46E4C43D80B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375901FE-9F15-45E9-9905-6FF6B98A32A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82.2</a:t>
          </a:r>
          <a:r>
            <a:rPr kumimoji="1" lang="ja-JP" altLang="en-US" sz="1100">
              <a:latin typeface="ＭＳ Ｐゴシック" panose="020B0600070205080204" pitchFamily="50" charset="-128"/>
              <a:ea typeface="ＭＳ Ｐゴシック" panose="020B0600070205080204" pitchFamily="50" charset="-128"/>
            </a:rPr>
            <a:t>％で、平成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81.5</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％増加しており、全国平均の</a:t>
          </a:r>
          <a:r>
            <a:rPr kumimoji="1" lang="en-US" altLang="ja-JP" sz="1100">
              <a:latin typeface="ＭＳ Ｐゴシック" panose="020B0600070205080204" pitchFamily="50" charset="-128"/>
              <a:ea typeface="ＭＳ Ｐゴシック" panose="020B0600070205080204" pitchFamily="50" charset="-128"/>
            </a:rPr>
            <a:t>59.3</a:t>
          </a:r>
          <a:r>
            <a:rPr kumimoji="1" lang="ja-JP" altLang="en-US" sz="1100">
              <a:latin typeface="ＭＳ Ｐゴシック" panose="020B0600070205080204" pitchFamily="50" charset="-128"/>
              <a:ea typeface="ＭＳ Ｐゴシック" panose="020B0600070205080204" pitchFamily="50" charset="-128"/>
            </a:rPr>
            <a:t>％、埼玉県平均の</a:t>
          </a:r>
          <a:r>
            <a:rPr kumimoji="1" lang="en-US" altLang="ja-JP" sz="1100">
              <a:latin typeface="ＭＳ Ｐゴシック" panose="020B0600070205080204" pitchFamily="50" charset="-128"/>
              <a:ea typeface="ＭＳ Ｐゴシック" panose="020B0600070205080204" pitchFamily="50" charset="-128"/>
            </a:rPr>
            <a:t>60.6</a:t>
          </a:r>
          <a:r>
            <a:rPr kumimoji="1" lang="ja-JP" altLang="en-US" sz="1100">
              <a:latin typeface="ＭＳ Ｐゴシック" panose="020B0600070205080204" pitchFamily="50" charset="-128"/>
              <a:ea typeface="ＭＳ Ｐゴシック" panose="020B0600070205080204" pitchFamily="50" charset="-128"/>
            </a:rPr>
            <a:t>％、類似団体内平均の</a:t>
          </a:r>
          <a:r>
            <a:rPr kumimoji="1" lang="en-US" altLang="ja-JP" sz="1100">
              <a:latin typeface="ＭＳ Ｐゴシック" panose="020B0600070205080204" pitchFamily="50" charset="-128"/>
              <a:ea typeface="ＭＳ Ｐゴシック" panose="020B0600070205080204" pitchFamily="50" charset="-128"/>
            </a:rPr>
            <a:t>57.6</a:t>
          </a:r>
          <a:r>
            <a:rPr kumimoji="1" lang="ja-JP" altLang="en-US" sz="1100">
              <a:latin typeface="ＭＳ Ｐゴシック" panose="020B0600070205080204" pitchFamily="50" charset="-128"/>
              <a:ea typeface="ＭＳ Ｐゴシック" panose="020B0600070205080204" pitchFamily="50" charset="-128"/>
            </a:rPr>
            <a:t>％を大幅に上回っている。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4B8722D-19A5-480A-97B9-48759C234F8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9FB4E04A-883B-4340-BC62-88175F0642D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6080FC7D-0D8F-4BBF-A6D9-1BDC6AFC7DD3}"/>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xmlns="" id="{C329E645-6767-4B20-A6F7-FD056CF88C6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xmlns="" id="{146B37E1-562B-49EB-B287-8E8D3265F1A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xmlns="" id="{F26B4C88-A5C0-4165-9D2D-8ED44095946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xmlns="" id="{9F048D86-51A3-4FB7-8D0D-96C1DF6C7D1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xmlns="" id="{BA83C68F-BD66-4037-8DA1-4F37C98E752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xmlns="" id="{9E1730C0-191E-4B91-BDCE-81084D9F776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xmlns="" id="{723955F4-93DA-4895-B07E-93E42D2BCAA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xmlns="" id="{A4CA7E65-A7DC-4BB9-B082-E7266AAA6BD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xmlns="" id="{F87E8D69-AFDB-4220-AFBE-7783CC30252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xmlns="" id="{7C35D917-A060-4930-B6D4-8485E522BE73}"/>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xmlns="" id="{4B96D638-619E-484B-9F3C-96660EBC8CF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a:extLst>
            <a:ext uri="{FF2B5EF4-FFF2-40B4-BE49-F238E27FC236}">
              <a16:creationId xmlns:a16="http://schemas.microsoft.com/office/drawing/2014/main" xmlns="" id="{45187520-BD1B-47C5-93E7-5B3DD7396412}"/>
            </a:ext>
          </a:extLst>
        </xdr:cNvPr>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a:extLst>
            <a:ext uri="{FF2B5EF4-FFF2-40B4-BE49-F238E27FC236}">
              <a16:creationId xmlns:a16="http://schemas.microsoft.com/office/drawing/2014/main" xmlns="" id="{F3DD6748-EFA0-4391-9B19-0ADF3F75EC0A}"/>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a:extLst>
            <a:ext uri="{FF2B5EF4-FFF2-40B4-BE49-F238E27FC236}">
              <a16:creationId xmlns:a16="http://schemas.microsoft.com/office/drawing/2014/main" xmlns="" id="{85FF8480-54A6-4A77-BD5F-6249C30EB5EC}"/>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a:extLst>
            <a:ext uri="{FF2B5EF4-FFF2-40B4-BE49-F238E27FC236}">
              <a16:creationId xmlns:a16="http://schemas.microsoft.com/office/drawing/2014/main" xmlns="" id="{079FA5FB-33D3-4361-9B04-D3046F39384C}"/>
            </a:ext>
          </a:extLst>
        </xdr:cNvPr>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a:extLst>
            <a:ext uri="{FF2B5EF4-FFF2-40B4-BE49-F238E27FC236}">
              <a16:creationId xmlns:a16="http://schemas.microsoft.com/office/drawing/2014/main" xmlns="" id="{8D55CD69-FD40-4127-A1CD-5D2A6B4BDA08}"/>
            </a:ext>
          </a:extLst>
        </xdr:cNvPr>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a:extLst>
            <a:ext uri="{FF2B5EF4-FFF2-40B4-BE49-F238E27FC236}">
              <a16:creationId xmlns:a16="http://schemas.microsoft.com/office/drawing/2014/main" xmlns="" id="{C1C44094-FC98-4FD3-B736-C6B39E89BE0B}"/>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a:extLst>
            <a:ext uri="{FF2B5EF4-FFF2-40B4-BE49-F238E27FC236}">
              <a16:creationId xmlns:a16="http://schemas.microsoft.com/office/drawing/2014/main" xmlns="" id="{AF2E1157-D511-4D64-9321-1BC352C40DDA}"/>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a:extLst>
            <a:ext uri="{FF2B5EF4-FFF2-40B4-BE49-F238E27FC236}">
              <a16:creationId xmlns:a16="http://schemas.microsoft.com/office/drawing/2014/main" xmlns="" id="{ACC2127F-8EB1-4A02-AFC6-BA92B5B0FC23}"/>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a:extLst>
            <a:ext uri="{FF2B5EF4-FFF2-40B4-BE49-F238E27FC236}">
              <a16:creationId xmlns:a16="http://schemas.microsoft.com/office/drawing/2014/main" xmlns="" id="{694C6D66-3AD9-4F2D-9F71-6C28493412F0}"/>
            </a:ext>
          </a:extLst>
        </xdr:cNvPr>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xmlns="" id="{49B87B06-5B02-454C-A984-3431A749158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xmlns="" id="{AC414EC9-FB58-4995-B820-3D8ECE86CC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176D9C3C-7C53-4264-A2D9-E2FDB7B7CA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BCAA574C-C97E-45A6-9415-CD7BE1288B8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BDA9075-CAA1-4E1F-9A84-D1DADC3E92D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57277</xdr:rowOff>
    </xdr:from>
    <xdr:to>
      <xdr:col>23</xdr:col>
      <xdr:colOff>136525</xdr:colOff>
      <xdr:row>26</xdr:row>
      <xdr:rowOff>158877</xdr:rowOff>
    </xdr:to>
    <xdr:sp macro="" textlink="">
      <xdr:nvSpPr>
        <xdr:cNvPr id="76" name="楕円 75">
          <a:extLst>
            <a:ext uri="{FF2B5EF4-FFF2-40B4-BE49-F238E27FC236}">
              <a16:creationId xmlns:a16="http://schemas.microsoft.com/office/drawing/2014/main" xmlns="" id="{FD6D62D2-59CD-4E03-934A-252B50836CC9}"/>
            </a:ext>
          </a:extLst>
        </xdr:cNvPr>
        <xdr:cNvSpPr/>
      </xdr:nvSpPr>
      <xdr:spPr>
        <a:xfrm>
          <a:off x="4711700" y="52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10304</xdr:rowOff>
    </xdr:from>
    <xdr:ext cx="405111" cy="259045"/>
    <xdr:sp macro="" textlink="">
      <xdr:nvSpPr>
        <xdr:cNvPr id="77" name="有形固定資産減価償却率該当値テキスト">
          <a:extLst>
            <a:ext uri="{FF2B5EF4-FFF2-40B4-BE49-F238E27FC236}">
              <a16:creationId xmlns:a16="http://schemas.microsoft.com/office/drawing/2014/main" xmlns="" id="{A41A7685-CE47-4BCB-A357-BD01FF62209B}"/>
            </a:ext>
          </a:extLst>
        </xdr:cNvPr>
        <xdr:cNvSpPr txBox="1"/>
      </xdr:nvSpPr>
      <xdr:spPr>
        <a:xfrm>
          <a:off x="4813300" y="523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72390</xdr:rowOff>
    </xdr:from>
    <xdr:to>
      <xdr:col>19</xdr:col>
      <xdr:colOff>187325</xdr:colOff>
      <xdr:row>27</xdr:row>
      <xdr:rowOff>2540</xdr:rowOff>
    </xdr:to>
    <xdr:sp macro="" textlink="">
      <xdr:nvSpPr>
        <xdr:cNvPr id="78" name="楕円 77">
          <a:extLst>
            <a:ext uri="{FF2B5EF4-FFF2-40B4-BE49-F238E27FC236}">
              <a16:creationId xmlns:a16="http://schemas.microsoft.com/office/drawing/2014/main" xmlns="" id="{EC3C7E1B-01D2-48AC-8BCF-9C68F6567958}"/>
            </a:ext>
          </a:extLst>
        </xdr:cNvPr>
        <xdr:cNvSpPr/>
      </xdr:nvSpPr>
      <xdr:spPr>
        <a:xfrm>
          <a:off x="4000500" y="53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108077</xdr:rowOff>
    </xdr:from>
    <xdr:to>
      <xdr:col>23</xdr:col>
      <xdr:colOff>85725</xdr:colOff>
      <xdr:row>26</xdr:row>
      <xdr:rowOff>123190</xdr:rowOff>
    </xdr:to>
    <xdr:cxnSp macro="">
      <xdr:nvCxnSpPr>
        <xdr:cNvPr id="79" name="直線コネクタ 78">
          <a:extLst>
            <a:ext uri="{FF2B5EF4-FFF2-40B4-BE49-F238E27FC236}">
              <a16:creationId xmlns:a16="http://schemas.microsoft.com/office/drawing/2014/main" xmlns="" id="{B67A70E5-8811-4F9A-976F-43CB17C27ABE}"/>
            </a:ext>
          </a:extLst>
        </xdr:cNvPr>
        <xdr:cNvCxnSpPr/>
      </xdr:nvCxnSpPr>
      <xdr:spPr>
        <a:xfrm flipV="1">
          <a:off x="4051300" y="5337302"/>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0" name="n_1aveValue有形固定資産減価償却率">
          <a:extLst>
            <a:ext uri="{FF2B5EF4-FFF2-40B4-BE49-F238E27FC236}">
              <a16:creationId xmlns:a16="http://schemas.microsoft.com/office/drawing/2014/main" xmlns="" id="{A4CBB546-334A-4B3C-8F66-5DA2CA0C9811}"/>
            </a:ext>
          </a:extLst>
        </xdr:cNvPr>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a:extLst>
            <a:ext uri="{FF2B5EF4-FFF2-40B4-BE49-F238E27FC236}">
              <a16:creationId xmlns:a16="http://schemas.microsoft.com/office/drawing/2014/main" xmlns="" id="{F94D8C24-9498-4A01-BA4F-11B9C3E6F2AE}"/>
            </a:ext>
          </a:extLst>
        </xdr:cNvPr>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19067</xdr:rowOff>
    </xdr:from>
    <xdr:ext cx="405111" cy="259045"/>
    <xdr:sp macro="" textlink="">
      <xdr:nvSpPr>
        <xdr:cNvPr id="82" name="n_1mainValue有形固定資産減価償却率">
          <a:extLst>
            <a:ext uri="{FF2B5EF4-FFF2-40B4-BE49-F238E27FC236}">
              <a16:creationId xmlns:a16="http://schemas.microsoft.com/office/drawing/2014/main" xmlns="" id="{1BA2B831-CEC1-42CA-9819-6EAD0063659A}"/>
            </a:ext>
          </a:extLst>
        </xdr:cNvPr>
        <xdr:cNvSpPr txBox="1"/>
      </xdr:nvSpPr>
      <xdr:spPr>
        <a:xfrm>
          <a:off x="3836044" y="507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xmlns="" id="{8EAC9BE9-2FF4-4458-9A07-E49E6EA4EF5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xmlns="" id="{9DB97766-3BAD-460E-8525-6386CB0046FD}"/>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xmlns="" id="{DE3686B2-F840-455F-89F6-D70FD4580C56}"/>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xmlns="" id="{C0870C72-1DDB-4B15-82CA-95F5CFB864B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xmlns="" id="{D000FF5E-D80B-4BD6-B995-935752C7119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xmlns="" id="{1B69E6E8-82C0-4744-A753-8F00E112433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xmlns="" id="{88624741-7FA0-4AD1-A985-5FC895E22D4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xmlns="" id="{8A5B3354-A07F-4480-A36A-946D76231C0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xmlns="" id="{711C42CB-A77F-46C7-92BB-17C680117A5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xmlns="" id="{634065AB-8423-4B88-B0C8-5D1146ADF75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xmlns="" id="{EC61A90C-A3D0-4071-AEC7-80B5293B561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xmlns="" id="{864CAD3D-FE94-4839-BB04-B9E2D8B5635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xmlns="" id="{BB804D0C-91C4-426E-AACC-D472ABDADD9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年度の償還可能年数は</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年で、全国平均の</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年、埼玉県平均の</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年、類似団体内平均の</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年を下回っている。</a:t>
          </a: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xmlns="" id="{70FE8BC3-9636-4884-80AC-5A5328FDDB8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xmlns="" id="{F43A46EA-6843-49F5-9CC1-8EBF0D8B833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a:extLst>
            <a:ext uri="{FF2B5EF4-FFF2-40B4-BE49-F238E27FC236}">
              <a16:creationId xmlns:a16="http://schemas.microsoft.com/office/drawing/2014/main" xmlns="" id="{77C33BC8-329C-4414-A3EE-A44DCE921BE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a:extLst>
            <a:ext uri="{FF2B5EF4-FFF2-40B4-BE49-F238E27FC236}">
              <a16:creationId xmlns:a16="http://schemas.microsoft.com/office/drawing/2014/main" xmlns="" id="{0946F5E7-8CEF-4478-9C9D-092B0FE28BA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a:extLst>
            <a:ext uri="{FF2B5EF4-FFF2-40B4-BE49-F238E27FC236}">
              <a16:creationId xmlns:a16="http://schemas.microsoft.com/office/drawing/2014/main" xmlns="" id="{BE521A81-3789-464C-8C06-829A5A14796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a:extLst>
            <a:ext uri="{FF2B5EF4-FFF2-40B4-BE49-F238E27FC236}">
              <a16:creationId xmlns:a16="http://schemas.microsoft.com/office/drawing/2014/main" xmlns="" id="{1FB4D945-6304-48BC-B3EC-ACF3A4C9364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a:extLst>
            <a:ext uri="{FF2B5EF4-FFF2-40B4-BE49-F238E27FC236}">
              <a16:creationId xmlns:a16="http://schemas.microsoft.com/office/drawing/2014/main" xmlns="" id="{DEE8FAA1-EF5C-43FF-9433-E3E4900F961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a:extLst>
            <a:ext uri="{FF2B5EF4-FFF2-40B4-BE49-F238E27FC236}">
              <a16:creationId xmlns:a16="http://schemas.microsoft.com/office/drawing/2014/main" xmlns="" id="{C469853F-AD7D-44FA-9507-81365F231545}"/>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a:extLst>
            <a:ext uri="{FF2B5EF4-FFF2-40B4-BE49-F238E27FC236}">
              <a16:creationId xmlns:a16="http://schemas.microsoft.com/office/drawing/2014/main" xmlns="" id="{0716D570-A9EB-4A07-B442-3349C45BA14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a:extLst>
            <a:ext uri="{FF2B5EF4-FFF2-40B4-BE49-F238E27FC236}">
              <a16:creationId xmlns:a16="http://schemas.microsoft.com/office/drawing/2014/main" xmlns="" id="{68628E12-94A1-4106-B893-36A89EABE23D}"/>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a:extLst>
            <a:ext uri="{FF2B5EF4-FFF2-40B4-BE49-F238E27FC236}">
              <a16:creationId xmlns:a16="http://schemas.microsoft.com/office/drawing/2014/main" xmlns="" id="{FA3A59DC-E223-4D89-818D-08F894BBC46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a:extLst>
            <a:ext uri="{FF2B5EF4-FFF2-40B4-BE49-F238E27FC236}">
              <a16:creationId xmlns:a16="http://schemas.microsoft.com/office/drawing/2014/main" xmlns="" id="{2284D44C-73BA-49CD-97AE-59DA0B563BB7}"/>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a:extLst>
            <a:ext uri="{FF2B5EF4-FFF2-40B4-BE49-F238E27FC236}">
              <a16:creationId xmlns:a16="http://schemas.microsoft.com/office/drawing/2014/main" xmlns="" id="{83C5EFE4-E85D-49F8-82CA-B7B9566F82D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a:extLst>
            <a:ext uri="{FF2B5EF4-FFF2-40B4-BE49-F238E27FC236}">
              <a16:creationId xmlns:a16="http://schemas.microsoft.com/office/drawing/2014/main" xmlns="" id="{779C17BC-3E2F-41FE-BE41-3F50A628EF6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a:extLst>
            <a:ext uri="{FF2B5EF4-FFF2-40B4-BE49-F238E27FC236}">
              <a16:creationId xmlns:a16="http://schemas.microsoft.com/office/drawing/2014/main" xmlns="" id="{32049CAE-546B-4DD2-9C03-3FE929FE0D0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a:extLst>
            <a:ext uri="{FF2B5EF4-FFF2-40B4-BE49-F238E27FC236}">
              <a16:creationId xmlns:a16="http://schemas.microsoft.com/office/drawing/2014/main" xmlns="" id="{32C345B0-7C60-4680-B26E-28EA066F28C5}"/>
            </a:ext>
          </a:extLst>
        </xdr:cNvPr>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a:extLst>
            <a:ext uri="{FF2B5EF4-FFF2-40B4-BE49-F238E27FC236}">
              <a16:creationId xmlns:a16="http://schemas.microsoft.com/office/drawing/2014/main" xmlns="" id="{5E806DF9-AEA0-4D5A-B0B7-4B77D8C7E23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a:extLst>
            <a:ext uri="{FF2B5EF4-FFF2-40B4-BE49-F238E27FC236}">
              <a16:creationId xmlns:a16="http://schemas.microsoft.com/office/drawing/2014/main" xmlns="" id="{95BB646F-6B50-4EFB-9F46-A7D5BDF4CF6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a:extLst>
            <a:ext uri="{FF2B5EF4-FFF2-40B4-BE49-F238E27FC236}">
              <a16:creationId xmlns:a16="http://schemas.microsoft.com/office/drawing/2014/main" xmlns="" id="{1D308243-7894-4ACD-85A4-D67368EEAF59}"/>
            </a:ext>
          </a:extLst>
        </xdr:cNvPr>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a:extLst>
            <a:ext uri="{FF2B5EF4-FFF2-40B4-BE49-F238E27FC236}">
              <a16:creationId xmlns:a16="http://schemas.microsoft.com/office/drawing/2014/main" xmlns="" id="{3123FE62-D291-4D8F-8098-565443CBEBF5}"/>
            </a:ext>
          </a:extLst>
        </xdr:cNvPr>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a:extLst>
            <a:ext uri="{FF2B5EF4-FFF2-40B4-BE49-F238E27FC236}">
              <a16:creationId xmlns:a16="http://schemas.microsoft.com/office/drawing/2014/main" xmlns="" id="{8E40B1F2-D762-4A52-BEDD-B74987343E5F}"/>
            </a:ext>
          </a:extLst>
        </xdr:cNvPr>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a:extLst>
            <a:ext uri="{FF2B5EF4-FFF2-40B4-BE49-F238E27FC236}">
              <a16:creationId xmlns:a16="http://schemas.microsoft.com/office/drawing/2014/main" xmlns="" id="{9FFDC2EB-EBFB-4E0D-AAD0-D71FF5D6C353}"/>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xmlns="" id="{02CC8390-1E79-4BFA-B1D4-A7A547DB6DF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xmlns="" id="{3CF33F82-277C-4E20-A0CC-713819E3E48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xmlns="" id="{FA548466-BCD9-459F-BD68-9272490D198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xmlns="" id="{F4837412-D372-423B-974C-3CA6FEAE08D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B2F5385A-862E-4C97-AFCE-CC9C38CE938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3" name="楕円 122">
          <a:extLst>
            <a:ext uri="{FF2B5EF4-FFF2-40B4-BE49-F238E27FC236}">
              <a16:creationId xmlns:a16="http://schemas.microsoft.com/office/drawing/2014/main" xmlns="" id="{A832A07F-A2AC-4988-A842-5101E39BD077}"/>
            </a:ext>
          </a:extLst>
        </xdr:cNvPr>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24" name="債務償還可能年数該当値テキスト">
          <a:extLst>
            <a:ext uri="{FF2B5EF4-FFF2-40B4-BE49-F238E27FC236}">
              <a16:creationId xmlns:a16="http://schemas.microsoft.com/office/drawing/2014/main" xmlns="" id="{FF10A3A2-35CC-4402-90ED-0D232AF469CD}"/>
            </a:ext>
          </a:extLst>
        </xdr:cNvPr>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a:extLst>
            <a:ext uri="{FF2B5EF4-FFF2-40B4-BE49-F238E27FC236}">
              <a16:creationId xmlns:a16="http://schemas.microsoft.com/office/drawing/2014/main" xmlns="" id="{E826442C-78D4-44C4-8BFA-7405671850D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a:extLst>
            <a:ext uri="{FF2B5EF4-FFF2-40B4-BE49-F238E27FC236}">
              <a16:creationId xmlns:a16="http://schemas.microsoft.com/office/drawing/2014/main" xmlns="" id="{E15A4669-FF35-44F6-8D8B-EB8A6B5281A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a:extLst>
            <a:ext uri="{FF2B5EF4-FFF2-40B4-BE49-F238E27FC236}">
              <a16:creationId xmlns:a16="http://schemas.microsoft.com/office/drawing/2014/main" xmlns="" id="{0062AF6A-0AEB-466A-B3CE-83023EDE4B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a:extLst>
            <a:ext uri="{FF2B5EF4-FFF2-40B4-BE49-F238E27FC236}">
              <a16:creationId xmlns:a16="http://schemas.microsoft.com/office/drawing/2014/main" xmlns="" id="{4C618495-4615-4975-B7B2-0691B205B29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a:extLst>
            <a:ext uri="{FF2B5EF4-FFF2-40B4-BE49-F238E27FC236}">
              <a16:creationId xmlns:a16="http://schemas.microsoft.com/office/drawing/2014/main" xmlns="" id="{89B7E69E-FB70-4AD1-B2AC-AD4F1D86D8B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a:extLst>
            <a:ext uri="{FF2B5EF4-FFF2-40B4-BE49-F238E27FC236}">
              <a16:creationId xmlns:a16="http://schemas.microsoft.com/office/drawing/2014/main" xmlns="" id="{7C4F3D0B-B946-4DD4-8C97-659439F8567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6B6C67B-29B5-4C45-9F62-582CD1A9CA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68C0E8F-1ED6-4166-B5B1-2EF8F40D9C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4AE6873-2AD7-4042-B856-50340E4C32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13EDCE9-3847-4387-A8CE-1F218D78400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3059696-1D3E-44E1-8D5F-E07267070A3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76C2863-BD34-4ACE-81C1-093DB5CA60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23FCB9B-30DE-4400-8DCD-4546A4AA1E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5A5D8FB-2848-4FE4-A12E-D0F3089269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44CA232-2974-441C-A09F-85FD9167A78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DE43DED-667D-4E6F-BDC6-E45CD34897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88,908
85,746
18.02
31,414,384
29,839,320
1,479,766
17,006,740
23,351,203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C0E842F-787F-4CBE-9B4E-A0BDAE29C5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E662D07-9FFE-4D3A-8394-D3E1B518E9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265B1BF-7FF5-4A55-A5A5-B52A1E2CEF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BE746B9-BD37-4CFE-B06C-DAC1D29936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5E837BE-D5E1-4129-AFF8-142B2D5099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8F80A76-49E1-4CBD-B5EC-0AC28E506E0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AB3EB59-E3D8-4A0F-B7B1-2230217DC41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34E9985-DFE5-4666-866A-3AA63B3A21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9CE77D9-7699-4E9E-A543-6D6A9DFBAC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D99792E-FC1F-4753-9445-D60828BEC9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4805B87-87BA-420E-AB8C-58EF6BDCF5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18FC9C8-EE80-4A79-A1D1-1E5E20E998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87DC9C0-A12D-42C4-B196-1AED2AC6F9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F30A30F-2055-4FC1-825A-F528A5A30B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B995F7A-BECF-418E-8317-9BB8F6B4E9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87A96DF-F23D-44D8-87D8-780D7F657B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BEE36BD-E281-4CAB-B501-2D2010EAAB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AA7E856-1CC4-4B08-98F7-095027C48C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82BCE8BE-8E64-4617-8FE9-1433AD9C2D1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065461D-1046-459B-B569-B235CCE7BE0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1192A11F-32F1-4DE6-868E-71DEA321D0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E39DE9E9-8D5E-4560-BAD1-661DE5C06C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E32A381C-EED5-499D-89B7-1C6FD8D889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919842D-1C7F-4789-AC24-17319DD219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3BD366F2-3042-4C4D-B189-3B9D036A32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68E9BFC-3211-476A-BA5A-D0F796E3C7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A091AB3-550C-433C-B25F-540F8F2F11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F0502D8-DECC-49AE-A4C7-D284E7964A7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CD1570BB-CC64-4B56-AA3E-6D04A7646FC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1881AC9-ED5A-4AC6-AF32-D8F8A3030C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E02D04B0-4CC1-4463-9F76-864BA18D83C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36DBE91C-C107-4C15-996A-75E784FEACB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2302C972-9EEE-47D9-AFF8-563644B55D8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A73D87E0-8EB2-4213-A74E-3CAB6D3B513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C7993E8-57E5-4E33-BB3B-548FFDCD0B1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2B5DC510-BFAC-403C-B006-EA82965397B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E4450C0E-2557-46DB-BBF3-02E80D70345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29772E54-F7AD-4BB2-A660-1B1BD269553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57E6F7D6-C6B9-47BD-8913-8DEA2FCAF19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54FFAB99-E9AC-485D-B0F8-BA165971391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A8EC48DA-4C33-456A-9384-12D644A912B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91ED80A0-2AEA-479A-86E8-5520927909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85D7FB22-AA37-458F-BC76-10B77FDF2E8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B973677A-1C7C-4BF0-A3F4-9E06D9F39A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a:extLst>
            <a:ext uri="{FF2B5EF4-FFF2-40B4-BE49-F238E27FC236}">
              <a16:creationId xmlns:a16="http://schemas.microsoft.com/office/drawing/2014/main" xmlns="" id="{4F28875B-6941-47E2-823D-B8C4DCA9E9A8}"/>
            </a:ext>
          </a:extLst>
        </xdr:cNvPr>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CD97A9DA-AE84-4A9F-AC38-76AD62510C6F}"/>
            </a:ext>
          </a:extLst>
        </xdr:cNvPr>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a:extLst>
            <a:ext uri="{FF2B5EF4-FFF2-40B4-BE49-F238E27FC236}">
              <a16:creationId xmlns:a16="http://schemas.microsoft.com/office/drawing/2014/main" xmlns="" id="{10446376-29EE-4C73-A171-933A5BE8B0AE}"/>
            </a:ext>
          </a:extLst>
        </xdr:cNvPr>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3213B719-2307-4092-8EC6-E9811C27E588}"/>
            </a:ext>
          </a:extLst>
        </xdr:cNvPr>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a:extLst>
            <a:ext uri="{FF2B5EF4-FFF2-40B4-BE49-F238E27FC236}">
              <a16:creationId xmlns:a16="http://schemas.microsoft.com/office/drawing/2014/main" xmlns="" id="{CEC1C77A-8EBD-4CE1-9A83-3DCD988664A4}"/>
            </a:ext>
          </a:extLst>
        </xdr:cNvPr>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180645C7-18F1-4C49-BA82-8D93C758EE00}"/>
            </a:ext>
          </a:extLst>
        </xdr:cNvPr>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a:extLst>
            <a:ext uri="{FF2B5EF4-FFF2-40B4-BE49-F238E27FC236}">
              <a16:creationId xmlns:a16="http://schemas.microsoft.com/office/drawing/2014/main" xmlns="" id="{783AB0DA-4D01-491B-902B-94B6F1FEE4BC}"/>
            </a:ext>
          </a:extLst>
        </xdr:cNvPr>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a:extLst>
            <a:ext uri="{FF2B5EF4-FFF2-40B4-BE49-F238E27FC236}">
              <a16:creationId xmlns:a16="http://schemas.microsoft.com/office/drawing/2014/main" xmlns="" id="{C32C8F8D-7BB8-4799-99CA-8B4BD00789AB}"/>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xmlns="" id="{43ACF15C-C423-4C47-A93A-E54E5494A4D5}"/>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56739E53-FF36-479B-A892-BB516D9190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3E077137-F34E-4009-BE82-2BEA90BE35D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4F80CE4-DBD5-485A-8B8B-083A73B9B57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09C3F69-D08E-4BD7-A32D-7D0261DE41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00BB491-50CF-489F-B2A6-B60319533E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0" name="楕円 69">
          <a:extLst>
            <a:ext uri="{FF2B5EF4-FFF2-40B4-BE49-F238E27FC236}">
              <a16:creationId xmlns:a16="http://schemas.microsoft.com/office/drawing/2014/main" xmlns="" id="{3900F0E0-B7EA-4C0A-AA91-43BF903098D4}"/>
            </a:ext>
          </a:extLst>
        </xdr:cNvPr>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116222</xdr:rowOff>
    </xdr:from>
    <xdr:ext cx="405111" cy="259045"/>
    <xdr:sp macro="" textlink="">
      <xdr:nvSpPr>
        <xdr:cNvPr id="71" name="【道路】&#10;有形固定資産減価償却率該当値テキスト">
          <a:extLst>
            <a:ext uri="{FF2B5EF4-FFF2-40B4-BE49-F238E27FC236}">
              <a16:creationId xmlns:a16="http://schemas.microsoft.com/office/drawing/2014/main" xmlns="" id="{234C2DE7-1AF0-4C79-979D-199657A12619}"/>
            </a:ext>
          </a:extLst>
        </xdr:cNvPr>
        <xdr:cNvSpPr txBox="1"/>
      </xdr:nvSpPr>
      <xdr:spPr>
        <a:xfrm>
          <a:off x="4673600"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2" name="楕円 71">
          <a:extLst>
            <a:ext uri="{FF2B5EF4-FFF2-40B4-BE49-F238E27FC236}">
              <a16:creationId xmlns:a16="http://schemas.microsoft.com/office/drawing/2014/main" xmlns="" id="{15CCB196-DDE2-49A2-9A71-75115DDA1FB3}"/>
            </a:ext>
          </a:extLst>
        </xdr:cNvPr>
        <xdr:cNvSpPr/>
      </xdr:nvSpPr>
      <xdr:spPr>
        <a:xfrm>
          <a:off x="3746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45720</xdr:rowOff>
    </xdr:to>
    <xdr:cxnSp macro="">
      <xdr:nvCxnSpPr>
        <xdr:cNvPr id="73" name="直線コネクタ 72">
          <a:extLst>
            <a:ext uri="{FF2B5EF4-FFF2-40B4-BE49-F238E27FC236}">
              <a16:creationId xmlns:a16="http://schemas.microsoft.com/office/drawing/2014/main" xmlns="" id="{CD5B4E26-47C3-4AB8-B7AD-5A3016760D1A}"/>
            </a:ext>
          </a:extLst>
        </xdr:cNvPr>
        <xdr:cNvCxnSpPr/>
      </xdr:nvCxnSpPr>
      <xdr:spPr>
        <a:xfrm flipV="1">
          <a:off x="3797300" y="65322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4" name="n_1aveValue【道路】&#10;有形固定資産減価償却率">
          <a:extLst>
            <a:ext uri="{FF2B5EF4-FFF2-40B4-BE49-F238E27FC236}">
              <a16:creationId xmlns:a16="http://schemas.microsoft.com/office/drawing/2014/main" xmlns="" id="{F7D007B4-F400-493A-923E-B9E145C7EF48}"/>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a:extLst>
            <a:ext uri="{FF2B5EF4-FFF2-40B4-BE49-F238E27FC236}">
              <a16:creationId xmlns:a16="http://schemas.microsoft.com/office/drawing/2014/main" xmlns="" id="{B8C8F173-740F-4F33-A1B4-7A84FDCAEED8}"/>
            </a:ext>
          </a:extLst>
        </xdr:cNvPr>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87647</xdr:rowOff>
    </xdr:from>
    <xdr:ext cx="405111" cy="259045"/>
    <xdr:sp macro="" textlink="">
      <xdr:nvSpPr>
        <xdr:cNvPr id="76" name="n_1mainValue【道路】&#10;有形固定資産減価償却率">
          <a:extLst>
            <a:ext uri="{FF2B5EF4-FFF2-40B4-BE49-F238E27FC236}">
              <a16:creationId xmlns:a16="http://schemas.microsoft.com/office/drawing/2014/main" xmlns="" id="{9B93520F-A144-4FAC-BFFE-2FE2713A7854}"/>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88C184F9-8A60-42FD-A81B-2B0A7D7E4E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BE044BDB-1E47-4211-83C8-90CB1CB98B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76074EE2-2D75-41F0-A4F7-EA87550E1A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DC1DCA27-E1BD-4120-98F2-ED719F1131A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28773590-C69B-4D5E-825B-202C30CE58A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2B6F76F8-CBDC-44E8-95BA-67AEED880B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ACCDA094-181A-48A1-AA23-B416F80434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243BEB35-288C-40B7-9083-2CCB77A2D0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5A436EE6-7179-4C4D-AF58-276D720C829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0C85EEEE-BE8E-47B3-A499-00E269C9B8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xmlns="" id="{FD9BFEBC-5B3F-4D9F-8834-48E49024385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xmlns="" id="{84031816-E0EB-43BA-90E6-49B8CB32DB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xmlns="" id="{B40915B4-8F60-444C-B158-B87AC352092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xmlns="" id="{92DBDF46-A2BC-413E-BD1B-AF5287A547E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xmlns="" id="{D3EB810D-DB0F-49FB-8DAE-44E0E170983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xmlns="" id="{A4094D5E-DD87-44EB-95FA-D05BB8F39DF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xmlns="" id="{E2F6D35E-9566-4AE0-8B60-BA947CAACB9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xmlns="" id="{79F47FF8-DD59-4E00-A79C-3EA3E5D183E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xmlns="" id="{2A23D243-A9FF-46A7-BBE4-E022725C6C1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xmlns="" id="{8F12A825-85C2-4653-883A-BBE259269BE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9056C2BE-A250-4CF8-8829-AB156B235E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xmlns="" id="{A6DD6566-5F9D-4D63-92D8-E6DE07FEEC3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xmlns="" id="{0414257D-BE41-4989-9309-C1679F5F87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a:extLst>
            <a:ext uri="{FF2B5EF4-FFF2-40B4-BE49-F238E27FC236}">
              <a16:creationId xmlns:a16="http://schemas.microsoft.com/office/drawing/2014/main" xmlns="" id="{E82F65D7-7492-43AA-BDFA-DEF11CEB259B}"/>
            </a:ext>
          </a:extLst>
        </xdr:cNvPr>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a:extLst>
            <a:ext uri="{FF2B5EF4-FFF2-40B4-BE49-F238E27FC236}">
              <a16:creationId xmlns:a16="http://schemas.microsoft.com/office/drawing/2014/main" xmlns="" id="{F5028D16-E4A7-4459-8061-8026DB1E91D8}"/>
            </a:ext>
          </a:extLst>
        </xdr:cNvPr>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a:extLst>
            <a:ext uri="{FF2B5EF4-FFF2-40B4-BE49-F238E27FC236}">
              <a16:creationId xmlns:a16="http://schemas.microsoft.com/office/drawing/2014/main" xmlns="" id="{CBA7EB17-90D0-4607-AE0E-EC1D734C3E9A}"/>
            </a:ext>
          </a:extLst>
        </xdr:cNvPr>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a:extLst>
            <a:ext uri="{FF2B5EF4-FFF2-40B4-BE49-F238E27FC236}">
              <a16:creationId xmlns:a16="http://schemas.microsoft.com/office/drawing/2014/main" xmlns="" id="{19882A62-21BD-4437-9319-D019415808DB}"/>
            </a:ext>
          </a:extLst>
        </xdr:cNvPr>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a:extLst>
            <a:ext uri="{FF2B5EF4-FFF2-40B4-BE49-F238E27FC236}">
              <a16:creationId xmlns:a16="http://schemas.microsoft.com/office/drawing/2014/main" xmlns="" id="{22DCBE0D-DD0B-44C5-B08F-EBA298E632C8}"/>
            </a:ext>
          </a:extLst>
        </xdr:cNvPr>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5" name="【道路】&#10;一人当たり延長平均値テキスト">
          <a:extLst>
            <a:ext uri="{FF2B5EF4-FFF2-40B4-BE49-F238E27FC236}">
              <a16:creationId xmlns:a16="http://schemas.microsoft.com/office/drawing/2014/main" xmlns="" id="{A924A21C-E9F7-4935-BA69-06709050C4E7}"/>
            </a:ext>
          </a:extLst>
        </xdr:cNvPr>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a:extLst>
            <a:ext uri="{FF2B5EF4-FFF2-40B4-BE49-F238E27FC236}">
              <a16:creationId xmlns:a16="http://schemas.microsoft.com/office/drawing/2014/main" xmlns="" id="{BF2C920F-158E-42FF-A4FE-05C9FB34C714}"/>
            </a:ext>
          </a:extLst>
        </xdr:cNvPr>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a:extLst>
            <a:ext uri="{FF2B5EF4-FFF2-40B4-BE49-F238E27FC236}">
              <a16:creationId xmlns:a16="http://schemas.microsoft.com/office/drawing/2014/main" xmlns="" id="{2606F31F-5AFA-4843-9068-4D7B52167F56}"/>
            </a:ext>
          </a:extLst>
        </xdr:cNvPr>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a:extLst>
            <a:ext uri="{FF2B5EF4-FFF2-40B4-BE49-F238E27FC236}">
              <a16:creationId xmlns:a16="http://schemas.microsoft.com/office/drawing/2014/main" xmlns="" id="{2A797B27-1056-4088-84E9-005D47D0BBA5}"/>
            </a:ext>
          </a:extLst>
        </xdr:cNvPr>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7896BC4-2DF0-42A9-A6AD-2986D9812EE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E09247AE-5D7D-4453-A9E7-E7DA7D292E5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9F2EC60F-701A-4C40-869A-6682D95E05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68DAE3B9-2E1A-43D6-B70D-7EF59E85F64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560BCB9D-5D5F-48A1-B377-4B4B316991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27991</xdr:rowOff>
    </xdr:from>
    <xdr:to>
      <xdr:col>55</xdr:col>
      <xdr:colOff>50800</xdr:colOff>
      <xdr:row>41</xdr:row>
      <xdr:rowOff>129591</xdr:rowOff>
    </xdr:to>
    <xdr:sp macro="" textlink="">
      <xdr:nvSpPr>
        <xdr:cNvPr id="114" name="楕円 113">
          <a:extLst>
            <a:ext uri="{FF2B5EF4-FFF2-40B4-BE49-F238E27FC236}">
              <a16:creationId xmlns:a16="http://schemas.microsoft.com/office/drawing/2014/main" xmlns="" id="{8A8E419B-9AAB-459D-AB6E-F8DE3FB42CF0}"/>
            </a:ext>
          </a:extLst>
        </xdr:cNvPr>
        <xdr:cNvSpPr/>
      </xdr:nvSpPr>
      <xdr:spPr>
        <a:xfrm>
          <a:off x="10426700" y="70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114368</xdr:rowOff>
    </xdr:from>
    <xdr:ext cx="469744" cy="259045"/>
    <xdr:sp macro="" textlink="">
      <xdr:nvSpPr>
        <xdr:cNvPr id="115" name="【道路】&#10;一人当たり延長該当値テキスト">
          <a:extLst>
            <a:ext uri="{FF2B5EF4-FFF2-40B4-BE49-F238E27FC236}">
              <a16:creationId xmlns:a16="http://schemas.microsoft.com/office/drawing/2014/main" xmlns="" id="{81E68E4D-3A72-4470-8CD4-36AA1220CF68}"/>
            </a:ext>
          </a:extLst>
        </xdr:cNvPr>
        <xdr:cNvSpPr txBox="1"/>
      </xdr:nvSpPr>
      <xdr:spPr>
        <a:xfrm>
          <a:off x="10515600" y="697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25553</xdr:rowOff>
    </xdr:from>
    <xdr:to>
      <xdr:col>50</xdr:col>
      <xdr:colOff>165100</xdr:colOff>
      <xdr:row>41</xdr:row>
      <xdr:rowOff>127153</xdr:rowOff>
    </xdr:to>
    <xdr:sp macro="" textlink="">
      <xdr:nvSpPr>
        <xdr:cNvPr id="116" name="楕円 115">
          <a:extLst>
            <a:ext uri="{FF2B5EF4-FFF2-40B4-BE49-F238E27FC236}">
              <a16:creationId xmlns:a16="http://schemas.microsoft.com/office/drawing/2014/main" xmlns="" id="{12AFDF27-3C0F-4FF2-8875-79A7ED295110}"/>
            </a:ext>
          </a:extLst>
        </xdr:cNvPr>
        <xdr:cNvSpPr/>
      </xdr:nvSpPr>
      <xdr:spPr>
        <a:xfrm>
          <a:off x="9588500" y="70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76353</xdr:rowOff>
    </xdr:from>
    <xdr:to>
      <xdr:col>55</xdr:col>
      <xdr:colOff>0</xdr:colOff>
      <xdr:row>41</xdr:row>
      <xdr:rowOff>78791</xdr:rowOff>
    </xdr:to>
    <xdr:cxnSp macro="">
      <xdr:nvCxnSpPr>
        <xdr:cNvPr id="117" name="直線コネクタ 116">
          <a:extLst>
            <a:ext uri="{FF2B5EF4-FFF2-40B4-BE49-F238E27FC236}">
              <a16:creationId xmlns:a16="http://schemas.microsoft.com/office/drawing/2014/main" xmlns="" id="{3EFEE34A-055F-401E-8BDC-5479E795A4CE}"/>
            </a:ext>
          </a:extLst>
        </xdr:cNvPr>
        <xdr:cNvCxnSpPr/>
      </xdr:nvCxnSpPr>
      <xdr:spPr>
        <a:xfrm>
          <a:off x="9639300" y="7105803"/>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a:extLst>
            <a:ext uri="{FF2B5EF4-FFF2-40B4-BE49-F238E27FC236}">
              <a16:creationId xmlns:a16="http://schemas.microsoft.com/office/drawing/2014/main" xmlns="" id="{5924E2A5-0481-40A2-A0C8-084F8A2FBCC5}"/>
            </a:ext>
          </a:extLst>
        </xdr:cNvPr>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a:extLst>
            <a:ext uri="{FF2B5EF4-FFF2-40B4-BE49-F238E27FC236}">
              <a16:creationId xmlns:a16="http://schemas.microsoft.com/office/drawing/2014/main" xmlns="" id="{783B1329-526A-4F55-BB0C-385CF3ED38C4}"/>
            </a:ext>
          </a:extLst>
        </xdr:cNvPr>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118280</xdr:rowOff>
    </xdr:from>
    <xdr:ext cx="469744" cy="259045"/>
    <xdr:sp macro="" textlink="">
      <xdr:nvSpPr>
        <xdr:cNvPr id="120" name="n_1mainValue【道路】&#10;一人当たり延長">
          <a:extLst>
            <a:ext uri="{FF2B5EF4-FFF2-40B4-BE49-F238E27FC236}">
              <a16:creationId xmlns:a16="http://schemas.microsoft.com/office/drawing/2014/main" xmlns="" id="{501BA88D-A786-4421-B375-4D943145D656}"/>
            </a:ext>
          </a:extLst>
        </xdr:cNvPr>
        <xdr:cNvSpPr txBox="1"/>
      </xdr:nvSpPr>
      <xdr:spPr>
        <a:xfrm>
          <a:off x="9391727" y="71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xmlns="" id="{607BDB71-EA85-4837-A695-B4FB48E651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xmlns="" id="{DEB8D404-C26A-4A40-8BA1-88111C7B96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xmlns="" id="{37D73345-94FF-4E5A-8E10-4D2802FEBA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xmlns="" id="{4527FCD7-356F-484A-B549-91ED26FE4B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xmlns="" id="{B54B0977-1949-4004-AD6B-1927D763E5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xmlns="" id="{151E6B11-FCA7-43AC-B525-A125895D1B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xmlns="" id="{0BC9D2C6-CF3B-4DC0-8D75-A48DB4614E9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xmlns="" id="{3A7C26A3-7E30-42E2-9FCD-96703933FA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xmlns="" id="{16B57EF9-9FCF-49C1-9D08-BB1B7F3D61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xmlns="" id="{6BDE9E8D-7685-4F46-B16E-CE8F1AB5C6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xmlns="" id="{8F2C7FD6-60A8-4717-BFB6-4ACACF12A0A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xmlns="" id="{83ABD140-2F7F-4E3E-902A-458B147DEC4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xmlns="" id="{17C63B8A-8784-44C9-9CAF-0B57A10E861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xmlns="" id="{B040E9B5-3F60-4890-BADF-843A77A278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xmlns="" id="{7D83DDEA-7DFF-4EB7-85EB-C8396450DAD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xmlns="" id="{ABADA1D1-FE78-446D-9548-2B4196725E1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xmlns="" id="{9FA21B36-7FAB-4722-B0B5-CD55155CCF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xmlns="" id="{E912F68D-3131-403B-843C-F02AB0D5DA9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xmlns="" id="{29D17B92-FFF8-4999-A9A7-F40893604A4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xmlns="" id="{F7BB68F5-FD9D-4611-BDFF-05CF41FE5B7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xmlns="" id="{4C82B6E5-3C0D-4CB4-83AA-4DB58CDAFC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xmlns="" id="{44A0D938-2647-44F4-A5F0-56F058B9DC5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xmlns="" id="{F5EF0CBB-9170-4133-BAB5-CEC52C573A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xmlns="" id="{0D634BDE-E37A-4B37-B17F-EEA5A69D419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xmlns="" id="{261F5303-2178-4FAC-9178-000FA491A84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a:extLst>
            <a:ext uri="{FF2B5EF4-FFF2-40B4-BE49-F238E27FC236}">
              <a16:creationId xmlns:a16="http://schemas.microsoft.com/office/drawing/2014/main" xmlns="" id="{5FD5BFE8-E868-46D5-BF2B-0B04E59D3F9B}"/>
            </a:ext>
          </a:extLst>
        </xdr:cNvPr>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xmlns="" id="{462F953F-C4AF-4387-A132-CDCB8E4F0C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a:extLst>
            <a:ext uri="{FF2B5EF4-FFF2-40B4-BE49-F238E27FC236}">
              <a16:creationId xmlns:a16="http://schemas.microsoft.com/office/drawing/2014/main" xmlns="" id="{8DAF55A4-5573-4C69-BF25-B252A991DF89}"/>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xmlns="" id="{0C33784F-107F-4021-BBD8-4976ABB311EA}"/>
            </a:ext>
          </a:extLst>
        </xdr:cNvPr>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a:extLst>
            <a:ext uri="{FF2B5EF4-FFF2-40B4-BE49-F238E27FC236}">
              <a16:creationId xmlns:a16="http://schemas.microsoft.com/office/drawing/2014/main" xmlns="" id="{CCF48127-E7BC-4F2C-85A0-FF63080C29BC}"/>
            </a:ext>
          </a:extLst>
        </xdr:cNvPr>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xmlns="" id="{64E8B128-A2EE-4EE9-9A56-CA55CEC4D51A}"/>
            </a:ext>
          </a:extLst>
        </xdr:cNvPr>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a:extLst>
            <a:ext uri="{FF2B5EF4-FFF2-40B4-BE49-F238E27FC236}">
              <a16:creationId xmlns:a16="http://schemas.microsoft.com/office/drawing/2014/main" xmlns="" id="{594A9D54-5FE4-4254-9370-060633A755D6}"/>
            </a:ext>
          </a:extLst>
        </xdr:cNvPr>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a:extLst>
            <a:ext uri="{FF2B5EF4-FFF2-40B4-BE49-F238E27FC236}">
              <a16:creationId xmlns:a16="http://schemas.microsoft.com/office/drawing/2014/main" xmlns="" id="{039B2ECC-3F74-4F71-85BD-31274316B11B}"/>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a:extLst>
            <a:ext uri="{FF2B5EF4-FFF2-40B4-BE49-F238E27FC236}">
              <a16:creationId xmlns:a16="http://schemas.microsoft.com/office/drawing/2014/main" xmlns="" id="{B9B88951-80AE-4C41-A4CD-580149EA90AE}"/>
            </a:ext>
          </a:extLst>
        </xdr:cNvPr>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7056E2D2-8351-4457-A0EE-425067CC828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33122695-77A7-46B7-B1BD-5EB62856A0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8EC35026-170D-4488-973B-C1F436E644F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D24407CC-6FDD-4B90-86E4-3CCC864DBE9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FE9956C8-E8B6-4681-93C4-4F03A8FCB3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78196</xdr:rowOff>
    </xdr:from>
    <xdr:to>
      <xdr:col>24</xdr:col>
      <xdr:colOff>114300</xdr:colOff>
      <xdr:row>60</xdr:row>
      <xdr:rowOff>8346</xdr:rowOff>
    </xdr:to>
    <xdr:sp macro="" textlink="">
      <xdr:nvSpPr>
        <xdr:cNvPr id="160" name="楕円 159">
          <a:extLst>
            <a:ext uri="{FF2B5EF4-FFF2-40B4-BE49-F238E27FC236}">
              <a16:creationId xmlns:a16="http://schemas.microsoft.com/office/drawing/2014/main" xmlns="" id="{A83BAF3E-775B-432D-B57A-90E7F97046B2}"/>
            </a:ext>
          </a:extLst>
        </xdr:cNvPr>
        <xdr:cNvSpPr/>
      </xdr:nvSpPr>
      <xdr:spPr>
        <a:xfrm>
          <a:off x="4584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56623</xdr:rowOff>
    </xdr:from>
    <xdr:ext cx="405111" cy="259045"/>
    <xdr:sp macro="" textlink="">
      <xdr:nvSpPr>
        <xdr:cNvPr id="161" name="【橋りょう・トンネル】&#10;有形固定資産減価償却率該当値テキスト">
          <a:extLst>
            <a:ext uri="{FF2B5EF4-FFF2-40B4-BE49-F238E27FC236}">
              <a16:creationId xmlns:a16="http://schemas.microsoft.com/office/drawing/2014/main" xmlns="" id="{FC8C5F4C-FCB0-4F23-B8D3-287A435678EF}"/>
            </a:ext>
          </a:extLst>
        </xdr:cNvPr>
        <xdr:cNvSpPr txBox="1"/>
      </xdr:nvSpPr>
      <xdr:spPr>
        <a:xfrm>
          <a:off x="4673600"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62" name="楕円 161">
          <a:extLst>
            <a:ext uri="{FF2B5EF4-FFF2-40B4-BE49-F238E27FC236}">
              <a16:creationId xmlns:a16="http://schemas.microsoft.com/office/drawing/2014/main" xmlns="" id="{C225D49D-42FA-4BED-94BD-5122A5595297}"/>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128996</xdr:rowOff>
    </xdr:to>
    <xdr:cxnSp macro="">
      <xdr:nvCxnSpPr>
        <xdr:cNvPr id="163" name="直線コネクタ 162">
          <a:extLst>
            <a:ext uri="{FF2B5EF4-FFF2-40B4-BE49-F238E27FC236}">
              <a16:creationId xmlns:a16="http://schemas.microsoft.com/office/drawing/2014/main" xmlns="" id="{2B3BA70A-3277-497A-AED2-39696A075D00}"/>
            </a:ext>
          </a:extLst>
        </xdr:cNvPr>
        <xdr:cNvCxnSpPr/>
      </xdr:nvCxnSpPr>
      <xdr:spPr>
        <a:xfrm>
          <a:off x="3797300" y="102412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xmlns="" id="{CE67BC01-3586-4DCA-9BA6-A8F340A1F5B6}"/>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xmlns="" id="{BEF37FFE-2EFC-474D-A0DB-BAACB038D574}"/>
            </a:ext>
          </a:extLst>
        </xdr:cNvPr>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167657</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xmlns="" id="{FCCB78AB-D681-44F4-B326-4F4FD7210A46}"/>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xmlns="" id="{3859A171-4F0B-4B77-9DD6-EBDC280A78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xmlns="" id="{020E63B5-FD40-46C5-899F-F0543846B7A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xmlns="" id="{EEEC91F4-4576-4E96-A2F6-E4F3226634A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xmlns="" id="{2406F6CC-CAD6-4E27-8AE5-6F1891BCBE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xmlns="" id="{7D1BF450-6907-4B9C-9A9D-E7ADD57508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xmlns="" id="{5C5A43D4-C9A4-4365-9712-2B17BD263E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xmlns="" id="{77CC4486-1541-4BE7-BA43-53A95B2816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xmlns="" id="{4F140BC6-F269-40BF-B8C4-8E99C01949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xmlns="" id="{B52C146E-4B30-45A3-B10A-6495839E7DD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xmlns="" id="{8809EE33-2142-4088-9A21-6516087371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xmlns="" id="{18F9367C-E95B-4CF7-B9E4-D78E2AB6142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a:extLst>
            <a:ext uri="{FF2B5EF4-FFF2-40B4-BE49-F238E27FC236}">
              <a16:creationId xmlns:a16="http://schemas.microsoft.com/office/drawing/2014/main" xmlns="" id="{F527FBDB-CB9A-4C80-B7D4-1B71DDF3599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xmlns="" id="{5B98CF1B-6552-437D-A566-12FEDD7106C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a:extLst>
            <a:ext uri="{FF2B5EF4-FFF2-40B4-BE49-F238E27FC236}">
              <a16:creationId xmlns:a16="http://schemas.microsoft.com/office/drawing/2014/main" xmlns="" id="{903BEC49-106A-4E08-95B2-1ABC1988464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xmlns="" id="{7950DD2F-7E99-4242-B5B4-A5BABAE178E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a:extLst>
            <a:ext uri="{FF2B5EF4-FFF2-40B4-BE49-F238E27FC236}">
              <a16:creationId xmlns:a16="http://schemas.microsoft.com/office/drawing/2014/main" xmlns="" id="{5847DF40-999A-4B4E-985A-D81B54D0BDD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xmlns="" id="{E6B33CF7-17A2-4803-9969-481A79781C9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a:extLst>
            <a:ext uri="{FF2B5EF4-FFF2-40B4-BE49-F238E27FC236}">
              <a16:creationId xmlns:a16="http://schemas.microsoft.com/office/drawing/2014/main" xmlns="" id="{C5E12EDA-53BB-47CF-A2B6-FA99F811F78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xmlns="" id="{A0650E15-6C55-4595-928F-D5EA058D622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a:extLst>
            <a:ext uri="{FF2B5EF4-FFF2-40B4-BE49-F238E27FC236}">
              <a16:creationId xmlns:a16="http://schemas.microsoft.com/office/drawing/2014/main" xmlns="" id="{ED3D76FD-6DC1-4B45-8331-12BD03A20F6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xmlns="" id="{A0CD9DDA-DA1D-4E60-ACA8-5B7F795B25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xmlns="" id="{12ECB2D4-A6BD-4712-93FA-C536F62D49E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xmlns="" id="{5B19B32A-3723-4288-825A-2AC1B8A4A6A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a:extLst>
            <a:ext uri="{FF2B5EF4-FFF2-40B4-BE49-F238E27FC236}">
              <a16:creationId xmlns:a16="http://schemas.microsoft.com/office/drawing/2014/main" xmlns="" id="{F6A8DB38-00C2-4211-8862-FB91DB3401CE}"/>
            </a:ext>
          </a:extLst>
        </xdr:cNvPr>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a:extLst>
            <a:ext uri="{FF2B5EF4-FFF2-40B4-BE49-F238E27FC236}">
              <a16:creationId xmlns:a16="http://schemas.microsoft.com/office/drawing/2014/main" xmlns="" id="{017D457E-48A5-484F-A3BF-9EDCF33A09E7}"/>
            </a:ext>
          </a:extLst>
        </xdr:cNvPr>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a:extLst>
            <a:ext uri="{FF2B5EF4-FFF2-40B4-BE49-F238E27FC236}">
              <a16:creationId xmlns:a16="http://schemas.microsoft.com/office/drawing/2014/main" xmlns="" id="{63D53F06-A0CA-4960-A16B-748E9354E580}"/>
            </a:ext>
          </a:extLst>
        </xdr:cNvPr>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a:extLst>
            <a:ext uri="{FF2B5EF4-FFF2-40B4-BE49-F238E27FC236}">
              <a16:creationId xmlns:a16="http://schemas.microsoft.com/office/drawing/2014/main" xmlns="" id="{57CAA1E9-DF36-4218-BB61-43CED8637B33}"/>
            </a:ext>
          </a:extLst>
        </xdr:cNvPr>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a:extLst>
            <a:ext uri="{FF2B5EF4-FFF2-40B4-BE49-F238E27FC236}">
              <a16:creationId xmlns:a16="http://schemas.microsoft.com/office/drawing/2014/main" xmlns="" id="{EBDF431B-C4D8-43E6-A860-3C9BCE90650B}"/>
            </a:ext>
          </a:extLst>
        </xdr:cNvPr>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xmlns="" id="{E3DF4B89-1EA7-4F4D-B833-15420DEC283C}"/>
            </a:ext>
          </a:extLst>
        </xdr:cNvPr>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a:extLst>
            <a:ext uri="{FF2B5EF4-FFF2-40B4-BE49-F238E27FC236}">
              <a16:creationId xmlns:a16="http://schemas.microsoft.com/office/drawing/2014/main" xmlns="" id="{6EB8F49B-BD32-4289-BD23-071716549EA5}"/>
            </a:ext>
          </a:extLst>
        </xdr:cNvPr>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a:extLst>
            <a:ext uri="{FF2B5EF4-FFF2-40B4-BE49-F238E27FC236}">
              <a16:creationId xmlns:a16="http://schemas.microsoft.com/office/drawing/2014/main" xmlns="" id="{F6C1906B-E0B4-42B6-A785-D3CE8AC813ED}"/>
            </a:ext>
          </a:extLst>
        </xdr:cNvPr>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a:extLst>
            <a:ext uri="{FF2B5EF4-FFF2-40B4-BE49-F238E27FC236}">
              <a16:creationId xmlns:a16="http://schemas.microsoft.com/office/drawing/2014/main" xmlns="" id="{0AA31D48-189F-4E9D-978C-BB97C78E5B01}"/>
            </a:ext>
          </a:extLst>
        </xdr:cNvPr>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5B937AC0-7495-4EE4-A605-A3B493E201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83E068BE-76D9-48C0-8678-C6B55D7F0D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F2D7636B-CA3E-4521-A9BD-2263E5DD58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4B1D8F09-5D88-486F-9387-7AD2FDB507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DB3EA4DE-E307-4BD3-B981-BB980B5D01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13933</xdr:rowOff>
    </xdr:from>
    <xdr:to>
      <xdr:col>55</xdr:col>
      <xdr:colOff>50800</xdr:colOff>
      <xdr:row>64</xdr:row>
      <xdr:rowOff>115533</xdr:rowOff>
    </xdr:to>
    <xdr:sp macro="" textlink="">
      <xdr:nvSpPr>
        <xdr:cNvPr id="204" name="楕円 203">
          <a:extLst>
            <a:ext uri="{FF2B5EF4-FFF2-40B4-BE49-F238E27FC236}">
              <a16:creationId xmlns:a16="http://schemas.microsoft.com/office/drawing/2014/main" xmlns="" id="{794E3349-3F38-41C0-A5EC-D7D4230525EF}"/>
            </a:ext>
          </a:extLst>
        </xdr:cNvPr>
        <xdr:cNvSpPr/>
      </xdr:nvSpPr>
      <xdr:spPr>
        <a:xfrm>
          <a:off x="10426700" y="109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100310</xdr:rowOff>
    </xdr:from>
    <xdr:ext cx="534377" cy="259045"/>
    <xdr:sp macro="" textlink="">
      <xdr:nvSpPr>
        <xdr:cNvPr id="205" name="【橋りょう・トンネル】&#10;一人当たり有形固定資産（償却資産）額該当値テキスト">
          <a:extLst>
            <a:ext uri="{FF2B5EF4-FFF2-40B4-BE49-F238E27FC236}">
              <a16:creationId xmlns:a16="http://schemas.microsoft.com/office/drawing/2014/main" xmlns="" id="{6DCB5D65-0E60-4EF1-88B0-7A0FB1B8F613}"/>
            </a:ext>
          </a:extLst>
        </xdr:cNvPr>
        <xdr:cNvSpPr txBox="1"/>
      </xdr:nvSpPr>
      <xdr:spPr>
        <a:xfrm>
          <a:off x="10515600" y="109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14101</xdr:rowOff>
    </xdr:from>
    <xdr:to>
      <xdr:col>50</xdr:col>
      <xdr:colOff>165100</xdr:colOff>
      <xdr:row>64</xdr:row>
      <xdr:rowOff>115701</xdr:rowOff>
    </xdr:to>
    <xdr:sp macro="" textlink="">
      <xdr:nvSpPr>
        <xdr:cNvPr id="206" name="楕円 205">
          <a:extLst>
            <a:ext uri="{FF2B5EF4-FFF2-40B4-BE49-F238E27FC236}">
              <a16:creationId xmlns:a16="http://schemas.microsoft.com/office/drawing/2014/main" xmlns="" id="{CEDD0721-6AEF-4F67-A657-CE28286B9240}"/>
            </a:ext>
          </a:extLst>
        </xdr:cNvPr>
        <xdr:cNvSpPr/>
      </xdr:nvSpPr>
      <xdr:spPr>
        <a:xfrm>
          <a:off x="9588500" y="109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64733</xdr:rowOff>
    </xdr:from>
    <xdr:to>
      <xdr:col>55</xdr:col>
      <xdr:colOff>0</xdr:colOff>
      <xdr:row>64</xdr:row>
      <xdr:rowOff>64901</xdr:rowOff>
    </xdr:to>
    <xdr:cxnSp macro="">
      <xdr:nvCxnSpPr>
        <xdr:cNvPr id="207" name="直線コネクタ 206">
          <a:extLst>
            <a:ext uri="{FF2B5EF4-FFF2-40B4-BE49-F238E27FC236}">
              <a16:creationId xmlns:a16="http://schemas.microsoft.com/office/drawing/2014/main" xmlns="" id="{4A4D629D-7D32-43A3-BC90-01C3BDDC4C31}"/>
            </a:ext>
          </a:extLst>
        </xdr:cNvPr>
        <xdr:cNvCxnSpPr/>
      </xdr:nvCxnSpPr>
      <xdr:spPr>
        <a:xfrm flipV="1">
          <a:off x="9639300" y="11037533"/>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8" name="n_1aveValue【橋りょう・トンネル】&#10;一人当たり有形固定資産（償却資産）額">
          <a:extLst>
            <a:ext uri="{FF2B5EF4-FFF2-40B4-BE49-F238E27FC236}">
              <a16:creationId xmlns:a16="http://schemas.microsoft.com/office/drawing/2014/main" xmlns="" id="{144764B6-0D4A-4B0F-80F2-FE507324DCAC}"/>
            </a:ext>
          </a:extLst>
        </xdr:cNvPr>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xmlns="" id="{45CDEBF2-7FC1-4761-9DB3-AEEE0EA588F6}"/>
            </a:ext>
          </a:extLst>
        </xdr:cNvPr>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106828</xdr:rowOff>
    </xdr:from>
    <xdr:ext cx="534377" cy="259045"/>
    <xdr:sp macro="" textlink="">
      <xdr:nvSpPr>
        <xdr:cNvPr id="210" name="n_1mainValue【橋りょう・トンネル】&#10;一人当たり有形固定資産（償却資産）額">
          <a:extLst>
            <a:ext uri="{FF2B5EF4-FFF2-40B4-BE49-F238E27FC236}">
              <a16:creationId xmlns:a16="http://schemas.microsoft.com/office/drawing/2014/main" xmlns="" id="{78E1ED2B-D975-451D-8FB0-AC14B977DE04}"/>
            </a:ext>
          </a:extLst>
        </xdr:cNvPr>
        <xdr:cNvSpPr txBox="1"/>
      </xdr:nvSpPr>
      <xdr:spPr>
        <a:xfrm>
          <a:off x="9359411" y="110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xmlns="" id="{488209BC-48E6-4A9D-A1F6-4B70AE7372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xmlns="" id="{F41A81B9-9DD5-4DF1-AA06-195D2CEA66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xmlns="" id="{E26DCB56-5504-477E-BF57-86448A2E24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xmlns="" id="{05B4B43F-AB4B-41C6-AAED-79E89B9EFC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xmlns="" id="{AE849B58-72CE-4E12-8688-D463577FDF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xmlns="" id="{B9A1914E-BF2B-4398-B4B1-A7AA6CA962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xmlns="" id="{189887AF-C3C7-4B33-9B3D-65488408EFC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xmlns="" id="{90A8B0F0-8862-4F4C-BBEC-9522F2ED92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xmlns="" id="{190435C5-4897-48C3-8D6A-16DEEB5DC5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xmlns="" id="{309B5F14-1B91-4923-8D81-642AAB9123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xmlns="" id="{FE478159-FBC2-485E-836E-92B40D67312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xmlns="" id="{5E09F2A8-6420-4C09-B9F2-C142E23B796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xmlns="" id="{67300921-7520-41ED-A86F-DB646C88365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xmlns="" id="{3BC95ECC-4E13-4C4E-932A-5319D5FEA75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xmlns="" id="{99071545-142D-4A01-BE7C-FCE29913C6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xmlns="" id="{ED9E1B1A-72B0-4850-B79D-3009FE36C1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xmlns="" id="{AAEB6E34-D480-44A5-8FD2-E99349A0757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xmlns="" id="{CE3A0268-ACA5-45C7-9394-99B000ACD38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xmlns="" id="{DA385C66-123F-4061-A770-914FE7EFA0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xmlns="" id="{DD34C6F5-6E43-4046-9F67-EDB659A0C7A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xmlns="" id="{D7709C4D-14DF-4AAA-8349-CA581074F88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xmlns="" id="{2B84AC07-824E-4A34-B414-86EA7D30481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xmlns="" id="{E6F73731-D9B1-497D-8B40-C86918DC953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xmlns="" id="{F8B4B195-E813-4B2A-8E84-6BD8B11E9C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a:extLst>
            <a:ext uri="{FF2B5EF4-FFF2-40B4-BE49-F238E27FC236}">
              <a16:creationId xmlns:a16="http://schemas.microsoft.com/office/drawing/2014/main" xmlns="" id="{E51C9AC8-191D-4856-A94D-BA12DAE4C19D}"/>
            </a:ext>
          </a:extLst>
        </xdr:cNvPr>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a:extLst>
            <a:ext uri="{FF2B5EF4-FFF2-40B4-BE49-F238E27FC236}">
              <a16:creationId xmlns:a16="http://schemas.microsoft.com/office/drawing/2014/main" xmlns="" id="{8CC7FD02-80A5-40E7-9EDA-979D900E5EF8}"/>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a:extLst>
            <a:ext uri="{FF2B5EF4-FFF2-40B4-BE49-F238E27FC236}">
              <a16:creationId xmlns:a16="http://schemas.microsoft.com/office/drawing/2014/main" xmlns="" id="{99C7B39E-84EF-47A1-A991-E7BF112B69A7}"/>
            </a:ext>
          </a:extLst>
        </xdr:cNvPr>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a:extLst>
            <a:ext uri="{FF2B5EF4-FFF2-40B4-BE49-F238E27FC236}">
              <a16:creationId xmlns:a16="http://schemas.microsoft.com/office/drawing/2014/main" xmlns="" id="{8ABAC603-46FA-4E09-A0C7-EFE44B08B83C}"/>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a:extLst>
            <a:ext uri="{FF2B5EF4-FFF2-40B4-BE49-F238E27FC236}">
              <a16:creationId xmlns:a16="http://schemas.microsoft.com/office/drawing/2014/main" xmlns="" id="{25AC6F54-1133-496A-945A-00A4C3E29AFA}"/>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40" name="【公営住宅】&#10;有形固定資産減価償却率平均値テキスト">
          <a:extLst>
            <a:ext uri="{FF2B5EF4-FFF2-40B4-BE49-F238E27FC236}">
              <a16:creationId xmlns:a16="http://schemas.microsoft.com/office/drawing/2014/main" xmlns="" id="{56E1170F-7BE0-433B-9139-369101CD6F66}"/>
            </a:ext>
          </a:extLst>
        </xdr:cNvPr>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a:extLst>
            <a:ext uri="{FF2B5EF4-FFF2-40B4-BE49-F238E27FC236}">
              <a16:creationId xmlns:a16="http://schemas.microsoft.com/office/drawing/2014/main" xmlns="" id="{7B968295-4684-4A55-B460-78922A16A885}"/>
            </a:ext>
          </a:extLst>
        </xdr:cNvPr>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a:extLst>
            <a:ext uri="{FF2B5EF4-FFF2-40B4-BE49-F238E27FC236}">
              <a16:creationId xmlns:a16="http://schemas.microsoft.com/office/drawing/2014/main" xmlns="" id="{E64131E9-57CA-4BD3-A1BD-FB5052A1022F}"/>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a:extLst>
            <a:ext uri="{FF2B5EF4-FFF2-40B4-BE49-F238E27FC236}">
              <a16:creationId xmlns:a16="http://schemas.microsoft.com/office/drawing/2014/main" xmlns="" id="{AFC8B311-DE62-45FF-B3D2-FD7999734A21}"/>
            </a:ext>
          </a:extLst>
        </xdr:cNvPr>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D47B3539-44B8-4886-A645-2A4249FD52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A109888C-19A9-4D1B-BE7E-6D8ADCA7AA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02E6C5FA-6718-4A4C-9EF2-D88567835E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C7947B79-B244-4718-BE0A-30DAB92582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D249401C-E2D7-457B-A4C7-C2CFD7C8DF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249" name="楕円 248">
          <a:extLst>
            <a:ext uri="{FF2B5EF4-FFF2-40B4-BE49-F238E27FC236}">
              <a16:creationId xmlns:a16="http://schemas.microsoft.com/office/drawing/2014/main" xmlns="" id="{3DC013D2-CE8F-41D4-BAAC-6A59E7CCEAC9}"/>
            </a:ext>
          </a:extLst>
        </xdr:cNvPr>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156227</xdr:rowOff>
    </xdr:from>
    <xdr:ext cx="405111" cy="259045"/>
    <xdr:sp macro="" textlink="">
      <xdr:nvSpPr>
        <xdr:cNvPr id="250" name="【公営住宅】&#10;有形固定資産減価償却率該当値テキスト">
          <a:extLst>
            <a:ext uri="{FF2B5EF4-FFF2-40B4-BE49-F238E27FC236}">
              <a16:creationId xmlns:a16="http://schemas.microsoft.com/office/drawing/2014/main" xmlns="" id="{EDA5EBB1-8EC0-4CE6-9C09-3015B4F99128}"/>
            </a:ext>
          </a:extLst>
        </xdr:cNvPr>
        <xdr:cNvSpPr txBox="1"/>
      </xdr:nvSpPr>
      <xdr:spPr>
        <a:xfrm>
          <a:off x="4673600"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51" name="楕円 250">
          <a:extLst>
            <a:ext uri="{FF2B5EF4-FFF2-40B4-BE49-F238E27FC236}">
              <a16:creationId xmlns:a16="http://schemas.microsoft.com/office/drawing/2014/main" xmlns="" id="{C76646C0-D75D-4B7B-B1DF-82D5E3A54EE9}"/>
            </a:ext>
          </a:extLst>
        </xdr:cNvPr>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97155</xdr:rowOff>
    </xdr:to>
    <xdr:cxnSp macro="">
      <xdr:nvCxnSpPr>
        <xdr:cNvPr id="252" name="直線コネクタ 251">
          <a:extLst>
            <a:ext uri="{FF2B5EF4-FFF2-40B4-BE49-F238E27FC236}">
              <a16:creationId xmlns:a16="http://schemas.microsoft.com/office/drawing/2014/main" xmlns="" id="{5BBEAE9B-E322-46E0-98FD-D929EE3942F6}"/>
            </a:ext>
          </a:extLst>
        </xdr:cNvPr>
        <xdr:cNvCxnSpPr/>
      </xdr:nvCxnSpPr>
      <xdr:spPr>
        <a:xfrm flipV="1">
          <a:off x="3797300" y="139446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3" name="n_1aveValue【公営住宅】&#10;有形固定資産減価償却率">
          <a:extLst>
            <a:ext uri="{FF2B5EF4-FFF2-40B4-BE49-F238E27FC236}">
              <a16:creationId xmlns:a16="http://schemas.microsoft.com/office/drawing/2014/main" xmlns="" id="{0E4A7FAE-DE38-4C92-AB99-FA3CAB244E2F}"/>
            </a:ext>
          </a:extLst>
        </xdr:cNvPr>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a:extLst>
            <a:ext uri="{FF2B5EF4-FFF2-40B4-BE49-F238E27FC236}">
              <a16:creationId xmlns:a16="http://schemas.microsoft.com/office/drawing/2014/main" xmlns="" id="{2C51B921-5BE5-423E-8D5D-364EDF9F4E91}"/>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164482</xdr:rowOff>
    </xdr:from>
    <xdr:ext cx="405111" cy="259045"/>
    <xdr:sp macro="" textlink="">
      <xdr:nvSpPr>
        <xdr:cNvPr id="255" name="n_1mainValue【公営住宅】&#10;有形固定資産減価償却率">
          <a:extLst>
            <a:ext uri="{FF2B5EF4-FFF2-40B4-BE49-F238E27FC236}">
              <a16:creationId xmlns:a16="http://schemas.microsoft.com/office/drawing/2014/main" xmlns="" id="{F5E50E07-9049-490F-89DA-34FC4DD395D7}"/>
            </a:ext>
          </a:extLst>
        </xdr:cNvPr>
        <xdr:cNvSpPr txBox="1"/>
      </xdr:nvSpPr>
      <xdr:spPr>
        <a:xfrm>
          <a:off x="3582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xmlns="" id="{25A47875-B4B0-4170-B5A7-FDE948CECB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xmlns="" id="{A3747A28-E1C8-48FD-9C8F-4AB888F9E0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xmlns="" id="{732FC018-D975-48F7-B552-C5D29036A1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xmlns="" id="{25E3412B-E461-480F-9582-24B6A8A314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xmlns="" id="{2C1EAE35-E527-46FD-8035-58603B26CF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xmlns="" id="{4FC1F025-BCF0-498A-8782-D69C786DF8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xmlns="" id="{30012563-53D9-452A-8BAE-3BC041E769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xmlns="" id="{19A2CD92-67AC-4B8F-9800-A7D26080A7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xmlns="" id="{90C19650-2A6A-4BE1-B32A-AA91064C4A7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xmlns="" id="{A6C4974B-F068-4177-AED7-55D09BB891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xmlns="" id="{64544752-F423-447F-9A76-732C54E689F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xmlns="" id="{A29A4811-1CAA-431F-8381-56AF08E1E7B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xmlns="" id="{841DE099-9FAA-4CA6-8D1E-37E82B18630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xmlns="" id="{75A816D5-717F-4C1F-A3D0-2914C45B085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xmlns="" id="{19F05130-377D-4221-87EE-28F5B6B754F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xmlns="" id="{A5E54AC4-BEBE-4F0D-8863-F44C60BFB0B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xmlns="" id="{D384B550-D2D5-4D69-9FE2-92845146122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xmlns="" id="{458FFA9E-ADCC-4F2A-85D0-06A8097881F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xmlns="" id="{DDAC6022-08DF-4853-94B4-A98CCF207B6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xmlns="" id="{9380A416-A3F7-40E6-96E5-D56C26C8367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xmlns="" id="{5343FDBC-3EFD-4BBE-BC0D-C2E6EB4971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xmlns="" id="{1A946E22-2E7E-4C20-869C-B981D9D5B5B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xmlns="" id="{C0682940-80AC-40E1-8C06-9B95372895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a:extLst>
            <a:ext uri="{FF2B5EF4-FFF2-40B4-BE49-F238E27FC236}">
              <a16:creationId xmlns:a16="http://schemas.microsoft.com/office/drawing/2014/main" xmlns="" id="{7BF6ADF3-6C23-4B5E-AE1E-A763496F865B}"/>
            </a:ext>
          </a:extLst>
        </xdr:cNvPr>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a:extLst>
            <a:ext uri="{FF2B5EF4-FFF2-40B4-BE49-F238E27FC236}">
              <a16:creationId xmlns:a16="http://schemas.microsoft.com/office/drawing/2014/main" xmlns="" id="{88D7BC2E-CC3F-4EF4-8FBB-EF90CBF9133E}"/>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a:extLst>
            <a:ext uri="{FF2B5EF4-FFF2-40B4-BE49-F238E27FC236}">
              <a16:creationId xmlns:a16="http://schemas.microsoft.com/office/drawing/2014/main" xmlns="" id="{73AEDDB0-699F-4941-9A08-A23454C5116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a:extLst>
            <a:ext uri="{FF2B5EF4-FFF2-40B4-BE49-F238E27FC236}">
              <a16:creationId xmlns:a16="http://schemas.microsoft.com/office/drawing/2014/main" xmlns="" id="{A5739668-6472-4487-AD9A-4B3D9E033883}"/>
            </a:ext>
          </a:extLst>
        </xdr:cNvPr>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a:extLst>
            <a:ext uri="{FF2B5EF4-FFF2-40B4-BE49-F238E27FC236}">
              <a16:creationId xmlns:a16="http://schemas.microsoft.com/office/drawing/2014/main" xmlns="" id="{10C1E079-FBB1-405C-AA62-7C6952E2F2CA}"/>
            </a:ext>
          </a:extLst>
        </xdr:cNvPr>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84" name="【公営住宅】&#10;一人当たり面積平均値テキスト">
          <a:extLst>
            <a:ext uri="{FF2B5EF4-FFF2-40B4-BE49-F238E27FC236}">
              <a16:creationId xmlns:a16="http://schemas.microsoft.com/office/drawing/2014/main" xmlns="" id="{88597EB1-4B26-4305-9F9F-47AB8A679AD8}"/>
            </a:ext>
          </a:extLst>
        </xdr:cNvPr>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a:extLst>
            <a:ext uri="{FF2B5EF4-FFF2-40B4-BE49-F238E27FC236}">
              <a16:creationId xmlns:a16="http://schemas.microsoft.com/office/drawing/2014/main" xmlns="" id="{95087BE6-FF33-465F-BC3C-883CF458268F}"/>
            </a:ext>
          </a:extLst>
        </xdr:cNvPr>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a:extLst>
            <a:ext uri="{FF2B5EF4-FFF2-40B4-BE49-F238E27FC236}">
              <a16:creationId xmlns:a16="http://schemas.microsoft.com/office/drawing/2014/main" xmlns="" id="{F53C6C3A-7D8A-4D54-85D1-277FADBCA00B}"/>
            </a:ext>
          </a:extLst>
        </xdr:cNvPr>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a:extLst>
            <a:ext uri="{FF2B5EF4-FFF2-40B4-BE49-F238E27FC236}">
              <a16:creationId xmlns:a16="http://schemas.microsoft.com/office/drawing/2014/main" xmlns="" id="{654333DE-FB78-4970-B369-996E2CE3239C}"/>
            </a:ext>
          </a:extLst>
        </xdr:cNvPr>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CD9C104F-63C4-4878-B57D-B4DB61A2517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B953A663-7502-4BF3-80BD-5C751A72468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85AD5F96-1395-4037-84C1-83E7BB5E28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1E2CA88C-AA20-4689-8ECF-4310B863851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C99A5E0A-3B7F-4E96-8662-5D9F2D187F0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168656</xdr:rowOff>
    </xdr:from>
    <xdr:to>
      <xdr:col>55</xdr:col>
      <xdr:colOff>50800</xdr:colOff>
      <xdr:row>86</xdr:row>
      <xdr:rowOff>98806</xdr:rowOff>
    </xdr:to>
    <xdr:sp macro="" textlink="">
      <xdr:nvSpPr>
        <xdr:cNvPr id="293" name="楕円 292">
          <a:extLst>
            <a:ext uri="{FF2B5EF4-FFF2-40B4-BE49-F238E27FC236}">
              <a16:creationId xmlns:a16="http://schemas.microsoft.com/office/drawing/2014/main" xmlns="" id="{140B5409-0490-44A1-9406-BA52E06FB8F2}"/>
            </a:ext>
          </a:extLst>
        </xdr:cNvPr>
        <xdr:cNvSpPr/>
      </xdr:nvSpPr>
      <xdr:spPr>
        <a:xfrm>
          <a:off x="104267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83583</xdr:rowOff>
    </xdr:from>
    <xdr:ext cx="469744" cy="259045"/>
    <xdr:sp macro="" textlink="">
      <xdr:nvSpPr>
        <xdr:cNvPr id="294" name="【公営住宅】&#10;一人当たり面積該当値テキスト">
          <a:extLst>
            <a:ext uri="{FF2B5EF4-FFF2-40B4-BE49-F238E27FC236}">
              <a16:creationId xmlns:a16="http://schemas.microsoft.com/office/drawing/2014/main" xmlns="" id="{5A4D981B-0212-4148-A134-94E2FE0ACD1B}"/>
            </a:ext>
          </a:extLst>
        </xdr:cNvPr>
        <xdr:cNvSpPr txBox="1"/>
      </xdr:nvSpPr>
      <xdr:spPr>
        <a:xfrm>
          <a:off x="10515600" y="146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167132</xdr:rowOff>
    </xdr:from>
    <xdr:to>
      <xdr:col>50</xdr:col>
      <xdr:colOff>165100</xdr:colOff>
      <xdr:row>86</xdr:row>
      <xdr:rowOff>97282</xdr:rowOff>
    </xdr:to>
    <xdr:sp macro="" textlink="">
      <xdr:nvSpPr>
        <xdr:cNvPr id="295" name="楕円 294">
          <a:extLst>
            <a:ext uri="{FF2B5EF4-FFF2-40B4-BE49-F238E27FC236}">
              <a16:creationId xmlns:a16="http://schemas.microsoft.com/office/drawing/2014/main" xmlns="" id="{86F29110-7FA4-46A2-A552-E5270106F33B}"/>
            </a:ext>
          </a:extLst>
        </xdr:cNvPr>
        <xdr:cNvSpPr/>
      </xdr:nvSpPr>
      <xdr:spPr>
        <a:xfrm>
          <a:off x="9588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46482</xdr:rowOff>
    </xdr:from>
    <xdr:to>
      <xdr:col>55</xdr:col>
      <xdr:colOff>0</xdr:colOff>
      <xdr:row>86</xdr:row>
      <xdr:rowOff>48006</xdr:rowOff>
    </xdr:to>
    <xdr:cxnSp macro="">
      <xdr:nvCxnSpPr>
        <xdr:cNvPr id="296" name="直線コネクタ 295">
          <a:extLst>
            <a:ext uri="{FF2B5EF4-FFF2-40B4-BE49-F238E27FC236}">
              <a16:creationId xmlns:a16="http://schemas.microsoft.com/office/drawing/2014/main" xmlns="" id="{7F9F1E0D-1D7F-497B-A0FD-73B6FD6712FC}"/>
            </a:ext>
          </a:extLst>
        </xdr:cNvPr>
        <xdr:cNvCxnSpPr/>
      </xdr:nvCxnSpPr>
      <xdr:spPr>
        <a:xfrm>
          <a:off x="9639300" y="147911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7" name="n_1aveValue【公営住宅】&#10;一人当たり面積">
          <a:extLst>
            <a:ext uri="{FF2B5EF4-FFF2-40B4-BE49-F238E27FC236}">
              <a16:creationId xmlns:a16="http://schemas.microsoft.com/office/drawing/2014/main" xmlns="" id="{BFCE4CC6-5C11-4DDA-B0E9-1FF78BE8B352}"/>
            </a:ext>
          </a:extLst>
        </xdr:cNvPr>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a:extLst>
            <a:ext uri="{FF2B5EF4-FFF2-40B4-BE49-F238E27FC236}">
              <a16:creationId xmlns:a16="http://schemas.microsoft.com/office/drawing/2014/main" xmlns="" id="{56879BBE-123C-4FF5-861C-64D78A774E31}"/>
            </a:ext>
          </a:extLst>
        </xdr:cNvPr>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88409</xdr:rowOff>
    </xdr:from>
    <xdr:ext cx="469744" cy="259045"/>
    <xdr:sp macro="" textlink="">
      <xdr:nvSpPr>
        <xdr:cNvPr id="299" name="n_1mainValue【公営住宅】&#10;一人当たり面積">
          <a:extLst>
            <a:ext uri="{FF2B5EF4-FFF2-40B4-BE49-F238E27FC236}">
              <a16:creationId xmlns:a16="http://schemas.microsoft.com/office/drawing/2014/main" xmlns="" id="{6B7337C2-C4A9-4F60-8BE8-DF85669D4D8B}"/>
            </a:ext>
          </a:extLst>
        </xdr:cNvPr>
        <xdr:cNvSpPr txBox="1"/>
      </xdr:nvSpPr>
      <xdr:spPr>
        <a:xfrm>
          <a:off x="93917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xmlns="" id="{14C73E5A-88F2-4436-B1A6-1AB7AA14E4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xmlns="" id="{0C86EE6B-6D40-4639-91A4-6E6F81DE51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xmlns="" id="{59CE558D-253D-46A6-B3EE-903FC99C5B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xmlns="" id="{04CFDF0E-45C2-4C06-B087-EEE8667D2CC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xmlns="" id="{67B1E3D8-DE50-4736-B1C9-909FE1ED81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xmlns="" id="{B559F1E2-C573-4423-8C60-43F2174BC5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xmlns="" id="{D3B8419C-D089-4AE6-9955-D927FD726BE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xmlns="" id="{8994DF91-C365-4B1E-8AD1-1B8244B253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xmlns="" id="{9B652B4A-D0BA-4EEF-86C6-A90592D527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xmlns="" id="{CD578E6B-0EE0-481C-822E-5ED20FAC29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xmlns="" id="{A309B93A-D189-40C3-AC98-A2B7A551CB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xmlns="" id="{F0C0230E-FAEC-467B-A570-CC6CC89392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xmlns="" id="{50DC16CF-F797-41B4-A941-923385AB4C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xmlns="" id="{9852EDA3-9799-48D2-B5E6-4B92470240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xmlns="" id="{1FD29053-1C90-4816-B06C-D6FE065139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xmlns="" id="{899A086F-9A2A-495D-B66D-E2B7C04D44E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xmlns="" id="{60064A50-2096-410E-896B-95ED328D4E9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xmlns="" id="{6422A29A-9BD2-46B5-8F0B-2BFAF4C635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xmlns="" id="{B368BDDE-0B32-469D-9851-63B96F5879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xmlns="" id="{398C10ED-2311-4E73-9133-5EEF615D1D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xmlns="" id="{B197BA27-02B5-4092-B988-6620E743EE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xmlns="" id="{269D1FE6-05BF-47EA-8C9A-D679D6CA47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xmlns="" id="{FC5F6ABE-E221-49D3-8025-BA4F70D6F5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xmlns="" id="{ADD7CFDD-1B45-4877-8C17-24C0D9BA7A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xmlns="" id="{49D8183C-10D7-4126-822F-DB419CFF28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xmlns="" id="{8E034045-5C48-4436-98FC-FA7D5270066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a:extLst>
            <a:ext uri="{FF2B5EF4-FFF2-40B4-BE49-F238E27FC236}">
              <a16:creationId xmlns:a16="http://schemas.microsoft.com/office/drawing/2014/main" xmlns="" id="{E9580293-4044-48DF-AF1D-94D7958186D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a:extLst>
            <a:ext uri="{FF2B5EF4-FFF2-40B4-BE49-F238E27FC236}">
              <a16:creationId xmlns:a16="http://schemas.microsoft.com/office/drawing/2014/main" xmlns="" id="{FBDBB056-6EA5-4EAA-9B9F-257E4431354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a:extLst>
            <a:ext uri="{FF2B5EF4-FFF2-40B4-BE49-F238E27FC236}">
              <a16:creationId xmlns:a16="http://schemas.microsoft.com/office/drawing/2014/main" xmlns="" id="{002F24A7-5BE6-4DB4-9252-9790035DAC6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a:extLst>
            <a:ext uri="{FF2B5EF4-FFF2-40B4-BE49-F238E27FC236}">
              <a16:creationId xmlns:a16="http://schemas.microsoft.com/office/drawing/2014/main" xmlns="" id="{DA7D2C62-95A4-4A50-9F9B-10316D02616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a:extLst>
            <a:ext uri="{FF2B5EF4-FFF2-40B4-BE49-F238E27FC236}">
              <a16:creationId xmlns:a16="http://schemas.microsoft.com/office/drawing/2014/main" xmlns="" id="{B802E2F6-A8A7-4D68-A224-593415CD372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a:extLst>
            <a:ext uri="{FF2B5EF4-FFF2-40B4-BE49-F238E27FC236}">
              <a16:creationId xmlns:a16="http://schemas.microsoft.com/office/drawing/2014/main" xmlns="" id="{2870B783-CF91-4608-8E32-6E9CC966223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a:extLst>
            <a:ext uri="{FF2B5EF4-FFF2-40B4-BE49-F238E27FC236}">
              <a16:creationId xmlns:a16="http://schemas.microsoft.com/office/drawing/2014/main" xmlns="" id="{737CA50F-0140-4379-819A-7ABC6AE7A31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a:extLst>
            <a:ext uri="{FF2B5EF4-FFF2-40B4-BE49-F238E27FC236}">
              <a16:creationId xmlns:a16="http://schemas.microsoft.com/office/drawing/2014/main" xmlns="" id="{CEFE04D5-4006-4B4A-8834-D1FFA8CDCE6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a:extLst>
            <a:ext uri="{FF2B5EF4-FFF2-40B4-BE49-F238E27FC236}">
              <a16:creationId xmlns:a16="http://schemas.microsoft.com/office/drawing/2014/main" xmlns="" id="{C8E7178F-26F1-4554-BC3D-909CEC9022E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a:extLst>
            <a:ext uri="{FF2B5EF4-FFF2-40B4-BE49-F238E27FC236}">
              <a16:creationId xmlns:a16="http://schemas.microsoft.com/office/drawing/2014/main" xmlns="" id="{D70BFC30-B2DB-494E-A44F-0CDE2F0EE2D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a:extLst>
            <a:ext uri="{FF2B5EF4-FFF2-40B4-BE49-F238E27FC236}">
              <a16:creationId xmlns:a16="http://schemas.microsoft.com/office/drawing/2014/main" xmlns="" id="{862BB955-D077-45EE-A735-FB8D7F968814}"/>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xmlns="" id="{63BDACD9-2C89-47FE-8AAA-B829056BBD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xmlns="" id="{B551AFF4-EC30-4CC0-90C7-84310502E7D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a:extLst>
            <a:ext uri="{FF2B5EF4-FFF2-40B4-BE49-F238E27FC236}">
              <a16:creationId xmlns:a16="http://schemas.microsoft.com/office/drawing/2014/main" xmlns="" id="{BE39E4FD-56B3-4C47-9E6E-9FF8CA1BD7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a:extLst>
            <a:ext uri="{FF2B5EF4-FFF2-40B4-BE49-F238E27FC236}">
              <a16:creationId xmlns:a16="http://schemas.microsoft.com/office/drawing/2014/main" xmlns="" id="{CE22EBF5-398D-4A22-9744-D255CFB9E4DB}"/>
            </a:ext>
          </a:extLst>
        </xdr:cNvPr>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a:extLst>
            <a:ext uri="{FF2B5EF4-FFF2-40B4-BE49-F238E27FC236}">
              <a16:creationId xmlns:a16="http://schemas.microsoft.com/office/drawing/2014/main" xmlns="" id="{65A709B7-2371-440F-9B68-7302FC6E5392}"/>
            </a:ext>
          </a:extLst>
        </xdr:cNvPr>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a:extLst>
            <a:ext uri="{FF2B5EF4-FFF2-40B4-BE49-F238E27FC236}">
              <a16:creationId xmlns:a16="http://schemas.microsoft.com/office/drawing/2014/main" xmlns="" id="{ECACB9A7-F315-40F5-9B2B-5E84A824D114}"/>
            </a:ext>
          </a:extLst>
        </xdr:cNvPr>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a:extLst>
            <a:ext uri="{FF2B5EF4-FFF2-40B4-BE49-F238E27FC236}">
              <a16:creationId xmlns:a16="http://schemas.microsoft.com/office/drawing/2014/main" xmlns="" id="{26FDA2B8-A3FC-43E4-86E3-2DAAB507B50F}"/>
            </a:ext>
          </a:extLst>
        </xdr:cNvPr>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a:extLst>
            <a:ext uri="{FF2B5EF4-FFF2-40B4-BE49-F238E27FC236}">
              <a16:creationId xmlns:a16="http://schemas.microsoft.com/office/drawing/2014/main" xmlns="" id="{E1FFD40B-CC68-471F-AD32-E54E36046AE6}"/>
            </a:ext>
          </a:extLst>
        </xdr:cNvPr>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a:extLst>
            <a:ext uri="{FF2B5EF4-FFF2-40B4-BE49-F238E27FC236}">
              <a16:creationId xmlns:a16="http://schemas.microsoft.com/office/drawing/2014/main" xmlns="" id="{F1528194-2750-43C9-82F6-D8FEB568B8EA}"/>
            </a:ext>
          </a:extLst>
        </xdr:cNvPr>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a:extLst>
            <a:ext uri="{FF2B5EF4-FFF2-40B4-BE49-F238E27FC236}">
              <a16:creationId xmlns:a16="http://schemas.microsoft.com/office/drawing/2014/main" xmlns="" id="{F3C19A21-8D76-4445-B033-2B34F24EE174}"/>
            </a:ext>
          </a:extLst>
        </xdr:cNvPr>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a:extLst>
            <a:ext uri="{FF2B5EF4-FFF2-40B4-BE49-F238E27FC236}">
              <a16:creationId xmlns:a16="http://schemas.microsoft.com/office/drawing/2014/main" xmlns="" id="{E89DF516-2FDC-47B8-A0C2-9EEA3376AB1A}"/>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a:extLst>
            <a:ext uri="{FF2B5EF4-FFF2-40B4-BE49-F238E27FC236}">
              <a16:creationId xmlns:a16="http://schemas.microsoft.com/office/drawing/2014/main" xmlns="" id="{BDCF54B3-FED6-47BD-82FC-7D08E6541FAE}"/>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6123A15F-AEEE-4CD0-9186-9A711137364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DBDF1BC2-5E54-4836-A2D9-E3C73297CD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B415B677-0D61-4401-828C-B3BF0EAC45A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FC91ADA1-A76E-4E82-8BB0-4A2327EE3D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C74B60D9-1F25-49F8-AB96-A086676CA0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54" name="楕円 353">
          <a:extLst>
            <a:ext uri="{FF2B5EF4-FFF2-40B4-BE49-F238E27FC236}">
              <a16:creationId xmlns:a16="http://schemas.microsoft.com/office/drawing/2014/main" xmlns="" id="{6C19FE0B-2667-4B37-923A-B053EA947AA7}"/>
            </a:ext>
          </a:extLst>
        </xdr:cNvPr>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42562</xdr:rowOff>
    </xdr:from>
    <xdr:ext cx="405111" cy="259045"/>
    <xdr:sp macro="" textlink="">
      <xdr:nvSpPr>
        <xdr:cNvPr id="355" name="【認定こども園・幼稚園・保育所】&#10;有形固定資産減価償却率該当値テキスト">
          <a:extLst>
            <a:ext uri="{FF2B5EF4-FFF2-40B4-BE49-F238E27FC236}">
              <a16:creationId xmlns:a16="http://schemas.microsoft.com/office/drawing/2014/main" xmlns="" id="{B0CDD69B-B9AB-4622-850C-DB9D322F8386}"/>
            </a:ext>
          </a:extLst>
        </xdr:cNvPr>
        <xdr:cNvSpPr txBox="1"/>
      </xdr:nvSpPr>
      <xdr:spPr>
        <a:xfrm>
          <a:off x="16357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65405</xdr:rowOff>
    </xdr:from>
    <xdr:to>
      <xdr:col>81</xdr:col>
      <xdr:colOff>101600</xdr:colOff>
      <xdr:row>37</xdr:row>
      <xdr:rowOff>167005</xdr:rowOff>
    </xdr:to>
    <xdr:sp macro="" textlink="">
      <xdr:nvSpPr>
        <xdr:cNvPr id="356" name="楕円 355">
          <a:extLst>
            <a:ext uri="{FF2B5EF4-FFF2-40B4-BE49-F238E27FC236}">
              <a16:creationId xmlns:a16="http://schemas.microsoft.com/office/drawing/2014/main" xmlns="" id="{9D953587-6B2A-4BBD-912D-D913CE627148}"/>
            </a:ext>
          </a:extLst>
        </xdr:cNvPr>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116205</xdr:rowOff>
    </xdr:to>
    <xdr:cxnSp macro="">
      <xdr:nvCxnSpPr>
        <xdr:cNvPr id="357" name="直線コネクタ 356">
          <a:extLst>
            <a:ext uri="{FF2B5EF4-FFF2-40B4-BE49-F238E27FC236}">
              <a16:creationId xmlns:a16="http://schemas.microsoft.com/office/drawing/2014/main" xmlns="" id="{C9EB9576-F719-481E-97CB-A08C897E18FC}"/>
            </a:ext>
          </a:extLst>
        </xdr:cNvPr>
        <xdr:cNvCxnSpPr/>
      </xdr:nvCxnSpPr>
      <xdr:spPr>
        <a:xfrm flipV="1">
          <a:off x="15481300" y="64141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8" name="n_1aveValue【認定こども園・幼稚園・保育所】&#10;有形固定資産減価償却率">
          <a:extLst>
            <a:ext uri="{FF2B5EF4-FFF2-40B4-BE49-F238E27FC236}">
              <a16:creationId xmlns:a16="http://schemas.microsoft.com/office/drawing/2014/main" xmlns="" id="{360A943A-0BBE-4383-A458-7603A0462391}"/>
            </a:ext>
          </a:extLst>
        </xdr:cNvPr>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59" name="n_2aveValue【認定こども園・幼稚園・保育所】&#10;有形固定資産減価償却率">
          <a:extLst>
            <a:ext uri="{FF2B5EF4-FFF2-40B4-BE49-F238E27FC236}">
              <a16:creationId xmlns:a16="http://schemas.microsoft.com/office/drawing/2014/main" xmlns="" id="{EB86205B-9D56-478B-BF03-4667AB4278F6}"/>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12082</xdr:rowOff>
    </xdr:from>
    <xdr:ext cx="405111" cy="259045"/>
    <xdr:sp macro="" textlink="">
      <xdr:nvSpPr>
        <xdr:cNvPr id="360" name="n_1mainValue【認定こども園・幼稚園・保育所】&#10;有形固定資産減価償却率">
          <a:extLst>
            <a:ext uri="{FF2B5EF4-FFF2-40B4-BE49-F238E27FC236}">
              <a16:creationId xmlns:a16="http://schemas.microsoft.com/office/drawing/2014/main" xmlns="" id="{5D9CFB45-463D-4C9E-8E33-BE8720DE0389}"/>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xmlns="" id="{D346E0FC-98A4-4D58-B0AE-3BBAFCD1EF2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xmlns="" id="{61D49CDC-A560-4D42-9266-5A89B16332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xmlns="" id="{F8BD7C03-BF61-4ED9-9386-B942B7ACD7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xmlns="" id="{6D976194-29B1-486A-880D-FC3FA69694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xmlns="" id="{81BBF091-B088-41A1-A3B8-C5C0E1B1B1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xmlns="" id="{A88C4ACA-A09F-4399-9DB1-948B6C0ECDD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xmlns="" id="{1F6CB0BE-E525-4862-918A-39AAC059309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xmlns="" id="{8972BEC1-BB9F-4EAD-A9F8-EF915D160A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xmlns="" id="{6958DA8F-FB73-4B29-A032-9F6FFD6158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xmlns="" id="{FBD0CF07-5425-4188-91C7-869C101D1D8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a:extLst>
            <a:ext uri="{FF2B5EF4-FFF2-40B4-BE49-F238E27FC236}">
              <a16:creationId xmlns:a16="http://schemas.microsoft.com/office/drawing/2014/main" xmlns="" id="{11E04815-EFA9-4579-90B6-45E7D2A2347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a:extLst>
            <a:ext uri="{FF2B5EF4-FFF2-40B4-BE49-F238E27FC236}">
              <a16:creationId xmlns:a16="http://schemas.microsoft.com/office/drawing/2014/main" xmlns="" id="{9EA16C16-CFFA-4943-AD0D-47A56905563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a:extLst>
            <a:ext uri="{FF2B5EF4-FFF2-40B4-BE49-F238E27FC236}">
              <a16:creationId xmlns:a16="http://schemas.microsoft.com/office/drawing/2014/main" xmlns="" id="{AB7D63A0-0664-4F1B-9974-EC221E0ED2E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a:extLst>
            <a:ext uri="{FF2B5EF4-FFF2-40B4-BE49-F238E27FC236}">
              <a16:creationId xmlns:a16="http://schemas.microsoft.com/office/drawing/2014/main" xmlns="" id="{DD859785-86DE-48CB-8EF2-4EE98F9A2B1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a:extLst>
            <a:ext uri="{FF2B5EF4-FFF2-40B4-BE49-F238E27FC236}">
              <a16:creationId xmlns:a16="http://schemas.microsoft.com/office/drawing/2014/main" xmlns="" id="{BD0ADF66-9DDA-4A54-BFAD-9FAE0196C75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a:extLst>
            <a:ext uri="{FF2B5EF4-FFF2-40B4-BE49-F238E27FC236}">
              <a16:creationId xmlns:a16="http://schemas.microsoft.com/office/drawing/2014/main" xmlns="" id="{95AE6D80-1784-4EA0-B834-31EB24CFFCC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a:extLst>
            <a:ext uri="{FF2B5EF4-FFF2-40B4-BE49-F238E27FC236}">
              <a16:creationId xmlns:a16="http://schemas.microsoft.com/office/drawing/2014/main" xmlns="" id="{65FCB225-50CB-4401-ABD9-B41071ED649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a:extLst>
            <a:ext uri="{FF2B5EF4-FFF2-40B4-BE49-F238E27FC236}">
              <a16:creationId xmlns:a16="http://schemas.microsoft.com/office/drawing/2014/main" xmlns="" id="{A49BEF47-AE43-45BA-B039-54006443257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a:extLst>
            <a:ext uri="{FF2B5EF4-FFF2-40B4-BE49-F238E27FC236}">
              <a16:creationId xmlns:a16="http://schemas.microsoft.com/office/drawing/2014/main" xmlns="" id="{E0D27B7B-5180-445D-9068-803E6B1C395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a:extLst>
            <a:ext uri="{FF2B5EF4-FFF2-40B4-BE49-F238E27FC236}">
              <a16:creationId xmlns:a16="http://schemas.microsoft.com/office/drawing/2014/main" xmlns="" id="{933C588A-D065-426D-82F4-4009A7C9255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a:extLst>
            <a:ext uri="{FF2B5EF4-FFF2-40B4-BE49-F238E27FC236}">
              <a16:creationId xmlns:a16="http://schemas.microsoft.com/office/drawing/2014/main" xmlns="" id="{501141F7-4C3E-49A8-9B33-EB83BCCF36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a:extLst>
            <a:ext uri="{FF2B5EF4-FFF2-40B4-BE49-F238E27FC236}">
              <a16:creationId xmlns:a16="http://schemas.microsoft.com/office/drawing/2014/main" xmlns="" id="{7415A0E0-2933-45EC-9DB3-303D2E1F637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a:extLst>
            <a:ext uri="{FF2B5EF4-FFF2-40B4-BE49-F238E27FC236}">
              <a16:creationId xmlns:a16="http://schemas.microsoft.com/office/drawing/2014/main" xmlns="" id="{DC0B5F26-8A4B-47A8-85E2-68E9D3360FD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a:extLst>
            <a:ext uri="{FF2B5EF4-FFF2-40B4-BE49-F238E27FC236}">
              <a16:creationId xmlns:a16="http://schemas.microsoft.com/office/drawing/2014/main" xmlns="" id="{0232D6F3-32E2-43E5-8771-2B35642094BF}"/>
            </a:ext>
          </a:extLst>
        </xdr:cNvPr>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a:extLst>
            <a:ext uri="{FF2B5EF4-FFF2-40B4-BE49-F238E27FC236}">
              <a16:creationId xmlns:a16="http://schemas.microsoft.com/office/drawing/2014/main" xmlns="" id="{E5F42BAC-12E0-4B73-A649-B6CD2D64EF4B}"/>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a:extLst>
            <a:ext uri="{FF2B5EF4-FFF2-40B4-BE49-F238E27FC236}">
              <a16:creationId xmlns:a16="http://schemas.microsoft.com/office/drawing/2014/main" xmlns="" id="{58430AC8-8E0F-4063-B75B-E9EC0C96BE77}"/>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a:extLst>
            <a:ext uri="{FF2B5EF4-FFF2-40B4-BE49-F238E27FC236}">
              <a16:creationId xmlns:a16="http://schemas.microsoft.com/office/drawing/2014/main" xmlns="" id="{9FBBDB50-09C5-451E-847D-C78EEC686045}"/>
            </a:ext>
          </a:extLst>
        </xdr:cNvPr>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a:extLst>
            <a:ext uri="{FF2B5EF4-FFF2-40B4-BE49-F238E27FC236}">
              <a16:creationId xmlns:a16="http://schemas.microsoft.com/office/drawing/2014/main" xmlns="" id="{FA91DBA8-CA38-4A00-B4D7-6ECAFF987745}"/>
            </a:ext>
          </a:extLst>
        </xdr:cNvPr>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389" name="【認定こども園・幼稚園・保育所】&#10;一人当たり面積平均値テキスト">
          <a:extLst>
            <a:ext uri="{FF2B5EF4-FFF2-40B4-BE49-F238E27FC236}">
              <a16:creationId xmlns:a16="http://schemas.microsoft.com/office/drawing/2014/main" xmlns="" id="{347419F6-FA55-4049-B9F5-0263F975F94A}"/>
            </a:ext>
          </a:extLst>
        </xdr:cNvPr>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a:extLst>
            <a:ext uri="{FF2B5EF4-FFF2-40B4-BE49-F238E27FC236}">
              <a16:creationId xmlns:a16="http://schemas.microsoft.com/office/drawing/2014/main" xmlns="" id="{0781AB5F-96AE-4E07-9FE2-75585DDC4CB7}"/>
            </a:ext>
          </a:extLst>
        </xdr:cNvPr>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a:extLst>
            <a:ext uri="{FF2B5EF4-FFF2-40B4-BE49-F238E27FC236}">
              <a16:creationId xmlns:a16="http://schemas.microsoft.com/office/drawing/2014/main" xmlns="" id="{6F069C7E-8B53-4080-AC51-B1DA696B187E}"/>
            </a:ext>
          </a:extLst>
        </xdr:cNvPr>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a:extLst>
            <a:ext uri="{FF2B5EF4-FFF2-40B4-BE49-F238E27FC236}">
              <a16:creationId xmlns:a16="http://schemas.microsoft.com/office/drawing/2014/main" xmlns="" id="{C0168240-94CA-40A7-B83C-AB18DE19CFB0}"/>
            </a:ext>
          </a:extLst>
        </xdr:cNvPr>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D0B5A24F-D02F-4326-9E80-BAA230DA5C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E133754C-DA7B-4C19-BCCA-A4ECF4F30A6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888A7FE3-0FB2-40DB-84E4-E493F5BC4DF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D7062EAC-4C46-40D5-BCB6-68E0998DD8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2FC1318C-7D45-41A7-B16F-99AC3286B4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398" name="楕円 397">
          <a:extLst>
            <a:ext uri="{FF2B5EF4-FFF2-40B4-BE49-F238E27FC236}">
              <a16:creationId xmlns:a16="http://schemas.microsoft.com/office/drawing/2014/main" xmlns="" id="{4B46B053-C5AA-4A52-9574-3F79C97CAD15}"/>
            </a:ext>
          </a:extLst>
        </xdr:cNvPr>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129557</xdr:rowOff>
    </xdr:from>
    <xdr:ext cx="469744" cy="259045"/>
    <xdr:sp macro="" textlink="">
      <xdr:nvSpPr>
        <xdr:cNvPr id="399" name="【認定こども園・幼稚園・保育所】&#10;一人当たり面積該当値テキスト">
          <a:extLst>
            <a:ext uri="{FF2B5EF4-FFF2-40B4-BE49-F238E27FC236}">
              <a16:creationId xmlns:a16="http://schemas.microsoft.com/office/drawing/2014/main" xmlns="" id="{9B7BFC13-E085-4802-A8A0-4A4F56EDBEF1}"/>
            </a:ext>
          </a:extLst>
        </xdr:cNvPr>
        <xdr:cNvSpPr txBox="1"/>
      </xdr:nvSpPr>
      <xdr:spPr>
        <a:xfrm>
          <a:off x="22199600"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400" name="楕円 399">
          <a:extLst>
            <a:ext uri="{FF2B5EF4-FFF2-40B4-BE49-F238E27FC236}">
              <a16:creationId xmlns:a16="http://schemas.microsoft.com/office/drawing/2014/main" xmlns="" id="{64F57B1F-7D6F-4D25-A3AC-C3719693D395}"/>
            </a:ext>
          </a:extLst>
        </xdr:cNvPr>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30480</xdr:rowOff>
    </xdr:to>
    <xdr:cxnSp macro="">
      <xdr:nvCxnSpPr>
        <xdr:cNvPr id="401" name="直線コネクタ 400">
          <a:extLst>
            <a:ext uri="{FF2B5EF4-FFF2-40B4-BE49-F238E27FC236}">
              <a16:creationId xmlns:a16="http://schemas.microsoft.com/office/drawing/2014/main" xmlns="" id="{FE88C2CC-6484-420B-8091-932B6EF03201}"/>
            </a:ext>
          </a:extLst>
        </xdr:cNvPr>
        <xdr:cNvCxnSpPr/>
      </xdr:nvCxnSpPr>
      <xdr:spPr>
        <a:xfrm>
          <a:off x="21323300" y="705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xmlns="" id="{A4A105B1-BFD4-4AB6-BE99-871F7D82BCE6}"/>
            </a:ext>
          </a:extLst>
        </xdr:cNvPr>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xmlns="" id="{D174234D-3410-4349-9489-AD7076389F97}"/>
            </a:ext>
          </a:extLst>
        </xdr:cNvPr>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xmlns="" id="{2B93A102-B302-4D92-873F-3EA1CDC7ADFE}"/>
            </a:ext>
          </a:extLst>
        </xdr:cNvPr>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xmlns="" id="{A4A56F1D-D69A-4F4C-8AEB-E8E344FAE2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xmlns="" id="{5ED46075-DA13-46C1-83F4-D27E07B0496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xmlns="" id="{9F5FD2B0-1D1A-47C8-9BD8-EDF915025E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xmlns="" id="{999F8A1B-EE72-4445-BF59-EAF17D11BC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xmlns="" id="{FC7FE474-2BF0-4EC1-BC9B-7A852217B4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xmlns="" id="{FB107BCB-D3FB-4A26-8F48-41E175D190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xmlns="" id="{C8D99D52-01D7-4DF4-8924-525D238A85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xmlns="" id="{5130D836-30F7-4E43-A946-7168E06E2A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a:extLst>
            <a:ext uri="{FF2B5EF4-FFF2-40B4-BE49-F238E27FC236}">
              <a16:creationId xmlns:a16="http://schemas.microsoft.com/office/drawing/2014/main" xmlns="" id="{AAF560F9-EA9F-47F1-AFBF-FA3BEC91A2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a:extLst>
            <a:ext uri="{FF2B5EF4-FFF2-40B4-BE49-F238E27FC236}">
              <a16:creationId xmlns:a16="http://schemas.microsoft.com/office/drawing/2014/main" xmlns="" id="{233A5746-7F7B-4782-8CC4-4BD9F2ECD0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a:extLst>
            <a:ext uri="{FF2B5EF4-FFF2-40B4-BE49-F238E27FC236}">
              <a16:creationId xmlns:a16="http://schemas.microsoft.com/office/drawing/2014/main" xmlns="" id="{1E4658B4-4AC4-473A-8A60-35EAB69AEE6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a:extLst>
            <a:ext uri="{FF2B5EF4-FFF2-40B4-BE49-F238E27FC236}">
              <a16:creationId xmlns:a16="http://schemas.microsoft.com/office/drawing/2014/main" xmlns="" id="{C9F3A117-B6DD-4017-A516-3B3BE1CE4F3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a:extLst>
            <a:ext uri="{FF2B5EF4-FFF2-40B4-BE49-F238E27FC236}">
              <a16:creationId xmlns:a16="http://schemas.microsoft.com/office/drawing/2014/main" xmlns="" id="{0E3B20DA-D427-46FB-AFC8-7C210D47CD9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a:extLst>
            <a:ext uri="{FF2B5EF4-FFF2-40B4-BE49-F238E27FC236}">
              <a16:creationId xmlns:a16="http://schemas.microsoft.com/office/drawing/2014/main" xmlns="" id="{F2732A11-5A1C-4E76-A0BA-DCB19E853A7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a:extLst>
            <a:ext uri="{FF2B5EF4-FFF2-40B4-BE49-F238E27FC236}">
              <a16:creationId xmlns:a16="http://schemas.microsoft.com/office/drawing/2014/main" xmlns="" id="{23B223C5-B07E-4E15-ADD8-9F4D4DE95C4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a:extLst>
            <a:ext uri="{FF2B5EF4-FFF2-40B4-BE49-F238E27FC236}">
              <a16:creationId xmlns:a16="http://schemas.microsoft.com/office/drawing/2014/main" xmlns="" id="{0A66F221-2E10-4AFE-A9C2-69839C91072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a:extLst>
            <a:ext uri="{FF2B5EF4-FFF2-40B4-BE49-F238E27FC236}">
              <a16:creationId xmlns:a16="http://schemas.microsoft.com/office/drawing/2014/main" xmlns="" id="{6BCF29CC-CF3D-4B12-8FBF-326211EE940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a:extLst>
            <a:ext uri="{FF2B5EF4-FFF2-40B4-BE49-F238E27FC236}">
              <a16:creationId xmlns:a16="http://schemas.microsoft.com/office/drawing/2014/main" xmlns="" id="{3067557B-2AB9-448F-A686-4059AE28F18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a:extLst>
            <a:ext uri="{FF2B5EF4-FFF2-40B4-BE49-F238E27FC236}">
              <a16:creationId xmlns:a16="http://schemas.microsoft.com/office/drawing/2014/main" xmlns="" id="{D4C22BD5-E0C8-4F76-A3DF-003F755BF76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a:extLst>
            <a:ext uri="{FF2B5EF4-FFF2-40B4-BE49-F238E27FC236}">
              <a16:creationId xmlns:a16="http://schemas.microsoft.com/office/drawing/2014/main" xmlns="" id="{3618BD18-9C1A-43AA-AEEC-EA53B87338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a:extLst>
            <a:ext uri="{FF2B5EF4-FFF2-40B4-BE49-F238E27FC236}">
              <a16:creationId xmlns:a16="http://schemas.microsoft.com/office/drawing/2014/main" xmlns="" id="{74A293A8-4EA9-40F2-A261-A4E0C49A97B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a:extLst>
            <a:ext uri="{FF2B5EF4-FFF2-40B4-BE49-F238E27FC236}">
              <a16:creationId xmlns:a16="http://schemas.microsoft.com/office/drawing/2014/main" xmlns="" id="{7C3E955F-0A84-4E89-A3E4-717D5FC4BD1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a:extLst>
            <a:ext uri="{FF2B5EF4-FFF2-40B4-BE49-F238E27FC236}">
              <a16:creationId xmlns:a16="http://schemas.microsoft.com/office/drawing/2014/main" xmlns="" id="{2D1B13E8-E5BC-443F-8C01-2BF6C5A47222}"/>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xmlns="" id="{77632DB4-FA47-41A7-882B-A0FFB3E21BB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a:extLst>
            <a:ext uri="{FF2B5EF4-FFF2-40B4-BE49-F238E27FC236}">
              <a16:creationId xmlns:a16="http://schemas.microsoft.com/office/drawing/2014/main" xmlns="" id="{CB9DE6E4-46A1-43DA-AEE2-863FC42EE7D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xmlns="" id="{A370FC3A-3EBA-4B14-B39D-9543FBD68F8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a:extLst>
            <a:ext uri="{FF2B5EF4-FFF2-40B4-BE49-F238E27FC236}">
              <a16:creationId xmlns:a16="http://schemas.microsoft.com/office/drawing/2014/main" xmlns="" id="{19DEB543-07B7-4F60-9082-CCE8F954D86C}"/>
            </a:ext>
          </a:extLst>
        </xdr:cNvPr>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a:extLst>
            <a:ext uri="{FF2B5EF4-FFF2-40B4-BE49-F238E27FC236}">
              <a16:creationId xmlns:a16="http://schemas.microsoft.com/office/drawing/2014/main" xmlns="" id="{6D1849FC-20CD-4411-A691-BBF053F9CE79}"/>
            </a:ext>
          </a:extLst>
        </xdr:cNvPr>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a:extLst>
            <a:ext uri="{FF2B5EF4-FFF2-40B4-BE49-F238E27FC236}">
              <a16:creationId xmlns:a16="http://schemas.microsoft.com/office/drawing/2014/main" xmlns="" id="{70F707AB-F374-407B-ABA7-D91A381BEE45}"/>
            </a:ext>
          </a:extLst>
        </xdr:cNvPr>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a:extLst>
            <a:ext uri="{FF2B5EF4-FFF2-40B4-BE49-F238E27FC236}">
              <a16:creationId xmlns:a16="http://schemas.microsoft.com/office/drawing/2014/main" xmlns="" id="{2E54D1CE-4D54-4B73-AF83-3361B1FB2DFE}"/>
            </a:ext>
          </a:extLst>
        </xdr:cNvPr>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a:extLst>
            <a:ext uri="{FF2B5EF4-FFF2-40B4-BE49-F238E27FC236}">
              <a16:creationId xmlns:a16="http://schemas.microsoft.com/office/drawing/2014/main" xmlns="" id="{A84AA219-41BD-4D4E-B42E-485C27A2C3C7}"/>
            </a:ext>
          </a:extLst>
        </xdr:cNvPr>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a:extLst>
            <a:ext uri="{FF2B5EF4-FFF2-40B4-BE49-F238E27FC236}">
              <a16:creationId xmlns:a16="http://schemas.microsoft.com/office/drawing/2014/main" xmlns="" id="{CEC29E4E-70EE-45D0-9CB8-044F4D64AB5A}"/>
            </a:ext>
          </a:extLst>
        </xdr:cNvPr>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a:extLst>
            <a:ext uri="{FF2B5EF4-FFF2-40B4-BE49-F238E27FC236}">
              <a16:creationId xmlns:a16="http://schemas.microsoft.com/office/drawing/2014/main" xmlns="" id="{0CD89184-A8FC-4834-B914-9452201B7A3D}"/>
            </a:ext>
          </a:extLst>
        </xdr:cNvPr>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a:extLst>
            <a:ext uri="{FF2B5EF4-FFF2-40B4-BE49-F238E27FC236}">
              <a16:creationId xmlns:a16="http://schemas.microsoft.com/office/drawing/2014/main" xmlns="" id="{1ADF83FB-FF76-46DC-B9D9-032F7FAC59D6}"/>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a:extLst>
            <a:ext uri="{FF2B5EF4-FFF2-40B4-BE49-F238E27FC236}">
              <a16:creationId xmlns:a16="http://schemas.microsoft.com/office/drawing/2014/main" xmlns="" id="{EF29F6A4-F56B-4FA4-8BD9-B830CD254D52}"/>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5B659DD0-68E8-468E-8820-01BB697C14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2672F8A4-CBB2-4A69-871C-2D0A8B651D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EA24BC37-D324-46DD-888C-8BF40807FF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46E91271-682F-40A9-9890-CB5BF27E17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56A9F366-7351-4089-A5D6-21F02AFF369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112485</xdr:rowOff>
    </xdr:from>
    <xdr:to>
      <xdr:col>85</xdr:col>
      <xdr:colOff>177800</xdr:colOff>
      <xdr:row>57</xdr:row>
      <xdr:rowOff>42635</xdr:rowOff>
    </xdr:to>
    <xdr:sp macro="" textlink="">
      <xdr:nvSpPr>
        <xdr:cNvPr id="445" name="楕円 444">
          <a:extLst>
            <a:ext uri="{FF2B5EF4-FFF2-40B4-BE49-F238E27FC236}">
              <a16:creationId xmlns:a16="http://schemas.microsoft.com/office/drawing/2014/main" xmlns="" id="{B6068AF6-3CC9-4D7B-AD14-29012894D6DA}"/>
            </a:ext>
          </a:extLst>
        </xdr:cNvPr>
        <xdr:cNvSpPr/>
      </xdr:nvSpPr>
      <xdr:spPr>
        <a:xfrm>
          <a:off x="162687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135362</xdr:rowOff>
    </xdr:from>
    <xdr:ext cx="405111" cy="259045"/>
    <xdr:sp macro="" textlink="">
      <xdr:nvSpPr>
        <xdr:cNvPr id="446" name="【学校施設】&#10;有形固定資産減価償却率該当値テキスト">
          <a:extLst>
            <a:ext uri="{FF2B5EF4-FFF2-40B4-BE49-F238E27FC236}">
              <a16:creationId xmlns:a16="http://schemas.microsoft.com/office/drawing/2014/main" xmlns="" id="{2045ECF9-2202-4DE2-B9D0-2E4F03955DBB}"/>
            </a:ext>
          </a:extLst>
        </xdr:cNvPr>
        <xdr:cNvSpPr txBox="1"/>
      </xdr:nvSpPr>
      <xdr:spPr>
        <a:xfrm>
          <a:off x="16357600" y="956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447" name="楕円 446">
          <a:extLst>
            <a:ext uri="{FF2B5EF4-FFF2-40B4-BE49-F238E27FC236}">
              <a16:creationId xmlns:a16="http://schemas.microsoft.com/office/drawing/2014/main" xmlns="" id="{A6369C71-542A-43A1-B360-7AB0036B3654}"/>
            </a:ext>
          </a:extLst>
        </xdr:cNvPr>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163285</xdr:rowOff>
    </xdr:from>
    <xdr:to>
      <xdr:col>85</xdr:col>
      <xdr:colOff>127000</xdr:colOff>
      <xdr:row>57</xdr:row>
      <xdr:rowOff>57150</xdr:rowOff>
    </xdr:to>
    <xdr:cxnSp macro="">
      <xdr:nvCxnSpPr>
        <xdr:cNvPr id="448" name="直線コネクタ 447">
          <a:extLst>
            <a:ext uri="{FF2B5EF4-FFF2-40B4-BE49-F238E27FC236}">
              <a16:creationId xmlns:a16="http://schemas.microsoft.com/office/drawing/2014/main" xmlns="" id="{E66359C0-61FC-44B0-BA17-CE3D2F98E311}"/>
            </a:ext>
          </a:extLst>
        </xdr:cNvPr>
        <xdr:cNvCxnSpPr/>
      </xdr:nvCxnSpPr>
      <xdr:spPr>
        <a:xfrm flipV="1">
          <a:off x="15481300" y="97644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9" name="n_1aveValue【学校施設】&#10;有形固定資産減価償却率">
          <a:extLst>
            <a:ext uri="{FF2B5EF4-FFF2-40B4-BE49-F238E27FC236}">
              <a16:creationId xmlns:a16="http://schemas.microsoft.com/office/drawing/2014/main" xmlns="" id="{3166A23F-B0CC-4BE4-9CA2-C80830B734C2}"/>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0" name="n_2aveValue【学校施設】&#10;有形固定資産減価償却率">
          <a:extLst>
            <a:ext uri="{FF2B5EF4-FFF2-40B4-BE49-F238E27FC236}">
              <a16:creationId xmlns:a16="http://schemas.microsoft.com/office/drawing/2014/main" xmlns="" id="{055486C4-22C3-41E2-83BB-60FF3A5AA079}"/>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451" name="n_1mainValue【学校施設】&#10;有形固定資産減価償却率">
          <a:extLst>
            <a:ext uri="{FF2B5EF4-FFF2-40B4-BE49-F238E27FC236}">
              <a16:creationId xmlns:a16="http://schemas.microsoft.com/office/drawing/2014/main" xmlns="" id="{4A73CF69-4A83-48EA-AB6F-16334577DB07}"/>
            </a:ext>
          </a:extLst>
        </xdr:cNvPr>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xmlns="" id="{992D5394-E16E-4C9C-9FC3-30C1FB8801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xmlns="" id="{B099CFF2-9232-46F2-B702-1DCE22849D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xmlns="" id="{B5DAEAC7-AEC3-4AFA-9358-6DE8FD9346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xmlns="" id="{55E30E24-56EE-49A7-B07A-2A32BEC8C3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xmlns="" id="{B4247E5F-3885-4839-BE8C-6566D6CAB3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xmlns="" id="{064108A3-52C3-4B28-BB4A-0C08CC4A0D3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xmlns="" id="{0D4974BE-E5DB-4EE0-8680-067B924A55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xmlns="" id="{C2E14091-5ECC-4D6B-B6A7-ACBC9F89A9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xmlns="" id="{07813A32-423D-46A3-B4BC-D04D7F32E8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xmlns="" id="{2467C8ED-C57F-4E87-AAC7-9CF386774D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a:extLst>
            <a:ext uri="{FF2B5EF4-FFF2-40B4-BE49-F238E27FC236}">
              <a16:creationId xmlns:a16="http://schemas.microsoft.com/office/drawing/2014/main" xmlns="" id="{A6DE2C45-8A6D-4EED-B49B-ADAAC0FADE2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a:extLst>
            <a:ext uri="{FF2B5EF4-FFF2-40B4-BE49-F238E27FC236}">
              <a16:creationId xmlns:a16="http://schemas.microsoft.com/office/drawing/2014/main" xmlns="" id="{4A807D32-81C8-41C6-95ED-21FDF0EBF25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a:extLst>
            <a:ext uri="{FF2B5EF4-FFF2-40B4-BE49-F238E27FC236}">
              <a16:creationId xmlns:a16="http://schemas.microsoft.com/office/drawing/2014/main" xmlns="" id="{368B0A3D-769A-41F5-B97B-1BACC30185F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a:extLst>
            <a:ext uri="{FF2B5EF4-FFF2-40B4-BE49-F238E27FC236}">
              <a16:creationId xmlns:a16="http://schemas.microsoft.com/office/drawing/2014/main" xmlns="" id="{23B5185A-92E4-457D-9461-55EDE46BAA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a:extLst>
            <a:ext uri="{FF2B5EF4-FFF2-40B4-BE49-F238E27FC236}">
              <a16:creationId xmlns:a16="http://schemas.microsoft.com/office/drawing/2014/main" xmlns="" id="{4DEBB171-622E-43AC-9BA4-B9E95ACAF5F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a:extLst>
            <a:ext uri="{FF2B5EF4-FFF2-40B4-BE49-F238E27FC236}">
              <a16:creationId xmlns:a16="http://schemas.microsoft.com/office/drawing/2014/main" xmlns="" id="{6DC0B522-0D82-43FE-8711-E1874C2D828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a:extLst>
            <a:ext uri="{FF2B5EF4-FFF2-40B4-BE49-F238E27FC236}">
              <a16:creationId xmlns:a16="http://schemas.microsoft.com/office/drawing/2014/main" xmlns="" id="{9F3CA31F-75DB-44C2-96E9-6465A6C3911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a:extLst>
            <a:ext uri="{FF2B5EF4-FFF2-40B4-BE49-F238E27FC236}">
              <a16:creationId xmlns:a16="http://schemas.microsoft.com/office/drawing/2014/main" xmlns="" id="{41A5A475-04E8-4F22-88FF-55DFC27A341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a:extLst>
            <a:ext uri="{FF2B5EF4-FFF2-40B4-BE49-F238E27FC236}">
              <a16:creationId xmlns:a16="http://schemas.microsoft.com/office/drawing/2014/main" xmlns="" id="{DEE0EEB0-1D8B-4AC3-B581-767B12C6F74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a:extLst>
            <a:ext uri="{FF2B5EF4-FFF2-40B4-BE49-F238E27FC236}">
              <a16:creationId xmlns:a16="http://schemas.microsoft.com/office/drawing/2014/main" xmlns="" id="{C420B7C5-B67F-4EEE-91EA-527098FE888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a:extLst>
            <a:ext uri="{FF2B5EF4-FFF2-40B4-BE49-F238E27FC236}">
              <a16:creationId xmlns:a16="http://schemas.microsoft.com/office/drawing/2014/main" xmlns="" id="{38C3C8C6-AC08-4F9A-9636-AC8782DF674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a:extLst>
            <a:ext uri="{FF2B5EF4-FFF2-40B4-BE49-F238E27FC236}">
              <a16:creationId xmlns:a16="http://schemas.microsoft.com/office/drawing/2014/main" xmlns="" id="{64B1E154-524F-4542-A208-7F525ACF1BB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a:extLst>
            <a:ext uri="{FF2B5EF4-FFF2-40B4-BE49-F238E27FC236}">
              <a16:creationId xmlns:a16="http://schemas.microsoft.com/office/drawing/2014/main" xmlns="" id="{40030564-A4B5-49F7-B345-1582B6085B7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a:extLst>
            <a:ext uri="{FF2B5EF4-FFF2-40B4-BE49-F238E27FC236}">
              <a16:creationId xmlns:a16="http://schemas.microsoft.com/office/drawing/2014/main" xmlns="" id="{CE61A05C-6F1A-4A56-8D09-547D6D78D5D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a:extLst>
            <a:ext uri="{FF2B5EF4-FFF2-40B4-BE49-F238E27FC236}">
              <a16:creationId xmlns:a16="http://schemas.microsoft.com/office/drawing/2014/main" xmlns="" id="{BF65256B-10F1-494D-8532-07461C0F8D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a:extLst>
            <a:ext uri="{FF2B5EF4-FFF2-40B4-BE49-F238E27FC236}">
              <a16:creationId xmlns:a16="http://schemas.microsoft.com/office/drawing/2014/main" xmlns="" id="{F0F506A1-2764-4A93-AE10-3A0194CA96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a:extLst>
            <a:ext uri="{FF2B5EF4-FFF2-40B4-BE49-F238E27FC236}">
              <a16:creationId xmlns:a16="http://schemas.microsoft.com/office/drawing/2014/main" xmlns="" id="{F334383C-1376-4CB9-8BB3-9AC325EDDFC0}"/>
            </a:ext>
          </a:extLst>
        </xdr:cNvPr>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a:extLst>
            <a:ext uri="{FF2B5EF4-FFF2-40B4-BE49-F238E27FC236}">
              <a16:creationId xmlns:a16="http://schemas.microsoft.com/office/drawing/2014/main" xmlns="" id="{A91D875D-973D-418F-86BE-AC92D35243DE}"/>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a:extLst>
            <a:ext uri="{FF2B5EF4-FFF2-40B4-BE49-F238E27FC236}">
              <a16:creationId xmlns:a16="http://schemas.microsoft.com/office/drawing/2014/main" xmlns="" id="{49578989-0440-402A-ADC5-AAD77D418282}"/>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a:extLst>
            <a:ext uri="{FF2B5EF4-FFF2-40B4-BE49-F238E27FC236}">
              <a16:creationId xmlns:a16="http://schemas.microsoft.com/office/drawing/2014/main" xmlns="" id="{6C4AFD37-1317-460F-9569-2CB4ACF06BFE}"/>
            </a:ext>
          </a:extLst>
        </xdr:cNvPr>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a:extLst>
            <a:ext uri="{FF2B5EF4-FFF2-40B4-BE49-F238E27FC236}">
              <a16:creationId xmlns:a16="http://schemas.microsoft.com/office/drawing/2014/main" xmlns="" id="{69E0A475-65E7-4022-BD26-7E82D120CAA0}"/>
            </a:ext>
          </a:extLst>
        </xdr:cNvPr>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483" name="【学校施設】&#10;一人当たり面積平均値テキスト">
          <a:extLst>
            <a:ext uri="{FF2B5EF4-FFF2-40B4-BE49-F238E27FC236}">
              <a16:creationId xmlns:a16="http://schemas.microsoft.com/office/drawing/2014/main" xmlns="" id="{3C1B7A8D-396B-463B-9ABB-62F4AFD882FC}"/>
            </a:ext>
          </a:extLst>
        </xdr:cNvPr>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a:extLst>
            <a:ext uri="{FF2B5EF4-FFF2-40B4-BE49-F238E27FC236}">
              <a16:creationId xmlns:a16="http://schemas.microsoft.com/office/drawing/2014/main" xmlns="" id="{70A665FB-1D8F-4210-90E4-F845754E6EB6}"/>
            </a:ext>
          </a:extLst>
        </xdr:cNvPr>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a:extLst>
            <a:ext uri="{FF2B5EF4-FFF2-40B4-BE49-F238E27FC236}">
              <a16:creationId xmlns:a16="http://schemas.microsoft.com/office/drawing/2014/main" xmlns="" id="{8451A510-C773-4B60-9F1F-595BAD7C9E2C}"/>
            </a:ext>
          </a:extLst>
        </xdr:cNvPr>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a:extLst>
            <a:ext uri="{FF2B5EF4-FFF2-40B4-BE49-F238E27FC236}">
              <a16:creationId xmlns:a16="http://schemas.microsoft.com/office/drawing/2014/main" xmlns="" id="{923FFCC2-2CB1-4E1B-9F9E-5183118C7638}"/>
            </a:ext>
          </a:extLst>
        </xdr:cNvPr>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3C694180-0552-46D8-B598-439FF051AD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E117D157-AA6E-4728-84C3-9AAEE559CB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xmlns="" id="{7F2862DC-EA53-4F0E-92B6-CDD9F168266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xmlns="" id="{AB76B89D-5A5C-4115-B014-D86396CA47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xmlns="" id="{494068E5-B285-4544-B417-19DCA575A5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83094</xdr:rowOff>
    </xdr:from>
    <xdr:to>
      <xdr:col>116</xdr:col>
      <xdr:colOff>114300</xdr:colOff>
      <xdr:row>63</xdr:row>
      <xdr:rowOff>13244</xdr:rowOff>
    </xdr:to>
    <xdr:sp macro="" textlink="">
      <xdr:nvSpPr>
        <xdr:cNvPr id="492" name="楕円 491">
          <a:extLst>
            <a:ext uri="{FF2B5EF4-FFF2-40B4-BE49-F238E27FC236}">
              <a16:creationId xmlns:a16="http://schemas.microsoft.com/office/drawing/2014/main" xmlns="" id="{7EC31D0B-2F7E-48EE-AC02-A9486F5D43B2}"/>
            </a:ext>
          </a:extLst>
        </xdr:cNvPr>
        <xdr:cNvSpPr/>
      </xdr:nvSpPr>
      <xdr:spPr>
        <a:xfrm>
          <a:off x="22110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61521</xdr:rowOff>
    </xdr:from>
    <xdr:ext cx="469744" cy="259045"/>
    <xdr:sp macro="" textlink="">
      <xdr:nvSpPr>
        <xdr:cNvPr id="493" name="【学校施設】&#10;一人当たり面積該当値テキスト">
          <a:extLst>
            <a:ext uri="{FF2B5EF4-FFF2-40B4-BE49-F238E27FC236}">
              <a16:creationId xmlns:a16="http://schemas.microsoft.com/office/drawing/2014/main" xmlns="" id="{A590FF4A-2C7A-43D8-AC96-EE11356E9273}"/>
            </a:ext>
          </a:extLst>
        </xdr:cNvPr>
        <xdr:cNvSpPr txBox="1"/>
      </xdr:nvSpPr>
      <xdr:spPr>
        <a:xfrm>
          <a:off x="22199600"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69378</xdr:rowOff>
    </xdr:from>
    <xdr:to>
      <xdr:col>112</xdr:col>
      <xdr:colOff>38100</xdr:colOff>
      <xdr:row>62</xdr:row>
      <xdr:rowOff>170978</xdr:rowOff>
    </xdr:to>
    <xdr:sp macro="" textlink="">
      <xdr:nvSpPr>
        <xdr:cNvPr id="494" name="楕円 493">
          <a:extLst>
            <a:ext uri="{FF2B5EF4-FFF2-40B4-BE49-F238E27FC236}">
              <a16:creationId xmlns:a16="http://schemas.microsoft.com/office/drawing/2014/main" xmlns="" id="{B5796144-614A-430B-B8FE-6BEA643BA6CC}"/>
            </a:ext>
          </a:extLst>
        </xdr:cNvPr>
        <xdr:cNvSpPr/>
      </xdr:nvSpPr>
      <xdr:spPr>
        <a:xfrm>
          <a:off x="21272500" y="106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120178</xdr:rowOff>
    </xdr:from>
    <xdr:to>
      <xdr:col>116</xdr:col>
      <xdr:colOff>63500</xdr:colOff>
      <xdr:row>62</xdr:row>
      <xdr:rowOff>133894</xdr:rowOff>
    </xdr:to>
    <xdr:cxnSp macro="">
      <xdr:nvCxnSpPr>
        <xdr:cNvPr id="495" name="直線コネクタ 494">
          <a:extLst>
            <a:ext uri="{FF2B5EF4-FFF2-40B4-BE49-F238E27FC236}">
              <a16:creationId xmlns:a16="http://schemas.microsoft.com/office/drawing/2014/main" xmlns="" id="{16AC3464-643B-45C8-B0F1-EE177432DEDA}"/>
            </a:ext>
          </a:extLst>
        </xdr:cNvPr>
        <xdr:cNvCxnSpPr/>
      </xdr:nvCxnSpPr>
      <xdr:spPr>
        <a:xfrm>
          <a:off x="21323300" y="107500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496" name="n_1aveValue【学校施設】&#10;一人当たり面積">
          <a:extLst>
            <a:ext uri="{FF2B5EF4-FFF2-40B4-BE49-F238E27FC236}">
              <a16:creationId xmlns:a16="http://schemas.microsoft.com/office/drawing/2014/main" xmlns="" id="{E5E9032C-1830-4F1E-908B-F9E1A260D40B}"/>
            </a:ext>
          </a:extLst>
        </xdr:cNvPr>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97" name="n_2aveValue【学校施設】&#10;一人当たり面積">
          <a:extLst>
            <a:ext uri="{FF2B5EF4-FFF2-40B4-BE49-F238E27FC236}">
              <a16:creationId xmlns:a16="http://schemas.microsoft.com/office/drawing/2014/main" xmlns="" id="{E1961FAA-B930-4E4B-9C0F-565F1892F6CB}"/>
            </a:ext>
          </a:extLst>
        </xdr:cNvPr>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162105</xdr:rowOff>
    </xdr:from>
    <xdr:ext cx="469744" cy="259045"/>
    <xdr:sp macro="" textlink="">
      <xdr:nvSpPr>
        <xdr:cNvPr id="498" name="n_1mainValue【学校施設】&#10;一人当たり面積">
          <a:extLst>
            <a:ext uri="{FF2B5EF4-FFF2-40B4-BE49-F238E27FC236}">
              <a16:creationId xmlns:a16="http://schemas.microsoft.com/office/drawing/2014/main" xmlns="" id="{F1D78780-D712-4983-B1DA-B0737586A64D}"/>
            </a:ext>
          </a:extLst>
        </xdr:cNvPr>
        <xdr:cNvSpPr txBox="1"/>
      </xdr:nvSpPr>
      <xdr:spPr>
        <a:xfrm>
          <a:off x="21075727" y="1079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xmlns="" id="{55B4BA90-388C-47FC-91DA-F9F301C4347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xmlns="" id="{B466B6BD-1747-4036-A17E-C7227808B9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xmlns="" id="{A7C12D3A-5818-410E-8986-3C8943CFA8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xmlns="" id="{1FD2F6B5-0DBF-4AF8-A158-AAC0BFA2FC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xmlns="" id="{65315F35-C548-4D9E-BB6D-D7E26EEFF8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xmlns="" id="{23D54F4D-BA01-4A1D-86D2-45BDD8EBD71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xmlns="" id="{9E689AAA-76F8-4507-9AE5-732A1AA282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xmlns="" id="{64004B40-EA57-4208-B457-971AB265FD8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a:extLst>
            <a:ext uri="{FF2B5EF4-FFF2-40B4-BE49-F238E27FC236}">
              <a16:creationId xmlns:a16="http://schemas.microsoft.com/office/drawing/2014/main" xmlns="" id="{64B35F83-D41D-44DD-B150-9CEF2F98D1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a:extLst>
            <a:ext uri="{FF2B5EF4-FFF2-40B4-BE49-F238E27FC236}">
              <a16:creationId xmlns:a16="http://schemas.microsoft.com/office/drawing/2014/main" xmlns="" id="{E276B1CB-0618-46B2-A3A3-D6CAEC0E138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a:extLst>
            <a:ext uri="{FF2B5EF4-FFF2-40B4-BE49-F238E27FC236}">
              <a16:creationId xmlns:a16="http://schemas.microsoft.com/office/drawing/2014/main" xmlns="" id="{385FC0E5-9268-4367-AE8B-31E11FAF7A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a:extLst>
            <a:ext uri="{FF2B5EF4-FFF2-40B4-BE49-F238E27FC236}">
              <a16:creationId xmlns:a16="http://schemas.microsoft.com/office/drawing/2014/main" xmlns="" id="{A253B51F-6C07-43D5-A844-419A24795DE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a:extLst>
            <a:ext uri="{FF2B5EF4-FFF2-40B4-BE49-F238E27FC236}">
              <a16:creationId xmlns:a16="http://schemas.microsoft.com/office/drawing/2014/main" xmlns="" id="{5AF32975-7E06-41A0-8DC2-AA77A176D7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a:extLst>
            <a:ext uri="{FF2B5EF4-FFF2-40B4-BE49-F238E27FC236}">
              <a16:creationId xmlns:a16="http://schemas.microsoft.com/office/drawing/2014/main" xmlns="" id="{D989E50A-B92D-48F2-94E3-44F7D34508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a:extLst>
            <a:ext uri="{FF2B5EF4-FFF2-40B4-BE49-F238E27FC236}">
              <a16:creationId xmlns:a16="http://schemas.microsoft.com/office/drawing/2014/main" xmlns="" id="{55458E25-B5F9-4ECD-BA0D-D58FD4951CB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a:extLst>
            <a:ext uri="{FF2B5EF4-FFF2-40B4-BE49-F238E27FC236}">
              <a16:creationId xmlns:a16="http://schemas.microsoft.com/office/drawing/2014/main" xmlns="" id="{CE4869C1-73E8-4E01-A01C-13CC70DE3EE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a:extLst>
            <a:ext uri="{FF2B5EF4-FFF2-40B4-BE49-F238E27FC236}">
              <a16:creationId xmlns:a16="http://schemas.microsoft.com/office/drawing/2014/main" xmlns="" id="{1BD5A5E8-1C6F-4DF0-B70B-53C06F4B66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a:extLst>
            <a:ext uri="{FF2B5EF4-FFF2-40B4-BE49-F238E27FC236}">
              <a16:creationId xmlns:a16="http://schemas.microsoft.com/office/drawing/2014/main" xmlns="" id="{D18B4F9B-56B9-4B1E-9AD4-857AF653E0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a:extLst>
            <a:ext uri="{FF2B5EF4-FFF2-40B4-BE49-F238E27FC236}">
              <a16:creationId xmlns:a16="http://schemas.microsoft.com/office/drawing/2014/main" xmlns="" id="{D693D782-A77E-4889-8355-C7A29F575C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a:extLst>
            <a:ext uri="{FF2B5EF4-FFF2-40B4-BE49-F238E27FC236}">
              <a16:creationId xmlns:a16="http://schemas.microsoft.com/office/drawing/2014/main" xmlns="" id="{3E7A7624-FBF9-4665-A402-48BF6C60B9B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a:extLst>
            <a:ext uri="{FF2B5EF4-FFF2-40B4-BE49-F238E27FC236}">
              <a16:creationId xmlns:a16="http://schemas.microsoft.com/office/drawing/2014/main" xmlns="" id="{2BEBEFC7-9A26-4EF7-8F4F-28F85358FB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a:extLst>
            <a:ext uri="{FF2B5EF4-FFF2-40B4-BE49-F238E27FC236}">
              <a16:creationId xmlns:a16="http://schemas.microsoft.com/office/drawing/2014/main" xmlns="" id="{6DF62BA3-C2E8-4E3B-91B8-00BC914AA1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a:extLst>
            <a:ext uri="{FF2B5EF4-FFF2-40B4-BE49-F238E27FC236}">
              <a16:creationId xmlns:a16="http://schemas.microsoft.com/office/drawing/2014/main" xmlns="" id="{9C15C1B5-7376-442B-A9E6-4B840E3587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a:extLst>
            <a:ext uri="{FF2B5EF4-FFF2-40B4-BE49-F238E27FC236}">
              <a16:creationId xmlns:a16="http://schemas.microsoft.com/office/drawing/2014/main" xmlns="" id="{A68587FC-869C-4D73-882F-5BC61FD5CD4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a:extLst>
            <a:ext uri="{FF2B5EF4-FFF2-40B4-BE49-F238E27FC236}">
              <a16:creationId xmlns:a16="http://schemas.microsoft.com/office/drawing/2014/main" xmlns="" id="{D9866BF6-AD5C-4855-987F-403B178FEE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a:extLst>
            <a:ext uri="{FF2B5EF4-FFF2-40B4-BE49-F238E27FC236}">
              <a16:creationId xmlns:a16="http://schemas.microsoft.com/office/drawing/2014/main" xmlns="" id="{20B27C76-81D3-4A0E-AB46-4D69EDE87B2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5" name="テキスト ボックス 524">
          <a:extLst>
            <a:ext uri="{FF2B5EF4-FFF2-40B4-BE49-F238E27FC236}">
              <a16:creationId xmlns:a16="http://schemas.microsoft.com/office/drawing/2014/main" xmlns="" id="{20874D17-089B-4D89-A3D2-987E4EB1606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6" name="直線コネクタ 525">
          <a:extLst>
            <a:ext uri="{FF2B5EF4-FFF2-40B4-BE49-F238E27FC236}">
              <a16:creationId xmlns:a16="http://schemas.microsoft.com/office/drawing/2014/main" xmlns="" id="{B15DF5DD-BEF8-4A71-90CC-F804D436FFD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7" name="テキスト ボックス 526">
          <a:extLst>
            <a:ext uri="{FF2B5EF4-FFF2-40B4-BE49-F238E27FC236}">
              <a16:creationId xmlns:a16="http://schemas.microsoft.com/office/drawing/2014/main" xmlns="" id="{3B7DC723-2909-463B-9969-595A347CFE1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8" name="直線コネクタ 527">
          <a:extLst>
            <a:ext uri="{FF2B5EF4-FFF2-40B4-BE49-F238E27FC236}">
              <a16:creationId xmlns:a16="http://schemas.microsoft.com/office/drawing/2014/main" xmlns="" id="{C1ADE343-DAAC-4CDE-A8DD-3F545F83425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9" name="テキスト ボックス 528">
          <a:extLst>
            <a:ext uri="{FF2B5EF4-FFF2-40B4-BE49-F238E27FC236}">
              <a16:creationId xmlns:a16="http://schemas.microsoft.com/office/drawing/2014/main" xmlns="" id="{1F4964C4-34AE-4C29-A5E7-5A1CF09E456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0" name="直線コネクタ 529">
          <a:extLst>
            <a:ext uri="{FF2B5EF4-FFF2-40B4-BE49-F238E27FC236}">
              <a16:creationId xmlns:a16="http://schemas.microsoft.com/office/drawing/2014/main" xmlns="" id="{A87D9E1D-7111-45D6-B828-88555FD6429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1" name="テキスト ボックス 530">
          <a:extLst>
            <a:ext uri="{FF2B5EF4-FFF2-40B4-BE49-F238E27FC236}">
              <a16:creationId xmlns:a16="http://schemas.microsoft.com/office/drawing/2014/main" xmlns="" id="{8373EFE6-E8D4-41E2-BAAE-3EC14987529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2" name="直線コネクタ 531">
          <a:extLst>
            <a:ext uri="{FF2B5EF4-FFF2-40B4-BE49-F238E27FC236}">
              <a16:creationId xmlns:a16="http://schemas.microsoft.com/office/drawing/2014/main" xmlns="" id="{AA8D57D2-3BCA-4575-A588-C17B0F60087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3" name="テキスト ボックス 532">
          <a:extLst>
            <a:ext uri="{FF2B5EF4-FFF2-40B4-BE49-F238E27FC236}">
              <a16:creationId xmlns:a16="http://schemas.microsoft.com/office/drawing/2014/main" xmlns="" id="{242AC64C-77B4-4434-9C9B-6DD3A048ABB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4" name="直線コネクタ 533">
          <a:extLst>
            <a:ext uri="{FF2B5EF4-FFF2-40B4-BE49-F238E27FC236}">
              <a16:creationId xmlns:a16="http://schemas.microsoft.com/office/drawing/2014/main" xmlns="" id="{16F785E7-BEB4-425D-B518-DB9A3BBAA02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5" name="テキスト ボックス 534">
          <a:extLst>
            <a:ext uri="{FF2B5EF4-FFF2-40B4-BE49-F238E27FC236}">
              <a16:creationId xmlns:a16="http://schemas.microsoft.com/office/drawing/2014/main" xmlns="" id="{B577181E-F50A-4B35-A1DB-D58B70ABAFA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xmlns="" id="{A09AEB78-EC2D-4859-817C-B681A3F488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a:extLst>
            <a:ext uri="{FF2B5EF4-FFF2-40B4-BE49-F238E27FC236}">
              <a16:creationId xmlns:a16="http://schemas.microsoft.com/office/drawing/2014/main" xmlns="" id="{5F626082-DE61-4C84-A887-5E2C649BDD3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a:extLst>
            <a:ext uri="{FF2B5EF4-FFF2-40B4-BE49-F238E27FC236}">
              <a16:creationId xmlns:a16="http://schemas.microsoft.com/office/drawing/2014/main" xmlns="" id="{DFF930BF-75B8-481B-97D4-8BCD31A332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9" name="直線コネクタ 538">
          <a:extLst>
            <a:ext uri="{FF2B5EF4-FFF2-40B4-BE49-F238E27FC236}">
              <a16:creationId xmlns:a16="http://schemas.microsoft.com/office/drawing/2014/main" xmlns="" id="{1EC2309A-9F9F-43E0-ACB2-E416CE72DC41}"/>
            </a:ext>
          </a:extLst>
        </xdr:cNvPr>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40" name="【公民館】&#10;有形固定資産減価償却率最小値テキスト">
          <a:extLst>
            <a:ext uri="{FF2B5EF4-FFF2-40B4-BE49-F238E27FC236}">
              <a16:creationId xmlns:a16="http://schemas.microsoft.com/office/drawing/2014/main" xmlns="" id="{41BA16DF-1424-4D36-BF61-284E16DAA5E5}"/>
            </a:ext>
          </a:extLst>
        </xdr:cNvPr>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41" name="直線コネクタ 540">
          <a:extLst>
            <a:ext uri="{FF2B5EF4-FFF2-40B4-BE49-F238E27FC236}">
              <a16:creationId xmlns:a16="http://schemas.microsoft.com/office/drawing/2014/main" xmlns="" id="{078FA81C-ABFC-429F-986C-EF020F1AE5F9}"/>
            </a:ext>
          </a:extLst>
        </xdr:cNvPr>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42" name="【公民館】&#10;有形固定資産減価償却率最大値テキスト">
          <a:extLst>
            <a:ext uri="{FF2B5EF4-FFF2-40B4-BE49-F238E27FC236}">
              <a16:creationId xmlns:a16="http://schemas.microsoft.com/office/drawing/2014/main" xmlns="" id="{3DB871F3-7F26-4560-B10D-A6F051618295}"/>
            </a:ext>
          </a:extLst>
        </xdr:cNvPr>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43" name="直線コネクタ 542">
          <a:extLst>
            <a:ext uri="{FF2B5EF4-FFF2-40B4-BE49-F238E27FC236}">
              <a16:creationId xmlns:a16="http://schemas.microsoft.com/office/drawing/2014/main" xmlns="" id="{F65B745F-326C-443F-AE59-ACDD4D420D9D}"/>
            </a:ext>
          </a:extLst>
        </xdr:cNvPr>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544" name="【公民館】&#10;有形固定資産減価償却率平均値テキスト">
          <a:extLst>
            <a:ext uri="{FF2B5EF4-FFF2-40B4-BE49-F238E27FC236}">
              <a16:creationId xmlns:a16="http://schemas.microsoft.com/office/drawing/2014/main" xmlns="" id="{ADE0A732-40E5-4B2F-9972-6751BBE18093}"/>
            </a:ext>
          </a:extLst>
        </xdr:cNvPr>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45" name="フローチャート: 判断 544">
          <a:extLst>
            <a:ext uri="{FF2B5EF4-FFF2-40B4-BE49-F238E27FC236}">
              <a16:creationId xmlns:a16="http://schemas.microsoft.com/office/drawing/2014/main" xmlns="" id="{97C51D32-EE18-4104-AEDB-87A901894CBE}"/>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6" name="フローチャート: 判断 545">
          <a:extLst>
            <a:ext uri="{FF2B5EF4-FFF2-40B4-BE49-F238E27FC236}">
              <a16:creationId xmlns:a16="http://schemas.microsoft.com/office/drawing/2014/main" xmlns="" id="{C3BB645E-1C21-41A7-92DB-CBBE9FFB38A7}"/>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47" name="フローチャート: 判断 546">
          <a:extLst>
            <a:ext uri="{FF2B5EF4-FFF2-40B4-BE49-F238E27FC236}">
              <a16:creationId xmlns:a16="http://schemas.microsoft.com/office/drawing/2014/main" xmlns="" id="{7ED66E0A-B361-4E4A-B759-8F70B911C8AB}"/>
            </a:ext>
          </a:extLst>
        </xdr:cNvPr>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xmlns="" id="{1A241F2C-4F37-458E-B9F3-B8E27B7A24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xmlns="" id="{97705B3F-C882-43B7-9E1A-3B635F612EB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xmlns="" id="{CA00EA2E-EC90-4EC9-A42C-8AD3D254DD8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xmlns="" id="{403B6667-BC52-44B3-97AE-426E123377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xmlns="" id="{35CCBE1A-4D58-4C7B-8E81-131E3C1082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553" name="楕円 552">
          <a:extLst>
            <a:ext uri="{FF2B5EF4-FFF2-40B4-BE49-F238E27FC236}">
              <a16:creationId xmlns:a16="http://schemas.microsoft.com/office/drawing/2014/main" xmlns="" id="{75DAFB2C-741B-4ADE-A584-4BD66278712E}"/>
            </a:ext>
          </a:extLst>
        </xdr:cNvPr>
        <xdr:cNvSpPr/>
      </xdr:nvSpPr>
      <xdr:spPr>
        <a:xfrm>
          <a:off x="16268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45738</xdr:rowOff>
    </xdr:from>
    <xdr:ext cx="405111" cy="259045"/>
    <xdr:sp macro="" textlink="">
      <xdr:nvSpPr>
        <xdr:cNvPr id="554" name="【公民館】&#10;有形固定資産減価償却率該当値テキスト">
          <a:extLst>
            <a:ext uri="{FF2B5EF4-FFF2-40B4-BE49-F238E27FC236}">
              <a16:creationId xmlns:a16="http://schemas.microsoft.com/office/drawing/2014/main" xmlns="" id="{64DDD8A2-4711-4C31-A84A-FA2C13986481}"/>
            </a:ext>
          </a:extLst>
        </xdr:cNvPr>
        <xdr:cNvSpPr txBox="1"/>
      </xdr:nvSpPr>
      <xdr:spPr>
        <a:xfrm>
          <a:off x="16357600"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555" name="楕円 554">
          <a:extLst>
            <a:ext uri="{FF2B5EF4-FFF2-40B4-BE49-F238E27FC236}">
              <a16:creationId xmlns:a16="http://schemas.microsoft.com/office/drawing/2014/main" xmlns="" id="{4B2CE21B-1A90-437A-92A7-99F2C0ED7FDE}"/>
            </a:ext>
          </a:extLst>
        </xdr:cNvPr>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118111</xdr:rowOff>
    </xdr:from>
    <xdr:to>
      <xdr:col>85</xdr:col>
      <xdr:colOff>127000</xdr:colOff>
      <xdr:row>105</xdr:row>
      <xdr:rowOff>156211</xdr:rowOff>
    </xdr:to>
    <xdr:cxnSp macro="">
      <xdr:nvCxnSpPr>
        <xdr:cNvPr id="556" name="直線コネクタ 555">
          <a:extLst>
            <a:ext uri="{FF2B5EF4-FFF2-40B4-BE49-F238E27FC236}">
              <a16:creationId xmlns:a16="http://schemas.microsoft.com/office/drawing/2014/main" xmlns="" id="{430EB860-09CE-4C45-B7FD-D04CD389DB0B}"/>
            </a:ext>
          </a:extLst>
        </xdr:cNvPr>
        <xdr:cNvCxnSpPr/>
      </xdr:nvCxnSpPr>
      <xdr:spPr>
        <a:xfrm flipV="1">
          <a:off x="15481300" y="181203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557" name="n_1aveValue【公民館】&#10;有形固定資産減価償却率">
          <a:extLst>
            <a:ext uri="{FF2B5EF4-FFF2-40B4-BE49-F238E27FC236}">
              <a16:creationId xmlns:a16="http://schemas.microsoft.com/office/drawing/2014/main" xmlns="" id="{FA5449D3-57D9-4CE7-9205-4000F38BEA6C}"/>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558" name="n_2aveValue【公民館】&#10;有形固定資産減価償却率">
          <a:extLst>
            <a:ext uri="{FF2B5EF4-FFF2-40B4-BE49-F238E27FC236}">
              <a16:creationId xmlns:a16="http://schemas.microsoft.com/office/drawing/2014/main" xmlns="" id="{8374662F-2DB5-4D06-992E-01A0129491D8}"/>
            </a:ext>
          </a:extLst>
        </xdr:cNvPr>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559" name="n_1mainValue【公民館】&#10;有形固定資産減価償却率">
          <a:extLst>
            <a:ext uri="{FF2B5EF4-FFF2-40B4-BE49-F238E27FC236}">
              <a16:creationId xmlns:a16="http://schemas.microsoft.com/office/drawing/2014/main" xmlns="" id="{8F129A0A-03B3-47F6-9CC1-2C1E9E3005D1}"/>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a:extLst>
            <a:ext uri="{FF2B5EF4-FFF2-40B4-BE49-F238E27FC236}">
              <a16:creationId xmlns:a16="http://schemas.microsoft.com/office/drawing/2014/main" xmlns="" id="{1D331F85-B4D6-47F1-A7B7-D8FD91AD44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a:extLst>
            <a:ext uri="{FF2B5EF4-FFF2-40B4-BE49-F238E27FC236}">
              <a16:creationId xmlns:a16="http://schemas.microsoft.com/office/drawing/2014/main" xmlns="" id="{86FDFBD2-E9BD-4DD5-89A0-DDC460685E2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a:extLst>
            <a:ext uri="{FF2B5EF4-FFF2-40B4-BE49-F238E27FC236}">
              <a16:creationId xmlns:a16="http://schemas.microsoft.com/office/drawing/2014/main" xmlns="" id="{579A9D80-78DA-47C4-8D76-9D89CB377B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a:extLst>
            <a:ext uri="{FF2B5EF4-FFF2-40B4-BE49-F238E27FC236}">
              <a16:creationId xmlns:a16="http://schemas.microsoft.com/office/drawing/2014/main" xmlns="" id="{AB489F64-8CAD-464C-A669-72B6FAC85B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a:extLst>
            <a:ext uri="{FF2B5EF4-FFF2-40B4-BE49-F238E27FC236}">
              <a16:creationId xmlns:a16="http://schemas.microsoft.com/office/drawing/2014/main" xmlns="" id="{476B3B0E-5141-4132-9B6B-0FFAEE6535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a:extLst>
            <a:ext uri="{FF2B5EF4-FFF2-40B4-BE49-F238E27FC236}">
              <a16:creationId xmlns:a16="http://schemas.microsoft.com/office/drawing/2014/main" xmlns="" id="{872B5CF1-CB02-48E6-9430-1F9DFDC528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a:extLst>
            <a:ext uri="{FF2B5EF4-FFF2-40B4-BE49-F238E27FC236}">
              <a16:creationId xmlns:a16="http://schemas.microsoft.com/office/drawing/2014/main" xmlns="" id="{3E901681-81A7-4D2D-8685-35337344DF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a:extLst>
            <a:ext uri="{FF2B5EF4-FFF2-40B4-BE49-F238E27FC236}">
              <a16:creationId xmlns:a16="http://schemas.microsoft.com/office/drawing/2014/main" xmlns="" id="{743BDC60-1D11-47EF-B03E-3131BDA51A6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a:extLst>
            <a:ext uri="{FF2B5EF4-FFF2-40B4-BE49-F238E27FC236}">
              <a16:creationId xmlns:a16="http://schemas.microsoft.com/office/drawing/2014/main" xmlns="" id="{2E4D719A-B7CC-416F-AFFB-B217734D665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a:extLst>
            <a:ext uri="{FF2B5EF4-FFF2-40B4-BE49-F238E27FC236}">
              <a16:creationId xmlns:a16="http://schemas.microsoft.com/office/drawing/2014/main" xmlns="" id="{AA21F077-EF07-4EC3-8F9D-26D24547FF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a:extLst>
            <a:ext uri="{FF2B5EF4-FFF2-40B4-BE49-F238E27FC236}">
              <a16:creationId xmlns:a16="http://schemas.microsoft.com/office/drawing/2014/main" xmlns="" id="{CEA3CDCC-5B42-4B98-99D6-9FD4829BD3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a:extLst>
            <a:ext uri="{FF2B5EF4-FFF2-40B4-BE49-F238E27FC236}">
              <a16:creationId xmlns:a16="http://schemas.microsoft.com/office/drawing/2014/main" xmlns="" id="{4D8227BC-6892-4D46-B91C-F17CBC6246B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a:extLst>
            <a:ext uri="{FF2B5EF4-FFF2-40B4-BE49-F238E27FC236}">
              <a16:creationId xmlns:a16="http://schemas.microsoft.com/office/drawing/2014/main" xmlns="" id="{FB8F46AC-5701-469D-93C4-26EBCDBD4FF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a:extLst>
            <a:ext uri="{FF2B5EF4-FFF2-40B4-BE49-F238E27FC236}">
              <a16:creationId xmlns:a16="http://schemas.microsoft.com/office/drawing/2014/main" xmlns="" id="{9736AF6D-3408-4CE4-8B77-19F3C86AB5E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a:extLst>
            <a:ext uri="{FF2B5EF4-FFF2-40B4-BE49-F238E27FC236}">
              <a16:creationId xmlns:a16="http://schemas.microsoft.com/office/drawing/2014/main" xmlns="" id="{8F214497-0608-4184-A8A6-DF4E7034424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a:extLst>
            <a:ext uri="{FF2B5EF4-FFF2-40B4-BE49-F238E27FC236}">
              <a16:creationId xmlns:a16="http://schemas.microsoft.com/office/drawing/2014/main" xmlns="" id="{F6DD2A89-ACF9-470C-9FE0-AF2B9D8ABEE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a:extLst>
            <a:ext uri="{FF2B5EF4-FFF2-40B4-BE49-F238E27FC236}">
              <a16:creationId xmlns:a16="http://schemas.microsoft.com/office/drawing/2014/main" xmlns="" id="{3A914738-CD4E-4751-9E18-D03EC37D729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a:extLst>
            <a:ext uri="{FF2B5EF4-FFF2-40B4-BE49-F238E27FC236}">
              <a16:creationId xmlns:a16="http://schemas.microsoft.com/office/drawing/2014/main" xmlns="" id="{127CA4FC-64B9-435D-B31D-4D04D8F8473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a:extLst>
            <a:ext uri="{FF2B5EF4-FFF2-40B4-BE49-F238E27FC236}">
              <a16:creationId xmlns:a16="http://schemas.microsoft.com/office/drawing/2014/main" xmlns="" id="{1F25361F-0A3D-4D3A-A82B-0D9A350428B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a:extLst>
            <a:ext uri="{FF2B5EF4-FFF2-40B4-BE49-F238E27FC236}">
              <a16:creationId xmlns:a16="http://schemas.microsoft.com/office/drawing/2014/main" xmlns="" id="{ACB462BE-AC30-4E17-9B23-4F4BD161CCA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a:extLst>
            <a:ext uri="{FF2B5EF4-FFF2-40B4-BE49-F238E27FC236}">
              <a16:creationId xmlns:a16="http://schemas.microsoft.com/office/drawing/2014/main" xmlns="" id="{A892EA66-FD17-4A14-9FCC-DA2481025C7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a:extLst>
            <a:ext uri="{FF2B5EF4-FFF2-40B4-BE49-F238E27FC236}">
              <a16:creationId xmlns:a16="http://schemas.microsoft.com/office/drawing/2014/main" xmlns="" id="{E464DECA-96F5-4058-B773-84D9F7B92AC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a:extLst>
            <a:ext uri="{FF2B5EF4-FFF2-40B4-BE49-F238E27FC236}">
              <a16:creationId xmlns:a16="http://schemas.microsoft.com/office/drawing/2014/main" xmlns="" id="{55072C60-94F4-4092-AC05-EE4A8807B61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xmlns="" id="{45F86229-776D-41AA-96A3-4D1FFD6D93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a:extLst>
            <a:ext uri="{FF2B5EF4-FFF2-40B4-BE49-F238E27FC236}">
              <a16:creationId xmlns:a16="http://schemas.microsoft.com/office/drawing/2014/main" xmlns="" id="{7D284483-56DA-4F75-AB59-534E761D55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85" name="直線コネクタ 584">
          <a:extLst>
            <a:ext uri="{FF2B5EF4-FFF2-40B4-BE49-F238E27FC236}">
              <a16:creationId xmlns:a16="http://schemas.microsoft.com/office/drawing/2014/main" xmlns="" id="{F0E4B1EC-510C-4680-B28E-A9D39FF4D8BC}"/>
            </a:ext>
          </a:extLst>
        </xdr:cNvPr>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6" name="【公民館】&#10;一人当たり面積最小値テキスト">
          <a:extLst>
            <a:ext uri="{FF2B5EF4-FFF2-40B4-BE49-F238E27FC236}">
              <a16:creationId xmlns:a16="http://schemas.microsoft.com/office/drawing/2014/main" xmlns="" id="{9E404EEC-3C4D-4ACC-A591-21F3C555CC21}"/>
            </a:ext>
          </a:extLst>
        </xdr:cNvPr>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7" name="直線コネクタ 586">
          <a:extLst>
            <a:ext uri="{FF2B5EF4-FFF2-40B4-BE49-F238E27FC236}">
              <a16:creationId xmlns:a16="http://schemas.microsoft.com/office/drawing/2014/main" xmlns="" id="{62BD534C-0D15-4F1E-B0F3-F2643FABDD33}"/>
            </a:ext>
          </a:extLst>
        </xdr:cNvPr>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8" name="【公民館】&#10;一人当たり面積最大値テキスト">
          <a:extLst>
            <a:ext uri="{FF2B5EF4-FFF2-40B4-BE49-F238E27FC236}">
              <a16:creationId xmlns:a16="http://schemas.microsoft.com/office/drawing/2014/main" xmlns="" id="{FCC8DA99-25AD-4184-9169-D31D92846FA7}"/>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9" name="直線コネクタ 588">
          <a:extLst>
            <a:ext uri="{FF2B5EF4-FFF2-40B4-BE49-F238E27FC236}">
              <a16:creationId xmlns:a16="http://schemas.microsoft.com/office/drawing/2014/main" xmlns="" id="{9FEF5CFE-953E-4F29-B1E3-6AD2C69FEBFE}"/>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590" name="【公民館】&#10;一人当たり面積平均値テキスト">
          <a:extLst>
            <a:ext uri="{FF2B5EF4-FFF2-40B4-BE49-F238E27FC236}">
              <a16:creationId xmlns:a16="http://schemas.microsoft.com/office/drawing/2014/main" xmlns="" id="{BBFD16CA-6134-4BD2-8B0C-50DBA28E4468}"/>
            </a:ext>
          </a:extLst>
        </xdr:cNvPr>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91" name="フローチャート: 判断 590">
          <a:extLst>
            <a:ext uri="{FF2B5EF4-FFF2-40B4-BE49-F238E27FC236}">
              <a16:creationId xmlns:a16="http://schemas.microsoft.com/office/drawing/2014/main" xmlns="" id="{AF3AF248-99AF-4E31-8C42-DC94EA7CE1CD}"/>
            </a:ext>
          </a:extLst>
        </xdr:cNvPr>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92" name="フローチャート: 判断 591">
          <a:extLst>
            <a:ext uri="{FF2B5EF4-FFF2-40B4-BE49-F238E27FC236}">
              <a16:creationId xmlns:a16="http://schemas.microsoft.com/office/drawing/2014/main" xmlns="" id="{0CF6B1FB-6E63-4397-956C-B26E0C043452}"/>
            </a:ext>
          </a:extLst>
        </xdr:cNvPr>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93" name="フローチャート: 判断 592">
          <a:extLst>
            <a:ext uri="{FF2B5EF4-FFF2-40B4-BE49-F238E27FC236}">
              <a16:creationId xmlns:a16="http://schemas.microsoft.com/office/drawing/2014/main" xmlns="" id="{5D8157AE-C8DC-4CBC-B0D1-29049BE5DE9D}"/>
            </a:ext>
          </a:extLst>
        </xdr:cNvPr>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xmlns="" id="{73C07100-9A62-4A9F-973B-D4620CCDB9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xmlns="" id="{563611EC-0839-4A17-90BF-92A21445D5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xmlns="" id="{C6EAA74E-7766-4E21-A678-3291D010A91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xmlns="" id="{0FCBFCAE-8899-4FDD-B200-6C9797FE30E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78DD45C3-604E-4811-9CEE-F8C89A6957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93980</xdr:rowOff>
    </xdr:from>
    <xdr:to>
      <xdr:col>116</xdr:col>
      <xdr:colOff>114300</xdr:colOff>
      <xdr:row>109</xdr:row>
      <xdr:rowOff>24130</xdr:rowOff>
    </xdr:to>
    <xdr:sp macro="" textlink="">
      <xdr:nvSpPr>
        <xdr:cNvPr id="599" name="楕円 598">
          <a:extLst>
            <a:ext uri="{FF2B5EF4-FFF2-40B4-BE49-F238E27FC236}">
              <a16:creationId xmlns:a16="http://schemas.microsoft.com/office/drawing/2014/main" xmlns="" id="{6BEEF1A9-7C5B-4C4C-A635-3760CA4BA71B}"/>
            </a:ext>
          </a:extLst>
        </xdr:cNvPr>
        <xdr:cNvSpPr/>
      </xdr:nvSpPr>
      <xdr:spPr>
        <a:xfrm>
          <a:off x="22110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8907</xdr:rowOff>
    </xdr:from>
    <xdr:ext cx="469744" cy="259045"/>
    <xdr:sp macro="" textlink="">
      <xdr:nvSpPr>
        <xdr:cNvPr id="600" name="【公民館】&#10;一人当たり面積該当値テキスト">
          <a:extLst>
            <a:ext uri="{FF2B5EF4-FFF2-40B4-BE49-F238E27FC236}">
              <a16:creationId xmlns:a16="http://schemas.microsoft.com/office/drawing/2014/main" xmlns="" id="{75FA7BE2-7385-4D5A-B61F-1117AC620716}"/>
            </a:ext>
          </a:extLst>
        </xdr:cNvPr>
        <xdr:cNvSpPr txBox="1"/>
      </xdr:nvSpPr>
      <xdr:spPr>
        <a:xfrm>
          <a:off x="22199600"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601" name="楕円 600">
          <a:extLst>
            <a:ext uri="{FF2B5EF4-FFF2-40B4-BE49-F238E27FC236}">
              <a16:creationId xmlns:a16="http://schemas.microsoft.com/office/drawing/2014/main" xmlns="" id="{E5454C30-D806-4378-B910-782F42490DDE}"/>
            </a:ext>
          </a:extLst>
        </xdr:cNvPr>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144780</xdr:rowOff>
    </xdr:from>
    <xdr:to>
      <xdr:col>116</xdr:col>
      <xdr:colOff>63500</xdr:colOff>
      <xdr:row>108</xdr:row>
      <xdr:rowOff>144780</xdr:rowOff>
    </xdr:to>
    <xdr:cxnSp macro="">
      <xdr:nvCxnSpPr>
        <xdr:cNvPr id="602" name="直線コネクタ 601">
          <a:extLst>
            <a:ext uri="{FF2B5EF4-FFF2-40B4-BE49-F238E27FC236}">
              <a16:creationId xmlns:a16="http://schemas.microsoft.com/office/drawing/2014/main" xmlns="" id="{96B7022C-EF82-4155-94B5-67EB20DF80C3}"/>
            </a:ext>
          </a:extLst>
        </xdr:cNvPr>
        <xdr:cNvCxnSpPr/>
      </xdr:nvCxnSpPr>
      <xdr:spPr>
        <a:xfrm>
          <a:off x="21323300" y="1866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03" name="n_1aveValue【公民館】&#10;一人当たり面積">
          <a:extLst>
            <a:ext uri="{FF2B5EF4-FFF2-40B4-BE49-F238E27FC236}">
              <a16:creationId xmlns:a16="http://schemas.microsoft.com/office/drawing/2014/main" xmlns="" id="{96A445A9-0D6B-4231-B45B-FB8A8C70184A}"/>
            </a:ext>
          </a:extLst>
        </xdr:cNvPr>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04" name="n_2aveValue【公民館】&#10;一人当たり面積">
          <a:extLst>
            <a:ext uri="{FF2B5EF4-FFF2-40B4-BE49-F238E27FC236}">
              <a16:creationId xmlns:a16="http://schemas.microsoft.com/office/drawing/2014/main" xmlns="" id="{8ED8A679-EC49-444D-A2FE-F2FF5A545814}"/>
            </a:ext>
          </a:extLst>
        </xdr:cNvPr>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605" name="n_1mainValue【公民館】&#10;一人当たり面積">
          <a:extLst>
            <a:ext uri="{FF2B5EF4-FFF2-40B4-BE49-F238E27FC236}">
              <a16:creationId xmlns:a16="http://schemas.microsoft.com/office/drawing/2014/main" xmlns="" id="{EAAEDBE6-448E-4F6C-B45A-6E1EB58EA6E6}"/>
            </a:ext>
          </a:extLst>
        </xdr:cNvPr>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a:extLst>
            <a:ext uri="{FF2B5EF4-FFF2-40B4-BE49-F238E27FC236}">
              <a16:creationId xmlns:a16="http://schemas.microsoft.com/office/drawing/2014/main" xmlns="" id="{1475FF4D-CE2E-4487-95E2-7851B7C242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a:extLst>
            <a:ext uri="{FF2B5EF4-FFF2-40B4-BE49-F238E27FC236}">
              <a16:creationId xmlns:a16="http://schemas.microsoft.com/office/drawing/2014/main" xmlns="" id="{3585AA1D-5684-4771-8698-AFF1668E96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a:extLst>
            <a:ext uri="{FF2B5EF4-FFF2-40B4-BE49-F238E27FC236}">
              <a16:creationId xmlns:a16="http://schemas.microsoft.com/office/drawing/2014/main" xmlns="" id="{3D28FD29-88B2-4FC7-8D74-A7A82E59E1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年度の道路の一人当たり延長は</a:t>
          </a:r>
          <a:r>
            <a:rPr kumimoji="1" lang="en-US" altLang="ja-JP" sz="1300">
              <a:latin typeface="ＭＳ Ｐゴシック" panose="020B0600070205080204" pitchFamily="50" charset="-128"/>
              <a:ea typeface="ＭＳ Ｐゴシック" panose="020B0600070205080204" pitchFamily="50" charset="-128"/>
            </a:rPr>
            <a:t>3.432</a:t>
          </a:r>
          <a:r>
            <a:rPr kumimoji="1" lang="ja-JP" altLang="en-US" sz="1300">
              <a:latin typeface="ＭＳ Ｐゴシック" panose="020B0600070205080204" pitchFamily="50" charset="-128"/>
              <a:ea typeface="ＭＳ Ｐゴシック" panose="020B0600070205080204" pitchFamily="50" charset="-128"/>
            </a:rPr>
            <a:t>ｍで、平成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3,496</a:t>
          </a:r>
          <a:r>
            <a:rPr kumimoji="1" lang="ja-JP" altLang="en-US" sz="1300">
              <a:latin typeface="ＭＳ Ｐゴシック" panose="020B0600070205080204" pitchFamily="50" charset="-128"/>
              <a:ea typeface="ＭＳ Ｐゴシック" panose="020B0600070205080204" pitchFamily="50" charset="-128"/>
            </a:rPr>
            <a:t>ｍから</a:t>
          </a:r>
          <a:r>
            <a:rPr kumimoji="1" lang="en-US" altLang="ja-JP" sz="1300">
              <a:latin typeface="ＭＳ Ｐゴシック" panose="020B0600070205080204" pitchFamily="50" charset="-128"/>
              <a:ea typeface="ＭＳ Ｐゴシック" panose="020B0600070205080204" pitchFamily="50" charset="-128"/>
            </a:rPr>
            <a:t>0.064</a:t>
          </a:r>
          <a:r>
            <a:rPr kumimoji="1" lang="ja-JP" altLang="en-US" sz="1300">
              <a:latin typeface="ＭＳ Ｐゴシック" panose="020B0600070205080204" pitchFamily="50" charset="-128"/>
              <a:ea typeface="ＭＳ Ｐゴシック" panose="020B0600070205080204" pitchFamily="50" charset="-128"/>
            </a:rPr>
            <a:t>ｍ増加しており、類似団体内平均値の</a:t>
          </a:r>
          <a:r>
            <a:rPr kumimoji="1" lang="en-US" altLang="ja-JP" sz="1300">
              <a:latin typeface="ＭＳ Ｐゴシック" panose="020B0600070205080204" pitchFamily="50" charset="-128"/>
              <a:ea typeface="ＭＳ Ｐゴシック" panose="020B0600070205080204" pitchFamily="50" charset="-128"/>
            </a:rPr>
            <a:t>17.322</a:t>
          </a:r>
          <a:r>
            <a:rPr kumimoji="1" lang="ja-JP" altLang="en-US" sz="1300">
              <a:latin typeface="ＭＳ Ｐゴシック" panose="020B0600070205080204" pitchFamily="50" charset="-128"/>
              <a:ea typeface="ＭＳ Ｐゴシック" panose="020B0600070205080204" pitchFamily="50" charset="-128"/>
            </a:rPr>
            <a:t>ｍより低い傾向にある。また、平成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71.0</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％増加しており、類似団体内平均値の</a:t>
          </a:r>
          <a:r>
            <a:rPr kumimoji="1" lang="en-US" altLang="ja-JP" sz="1300">
              <a:latin typeface="ＭＳ Ｐゴシック" panose="020B0600070205080204" pitchFamily="50" charset="-128"/>
              <a:ea typeface="ＭＳ Ｐゴシック" panose="020B0600070205080204" pitchFamily="50" charset="-128"/>
            </a:rPr>
            <a:t>57.3</a:t>
          </a:r>
          <a:r>
            <a:rPr kumimoji="1" lang="ja-JP" altLang="en-US" sz="1300">
              <a:latin typeface="ＭＳ Ｐゴシック" panose="020B0600070205080204" pitchFamily="50" charset="-128"/>
              <a:ea typeface="ＭＳ Ｐゴシック" panose="020B0600070205080204" pitchFamily="50" charset="-128"/>
            </a:rPr>
            <a:t>％より高い傾向にある。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DA45B43-3ED1-4D2A-BDCD-ADC2695D28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DBC8C13-FE0B-4E24-959F-BB95C03D70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4B19E97-6A43-4D1C-9E32-72D4462189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B213A99-3A26-44E8-9F8F-7634618609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46E51B3-8EC8-4781-8B38-B4FBA0219D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875D8E2-3B44-47CC-81E2-70C0E770D0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671BEB9-62BB-4ED6-91BD-130708B08C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0A6F1A8-19EB-457E-8352-6BA461CE3D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7398419-B689-41DC-82E2-68E621AA5C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1812808-01EC-4DB9-853E-4B99F9AD028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88,908
85,746
18.02
31,414,384
29,839,320
1,479,766
17,006,740
23,351,203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12E29BF-8DF6-4A05-9FDE-3C0501E73A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FDE8B3C-B104-48C3-85AB-EEABDB0C2F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9D67F7B-4320-475E-9F61-DDE861C610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513F002-8C87-4560-95C8-4311D92E99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4C7B923-042C-446E-8A48-246382A23C1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6F55DF4-C878-41F7-9B78-FE9493E260B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03545B3-AA40-4A51-9CF7-6C439BD5E6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196730F-C34F-46EA-8296-8DBE5E88B1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60D7842-166F-4378-94EC-706DE0A1DF7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933280D-6CB4-4EB2-A604-42BEECCD01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773C228-7596-48FF-A917-CC67493251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73D2A54-A4FF-4E13-99CE-35B81A75767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9EE965F-47ED-491E-A364-5862047BF01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0D76519-0C66-4D86-8124-8324CBCFE1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D3A1519-4B6F-45E6-8E75-AB9B4F9A6E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D81DF9B-E26A-4CCE-BA26-B7DF53AA5A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87CA6C2-F23E-4A59-8920-5503AE0A04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0F1CA24-8388-458F-B2EA-1FBB274E54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56F8920B-A028-4A67-895C-0EAC4DAF222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B1656A1-FB07-449E-991A-4E499CE0DF6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61E3D80-75B5-4B1F-BF8A-14B30C52E7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C4A26C6-DE07-493B-B9AC-8B619730A6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9558947C-0BF6-4009-9AA3-3C644A8392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106B20D0-B7A6-424B-A072-393741D413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385EEB99-2B1D-4F09-B398-F9249A31EC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8F81FE37-6A2F-4520-B97C-A1532743E8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7727F41E-70B6-411F-A7D7-A6ADF3F679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86194F51-A9BE-40A0-9E4A-413C64FF0B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CE7173E9-A567-4042-8D8F-17D43B11873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33FF86F-B0F2-4002-BC5B-DB77B20426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709ED9BB-B118-414F-AD93-A806391F1A6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B73AF7FA-57C6-4D35-8934-997CE5F76BC4}"/>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33972587-6FE1-4B91-8896-1A40BF1099F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442005AC-41DC-4B4C-83A8-D261C065EF3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3A5569AB-DC93-4310-988E-5D342C3033C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63615EAE-58CC-4F04-B209-0487F10F2DB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6ADC0F71-2920-4A4F-ABC1-18B91F851DB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651B8AAA-2F96-4DF1-8A0F-27869E06659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D380A81C-A653-46ED-827C-4A7494DEB84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9CCEA85F-BB15-43F7-83B0-55E4251DF10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7940D3BF-7553-4043-8B1B-9B5EB102470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922912A-B431-4E64-ABB4-9D4C0FFE646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C27992BC-0D5B-4405-A0C5-07F26E8A288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2749850C-7DB3-4672-9FCF-07CAC9A869F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3F9E244-4111-4118-9EF1-4DC7360375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xmlns="" id="{A586E43E-F131-47DD-93FE-07EC198F347F}"/>
            </a:ext>
          </a:extLst>
        </xdr:cNvPr>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71BFA569-5E8F-4992-BF46-5D7B4DF03476}"/>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xmlns="" id="{5D443C9F-41AA-4E60-9061-09C8FE0597CB}"/>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F89F9327-3EA6-4029-94C8-A39CC241462C}"/>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F2545048-0327-4AEF-9070-CA605A180BF2}"/>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A503DBAC-BA4D-4FDD-A407-AFD77BC30564}"/>
            </a:ext>
          </a:extLst>
        </xdr:cNvPr>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a:extLst>
            <a:ext uri="{FF2B5EF4-FFF2-40B4-BE49-F238E27FC236}">
              <a16:creationId xmlns:a16="http://schemas.microsoft.com/office/drawing/2014/main" xmlns="" id="{FD8647A1-9CE8-47E4-B772-CD827C9B1698}"/>
            </a:ext>
          </a:extLst>
        </xdr:cNvPr>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xmlns="" id="{E004D013-E586-4936-B8A3-D6BA76178B15}"/>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a:extLst>
            <a:ext uri="{FF2B5EF4-FFF2-40B4-BE49-F238E27FC236}">
              <a16:creationId xmlns:a16="http://schemas.microsoft.com/office/drawing/2014/main" xmlns="" id="{6E42AF73-EEAE-4237-84A0-1DC39B81D143}"/>
            </a:ext>
          </a:extLst>
        </xdr:cNvPr>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5BB16F1F-44B3-4418-A13B-F9391D23257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631BEFFE-EB16-491F-8CF0-4AC2CCA11B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4B5E8ADA-AA9F-451D-A0D4-77C0C6AA95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07651CF-4AB0-4BDD-988C-4DD25A92AF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14C55F8-6B73-4B87-A2F7-1E6F8B11A2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1" name="楕円 70">
          <a:extLst>
            <a:ext uri="{FF2B5EF4-FFF2-40B4-BE49-F238E27FC236}">
              <a16:creationId xmlns:a16="http://schemas.microsoft.com/office/drawing/2014/main" xmlns="" id="{D86DE118-F147-4CA8-96FB-4D4164A8622C}"/>
            </a:ext>
          </a:extLst>
        </xdr:cNvPr>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125021</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B0F9330F-F9BC-4D6D-AF1D-3F2F8F615260}"/>
            </a:ext>
          </a:extLst>
        </xdr:cNvPr>
        <xdr:cNvSpPr txBox="1"/>
      </xdr:nvSpPr>
      <xdr:spPr>
        <a:xfrm>
          <a:off x="4673600"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134801</xdr:rowOff>
    </xdr:from>
    <xdr:to>
      <xdr:col>20</xdr:col>
      <xdr:colOff>38100</xdr:colOff>
      <xdr:row>38</xdr:row>
      <xdr:rowOff>64951</xdr:rowOff>
    </xdr:to>
    <xdr:sp macro="" textlink="">
      <xdr:nvSpPr>
        <xdr:cNvPr id="73" name="楕円 72">
          <a:extLst>
            <a:ext uri="{FF2B5EF4-FFF2-40B4-BE49-F238E27FC236}">
              <a16:creationId xmlns:a16="http://schemas.microsoft.com/office/drawing/2014/main" xmlns="" id="{33D83034-F03F-42A4-997D-6B045E0F2845}"/>
            </a:ext>
          </a:extLst>
        </xdr:cNvPr>
        <xdr:cNvSpPr/>
      </xdr:nvSpPr>
      <xdr:spPr>
        <a:xfrm>
          <a:off x="3746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152944</xdr:rowOff>
    </xdr:from>
    <xdr:to>
      <xdr:col>24</xdr:col>
      <xdr:colOff>63500</xdr:colOff>
      <xdr:row>38</xdr:row>
      <xdr:rowOff>14151</xdr:rowOff>
    </xdr:to>
    <xdr:cxnSp macro="">
      <xdr:nvCxnSpPr>
        <xdr:cNvPr id="74" name="直線コネクタ 73">
          <a:extLst>
            <a:ext uri="{FF2B5EF4-FFF2-40B4-BE49-F238E27FC236}">
              <a16:creationId xmlns:a16="http://schemas.microsoft.com/office/drawing/2014/main" xmlns="" id="{A59A280C-7270-4031-B472-49D35514ED85}"/>
            </a:ext>
          </a:extLst>
        </xdr:cNvPr>
        <xdr:cNvCxnSpPr/>
      </xdr:nvCxnSpPr>
      <xdr:spPr>
        <a:xfrm flipV="1">
          <a:off x="3797300" y="64965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5" name="n_1aveValue【図書館】&#10;有形固定資産減価償却率">
          <a:extLst>
            <a:ext uri="{FF2B5EF4-FFF2-40B4-BE49-F238E27FC236}">
              <a16:creationId xmlns:a16="http://schemas.microsoft.com/office/drawing/2014/main" xmlns="" id="{C0E1D077-194C-4070-A49F-B0B8606C4FC6}"/>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a:extLst>
            <a:ext uri="{FF2B5EF4-FFF2-40B4-BE49-F238E27FC236}">
              <a16:creationId xmlns:a16="http://schemas.microsoft.com/office/drawing/2014/main" xmlns="" id="{08FB208A-1B5D-4613-9DEC-F56A45202A75}"/>
            </a:ext>
          </a:extLst>
        </xdr:cNvPr>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81478</xdr:rowOff>
    </xdr:from>
    <xdr:ext cx="405111" cy="259045"/>
    <xdr:sp macro="" textlink="">
      <xdr:nvSpPr>
        <xdr:cNvPr id="77" name="n_1mainValue【図書館】&#10;有形固定資産減価償却率">
          <a:extLst>
            <a:ext uri="{FF2B5EF4-FFF2-40B4-BE49-F238E27FC236}">
              <a16:creationId xmlns:a16="http://schemas.microsoft.com/office/drawing/2014/main" xmlns="" id="{E4726CB6-B4E5-4877-9985-2EB3E7DECA9A}"/>
            </a:ext>
          </a:extLst>
        </xdr:cNvPr>
        <xdr:cNvSpPr txBox="1"/>
      </xdr:nvSpPr>
      <xdr:spPr>
        <a:xfrm>
          <a:off x="35820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345432C1-0896-4327-AF51-C1381F57862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1FC3E01E-967D-4EF0-A2FC-B50C8BADA2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4EE8FA41-64B6-4ED5-BB75-C592DE55A10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839C5E57-08BB-403F-BA27-E1BBC3537F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04F937A1-E792-4889-BEEA-8D7920859A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5C7DB6A6-1590-49D8-A6AF-E0A4AEDC87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83D89AE7-72CF-4194-ABFC-F65909C2A02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443C9643-85F4-4CEC-8325-D5638E42E8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xmlns="" id="{E0DC0C3E-998C-4C0D-8590-EECC9C6D10B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77331EBF-554E-45D0-BFA6-CEC3F4CCA0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xmlns="" id="{1A1235A0-D15A-48D3-92FD-81E51A275C1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xmlns="" id="{FB4CF3D3-5BAF-49E3-88D9-894C2A101E2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xmlns="" id="{47459382-A180-461E-8F83-2245DB6453F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xmlns="" id="{144576BE-544B-49D9-A09C-20A7EAF5755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xmlns="" id="{BB97C680-7015-49BE-A013-B55F62DCB5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xmlns="" id="{7876195E-AC3D-43C6-9068-5FF07521154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xmlns="" id="{2D3635D4-5491-43CE-BE92-EC3EE77CFC8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xmlns="" id="{252B91CF-DFFC-4569-A66C-33EBFFCFAA7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xmlns="" id="{DC3B136A-CE28-4A41-A3EF-C09A33D6B03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xmlns="" id="{1F4C3A60-56F5-4115-B389-DBE4FF97447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49474C03-5305-4EE5-9D26-B2D2FDB3F9D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xmlns="" id="{AB44F3A5-30FC-44A4-BF92-F612EA25EA9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xmlns="" id="{953F8391-990B-4CB7-ACFE-E208394244C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a:extLst>
            <a:ext uri="{FF2B5EF4-FFF2-40B4-BE49-F238E27FC236}">
              <a16:creationId xmlns:a16="http://schemas.microsoft.com/office/drawing/2014/main" xmlns="" id="{65738642-A79C-4BCA-8C21-252C163191FF}"/>
            </a:ext>
          </a:extLst>
        </xdr:cNvPr>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a:extLst>
            <a:ext uri="{FF2B5EF4-FFF2-40B4-BE49-F238E27FC236}">
              <a16:creationId xmlns:a16="http://schemas.microsoft.com/office/drawing/2014/main" xmlns="" id="{BDA1207E-06A2-4F0E-A3BD-391EFA608165}"/>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a:extLst>
            <a:ext uri="{FF2B5EF4-FFF2-40B4-BE49-F238E27FC236}">
              <a16:creationId xmlns:a16="http://schemas.microsoft.com/office/drawing/2014/main" xmlns="" id="{C1F397C8-AE44-423C-8F5E-C044ACB49F64}"/>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a:extLst>
            <a:ext uri="{FF2B5EF4-FFF2-40B4-BE49-F238E27FC236}">
              <a16:creationId xmlns:a16="http://schemas.microsoft.com/office/drawing/2014/main" xmlns="" id="{B828001C-5492-4746-92FA-6DBE267CBD24}"/>
            </a:ext>
          </a:extLst>
        </xdr:cNvPr>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a:extLst>
            <a:ext uri="{FF2B5EF4-FFF2-40B4-BE49-F238E27FC236}">
              <a16:creationId xmlns:a16="http://schemas.microsoft.com/office/drawing/2014/main" xmlns="" id="{C20B676E-279D-4D7E-A88B-E79E47FED769}"/>
            </a:ext>
          </a:extLst>
        </xdr:cNvPr>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6" name="【図書館】&#10;一人当たり面積平均値テキスト">
          <a:extLst>
            <a:ext uri="{FF2B5EF4-FFF2-40B4-BE49-F238E27FC236}">
              <a16:creationId xmlns:a16="http://schemas.microsoft.com/office/drawing/2014/main" xmlns="" id="{0ADF2108-BBBE-48DD-96E8-A755F54B1C86}"/>
            </a:ext>
          </a:extLst>
        </xdr:cNvPr>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a:extLst>
            <a:ext uri="{FF2B5EF4-FFF2-40B4-BE49-F238E27FC236}">
              <a16:creationId xmlns:a16="http://schemas.microsoft.com/office/drawing/2014/main" xmlns="" id="{7114F56A-E0F8-4624-BEC7-4A5026448D45}"/>
            </a:ext>
          </a:extLst>
        </xdr:cNvPr>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a:extLst>
            <a:ext uri="{FF2B5EF4-FFF2-40B4-BE49-F238E27FC236}">
              <a16:creationId xmlns:a16="http://schemas.microsoft.com/office/drawing/2014/main" xmlns="" id="{22166DC6-5DE1-468B-8FDF-4E9337201D7E}"/>
            </a:ext>
          </a:extLst>
        </xdr:cNvPr>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a:extLst>
            <a:ext uri="{FF2B5EF4-FFF2-40B4-BE49-F238E27FC236}">
              <a16:creationId xmlns:a16="http://schemas.microsoft.com/office/drawing/2014/main" xmlns="" id="{71264E21-DBF1-46E1-BFDC-FEE905DB5AA8}"/>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BBD3495D-FDEE-4738-9E91-71F8194B76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C69F82D8-687E-4A15-9F64-CFA4A0F369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4D806E70-CA36-45FC-8FA4-A618A46CD11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444C7550-1DC3-414E-BABD-6C7646DB0B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236673C8-DB79-4175-BE21-D9E6D0FA0D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楕円 114">
          <a:extLst>
            <a:ext uri="{FF2B5EF4-FFF2-40B4-BE49-F238E27FC236}">
              <a16:creationId xmlns:a16="http://schemas.microsoft.com/office/drawing/2014/main" xmlns="" id="{83DF6404-D8DF-4AEC-AEB2-EF59CB743A96}"/>
            </a:ext>
          </a:extLst>
        </xdr:cNvPr>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16" name="【図書館】&#10;一人当たり面積該当値テキスト">
          <a:extLst>
            <a:ext uri="{FF2B5EF4-FFF2-40B4-BE49-F238E27FC236}">
              <a16:creationId xmlns:a16="http://schemas.microsoft.com/office/drawing/2014/main" xmlns="" id="{ACA3373C-17D8-49D3-821E-CEC7FA7F21C5}"/>
            </a:ext>
          </a:extLst>
        </xdr:cNvPr>
        <xdr:cNvSpPr txBox="1"/>
      </xdr:nvSpPr>
      <xdr:spPr>
        <a:xfrm>
          <a:off x="105156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44450</xdr:rowOff>
    </xdr:from>
    <xdr:to>
      <xdr:col>50</xdr:col>
      <xdr:colOff>165100</xdr:colOff>
      <xdr:row>38</xdr:row>
      <xdr:rowOff>146050</xdr:rowOff>
    </xdr:to>
    <xdr:sp macro="" textlink="">
      <xdr:nvSpPr>
        <xdr:cNvPr id="117" name="楕円 116">
          <a:extLst>
            <a:ext uri="{FF2B5EF4-FFF2-40B4-BE49-F238E27FC236}">
              <a16:creationId xmlns:a16="http://schemas.microsoft.com/office/drawing/2014/main" xmlns="" id="{8743A613-3438-4637-863E-8C09E9C96E4C}"/>
            </a:ext>
          </a:extLst>
        </xdr:cNvPr>
        <xdr:cNvSpPr/>
      </xdr:nvSpPr>
      <xdr:spPr>
        <a:xfrm>
          <a:off x="9588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95250</xdr:rowOff>
    </xdr:from>
    <xdr:to>
      <xdr:col>55</xdr:col>
      <xdr:colOff>0</xdr:colOff>
      <xdr:row>38</xdr:row>
      <xdr:rowOff>114300</xdr:rowOff>
    </xdr:to>
    <xdr:cxnSp macro="">
      <xdr:nvCxnSpPr>
        <xdr:cNvPr id="118" name="直線コネクタ 117">
          <a:extLst>
            <a:ext uri="{FF2B5EF4-FFF2-40B4-BE49-F238E27FC236}">
              <a16:creationId xmlns:a16="http://schemas.microsoft.com/office/drawing/2014/main" xmlns="" id="{11CB3C55-58DC-4573-A233-08C00E6BC7F0}"/>
            </a:ext>
          </a:extLst>
        </xdr:cNvPr>
        <xdr:cNvCxnSpPr/>
      </xdr:nvCxnSpPr>
      <xdr:spPr>
        <a:xfrm>
          <a:off x="9639300" y="6610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19" name="n_1aveValue【図書館】&#10;一人当たり面積">
          <a:extLst>
            <a:ext uri="{FF2B5EF4-FFF2-40B4-BE49-F238E27FC236}">
              <a16:creationId xmlns:a16="http://schemas.microsoft.com/office/drawing/2014/main" xmlns="" id="{AB7A2218-11B2-4521-BCF5-7D7B5091BB4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a:extLst>
            <a:ext uri="{FF2B5EF4-FFF2-40B4-BE49-F238E27FC236}">
              <a16:creationId xmlns:a16="http://schemas.microsoft.com/office/drawing/2014/main" xmlns="" id="{E7F1C99D-76F1-4254-900F-21AD2815943E}"/>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137177</xdr:rowOff>
    </xdr:from>
    <xdr:ext cx="469744" cy="259045"/>
    <xdr:sp macro="" textlink="">
      <xdr:nvSpPr>
        <xdr:cNvPr id="121" name="n_1mainValue【図書館】&#10;一人当たり面積">
          <a:extLst>
            <a:ext uri="{FF2B5EF4-FFF2-40B4-BE49-F238E27FC236}">
              <a16:creationId xmlns:a16="http://schemas.microsoft.com/office/drawing/2014/main" xmlns="" id="{736250E6-8A16-40D2-9368-80C75770C458}"/>
            </a:ext>
          </a:extLst>
        </xdr:cNvPr>
        <xdr:cNvSpPr txBox="1"/>
      </xdr:nvSpPr>
      <xdr:spPr>
        <a:xfrm>
          <a:off x="9391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xmlns="" id="{10056E93-9460-48E7-AA8D-53D7EA6112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xmlns="" id="{CB1B8578-DF34-4F3D-9ECC-0E321B703C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xmlns="" id="{32E241FE-C2BF-4BF9-BFEB-3FAB43CDA0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xmlns="" id="{015C8672-E039-4419-80FB-63283B497A5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xmlns="" id="{5EFFD67B-3D33-489C-AD07-E6205CEB74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xmlns="" id="{FFCBB8ED-18DE-4E58-9662-A2B4848189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xmlns="" id="{07BE939B-A7AC-41D4-8E6E-A3DCEA76C9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xmlns="" id="{8C9B21B0-4C66-4548-8A2D-DAE9397170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xmlns="" id="{6B5ADD11-2B08-46F2-AEDD-3E0FE27D99E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xmlns="" id="{B8DADA4C-6314-4685-97AE-3C74A4285C2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xmlns="" id="{E582F20D-0E4B-4F50-92AC-8A3714DE42A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xmlns="" id="{D7B11ABB-48D3-4142-92C9-1FE0F3AD342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xmlns="" id="{B6FAA21D-DA53-4BB5-9FD3-FE3BF8C57CE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xmlns="" id="{B46C1649-9941-42B1-A746-358AA324F37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xmlns="" id="{BD509066-EC5D-4611-8F96-D7443F354E6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xmlns="" id="{F5FD3968-9EC7-4D45-BEA8-F82C1BE7F65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xmlns="" id="{CB2B9880-7C3A-43CC-BD51-B611E1EB585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xmlns="" id="{033D7CE1-9A8B-4409-931C-A1089F1E14A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xmlns="" id="{8A39132E-5EFA-4262-99CB-97DA17F757E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xmlns="" id="{A0121421-3224-427E-B77B-FEFC0BBD52E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xmlns="" id="{3F9CD300-1136-4230-8262-6F03B460FB6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xmlns="" id="{053535D3-C773-4DC3-8202-2CA0B6F8D9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xmlns="" id="{13261B7E-1180-44DD-92FD-15C1F862591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xmlns="" id="{279396CE-06C5-42C6-84DA-B13C8480689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a:extLst>
            <a:ext uri="{FF2B5EF4-FFF2-40B4-BE49-F238E27FC236}">
              <a16:creationId xmlns:a16="http://schemas.microsoft.com/office/drawing/2014/main" xmlns="" id="{A7E088D2-AD32-42C5-AD69-9013F0F02515}"/>
            </a:ext>
          </a:extLst>
        </xdr:cNvPr>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xmlns="" id="{B81474A1-4680-4E81-B415-5398F65ACB6B}"/>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a:extLst>
            <a:ext uri="{FF2B5EF4-FFF2-40B4-BE49-F238E27FC236}">
              <a16:creationId xmlns:a16="http://schemas.microsoft.com/office/drawing/2014/main" xmlns="" id="{71E517B2-0E89-488A-A168-FDC8713EDEF2}"/>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a:extLst>
            <a:ext uri="{FF2B5EF4-FFF2-40B4-BE49-F238E27FC236}">
              <a16:creationId xmlns:a16="http://schemas.microsoft.com/office/drawing/2014/main" xmlns="" id="{E61CA046-02F7-4F17-97D4-6EC85207479F}"/>
            </a:ext>
          </a:extLst>
        </xdr:cNvPr>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a:extLst>
            <a:ext uri="{FF2B5EF4-FFF2-40B4-BE49-F238E27FC236}">
              <a16:creationId xmlns:a16="http://schemas.microsoft.com/office/drawing/2014/main" xmlns="" id="{991DCEC4-FBDC-4F70-8AE3-8A8C455E8F55}"/>
            </a:ext>
          </a:extLst>
        </xdr:cNvPr>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xmlns="" id="{CE2F75DE-546F-4C82-B3D0-5C5674237169}"/>
            </a:ext>
          </a:extLst>
        </xdr:cNvPr>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a:extLst>
            <a:ext uri="{FF2B5EF4-FFF2-40B4-BE49-F238E27FC236}">
              <a16:creationId xmlns:a16="http://schemas.microsoft.com/office/drawing/2014/main" xmlns="" id="{C2D4685E-BAAA-4572-A0CE-B125EB2ED93F}"/>
            </a:ext>
          </a:extLst>
        </xdr:cNvPr>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a:extLst>
            <a:ext uri="{FF2B5EF4-FFF2-40B4-BE49-F238E27FC236}">
              <a16:creationId xmlns:a16="http://schemas.microsoft.com/office/drawing/2014/main" xmlns="" id="{247E7B16-9E11-4957-8327-6974494F0909}"/>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a:extLst>
            <a:ext uri="{FF2B5EF4-FFF2-40B4-BE49-F238E27FC236}">
              <a16:creationId xmlns:a16="http://schemas.microsoft.com/office/drawing/2014/main" xmlns="" id="{DF3A890A-3778-4003-B745-3D49AF626543}"/>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753FA587-FB32-4268-9FEC-7E6F4EE24A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8CDAE2E0-246F-4521-B6C8-CD40A55DE3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9DAB37F2-BE71-4B34-9081-C1DEBD4BDB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B92CFA9-1BCB-4A1D-85FB-FB961DA196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9F22A435-CE77-498E-BBE3-94FA5F302C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60" name="楕円 159">
          <a:extLst>
            <a:ext uri="{FF2B5EF4-FFF2-40B4-BE49-F238E27FC236}">
              <a16:creationId xmlns:a16="http://schemas.microsoft.com/office/drawing/2014/main" xmlns="" id="{BA056042-CF31-4768-963D-9980F43C4A73}"/>
            </a:ext>
          </a:extLst>
        </xdr:cNvPr>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61" name="【体育館・プール】&#10;有形固定資産減価償却率該当値テキスト">
          <a:extLst>
            <a:ext uri="{FF2B5EF4-FFF2-40B4-BE49-F238E27FC236}">
              <a16:creationId xmlns:a16="http://schemas.microsoft.com/office/drawing/2014/main" xmlns="" id="{4D427BFF-6E26-4895-8FFE-F17F3292FD5D}"/>
            </a:ext>
          </a:extLst>
        </xdr:cNvPr>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62" name="楕円 161">
          <a:extLst>
            <a:ext uri="{FF2B5EF4-FFF2-40B4-BE49-F238E27FC236}">
              <a16:creationId xmlns:a16="http://schemas.microsoft.com/office/drawing/2014/main" xmlns="" id="{BFE5670D-4087-45E7-B7F0-1F1FF0BF23F9}"/>
            </a:ext>
          </a:extLst>
        </xdr:cNvPr>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45720</xdr:rowOff>
    </xdr:to>
    <xdr:cxnSp macro="">
      <xdr:nvCxnSpPr>
        <xdr:cNvPr id="163" name="直線コネクタ 162">
          <a:extLst>
            <a:ext uri="{FF2B5EF4-FFF2-40B4-BE49-F238E27FC236}">
              <a16:creationId xmlns:a16="http://schemas.microsoft.com/office/drawing/2014/main" xmlns="" id="{EFFE2D23-6A95-4D16-BFEF-27442E9D5E43}"/>
            </a:ext>
          </a:extLst>
        </xdr:cNvPr>
        <xdr:cNvCxnSpPr/>
      </xdr:nvCxnSpPr>
      <xdr:spPr>
        <a:xfrm flipV="1">
          <a:off x="3797300" y="10462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64" name="n_1aveValue【体育館・プール】&#10;有形固定資産減価償却率">
          <a:extLst>
            <a:ext uri="{FF2B5EF4-FFF2-40B4-BE49-F238E27FC236}">
              <a16:creationId xmlns:a16="http://schemas.microsoft.com/office/drawing/2014/main" xmlns="" id="{51649554-C1E0-4BDD-99AE-1A2FA063B8B7}"/>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a:extLst>
            <a:ext uri="{FF2B5EF4-FFF2-40B4-BE49-F238E27FC236}">
              <a16:creationId xmlns:a16="http://schemas.microsoft.com/office/drawing/2014/main" xmlns="" id="{38B8C370-76A1-417A-8ACF-4AFCF45F7702}"/>
            </a:ext>
          </a:extLst>
        </xdr:cNvPr>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166" name="n_1mainValue【体育館・プール】&#10;有形固定資産減価償却率">
          <a:extLst>
            <a:ext uri="{FF2B5EF4-FFF2-40B4-BE49-F238E27FC236}">
              <a16:creationId xmlns:a16="http://schemas.microsoft.com/office/drawing/2014/main" xmlns="" id="{3322AF45-FEA0-437F-9363-6A6215445FB2}"/>
            </a:ext>
          </a:extLst>
        </xdr:cNvPr>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xmlns="" id="{9919B52C-0752-4BF0-AF32-C5D8AB89E78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xmlns="" id="{984A958E-F326-41A8-A00E-0B2C2A6D07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xmlns="" id="{99C924D2-4989-4B52-8C31-CD790D61C1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xmlns="" id="{E012E418-1A4C-46DB-BF0A-08784E3EF2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xmlns="" id="{787FC5A5-D15C-4E0A-8FA9-6D8DF29516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xmlns="" id="{54F77E55-0021-40DE-A614-23D6566FB38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xmlns="" id="{D399F08B-4AAB-4BD5-BA65-EA9958B142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xmlns="" id="{34194385-A86A-48FE-B580-B7DBDB8908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xmlns="" id="{B7B704AA-EF3A-403F-AE42-5874BA0576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xmlns="" id="{EF348B06-A0F9-450B-AC2C-EBEF2A40B6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a:extLst>
            <a:ext uri="{FF2B5EF4-FFF2-40B4-BE49-F238E27FC236}">
              <a16:creationId xmlns:a16="http://schemas.microsoft.com/office/drawing/2014/main" xmlns="" id="{ABECFB28-E285-4D00-BF15-3E4EDBED299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a:extLst>
            <a:ext uri="{FF2B5EF4-FFF2-40B4-BE49-F238E27FC236}">
              <a16:creationId xmlns:a16="http://schemas.microsoft.com/office/drawing/2014/main" xmlns="" id="{13CC8C99-1228-41B9-94AF-D518F10D83F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a:extLst>
            <a:ext uri="{FF2B5EF4-FFF2-40B4-BE49-F238E27FC236}">
              <a16:creationId xmlns:a16="http://schemas.microsoft.com/office/drawing/2014/main" xmlns="" id="{F87CA822-E3BA-44F3-A844-7C5AC433F4B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a:extLst>
            <a:ext uri="{FF2B5EF4-FFF2-40B4-BE49-F238E27FC236}">
              <a16:creationId xmlns:a16="http://schemas.microsoft.com/office/drawing/2014/main" xmlns="" id="{F4274FD3-43B9-4CC8-AF15-D96026D1D89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a:extLst>
            <a:ext uri="{FF2B5EF4-FFF2-40B4-BE49-F238E27FC236}">
              <a16:creationId xmlns:a16="http://schemas.microsoft.com/office/drawing/2014/main" xmlns="" id="{CC601AC1-5D0F-45B8-8D5C-93EE15C2634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a:extLst>
            <a:ext uri="{FF2B5EF4-FFF2-40B4-BE49-F238E27FC236}">
              <a16:creationId xmlns:a16="http://schemas.microsoft.com/office/drawing/2014/main" xmlns="" id="{C2FA300E-8757-48A1-A9B2-CC7492832F73}"/>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a:extLst>
            <a:ext uri="{FF2B5EF4-FFF2-40B4-BE49-F238E27FC236}">
              <a16:creationId xmlns:a16="http://schemas.microsoft.com/office/drawing/2014/main" xmlns="" id="{F49C0B62-BFB1-46C0-8950-7C45E90750C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a:extLst>
            <a:ext uri="{FF2B5EF4-FFF2-40B4-BE49-F238E27FC236}">
              <a16:creationId xmlns:a16="http://schemas.microsoft.com/office/drawing/2014/main" xmlns="" id="{2960C5CB-1D3D-45F3-81EB-D6DE2EA4ED6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xmlns="" id="{B7CAB2C3-AF3D-4774-98F9-2EC1426660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a:extLst>
            <a:ext uri="{FF2B5EF4-FFF2-40B4-BE49-F238E27FC236}">
              <a16:creationId xmlns:a16="http://schemas.microsoft.com/office/drawing/2014/main" xmlns="" id="{D62FE472-DB87-4F43-9318-DA0FC35CE0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xmlns="" id="{4889CA78-A35E-48C4-8BDF-CAED0EDB8D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a:extLst>
            <a:ext uri="{FF2B5EF4-FFF2-40B4-BE49-F238E27FC236}">
              <a16:creationId xmlns:a16="http://schemas.microsoft.com/office/drawing/2014/main" xmlns="" id="{CA0F1057-A62A-4462-BF66-DA6120899654}"/>
            </a:ext>
          </a:extLst>
        </xdr:cNvPr>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a:extLst>
            <a:ext uri="{FF2B5EF4-FFF2-40B4-BE49-F238E27FC236}">
              <a16:creationId xmlns:a16="http://schemas.microsoft.com/office/drawing/2014/main" xmlns="" id="{8227748F-80C4-42E4-A98A-F39DE21B22A6}"/>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a:extLst>
            <a:ext uri="{FF2B5EF4-FFF2-40B4-BE49-F238E27FC236}">
              <a16:creationId xmlns:a16="http://schemas.microsoft.com/office/drawing/2014/main" xmlns="" id="{85BE9A22-B788-4926-A74F-5FD23741F237}"/>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a:extLst>
            <a:ext uri="{FF2B5EF4-FFF2-40B4-BE49-F238E27FC236}">
              <a16:creationId xmlns:a16="http://schemas.microsoft.com/office/drawing/2014/main" xmlns="" id="{41DF48F2-E019-41D1-836A-98224C372C90}"/>
            </a:ext>
          </a:extLst>
        </xdr:cNvPr>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a:extLst>
            <a:ext uri="{FF2B5EF4-FFF2-40B4-BE49-F238E27FC236}">
              <a16:creationId xmlns:a16="http://schemas.microsoft.com/office/drawing/2014/main" xmlns="" id="{3A91F25D-2901-4180-B59B-A581C52B1445}"/>
            </a:ext>
          </a:extLst>
        </xdr:cNvPr>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193" name="【体育館・プール】&#10;一人当たり面積平均値テキスト">
          <a:extLst>
            <a:ext uri="{FF2B5EF4-FFF2-40B4-BE49-F238E27FC236}">
              <a16:creationId xmlns:a16="http://schemas.microsoft.com/office/drawing/2014/main" xmlns="" id="{9E722EBC-98F7-4D58-806E-6F48E5F08F4F}"/>
            </a:ext>
          </a:extLst>
        </xdr:cNvPr>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a:extLst>
            <a:ext uri="{FF2B5EF4-FFF2-40B4-BE49-F238E27FC236}">
              <a16:creationId xmlns:a16="http://schemas.microsoft.com/office/drawing/2014/main" xmlns="" id="{33D2041C-1E6E-4755-A173-4948F32CEE87}"/>
            </a:ext>
          </a:extLst>
        </xdr:cNvPr>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a:extLst>
            <a:ext uri="{FF2B5EF4-FFF2-40B4-BE49-F238E27FC236}">
              <a16:creationId xmlns:a16="http://schemas.microsoft.com/office/drawing/2014/main" xmlns="" id="{52EC1621-F075-419D-A66B-DF360AE21825}"/>
            </a:ext>
          </a:extLst>
        </xdr:cNvPr>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a:extLst>
            <a:ext uri="{FF2B5EF4-FFF2-40B4-BE49-F238E27FC236}">
              <a16:creationId xmlns:a16="http://schemas.microsoft.com/office/drawing/2014/main" xmlns="" id="{31C268AA-4423-4454-8CFE-A4A6EBF40EFB}"/>
            </a:ext>
          </a:extLst>
        </xdr:cNvPr>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20093D47-BC64-44CE-9651-57F4F97171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27B55104-3FBC-4A8C-A415-9CAC51B1F33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C30EAEA6-F2F5-416E-BE98-5F7441FEDE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36EB6237-4E9A-44F1-8651-5DB04885705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80FD80FE-C1FC-4A48-926F-61ED81207CC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38354</xdr:rowOff>
    </xdr:from>
    <xdr:to>
      <xdr:col>55</xdr:col>
      <xdr:colOff>50800</xdr:colOff>
      <xdr:row>62</xdr:row>
      <xdr:rowOff>139954</xdr:rowOff>
    </xdr:to>
    <xdr:sp macro="" textlink="">
      <xdr:nvSpPr>
        <xdr:cNvPr id="202" name="楕円 201">
          <a:extLst>
            <a:ext uri="{FF2B5EF4-FFF2-40B4-BE49-F238E27FC236}">
              <a16:creationId xmlns:a16="http://schemas.microsoft.com/office/drawing/2014/main" xmlns="" id="{EBEB40E4-BAB3-43D5-8121-867A1938CDE5}"/>
            </a:ext>
          </a:extLst>
        </xdr:cNvPr>
        <xdr:cNvSpPr/>
      </xdr:nvSpPr>
      <xdr:spPr>
        <a:xfrm>
          <a:off x="104267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16781</xdr:rowOff>
    </xdr:from>
    <xdr:ext cx="469744" cy="259045"/>
    <xdr:sp macro="" textlink="">
      <xdr:nvSpPr>
        <xdr:cNvPr id="203" name="【体育館・プール】&#10;一人当たり面積該当値テキスト">
          <a:extLst>
            <a:ext uri="{FF2B5EF4-FFF2-40B4-BE49-F238E27FC236}">
              <a16:creationId xmlns:a16="http://schemas.microsoft.com/office/drawing/2014/main" xmlns="" id="{683D0847-FA0E-45A4-937F-82EC8F9678C8}"/>
            </a:ext>
          </a:extLst>
        </xdr:cNvPr>
        <xdr:cNvSpPr txBox="1"/>
      </xdr:nvSpPr>
      <xdr:spPr>
        <a:xfrm>
          <a:off x="1051560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33782</xdr:rowOff>
    </xdr:from>
    <xdr:to>
      <xdr:col>50</xdr:col>
      <xdr:colOff>165100</xdr:colOff>
      <xdr:row>62</xdr:row>
      <xdr:rowOff>135382</xdr:rowOff>
    </xdr:to>
    <xdr:sp macro="" textlink="">
      <xdr:nvSpPr>
        <xdr:cNvPr id="204" name="楕円 203">
          <a:extLst>
            <a:ext uri="{FF2B5EF4-FFF2-40B4-BE49-F238E27FC236}">
              <a16:creationId xmlns:a16="http://schemas.microsoft.com/office/drawing/2014/main" xmlns="" id="{4491D27A-22A2-46CE-91DE-A4AC1FA94AB1}"/>
            </a:ext>
          </a:extLst>
        </xdr:cNvPr>
        <xdr:cNvSpPr/>
      </xdr:nvSpPr>
      <xdr:spPr>
        <a:xfrm>
          <a:off x="9588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84582</xdr:rowOff>
    </xdr:from>
    <xdr:to>
      <xdr:col>55</xdr:col>
      <xdr:colOff>0</xdr:colOff>
      <xdr:row>62</xdr:row>
      <xdr:rowOff>89154</xdr:rowOff>
    </xdr:to>
    <xdr:cxnSp macro="">
      <xdr:nvCxnSpPr>
        <xdr:cNvPr id="205" name="直線コネクタ 204">
          <a:extLst>
            <a:ext uri="{FF2B5EF4-FFF2-40B4-BE49-F238E27FC236}">
              <a16:creationId xmlns:a16="http://schemas.microsoft.com/office/drawing/2014/main" xmlns="" id="{ED5A1C3E-408F-470C-AF63-07BFA327C09A}"/>
            </a:ext>
          </a:extLst>
        </xdr:cNvPr>
        <xdr:cNvCxnSpPr/>
      </xdr:nvCxnSpPr>
      <xdr:spPr>
        <a:xfrm>
          <a:off x="9639300" y="107144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06" name="n_1aveValue【体育館・プール】&#10;一人当たり面積">
          <a:extLst>
            <a:ext uri="{FF2B5EF4-FFF2-40B4-BE49-F238E27FC236}">
              <a16:creationId xmlns:a16="http://schemas.microsoft.com/office/drawing/2014/main" xmlns="" id="{39CED00C-54CD-43AB-9F0C-BEB9125B6A94}"/>
            </a:ext>
          </a:extLst>
        </xdr:cNvPr>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a:extLst>
            <a:ext uri="{FF2B5EF4-FFF2-40B4-BE49-F238E27FC236}">
              <a16:creationId xmlns:a16="http://schemas.microsoft.com/office/drawing/2014/main" xmlns="" id="{ECB22417-6EF0-4DB2-918E-3BF9D57742B7}"/>
            </a:ext>
          </a:extLst>
        </xdr:cNvPr>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126509</xdr:rowOff>
    </xdr:from>
    <xdr:ext cx="469744" cy="259045"/>
    <xdr:sp macro="" textlink="">
      <xdr:nvSpPr>
        <xdr:cNvPr id="208" name="n_1mainValue【体育館・プール】&#10;一人当たり面積">
          <a:extLst>
            <a:ext uri="{FF2B5EF4-FFF2-40B4-BE49-F238E27FC236}">
              <a16:creationId xmlns:a16="http://schemas.microsoft.com/office/drawing/2014/main" xmlns="" id="{6AF9DE2F-8A76-4DDC-A297-468FE8F7B6C0}"/>
            </a:ext>
          </a:extLst>
        </xdr:cNvPr>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xmlns="" id="{85732D41-AF80-4607-8439-7F9D0C0AD9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xmlns="" id="{2131A617-370E-4D8B-8608-CB43C30BAA8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xmlns="" id="{21D391D9-628F-4510-8B17-6FE9D276857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xmlns="" id="{E225B4A7-F3D1-4C65-92AE-19B4276A3D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xmlns="" id="{871AE390-47D4-4297-A718-BC45A877E17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xmlns="" id="{BCC2F059-AFCD-4A4F-8907-9F90FCAF6B2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xmlns="" id="{D61F4156-5248-48AC-ADB4-BFBFF3549C3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xmlns="" id="{847FA8E0-A166-4BF8-87C9-048991EEDA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xmlns="" id="{638CFEB9-7A4F-4EE4-BA76-01DF3580BC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xmlns="" id="{2F855A1D-9B89-4877-BE41-FEFB98D666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a:extLst>
            <a:ext uri="{FF2B5EF4-FFF2-40B4-BE49-F238E27FC236}">
              <a16:creationId xmlns:a16="http://schemas.microsoft.com/office/drawing/2014/main" xmlns="" id="{8D45BD74-E453-43C7-A4B0-990CE070611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a:extLst>
            <a:ext uri="{FF2B5EF4-FFF2-40B4-BE49-F238E27FC236}">
              <a16:creationId xmlns:a16="http://schemas.microsoft.com/office/drawing/2014/main" xmlns="" id="{3391102E-5ADE-4FC6-BE68-7C2D8CCE9D11}"/>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a:extLst>
            <a:ext uri="{FF2B5EF4-FFF2-40B4-BE49-F238E27FC236}">
              <a16:creationId xmlns:a16="http://schemas.microsoft.com/office/drawing/2014/main" xmlns="" id="{202B5D33-11DD-4EC4-B57A-29846B44B2F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a:extLst>
            <a:ext uri="{FF2B5EF4-FFF2-40B4-BE49-F238E27FC236}">
              <a16:creationId xmlns:a16="http://schemas.microsoft.com/office/drawing/2014/main" xmlns="" id="{31A2F78D-EEC4-47E6-BB25-29B481E5CF9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a:extLst>
            <a:ext uri="{FF2B5EF4-FFF2-40B4-BE49-F238E27FC236}">
              <a16:creationId xmlns:a16="http://schemas.microsoft.com/office/drawing/2014/main" xmlns="" id="{4F37FE2A-A4F7-48AD-BAB2-1B17A519EBF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a:extLst>
            <a:ext uri="{FF2B5EF4-FFF2-40B4-BE49-F238E27FC236}">
              <a16:creationId xmlns:a16="http://schemas.microsoft.com/office/drawing/2014/main" xmlns="" id="{87682CAB-485F-4CE4-908D-DE68A87201D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a:extLst>
            <a:ext uri="{FF2B5EF4-FFF2-40B4-BE49-F238E27FC236}">
              <a16:creationId xmlns:a16="http://schemas.microsoft.com/office/drawing/2014/main" xmlns="" id="{3E14B9E5-AEF8-495E-870A-21188007A44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a:extLst>
            <a:ext uri="{FF2B5EF4-FFF2-40B4-BE49-F238E27FC236}">
              <a16:creationId xmlns:a16="http://schemas.microsoft.com/office/drawing/2014/main" xmlns="" id="{BC640F6E-65AD-45E3-AFFD-A4C077EE609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a:extLst>
            <a:ext uri="{FF2B5EF4-FFF2-40B4-BE49-F238E27FC236}">
              <a16:creationId xmlns:a16="http://schemas.microsoft.com/office/drawing/2014/main" xmlns="" id="{E543BAC2-2450-44A7-AFD3-D1A89717974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a:extLst>
            <a:ext uri="{FF2B5EF4-FFF2-40B4-BE49-F238E27FC236}">
              <a16:creationId xmlns:a16="http://schemas.microsoft.com/office/drawing/2014/main" xmlns="" id="{0F20C9B7-0372-46BE-97D1-E84DBF4D210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a:extLst>
            <a:ext uri="{FF2B5EF4-FFF2-40B4-BE49-F238E27FC236}">
              <a16:creationId xmlns:a16="http://schemas.microsoft.com/office/drawing/2014/main" xmlns="" id="{4D3384D2-159A-48A4-A9EC-E46B37A4B29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a:extLst>
            <a:ext uri="{FF2B5EF4-FFF2-40B4-BE49-F238E27FC236}">
              <a16:creationId xmlns:a16="http://schemas.microsoft.com/office/drawing/2014/main" xmlns="" id="{CE5D64C5-E83C-41D2-B538-98A5BFAFD85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xmlns="" id="{7DF2C426-0089-4E1F-9EAD-AAAE4BB88E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xmlns="" id="{F64E9C82-9358-4DBE-A755-B71766A41EB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a:extLst>
            <a:ext uri="{FF2B5EF4-FFF2-40B4-BE49-F238E27FC236}">
              <a16:creationId xmlns:a16="http://schemas.microsoft.com/office/drawing/2014/main" xmlns="" id="{11E457CA-74C9-4214-B1A3-1C9B24C1CBD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a:extLst>
            <a:ext uri="{FF2B5EF4-FFF2-40B4-BE49-F238E27FC236}">
              <a16:creationId xmlns:a16="http://schemas.microsoft.com/office/drawing/2014/main" xmlns="" id="{739A4AE0-831F-44FE-9C22-231227B63E3F}"/>
            </a:ext>
          </a:extLst>
        </xdr:cNvPr>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a:extLst>
            <a:ext uri="{FF2B5EF4-FFF2-40B4-BE49-F238E27FC236}">
              <a16:creationId xmlns:a16="http://schemas.microsoft.com/office/drawing/2014/main" xmlns="" id="{12B4AF96-A1E1-4814-A77B-FACD40ED1FD4}"/>
            </a:ext>
          </a:extLst>
        </xdr:cNvPr>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a:extLst>
            <a:ext uri="{FF2B5EF4-FFF2-40B4-BE49-F238E27FC236}">
              <a16:creationId xmlns:a16="http://schemas.microsoft.com/office/drawing/2014/main" xmlns="" id="{400F84CD-0A53-49B3-95DD-7CA86D53FB41}"/>
            </a:ext>
          </a:extLst>
        </xdr:cNvPr>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a:extLst>
            <a:ext uri="{FF2B5EF4-FFF2-40B4-BE49-F238E27FC236}">
              <a16:creationId xmlns:a16="http://schemas.microsoft.com/office/drawing/2014/main" xmlns="" id="{840CFB56-479A-4FA2-81FD-6C7D1012C910}"/>
            </a:ext>
          </a:extLst>
        </xdr:cNvPr>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a:extLst>
            <a:ext uri="{FF2B5EF4-FFF2-40B4-BE49-F238E27FC236}">
              <a16:creationId xmlns:a16="http://schemas.microsoft.com/office/drawing/2014/main" xmlns="" id="{0C42B124-A260-4D2C-A0BF-2E1AB955F374}"/>
            </a:ext>
          </a:extLst>
        </xdr:cNvPr>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39" name="【福祉施設】&#10;有形固定資産減価償却率平均値テキスト">
          <a:extLst>
            <a:ext uri="{FF2B5EF4-FFF2-40B4-BE49-F238E27FC236}">
              <a16:creationId xmlns:a16="http://schemas.microsoft.com/office/drawing/2014/main" xmlns="" id="{64EF57B3-DF29-4FFF-A2F4-3A7B0C3ED313}"/>
            </a:ext>
          </a:extLst>
        </xdr:cNvPr>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a:extLst>
            <a:ext uri="{FF2B5EF4-FFF2-40B4-BE49-F238E27FC236}">
              <a16:creationId xmlns:a16="http://schemas.microsoft.com/office/drawing/2014/main" xmlns="" id="{F4573421-CBDD-49A9-B6FF-1D23F41E7C29}"/>
            </a:ext>
          </a:extLst>
        </xdr:cNvPr>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a:extLst>
            <a:ext uri="{FF2B5EF4-FFF2-40B4-BE49-F238E27FC236}">
              <a16:creationId xmlns:a16="http://schemas.microsoft.com/office/drawing/2014/main" xmlns="" id="{34144836-8BFE-422B-A519-044E5E0B6B85}"/>
            </a:ext>
          </a:extLst>
        </xdr:cNvPr>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a:extLst>
            <a:ext uri="{FF2B5EF4-FFF2-40B4-BE49-F238E27FC236}">
              <a16:creationId xmlns:a16="http://schemas.microsoft.com/office/drawing/2014/main" xmlns="" id="{C947C6EC-4761-4C1C-BE59-5957C801B7FE}"/>
            </a:ext>
          </a:extLst>
        </xdr:cNvPr>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F654F599-E475-4D6B-AC9B-9A1AC8B7C8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1FFE9DC9-9B3E-4113-A13E-8242E3225CF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A58EDA7F-4189-47BE-B378-0856D323AC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B9DBE431-867F-4F8B-B462-B20066DDE2B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0F0B6330-FA8C-4DC0-B829-260515D9E5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248" name="楕円 247">
          <a:extLst>
            <a:ext uri="{FF2B5EF4-FFF2-40B4-BE49-F238E27FC236}">
              <a16:creationId xmlns:a16="http://schemas.microsoft.com/office/drawing/2014/main" xmlns="" id="{171577A9-7688-43D5-850E-AED900C49424}"/>
            </a:ext>
          </a:extLst>
        </xdr:cNvPr>
        <xdr:cNvSpPr/>
      </xdr:nvSpPr>
      <xdr:spPr>
        <a:xfrm>
          <a:off x="4584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99621</xdr:rowOff>
    </xdr:from>
    <xdr:ext cx="405111" cy="259045"/>
    <xdr:sp macro="" textlink="">
      <xdr:nvSpPr>
        <xdr:cNvPr id="249" name="【福祉施設】&#10;有形固定資産減価償却率該当値テキスト">
          <a:extLst>
            <a:ext uri="{FF2B5EF4-FFF2-40B4-BE49-F238E27FC236}">
              <a16:creationId xmlns:a16="http://schemas.microsoft.com/office/drawing/2014/main" xmlns="" id="{B1285922-1ED6-4947-9290-4C08AC12E55C}"/>
            </a:ext>
          </a:extLst>
        </xdr:cNvPr>
        <xdr:cNvSpPr txBox="1"/>
      </xdr:nvSpPr>
      <xdr:spPr>
        <a:xfrm>
          <a:off x="4673600"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157118</xdr:rowOff>
    </xdr:from>
    <xdr:to>
      <xdr:col>20</xdr:col>
      <xdr:colOff>38100</xdr:colOff>
      <xdr:row>83</xdr:row>
      <xdr:rowOff>87268</xdr:rowOff>
    </xdr:to>
    <xdr:sp macro="" textlink="">
      <xdr:nvSpPr>
        <xdr:cNvPr id="250" name="楕円 249">
          <a:extLst>
            <a:ext uri="{FF2B5EF4-FFF2-40B4-BE49-F238E27FC236}">
              <a16:creationId xmlns:a16="http://schemas.microsoft.com/office/drawing/2014/main" xmlns="" id="{E49ED49C-346D-4787-AB4C-E2C16B239CC3}"/>
            </a:ext>
          </a:extLst>
        </xdr:cNvPr>
        <xdr:cNvSpPr/>
      </xdr:nvSpPr>
      <xdr:spPr>
        <a:xfrm>
          <a:off x="3746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544</xdr:rowOff>
    </xdr:from>
    <xdr:to>
      <xdr:col>24</xdr:col>
      <xdr:colOff>63500</xdr:colOff>
      <xdr:row>83</xdr:row>
      <xdr:rowOff>36468</xdr:rowOff>
    </xdr:to>
    <xdr:cxnSp macro="">
      <xdr:nvCxnSpPr>
        <xdr:cNvPr id="251" name="直線コネクタ 250">
          <a:extLst>
            <a:ext uri="{FF2B5EF4-FFF2-40B4-BE49-F238E27FC236}">
              <a16:creationId xmlns:a16="http://schemas.microsoft.com/office/drawing/2014/main" xmlns="" id="{E1343FCD-50D9-4D58-AC25-5D74527EC74E}"/>
            </a:ext>
          </a:extLst>
        </xdr:cNvPr>
        <xdr:cNvCxnSpPr/>
      </xdr:nvCxnSpPr>
      <xdr:spPr>
        <a:xfrm flipV="1">
          <a:off x="3797300" y="142308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52" name="n_1aveValue【福祉施設】&#10;有形固定資産減価償却率">
          <a:extLst>
            <a:ext uri="{FF2B5EF4-FFF2-40B4-BE49-F238E27FC236}">
              <a16:creationId xmlns:a16="http://schemas.microsoft.com/office/drawing/2014/main" xmlns="" id="{5A9F8442-AB27-48E1-8FEE-2A2059D41EEA}"/>
            </a:ext>
          </a:extLst>
        </xdr:cNvPr>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a:extLst>
            <a:ext uri="{FF2B5EF4-FFF2-40B4-BE49-F238E27FC236}">
              <a16:creationId xmlns:a16="http://schemas.microsoft.com/office/drawing/2014/main" xmlns="" id="{33795BAD-10AC-4069-A02F-806CC6B1C355}"/>
            </a:ext>
          </a:extLst>
        </xdr:cNvPr>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78395</xdr:rowOff>
    </xdr:from>
    <xdr:ext cx="405111" cy="259045"/>
    <xdr:sp macro="" textlink="">
      <xdr:nvSpPr>
        <xdr:cNvPr id="254" name="n_1mainValue【福祉施設】&#10;有形固定資産減価償却率">
          <a:extLst>
            <a:ext uri="{FF2B5EF4-FFF2-40B4-BE49-F238E27FC236}">
              <a16:creationId xmlns:a16="http://schemas.microsoft.com/office/drawing/2014/main" xmlns="" id="{AF75286E-1F3B-4208-933F-030AA252698A}"/>
            </a:ext>
          </a:extLst>
        </xdr:cNvPr>
        <xdr:cNvSpPr txBox="1"/>
      </xdr:nvSpPr>
      <xdr:spPr>
        <a:xfrm>
          <a:off x="35820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xmlns="" id="{B24AC8B4-1914-4182-8DE2-1AB2C6DF63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xmlns="" id="{AB1C5D72-E9AF-48F2-A52F-36D8D07E6D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xmlns="" id="{03BFC8DB-AC78-4DF3-9C21-16779FC145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xmlns="" id="{D00AE859-BF91-4029-86ED-6D51CC4C9C4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xmlns="" id="{87A0441A-1E2F-4A07-8033-7303C13509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xmlns="" id="{60EBDADB-8D3B-43BD-B646-563BF976B72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xmlns="" id="{1EBE5DC3-D69C-499E-9FDF-4229BCB8AEC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xmlns="" id="{A22686DB-CA8F-497C-9894-808783B92A0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xmlns="" id="{1A0E6393-0AF6-4BE6-8E15-C98421814C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xmlns="" id="{483F618F-ACD8-4EB6-BE69-E943EBCB44E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a:extLst>
            <a:ext uri="{FF2B5EF4-FFF2-40B4-BE49-F238E27FC236}">
              <a16:creationId xmlns:a16="http://schemas.microsoft.com/office/drawing/2014/main" xmlns="" id="{D85CBAB3-B21D-4F29-9531-BB62D036C8C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xmlns="" id="{93474ACE-E24D-4811-81D0-CA2F0A0E64A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a:extLst>
            <a:ext uri="{FF2B5EF4-FFF2-40B4-BE49-F238E27FC236}">
              <a16:creationId xmlns:a16="http://schemas.microsoft.com/office/drawing/2014/main" xmlns="" id="{1450DF10-EE4C-40C1-8198-DACF7A16E9E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a:extLst>
            <a:ext uri="{FF2B5EF4-FFF2-40B4-BE49-F238E27FC236}">
              <a16:creationId xmlns:a16="http://schemas.microsoft.com/office/drawing/2014/main" xmlns="" id="{F9A28EFA-A3F5-4C87-9E3B-E83963161C2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a:extLst>
            <a:ext uri="{FF2B5EF4-FFF2-40B4-BE49-F238E27FC236}">
              <a16:creationId xmlns:a16="http://schemas.microsoft.com/office/drawing/2014/main" xmlns="" id="{8B2CD188-1235-43AA-8896-6478045462A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a:extLst>
            <a:ext uri="{FF2B5EF4-FFF2-40B4-BE49-F238E27FC236}">
              <a16:creationId xmlns:a16="http://schemas.microsoft.com/office/drawing/2014/main" xmlns="" id="{04888E88-6DA3-4CBC-BEA7-897BB089EB0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a:extLst>
            <a:ext uri="{FF2B5EF4-FFF2-40B4-BE49-F238E27FC236}">
              <a16:creationId xmlns:a16="http://schemas.microsoft.com/office/drawing/2014/main" xmlns="" id="{E2363B00-80E6-451F-9017-89D666E4C0F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a:extLst>
            <a:ext uri="{FF2B5EF4-FFF2-40B4-BE49-F238E27FC236}">
              <a16:creationId xmlns:a16="http://schemas.microsoft.com/office/drawing/2014/main" xmlns="" id="{1249BD73-3234-4E46-9490-B07F9AA0EAA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a:extLst>
            <a:ext uri="{FF2B5EF4-FFF2-40B4-BE49-F238E27FC236}">
              <a16:creationId xmlns:a16="http://schemas.microsoft.com/office/drawing/2014/main" xmlns="" id="{34799E40-A583-4150-8664-E4E31E3C2CE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a:extLst>
            <a:ext uri="{FF2B5EF4-FFF2-40B4-BE49-F238E27FC236}">
              <a16:creationId xmlns:a16="http://schemas.microsoft.com/office/drawing/2014/main" xmlns="" id="{20FCD794-28EA-4157-8685-B8E08F91BF2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a:extLst>
            <a:ext uri="{FF2B5EF4-FFF2-40B4-BE49-F238E27FC236}">
              <a16:creationId xmlns:a16="http://schemas.microsoft.com/office/drawing/2014/main" xmlns="" id="{64A4DE96-080A-4976-B4CD-CF6AFCEBF41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a:extLst>
            <a:ext uri="{FF2B5EF4-FFF2-40B4-BE49-F238E27FC236}">
              <a16:creationId xmlns:a16="http://schemas.microsoft.com/office/drawing/2014/main" xmlns="" id="{8DF50BBE-F628-488F-884E-D24F0583FF2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xmlns="" id="{8438BA0F-1A00-42C7-BD2E-CAF21BEFF48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xmlns="" id="{A428F635-5987-4227-9CE0-A28AFB2B57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a:extLst>
            <a:ext uri="{FF2B5EF4-FFF2-40B4-BE49-F238E27FC236}">
              <a16:creationId xmlns:a16="http://schemas.microsoft.com/office/drawing/2014/main" xmlns="" id="{8A134F7A-D26B-4568-97F3-49E77DCACA8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a:extLst>
            <a:ext uri="{FF2B5EF4-FFF2-40B4-BE49-F238E27FC236}">
              <a16:creationId xmlns:a16="http://schemas.microsoft.com/office/drawing/2014/main" xmlns="" id="{A6F9E2FD-71C2-46FE-85BC-A44A227A4559}"/>
            </a:ext>
          </a:extLst>
        </xdr:cNvPr>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a:extLst>
            <a:ext uri="{FF2B5EF4-FFF2-40B4-BE49-F238E27FC236}">
              <a16:creationId xmlns:a16="http://schemas.microsoft.com/office/drawing/2014/main" xmlns="" id="{E07EECFF-471D-4F68-80A2-7F4CC5453158}"/>
            </a:ext>
          </a:extLst>
        </xdr:cNvPr>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a:extLst>
            <a:ext uri="{FF2B5EF4-FFF2-40B4-BE49-F238E27FC236}">
              <a16:creationId xmlns:a16="http://schemas.microsoft.com/office/drawing/2014/main" xmlns="" id="{92CCB74B-B47B-45F0-8E83-E7C48806B4C3}"/>
            </a:ext>
          </a:extLst>
        </xdr:cNvPr>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a:extLst>
            <a:ext uri="{FF2B5EF4-FFF2-40B4-BE49-F238E27FC236}">
              <a16:creationId xmlns:a16="http://schemas.microsoft.com/office/drawing/2014/main" xmlns="" id="{E2383FAB-B128-4F10-BABD-C9AEA3F1AC5C}"/>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a:extLst>
            <a:ext uri="{FF2B5EF4-FFF2-40B4-BE49-F238E27FC236}">
              <a16:creationId xmlns:a16="http://schemas.microsoft.com/office/drawing/2014/main" xmlns="" id="{33984708-6519-4251-B79D-4F44ABE57E97}"/>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85" name="【福祉施設】&#10;一人当たり面積平均値テキスト">
          <a:extLst>
            <a:ext uri="{FF2B5EF4-FFF2-40B4-BE49-F238E27FC236}">
              <a16:creationId xmlns:a16="http://schemas.microsoft.com/office/drawing/2014/main" xmlns="" id="{C62CA509-D2F6-4C60-B576-D23C402DB0B2}"/>
            </a:ext>
          </a:extLst>
        </xdr:cNvPr>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a:extLst>
            <a:ext uri="{FF2B5EF4-FFF2-40B4-BE49-F238E27FC236}">
              <a16:creationId xmlns:a16="http://schemas.microsoft.com/office/drawing/2014/main" xmlns="" id="{719F1387-9CA3-4076-B8EE-7792410951BB}"/>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a:extLst>
            <a:ext uri="{FF2B5EF4-FFF2-40B4-BE49-F238E27FC236}">
              <a16:creationId xmlns:a16="http://schemas.microsoft.com/office/drawing/2014/main" xmlns="" id="{C68D95CE-AD04-42EA-BB2B-CC92CAFC65DB}"/>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a:extLst>
            <a:ext uri="{FF2B5EF4-FFF2-40B4-BE49-F238E27FC236}">
              <a16:creationId xmlns:a16="http://schemas.microsoft.com/office/drawing/2014/main" xmlns="" id="{74C09227-5DF7-41B5-B699-53DAA2478B5A}"/>
            </a:ext>
          </a:extLst>
        </xdr:cNvPr>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435567EF-18E4-4043-9FCA-2BF6ECE651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B1029974-7BF4-449E-8039-EBBCB0DB4C1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78FDEF65-FC74-478C-B6CF-E47694A5C21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347C15AD-B8DF-4963-9497-3242DAF905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8D5861BC-F98E-4143-A08D-A9BF8A2A56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294" name="楕円 293">
          <a:extLst>
            <a:ext uri="{FF2B5EF4-FFF2-40B4-BE49-F238E27FC236}">
              <a16:creationId xmlns:a16="http://schemas.microsoft.com/office/drawing/2014/main" xmlns="" id="{B2EB71D6-6681-4553-90B4-3F600B6621BB}"/>
            </a:ext>
          </a:extLst>
        </xdr:cNvPr>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295" name="【福祉施設】&#10;一人当たり面積該当値テキスト">
          <a:extLst>
            <a:ext uri="{FF2B5EF4-FFF2-40B4-BE49-F238E27FC236}">
              <a16:creationId xmlns:a16="http://schemas.microsoft.com/office/drawing/2014/main" xmlns="" id="{FD4375D8-A9C6-41C1-88E5-0E5C0F179823}"/>
            </a:ext>
          </a:extLst>
        </xdr:cNvPr>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132624</xdr:rowOff>
    </xdr:from>
    <xdr:to>
      <xdr:col>50</xdr:col>
      <xdr:colOff>165100</xdr:colOff>
      <xdr:row>86</xdr:row>
      <xdr:rowOff>62774</xdr:rowOff>
    </xdr:to>
    <xdr:sp macro="" textlink="">
      <xdr:nvSpPr>
        <xdr:cNvPr id="296" name="楕円 295">
          <a:extLst>
            <a:ext uri="{FF2B5EF4-FFF2-40B4-BE49-F238E27FC236}">
              <a16:creationId xmlns:a16="http://schemas.microsoft.com/office/drawing/2014/main" xmlns="" id="{6E42D8E0-92AC-426F-9AB6-4577F53A1ADD}"/>
            </a:ext>
          </a:extLst>
        </xdr:cNvPr>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11974</xdr:rowOff>
    </xdr:from>
    <xdr:to>
      <xdr:col>55</xdr:col>
      <xdr:colOff>0</xdr:colOff>
      <xdr:row>86</xdr:row>
      <xdr:rowOff>15239</xdr:rowOff>
    </xdr:to>
    <xdr:cxnSp macro="">
      <xdr:nvCxnSpPr>
        <xdr:cNvPr id="297" name="直線コネクタ 296">
          <a:extLst>
            <a:ext uri="{FF2B5EF4-FFF2-40B4-BE49-F238E27FC236}">
              <a16:creationId xmlns:a16="http://schemas.microsoft.com/office/drawing/2014/main" xmlns="" id="{BDBE1908-4998-47AF-B0A7-EFD8D408B467}"/>
            </a:ext>
          </a:extLst>
        </xdr:cNvPr>
        <xdr:cNvCxnSpPr/>
      </xdr:nvCxnSpPr>
      <xdr:spPr>
        <a:xfrm>
          <a:off x="9639300" y="147566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298" name="n_1aveValue【福祉施設】&#10;一人当たり面積">
          <a:extLst>
            <a:ext uri="{FF2B5EF4-FFF2-40B4-BE49-F238E27FC236}">
              <a16:creationId xmlns:a16="http://schemas.microsoft.com/office/drawing/2014/main" xmlns="" id="{A3F60D9A-EBF9-468E-9E63-78EFC159BD59}"/>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a:extLst>
            <a:ext uri="{FF2B5EF4-FFF2-40B4-BE49-F238E27FC236}">
              <a16:creationId xmlns:a16="http://schemas.microsoft.com/office/drawing/2014/main" xmlns="" id="{94B3BDF9-C209-4BFF-BB29-94A3903DE39B}"/>
            </a:ext>
          </a:extLst>
        </xdr:cNvPr>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53901</xdr:rowOff>
    </xdr:from>
    <xdr:ext cx="469744" cy="259045"/>
    <xdr:sp macro="" textlink="">
      <xdr:nvSpPr>
        <xdr:cNvPr id="300" name="n_1mainValue【福祉施設】&#10;一人当たり面積">
          <a:extLst>
            <a:ext uri="{FF2B5EF4-FFF2-40B4-BE49-F238E27FC236}">
              <a16:creationId xmlns:a16="http://schemas.microsoft.com/office/drawing/2014/main" xmlns="" id="{39923944-5FB8-43F5-B724-AC542051B7A8}"/>
            </a:ext>
          </a:extLst>
        </xdr:cNvPr>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xmlns="" id="{BC77D8EF-E310-4BED-BEED-CF2D75229A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xmlns="" id="{6E3B8F72-D848-4EC3-9288-3D0085547F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xmlns="" id="{57121ABE-E668-4FDD-BA42-905CC5122C4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xmlns="" id="{FC62FE0C-CEFF-4C0A-AC2A-E5A8A07429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xmlns="" id="{B03B5E41-BC51-49AF-9B47-8BD61C117C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xmlns="" id="{DA46C1B6-73F1-4C4E-8858-F97F2B3C06C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xmlns="" id="{6F328048-6252-47BC-92F3-F2F2E0950BC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xmlns="" id="{3ED33285-0E39-4E18-B19A-574B4E2F684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xmlns="" id="{9FF3C2E1-8EF4-4D57-BC93-9C6F553B9FB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xmlns="" id="{A50DB4CB-4463-42D4-A45D-95777D7D2BC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a:extLst>
            <a:ext uri="{FF2B5EF4-FFF2-40B4-BE49-F238E27FC236}">
              <a16:creationId xmlns:a16="http://schemas.microsoft.com/office/drawing/2014/main" xmlns="" id="{7F0D0BB2-5F3C-431E-A098-59249946315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a:extLst>
            <a:ext uri="{FF2B5EF4-FFF2-40B4-BE49-F238E27FC236}">
              <a16:creationId xmlns:a16="http://schemas.microsoft.com/office/drawing/2014/main" xmlns="" id="{ED64D2D2-C1E6-4DBF-AC90-67DC153120FF}"/>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a:extLst>
            <a:ext uri="{FF2B5EF4-FFF2-40B4-BE49-F238E27FC236}">
              <a16:creationId xmlns:a16="http://schemas.microsoft.com/office/drawing/2014/main" xmlns="" id="{0F5286F4-F074-4A00-BB26-1F01BCE389D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a:extLst>
            <a:ext uri="{FF2B5EF4-FFF2-40B4-BE49-F238E27FC236}">
              <a16:creationId xmlns:a16="http://schemas.microsoft.com/office/drawing/2014/main" xmlns="" id="{39FACC04-7E2A-4DDC-B131-D2634B70E17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a:extLst>
            <a:ext uri="{FF2B5EF4-FFF2-40B4-BE49-F238E27FC236}">
              <a16:creationId xmlns:a16="http://schemas.microsoft.com/office/drawing/2014/main" xmlns="" id="{95B9BC28-0962-47BE-9940-C0E9F3A3F90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a:extLst>
            <a:ext uri="{FF2B5EF4-FFF2-40B4-BE49-F238E27FC236}">
              <a16:creationId xmlns:a16="http://schemas.microsoft.com/office/drawing/2014/main" xmlns="" id="{2303F1D9-C2DC-4EF2-9E4E-99ECB299830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a:extLst>
            <a:ext uri="{FF2B5EF4-FFF2-40B4-BE49-F238E27FC236}">
              <a16:creationId xmlns:a16="http://schemas.microsoft.com/office/drawing/2014/main" xmlns="" id="{EFA3B97B-1A54-40B0-8B76-B9B99B458AF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a:extLst>
            <a:ext uri="{FF2B5EF4-FFF2-40B4-BE49-F238E27FC236}">
              <a16:creationId xmlns:a16="http://schemas.microsoft.com/office/drawing/2014/main" xmlns="" id="{0AA2BA00-61A9-4BB4-9437-1D9F0FF880B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a:extLst>
            <a:ext uri="{FF2B5EF4-FFF2-40B4-BE49-F238E27FC236}">
              <a16:creationId xmlns:a16="http://schemas.microsoft.com/office/drawing/2014/main" xmlns="" id="{6D9765BA-3157-4FBF-A9C5-D4B92C6F599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a:extLst>
            <a:ext uri="{FF2B5EF4-FFF2-40B4-BE49-F238E27FC236}">
              <a16:creationId xmlns:a16="http://schemas.microsoft.com/office/drawing/2014/main" xmlns="" id="{F628C62F-EDCC-4518-A5B8-1A9E17FE7F8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a:extLst>
            <a:ext uri="{FF2B5EF4-FFF2-40B4-BE49-F238E27FC236}">
              <a16:creationId xmlns:a16="http://schemas.microsoft.com/office/drawing/2014/main" xmlns="" id="{AD5403A0-0D27-43CF-8930-3B76221E148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a:extLst>
            <a:ext uri="{FF2B5EF4-FFF2-40B4-BE49-F238E27FC236}">
              <a16:creationId xmlns:a16="http://schemas.microsoft.com/office/drawing/2014/main" xmlns="" id="{77E01D10-2596-4DCE-A3BF-2F2A724E839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a:extLst>
            <a:ext uri="{FF2B5EF4-FFF2-40B4-BE49-F238E27FC236}">
              <a16:creationId xmlns:a16="http://schemas.microsoft.com/office/drawing/2014/main" xmlns="" id="{1BB17A1C-EA4F-4131-8EAA-868747FE883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xmlns="" id="{E57A10EA-511E-4B53-9378-BF5C5F80C00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a:extLst>
            <a:ext uri="{FF2B5EF4-FFF2-40B4-BE49-F238E27FC236}">
              <a16:creationId xmlns:a16="http://schemas.microsoft.com/office/drawing/2014/main" xmlns="" id="{C7A7EE36-BA68-46BC-9BD0-F36C6DD89B9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a:extLst>
            <a:ext uri="{FF2B5EF4-FFF2-40B4-BE49-F238E27FC236}">
              <a16:creationId xmlns:a16="http://schemas.microsoft.com/office/drawing/2014/main" xmlns="" id="{A8495968-F59D-46BB-9A28-71714A2D1B22}"/>
            </a:ext>
          </a:extLst>
        </xdr:cNvPr>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a:extLst>
            <a:ext uri="{FF2B5EF4-FFF2-40B4-BE49-F238E27FC236}">
              <a16:creationId xmlns:a16="http://schemas.microsoft.com/office/drawing/2014/main" xmlns="" id="{DB333FCF-A8E5-4B58-B11D-9245918ED801}"/>
            </a:ext>
          </a:extLst>
        </xdr:cNvPr>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a:extLst>
            <a:ext uri="{FF2B5EF4-FFF2-40B4-BE49-F238E27FC236}">
              <a16:creationId xmlns:a16="http://schemas.microsoft.com/office/drawing/2014/main" xmlns="" id="{74DD6667-E2C8-4486-B9EA-08E8750A2890}"/>
            </a:ext>
          </a:extLst>
        </xdr:cNvPr>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a:extLst>
            <a:ext uri="{FF2B5EF4-FFF2-40B4-BE49-F238E27FC236}">
              <a16:creationId xmlns:a16="http://schemas.microsoft.com/office/drawing/2014/main" xmlns="" id="{89C23576-7187-4E93-B0B4-6EC8C981896A}"/>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a:extLst>
            <a:ext uri="{FF2B5EF4-FFF2-40B4-BE49-F238E27FC236}">
              <a16:creationId xmlns:a16="http://schemas.microsoft.com/office/drawing/2014/main" xmlns="" id="{8B568356-CAFB-4BA2-B012-A6EFF1CD3AF4}"/>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31" name="【市民会館】&#10;有形固定資産減価償却率平均値テキスト">
          <a:extLst>
            <a:ext uri="{FF2B5EF4-FFF2-40B4-BE49-F238E27FC236}">
              <a16:creationId xmlns:a16="http://schemas.microsoft.com/office/drawing/2014/main" xmlns="" id="{9AA1F784-07C2-4B7A-9048-77294C079F93}"/>
            </a:ext>
          </a:extLst>
        </xdr:cNvPr>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a:extLst>
            <a:ext uri="{FF2B5EF4-FFF2-40B4-BE49-F238E27FC236}">
              <a16:creationId xmlns:a16="http://schemas.microsoft.com/office/drawing/2014/main" xmlns="" id="{7B980DAD-85E6-4453-80DE-BF113D696BC9}"/>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a:extLst>
            <a:ext uri="{FF2B5EF4-FFF2-40B4-BE49-F238E27FC236}">
              <a16:creationId xmlns:a16="http://schemas.microsoft.com/office/drawing/2014/main" xmlns="" id="{9DECA7EC-97B9-45DA-B6A1-C1D86C138BCD}"/>
            </a:ext>
          </a:extLst>
        </xdr:cNvPr>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a:extLst>
            <a:ext uri="{FF2B5EF4-FFF2-40B4-BE49-F238E27FC236}">
              <a16:creationId xmlns:a16="http://schemas.microsoft.com/office/drawing/2014/main" xmlns="" id="{11C39BE3-82CA-467D-AEF8-A6FC36F06ED3}"/>
            </a:ext>
          </a:extLst>
        </xdr:cNvPr>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xmlns="" id="{86AAFA29-654E-4A53-8A53-4ED4B906FBA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D891D56B-B442-4FD8-A607-BBF2ADFD63C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A8E4DB59-339C-4841-BFDA-A46337B1BEA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DC2A27FA-1EC5-430D-B468-6A1E1B2DD2F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xmlns="" id="{78D75C18-C0EA-4454-9A13-6F31387B533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62956</xdr:rowOff>
    </xdr:from>
    <xdr:to>
      <xdr:col>24</xdr:col>
      <xdr:colOff>114300</xdr:colOff>
      <xdr:row>105</xdr:row>
      <xdr:rowOff>164556</xdr:rowOff>
    </xdr:to>
    <xdr:sp macro="" textlink="">
      <xdr:nvSpPr>
        <xdr:cNvPr id="340" name="楕円 339">
          <a:extLst>
            <a:ext uri="{FF2B5EF4-FFF2-40B4-BE49-F238E27FC236}">
              <a16:creationId xmlns:a16="http://schemas.microsoft.com/office/drawing/2014/main" xmlns="" id="{A1E459CD-2A97-4FAA-B7FD-85201A84BAB6}"/>
            </a:ext>
          </a:extLst>
        </xdr:cNvPr>
        <xdr:cNvSpPr/>
      </xdr:nvSpPr>
      <xdr:spPr>
        <a:xfrm>
          <a:off x="4584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41383</xdr:rowOff>
    </xdr:from>
    <xdr:ext cx="405111" cy="259045"/>
    <xdr:sp macro="" textlink="">
      <xdr:nvSpPr>
        <xdr:cNvPr id="341" name="【市民会館】&#10;有形固定資産減価償却率該当値テキスト">
          <a:extLst>
            <a:ext uri="{FF2B5EF4-FFF2-40B4-BE49-F238E27FC236}">
              <a16:creationId xmlns:a16="http://schemas.microsoft.com/office/drawing/2014/main" xmlns="" id="{EE8A26CC-B2B5-457E-93C0-CB576A3E79B6}"/>
            </a:ext>
          </a:extLst>
        </xdr:cNvPr>
        <xdr:cNvSpPr txBox="1"/>
      </xdr:nvSpPr>
      <xdr:spPr>
        <a:xfrm>
          <a:off x="4673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95613</xdr:rowOff>
    </xdr:from>
    <xdr:to>
      <xdr:col>20</xdr:col>
      <xdr:colOff>38100</xdr:colOff>
      <xdr:row>106</xdr:row>
      <xdr:rowOff>25763</xdr:rowOff>
    </xdr:to>
    <xdr:sp macro="" textlink="">
      <xdr:nvSpPr>
        <xdr:cNvPr id="342" name="楕円 341">
          <a:extLst>
            <a:ext uri="{FF2B5EF4-FFF2-40B4-BE49-F238E27FC236}">
              <a16:creationId xmlns:a16="http://schemas.microsoft.com/office/drawing/2014/main" xmlns="" id="{FF29C1D7-9571-4FA4-BC64-ADEAC5B0FFE9}"/>
            </a:ext>
          </a:extLst>
        </xdr:cNvPr>
        <xdr:cNvSpPr/>
      </xdr:nvSpPr>
      <xdr:spPr>
        <a:xfrm>
          <a:off x="3746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113756</xdr:rowOff>
    </xdr:from>
    <xdr:to>
      <xdr:col>24</xdr:col>
      <xdr:colOff>63500</xdr:colOff>
      <xdr:row>105</xdr:row>
      <xdr:rowOff>146413</xdr:rowOff>
    </xdr:to>
    <xdr:cxnSp macro="">
      <xdr:nvCxnSpPr>
        <xdr:cNvPr id="343" name="直線コネクタ 342">
          <a:extLst>
            <a:ext uri="{FF2B5EF4-FFF2-40B4-BE49-F238E27FC236}">
              <a16:creationId xmlns:a16="http://schemas.microsoft.com/office/drawing/2014/main" xmlns="" id="{8E2BE69B-4340-4183-99CE-63915F8DC762}"/>
            </a:ext>
          </a:extLst>
        </xdr:cNvPr>
        <xdr:cNvCxnSpPr/>
      </xdr:nvCxnSpPr>
      <xdr:spPr>
        <a:xfrm flipV="1">
          <a:off x="3797300" y="181160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344" name="n_1aveValue【市民会館】&#10;有形固定資産減価償却率">
          <a:extLst>
            <a:ext uri="{FF2B5EF4-FFF2-40B4-BE49-F238E27FC236}">
              <a16:creationId xmlns:a16="http://schemas.microsoft.com/office/drawing/2014/main" xmlns="" id="{4BD7307A-ABC6-434B-9B38-A2F7CEB8B63B}"/>
            </a:ext>
          </a:extLst>
        </xdr:cNvPr>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a:extLst>
            <a:ext uri="{FF2B5EF4-FFF2-40B4-BE49-F238E27FC236}">
              <a16:creationId xmlns:a16="http://schemas.microsoft.com/office/drawing/2014/main" xmlns="" id="{FEFCDE1D-8642-46C6-9C89-1AD4CBF15C36}"/>
            </a:ext>
          </a:extLst>
        </xdr:cNvPr>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16890</xdr:rowOff>
    </xdr:from>
    <xdr:ext cx="405111" cy="259045"/>
    <xdr:sp macro="" textlink="">
      <xdr:nvSpPr>
        <xdr:cNvPr id="346" name="n_1mainValue【市民会館】&#10;有形固定資産減価償却率">
          <a:extLst>
            <a:ext uri="{FF2B5EF4-FFF2-40B4-BE49-F238E27FC236}">
              <a16:creationId xmlns:a16="http://schemas.microsoft.com/office/drawing/2014/main" xmlns="" id="{CE7FC4FD-8A81-41AB-9517-9F3DD7D31C2B}"/>
            </a:ext>
          </a:extLst>
        </xdr:cNvPr>
        <xdr:cNvSpPr txBox="1"/>
      </xdr:nvSpPr>
      <xdr:spPr>
        <a:xfrm>
          <a:off x="35820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xmlns="" id="{4342F7F9-C499-4437-9E5E-9C6F7FFD95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xmlns="" id="{01CAAFC9-B2C7-4DD0-95F3-2D1A09B79F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xmlns="" id="{1AFC49C3-DA11-4328-88F5-4A860311DC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xmlns="" id="{177C8BF2-B735-4A02-AF5B-2629F19346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xmlns="" id="{A2968B42-8C61-45B6-A224-309B09EB84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xmlns="" id="{DCA5DD05-C2CE-49F0-B493-AB2F004154F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xmlns="" id="{9A290AFA-084E-48CA-A739-166C410CBC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xmlns="" id="{D98BEED5-8989-429F-A271-59AEF5E5892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a:extLst>
            <a:ext uri="{FF2B5EF4-FFF2-40B4-BE49-F238E27FC236}">
              <a16:creationId xmlns:a16="http://schemas.microsoft.com/office/drawing/2014/main" xmlns="" id="{A04BECC5-4C79-407D-B698-D95D5F3F8A0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a:extLst>
            <a:ext uri="{FF2B5EF4-FFF2-40B4-BE49-F238E27FC236}">
              <a16:creationId xmlns:a16="http://schemas.microsoft.com/office/drawing/2014/main" xmlns="" id="{421A526D-432E-4A7A-A090-507B4B24041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a:extLst>
            <a:ext uri="{FF2B5EF4-FFF2-40B4-BE49-F238E27FC236}">
              <a16:creationId xmlns:a16="http://schemas.microsoft.com/office/drawing/2014/main" xmlns="" id="{8A9292E7-FF32-40E8-A2D4-069D8506667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a:extLst>
            <a:ext uri="{FF2B5EF4-FFF2-40B4-BE49-F238E27FC236}">
              <a16:creationId xmlns:a16="http://schemas.microsoft.com/office/drawing/2014/main" xmlns="" id="{3E39B268-99B3-4CB5-A0DF-9EEF3D7B117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a:extLst>
            <a:ext uri="{FF2B5EF4-FFF2-40B4-BE49-F238E27FC236}">
              <a16:creationId xmlns:a16="http://schemas.microsoft.com/office/drawing/2014/main" xmlns="" id="{68EB8EBF-983A-4CF4-B034-E0E797426A8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a:extLst>
            <a:ext uri="{FF2B5EF4-FFF2-40B4-BE49-F238E27FC236}">
              <a16:creationId xmlns:a16="http://schemas.microsoft.com/office/drawing/2014/main" xmlns="" id="{ABF40BCC-1053-4919-8A83-692DC379880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a:extLst>
            <a:ext uri="{FF2B5EF4-FFF2-40B4-BE49-F238E27FC236}">
              <a16:creationId xmlns:a16="http://schemas.microsoft.com/office/drawing/2014/main" xmlns="" id="{7BD6FEDD-D579-49AF-B5BF-EA0CD6C139E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a:extLst>
            <a:ext uri="{FF2B5EF4-FFF2-40B4-BE49-F238E27FC236}">
              <a16:creationId xmlns:a16="http://schemas.microsoft.com/office/drawing/2014/main" xmlns="" id="{D7B0293C-F4EE-4299-B8BB-7325EF87817C}"/>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a:extLst>
            <a:ext uri="{FF2B5EF4-FFF2-40B4-BE49-F238E27FC236}">
              <a16:creationId xmlns:a16="http://schemas.microsoft.com/office/drawing/2014/main" xmlns="" id="{10EB8AB4-7598-425B-80CA-1936207E7AD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a:extLst>
            <a:ext uri="{FF2B5EF4-FFF2-40B4-BE49-F238E27FC236}">
              <a16:creationId xmlns:a16="http://schemas.microsoft.com/office/drawing/2014/main" xmlns="" id="{553385CC-2B62-46C5-AA07-2105AF83E16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a:extLst>
            <a:ext uri="{FF2B5EF4-FFF2-40B4-BE49-F238E27FC236}">
              <a16:creationId xmlns:a16="http://schemas.microsoft.com/office/drawing/2014/main" xmlns="" id="{CEFD8F19-6736-4ECD-8DE4-7F5311A6062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xmlns="" id="{4BB72ED9-AF85-45A2-9AAA-E1EC14547E9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a:extLst>
            <a:ext uri="{FF2B5EF4-FFF2-40B4-BE49-F238E27FC236}">
              <a16:creationId xmlns:a16="http://schemas.microsoft.com/office/drawing/2014/main" xmlns="" id="{77117940-B4AE-4CF7-AEE1-E4D873A7B58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a:extLst>
            <a:ext uri="{FF2B5EF4-FFF2-40B4-BE49-F238E27FC236}">
              <a16:creationId xmlns:a16="http://schemas.microsoft.com/office/drawing/2014/main" xmlns="" id="{0DE094DE-A098-4212-A629-BE93E37E15BA}"/>
            </a:ext>
          </a:extLst>
        </xdr:cNvPr>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a:extLst>
            <a:ext uri="{FF2B5EF4-FFF2-40B4-BE49-F238E27FC236}">
              <a16:creationId xmlns:a16="http://schemas.microsoft.com/office/drawing/2014/main" xmlns="" id="{0A0FF084-4FE1-45C0-A24B-6EB81ED1624F}"/>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a:extLst>
            <a:ext uri="{FF2B5EF4-FFF2-40B4-BE49-F238E27FC236}">
              <a16:creationId xmlns:a16="http://schemas.microsoft.com/office/drawing/2014/main" xmlns="" id="{0427FF93-6D29-483C-AA7E-6E82877727A4}"/>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a:extLst>
            <a:ext uri="{FF2B5EF4-FFF2-40B4-BE49-F238E27FC236}">
              <a16:creationId xmlns:a16="http://schemas.microsoft.com/office/drawing/2014/main" xmlns="" id="{771DDE91-B7FD-440E-8812-2EEE1A3A2D16}"/>
            </a:ext>
          </a:extLst>
        </xdr:cNvPr>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a:extLst>
            <a:ext uri="{FF2B5EF4-FFF2-40B4-BE49-F238E27FC236}">
              <a16:creationId xmlns:a16="http://schemas.microsoft.com/office/drawing/2014/main" xmlns="" id="{7A72643A-EF5A-4523-B6B1-8B757ED8753C}"/>
            </a:ext>
          </a:extLst>
        </xdr:cNvPr>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73" name="【市民会館】&#10;一人当たり面積平均値テキスト">
          <a:extLst>
            <a:ext uri="{FF2B5EF4-FFF2-40B4-BE49-F238E27FC236}">
              <a16:creationId xmlns:a16="http://schemas.microsoft.com/office/drawing/2014/main" xmlns="" id="{8DB06200-EC67-4B80-A10A-936DD7E80346}"/>
            </a:ext>
          </a:extLst>
        </xdr:cNvPr>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a:extLst>
            <a:ext uri="{FF2B5EF4-FFF2-40B4-BE49-F238E27FC236}">
              <a16:creationId xmlns:a16="http://schemas.microsoft.com/office/drawing/2014/main" xmlns="" id="{32A808CF-7EEF-403D-A8E4-9FD5DD57C698}"/>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a:extLst>
            <a:ext uri="{FF2B5EF4-FFF2-40B4-BE49-F238E27FC236}">
              <a16:creationId xmlns:a16="http://schemas.microsoft.com/office/drawing/2014/main" xmlns="" id="{980A2896-3AFD-49E5-93AC-66A725341A96}"/>
            </a:ext>
          </a:extLst>
        </xdr:cNvPr>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a:extLst>
            <a:ext uri="{FF2B5EF4-FFF2-40B4-BE49-F238E27FC236}">
              <a16:creationId xmlns:a16="http://schemas.microsoft.com/office/drawing/2014/main" xmlns="" id="{747BDA52-2B12-4670-A652-B561E83EB879}"/>
            </a:ext>
          </a:extLst>
        </xdr:cNvPr>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B54E7512-7AF5-4D87-8075-CAD15D1A023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1A65EBEC-C6AC-40D5-AD05-A3DDC9D39D1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B95831B1-13A3-4B15-A7BF-8C782A39775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58A97CB6-2F67-4A0F-B690-8B13A036419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0CA53FDB-FBE1-4242-B9B2-9F9C73199FA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57404</xdr:rowOff>
    </xdr:from>
    <xdr:to>
      <xdr:col>55</xdr:col>
      <xdr:colOff>50800</xdr:colOff>
      <xdr:row>106</xdr:row>
      <xdr:rowOff>159004</xdr:rowOff>
    </xdr:to>
    <xdr:sp macro="" textlink="">
      <xdr:nvSpPr>
        <xdr:cNvPr id="382" name="楕円 381">
          <a:extLst>
            <a:ext uri="{FF2B5EF4-FFF2-40B4-BE49-F238E27FC236}">
              <a16:creationId xmlns:a16="http://schemas.microsoft.com/office/drawing/2014/main" xmlns="" id="{C44D544F-3468-4F43-8647-32D400B880D2}"/>
            </a:ext>
          </a:extLst>
        </xdr:cNvPr>
        <xdr:cNvSpPr/>
      </xdr:nvSpPr>
      <xdr:spPr>
        <a:xfrm>
          <a:off x="10426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35831</xdr:rowOff>
    </xdr:from>
    <xdr:ext cx="469744" cy="259045"/>
    <xdr:sp macro="" textlink="">
      <xdr:nvSpPr>
        <xdr:cNvPr id="383" name="【市民会館】&#10;一人当たり面積該当値テキスト">
          <a:extLst>
            <a:ext uri="{FF2B5EF4-FFF2-40B4-BE49-F238E27FC236}">
              <a16:creationId xmlns:a16="http://schemas.microsoft.com/office/drawing/2014/main" xmlns="" id="{91E17B99-C9BF-4A72-B9D1-11EB3628237D}"/>
            </a:ext>
          </a:extLst>
        </xdr:cNvPr>
        <xdr:cNvSpPr txBox="1"/>
      </xdr:nvSpPr>
      <xdr:spPr>
        <a:xfrm>
          <a:off x="10515600"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384" name="楕円 383">
          <a:extLst>
            <a:ext uri="{FF2B5EF4-FFF2-40B4-BE49-F238E27FC236}">
              <a16:creationId xmlns:a16="http://schemas.microsoft.com/office/drawing/2014/main" xmlns="" id="{06456648-BCCC-48A0-B658-84F5AE31F7C1}"/>
            </a:ext>
          </a:extLst>
        </xdr:cNvPr>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108204</xdr:rowOff>
    </xdr:to>
    <xdr:cxnSp macro="">
      <xdr:nvCxnSpPr>
        <xdr:cNvPr id="385" name="直線コネクタ 384">
          <a:extLst>
            <a:ext uri="{FF2B5EF4-FFF2-40B4-BE49-F238E27FC236}">
              <a16:creationId xmlns:a16="http://schemas.microsoft.com/office/drawing/2014/main" xmlns="" id="{DB8AC64C-E8F3-43A3-BEA1-23F24EFFCB7D}"/>
            </a:ext>
          </a:extLst>
        </xdr:cNvPr>
        <xdr:cNvCxnSpPr/>
      </xdr:nvCxnSpPr>
      <xdr:spPr>
        <a:xfrm>
          <a:off x="9639300" y="18272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386" name="n_1aveValue【市民会館】&#10;一人当たり面積">
          <a:extLst>
            <a:ext uri="{FF2B5EF4-FFF2-40B4-BE49-F238E27FC236}">
              <a16:creationId xmlns:a16="http://schemas.microsoft.com/office/drawing/2014/main" xmlns="" id="{32E36541-9B7C-429A-8AB0-0EABC17D9AED}"/>
            </a:ext>
          </a:extLst>
        </xdr:cNvPr>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a:extLst>
            <a:ext uri="{FF2B5EF4-FFF2-40B4-BE49-F238E27FC236}">
              <a16:creationId xmlns:a16="http://schemas.microsoft.com/office/drawing/2014/main" xmlns="" id="{05705741-8A4E-4117-AD27-B38B0A9910AD}"/>
            </a:ext>
          </a:extLst>
        </xdr:cNvPr>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388" name="n_1mainValue【市民会館】&#10;一人当たり面積">
          <a:extLst>
            <a:ext uri="{FF2B5EF4-FFF2-40B4-BE49-F238E27FC236}">
              <a16:creationId xmlns:a16="http://schemas.microsoft.com/office/drawing/2014/main" xmlns="" id="{DD734663-F924-42CE-BBD5-DCC5B59B4985}"/>
            </a:ext>
          </a:extLst>
        </xdr:cNvPr>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xmlns="" id="{521C3A88-F01C-4966-A044-DCBEEF1F48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xmlns="" id="{397CAA6B-3D93-41B5-A437-91CE8B5C45A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xmlns="" id="{F9194E72-3387-46F5-AADC-76FE1DDBB7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xmlns="" id="{6014EB90-3D38-4574-9445-3F3492D2D0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xmlns="" id="{3175A165-B081-41EE-B54A-0ED5AF4852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xmlns="" id="{90B9F742-0658-4A43-9574-5AC6E73017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xmlns="" id="{14561EA3-8259-4341-973B-C2BC41E94B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xmlns="" id="{0133EFC1-A135-406B-8322-E50C910757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xmlns="" id="{26A19F69-90E1-4063-A984-D404A0B44C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xmlns="" id="{D25FA864-1674-4686-8212-91D006A083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xmlns="" id="{9A14B755-6F3F-4723-9BA9-E391B5FA1A1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a:extLst>
            <a:ext uri="{FF2B5EF4-FFF2-40B4-BE49-F238E27FC236}">
              <a16:creationId xmlns:a16="http://schemas.microsoft.com/office/drawing/2014/main" xmlns="" id="{B4731054-945E-4E53-AA1D-6441C006062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xmlns="" id="{DE88CA1B-BA29-4EA8-B5A0-B5A24C5926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xmlns="" id="{2B31AA37-67B1-48FE-ADD4-0DD437D48DB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xmlns="" id="{0CDB56CE-58CD-47E6-880C-67705523E0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xmlns="" id="{946942EC-4962-4A8D-A76E-61246A79599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xmlns="" id="{DCB5340A-A5C1-45F7-95CC-4F21100CF1E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xmlns="" id="{E6CCE621-E830-4597-961E-9719803C01F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xmlns="" id="{94237BEC-4521-42AB-8D65-F61479369E9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xmlns="" id="{5CBD1EA7-81E0-4F4C-9947-DBAC64AB206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xmlns="" id="{E3F5E68A-FB11-45B8-924E-9622EA0CFF5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a:extLst>
            <a:ext uri="{FF2B5EF4-FFF2-40B4-BE49-F238E27FC236}">
              <a16:creationId xmlns:a16="http://schemas.microsoft.com/office/drawing/2014/main" xmlns="" id="{AAC6905B-FC24-4AB7-8604-C1E75708CC6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xmlns="" id="{96E295A7-697E-4ED2-9132-5B96CA755F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a:extLst>
            <a:ext uri="{FF2B5EF4-FFF2-40B4-BE49-F238E27FC236}">
              <a16:creationId xmlns:a16="http://schemas.microsoft.com/office/drawing/2014/main" xmlns="" id="{72E051C8-FF15-40A7-94A3-2C7456982E3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xmlns="" id="{00721B7F-F470-4CEC-9B3A-3294F67CF8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a:extLst>
            <a:ext uri="{FF2B5EF4-FFF2-40B4-BE49-F238E27FC236}">
              <a16:creationId xmlns:a16="http://schemas.microsoft.com/office/drawing/2014/main" xmlns="" id="{84F03CE4-A714-45B1-9EDA-33E102ECE48F}"/>
            </a:ext>
          </a:extLst>
        </xdr:cNvPr>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xmlns="" id="{77DDA857-F16D-46B1-82E5-284BC47E02AF}"/>
            </a:ext>
          </a:extLst>
        </xdr:cNvPr>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a:extLst>
            <a:ext uri="{FF2B5EF4-FFF2-40B4-BE49-F238E27FC236}">
              <a16:creationId xmlns:a16="http://schemas.microsoft.com/office/drawing/2014/main" xmlns="" id="{6A55237C-9B01-476D-AC78-77601310E3A0}"/>
            </a:ext>
          </a:extLst>
        </xdr:cNvPr>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xmlns="" id="{DE46306D-7861-4441-80BD-7AF25F4BF696}"/>
            </a:ext>
          </a:extLst>
        </xdr:cNvPr>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a:extLst>
            <a:ext uri="{FF2B5EF4-FFF2-40B4-BE49-F238E27FC236}">
              <a16:creationId xmlns:a16="http://schemas.microsoft.com/office/drawing/2014/main" xmlns="" id="{5B63DE1B-F7EC-4F35-929B-42B3235B7A33}"/>
            </a:ext>
          </a:extLst>
        </xdr:cNvPr>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xmlns="" id="{D244BEBB-B940-43D4-BE1C-D0C5E4329E7E}"/>
            </a:ext>
          </a:extLst>
        </xdr:cNvPr>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a:extLst>
            <a:ext uri="{FF2B5EF4-FFF2-40B4-BE49-F238E27FC236}">
              <a16:creationId xmlns:a16="http://schemas.microsoft.com/office/drawing/2014/main" xmlns="" id="{80ED0816-BF65-4CA9-8DE6-C2A67E1729F3}"/>
            </a:ext>
          </a:extLst>
        </xdr:cNvPr>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a:extLst>
            <a:ext uri="{FF2B5EF4-FFF2-40B4-BE49-F238E27FC236}">
              <a16:creationId xmlns:a16="http://schemas.microsoft.com/office/drawing/2014/main" xmlns="" id="{31C2035A-C51C-491C-986F-089F55E99747}"/>
            </a:ext>
          </a:extLst>
        </xdr:cNvPr>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a:extLst>
            <a:ext uri="{FF2B5EF4-FFF2-40B4-BE49-F238E27FC236}">
              <a16:creationId xmlns:a16="http://schemas.microsoft.com/office/drawing/2014/main" xmlns="" id="{38143E2A-82F5-4763-B9B6-3EDB4C45118D}"/>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E307ACBB-C188-4A39-8250-4BF4509A43B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4169085B-907E-4D8B-8EC5-C160CCDFBC8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B1FB3B53-A3B0-4BB2-AD35-33267FBB3C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3042B87F-0B05-4841-9B8B-B4268446EA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83CDB826-D731-4C42-AA4A-8B6F1C4A47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428" name="楕円 427">
          <a:extLst>
            <a:ext uri="{FF2B5EF4-FFF2-40B4-BE49-F238E27FC236}">
              <a16:creationId xmlns:a16="http://schemas.microsoft.com/office/drawing/2014/main" xmlns="" id="{374E61B7-BCCA-4316-ABB6-535B5D310670}"/>
            </a:ext>
          </a:extLst>
        </xdr:cNvPr>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429" name="【一般廃棄物処理施設】&#10;有形固定資産減価償却率該当値テキスト">
          <a:extLst>
            <a:ext uri="{FF2B5EF4-FFF2-40B4-BE49-F238E27FC236}">
              <a16:creationId xmlns:a16="http://schemas.microsoft.com/office/drawing/2014/main" xmlns="" id="{31C155BE-B89F-40B3-9F4C-ACE7C4985EDE}"/>
            </a:ext>
          </a:extLst>
        </xdr:cNvPr>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430" name="楕円 429">
          <a:extLst>
            <a:ext uri="{FF2B5EF4-FFF2-40B4-BE49-F238E27FC236}">
              <a16:creationId xmlns:a16="http://schemas.microsoft.com/office/drawing/2014/main" xmlns="" id="{D55EB56F-E574-4C0C-A0B3-9E2462DD6936}"/>
            </a:ext>
          </a:extLst>
        </xdr:cNvPr>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39</xdr:row>
      <xdr:rowOff>38644</xdr:rowOff>
    </xdr:to>
    <xdr:cxnSp macro="">
      <xdr:nvCxnSpPr>
        <xdr:cNvPr id="431" name="直線コネクタ 430">
          <a:extLst>
            <a:ext uri="{FF2B5EF4-FFF2-40B4-BE49-F238E27FC236}">
              <a16:creationId xmlns:a16="http://schemas.microsoft.com/office/drawing/2014/main" xmlns="" id="{AD33E163-8813-4C84-B916-7359E6130A2C}"/>
            </a:ext>
          </a:extLst>
        </xdr:cNvPr>
        <xdr:cNvCxnSpPr/>
      </xdr:nvCxnSpPr>
      <xdr:spPr>
        <a:xfrm>
          <a:off x="15481300" y="664518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32" name="n_1aveValue【一般廃棄物処理施設】&#10;有形固定資産減価償却率">
          <a:extLst>
            <a:ext uri="{FF2B5EF4-FFF2-40B4-BE49-F238E27FC236}">
              <a16:creationId xmlns:a16="http://schemas.microsoft.com/office/drawing/2014/main" xmlns="" id="{FFE872C8-258F-4F46-98CC-96A67F96450B}"/>
            </a:ext>
          </a:extLst>
        </xdr:cNvPr>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a:extLst>
            <a:ext uri="{FF2B5EF4-FFF2-40B4-BE49-F238E27FC236}">
              <a16:creationId xmlns:a16="http://schemas.microsoft.com/office/drawing/2014/main" xmlns="" id="{E2130005-F55D-42F8-AD00-4568772FAEE9}"/>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561</xdr:rowOff>
    </xdr:from>
    <xdr:ext cx="405111" cy="259045"/>
    <xdr:sp macro="" textlink="">
      <xdr:nvSpPr>
        <xdr:cNvPr id="434" name="n_1mainValue【一般廃棄物処理施設】&#10;有形固定資産減価償却率">
          <a:extLst>
            <a:ext uri="{FF2B5EF4-FFF2-40B4-BE49-F238E27FC236}">
              <a16:creationId xmlns:a16="http://schemas.microsoft.com/office/drawing/2014/main" xmlns="" id="{6CECA499-6F4B-4BFF-BE43-1DA7DA9B72B4}"/>
            </a:ext>
          </a:extLst>
        </xdr:cNvPr>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xmlns="" id="{3689253F-2CD1-480D-B22F-F5011F0C0C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xmlns="" id="{1ECCB996-A2BD-47CB-8FCA-F746644A5DB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xmlns="" id="{543EFE60-2406-4E51-B5D0-769D9C0A44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xmlns="" id="{B5B75885-4F55-4323-A2B4-52AC71EE1F0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xmlns="" id="{223A4630-E0D3-4776-A267-76B223984A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xmlns="" id="{335C3F36-411F-4727-804E-019AE632BDC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xmlns="" id="{F39087E5-E6AE-439E-908A-BC50D7E58E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xmlns="" id="{452C970C-94E6-49B6-822C-864E601105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xmlns="" id="{ED2972D4-15DA-4F35-BDE8-2A7995781AB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xmlns="" id="{13180B30-8526-4624-BEAB-94D16CC6670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a:extLst>
            <a:ext uri="{FF2B5EF4-FFF2-40B4-BE49-F238E27FC236}">
              <a16:creationId xmlns:a16="http://schemas.microsoft.com/office/drawing/2014/main" xmlns="" id="{55C01D81-9919-4D63-8D1F-822022A79E44}"/>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a:extLst>
            <a:ext uri="{FF2B5EF4-FFF2-40B4-BE49-F238E27FC236}">
              <a16:creationId xmlns:a16="http://schemas.microsoft.com/office/drawing/2014/main" xmlns="" id="{D7AB44AC-C02E-42F6-9B88-494BABB0E896}"/>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a:extLst>
            <a:ext uri="{FF2B5EF4-FFF2-40B4-BE49-F238E27FC236}">
              <a16:creationId xmlns:a16="http://schemas.microsoft.com/office/drawing/2014/main" xmlns="" id="{034D363E-4C4A-4FA2-A985-1F1CDED6B52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a:extLst>
            <a:ext uri="{FF2B5EF4-FFF2-40B4-BE49-F238E27FC236}">
              <a16:creationId xmlns:a16="http://schemas.microsoft.com/office/drawing/2014/main" xmlns="" id="{8DA30E93-78CB-4D48-A824-15A3C48576F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a:extLst>
            <a:ext uri="{FF2B5EF4-FFF2-40B4-BE49-F238E27FC236}">
              <a16:creationId xmlns:a16="http://schemas.microsoft.com/office/drawing/2014/main" xmlns="" id="{3D27A0C7-0140-4A92-8D65-27387F992877}"/>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a:extLst>
            <a:ext uri="{FF2B5EF4-FFF2-40B4-BE49-F238E27FC236}">
              <a16:creationId xmlns:a16="http://schemas.microsoft.com/office/drawing/2014/main" xmlns="" id="{F3063AE9-18FF-4A34-B683-CDA00B64FCA4}"/>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xmlns="" id="{8AB1C177-706A-4FD0-92F6-95656DBC77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a:extLst>
            <a:ext uri="{FF2B5EF4-FFF2-40B4-BE49-F238E27FC236}">
              <a16:creationId xmlns:a16="http://schemas.microsoft.com/office/drawing/2014/main" xmlns="" id="{CE27A516-2275-41BE-96CB-9C0502A2C4F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a:extLst>
            <a:ext uri="{FF2B5EF4-FFF2-40B4-BE49-F238E27FC236}">
              <a16:creationId xmlns:a16="http://schemas.microsoft.com/office/drawing/2014/main" xmlns="" id="{7F744922-738B-4771-9AB6-C0DDF22C3C4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a:extLst>
            <a:ext uri="{FF2B5EF4-FFF2-40B4-BE49-F238E27FC236}">
              <a16:creationId xmlns:a16="http://schemas.microsoft.com/office/drawing/2014/main" xmlns="" id="{85A30C13-770A-4D1A-8D4A-6497F81ED6F1}"/>
            </a:ext>
          </a:extLst>
        </xdr:cNvPr>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a:extLst>
            <a:ext uri="{FF2B5EF4-FFF2-40B4-BE49-F238E27FC236}">
              <a16:creationId xmlns:a16="http://schemas.microsoft.com/office/drawing/2014/main" xmlns="" id="{C09BD876-FBA5-45DF-B82F-025C50D2A874}"/>
            </a:ext>
          </a:extLst>
        </xdr:cNvPr>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a:extLst>
            <a:ext uri="{FF2B5EF4-FFF2-40B4-BE49-F238E27FC236}">
              <a16:creationId xmlns:a16="http://schemas.microsoft.com/office/drawing/2014/main" xmlns="" id="{E626B04B-E0BF-403E-B542-62F834A66C85}"/>
            </a:ext>
          </a:extLst>
        </xdr:cNvPr>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a:extLst>
            <a:ext uri="{FF2B5EF4-FFF2-40B4-BE49-F238E27FC236}">
              <a16:creationId xmlns:a16="http://schemas.microsoft.com/office/drawing/2014/main" xmlns="" id="{4E8301DE-136B-4771-A878-C49B81662D2A}"/>
            </a:ext>
          </a:extLst>
        </xdr:cNvPr>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a:extLst>
            <a:ext uri="{FF2B5EF4-FFF2-40B4-BE49-F238E27FC236}">
              <a16:creationId xmlns:a16="http://schemas.microsoft.com/office/drawing/2014/main" xmlns="" id="{F685973D-A0B5-4C15-B754-A5BDD92F95A5}"/>
            </a:ext>
          </a:extLst>
        </xdr:cNvPr>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59" name="【一般廃棄物処理施設】&#10;一人当たり有形固定資産（償却資産）額平均値テキスト">
          <a:extLst>
            <a:ext uri="{FF2B5EF4-FFF2-40B4-BE49-F238E27FC236}">
              <a16:creationId xmlns:a16="http://schemas.microsoft.com/office/drawing/2014/main" xmlns="" id="{19011D75-1ED0-49AB-80C9-53DC6E765190}"/>
            </a:ext>
          </a:extLst>
        </xdr:cNvPr>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a:extLst>
            <a:ext uri="{FF2B5EF4-FFF2-40B4-BE49-F238E27FC236}">
              <a16:creationId xmlns:a16="http://schemas.microsoft.com/office/drawing/2014/main" xmlns="" id="{9E8EFAB1-87CB-49B0-9AD5-F156166CCFB8}"/>
            </a:ext>
          </a:extLst>
        </xdr:cNvPr>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a:extLst>
            <a:ext uri="{FF2B5EF4-FFF2-40B4-BE49-F238E27FC236}">
              <a16:creationId xmlns:a16="http://schemas.microsoft.com/office/drawing/2014/main" xmlns="" id="{0C7AA265-8C05-4F17-913A-6AC2D4F3F97F}"/>
            </a:ext>
          </a:extLst>
        </xdr:cNvPr>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a:extLst>
            <a:ext uri="{FF2B5EF4-FFF2-40B4-BE49-F238E27FC236}">
              <a16:creationId xmlns:a16="http://schemas.microsoft.com/office/drawing/2014/main" xmlns="" id="{33E1D760-6028-4E84-96DA-5427CA4C0D22}"/>
            </a:ext>
          </a:extLst>
        </xdr:cNvPr>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xmlns="" id="{B7675A1D-8554-4EF5-981B-AD9D0DDD49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6049ED27-CDF3-4C4C-B27A-56CDBEE655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E9505E50-8295-4BE2-AF5A-183C60E6EEC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367BAF53-E363-4026-82DD-B73100B7B00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0919D0D1-3DF3-47A4-BA7E-364A9367ED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110548</xdr:rowOff>
    </xdr:from>
    <xdr:to>
      <xdr:col>116</xdr:col>
      <xdr:colOff>114300</xdr:colOff>
      <xdr:row>40</xdr:row>
      <xdr:rowOff>40698</xdr:rowOff>
    </xdr:to>
    <xdr:sp macro="" textlink="">
      <xdr:nvSpPr>
        <xdr:cNvPr id="468" name="楕円 467">
          <a:extLst>
            <a:ext uri="{FF2B5EF4-FFF2-40B4-BE49-F238E27FC236}">
              <a16:creationId xmlns:a16="http://schemas.microsoft.com/office/drawing/2014/main" xmlns="" id="{B6A1F98A-C390-4E7B-ACE6-F6CC063CE321}"/>
            </a:ext>
          </a:extLst>
        </xdr:cNvPr>
        <xdr:cNvSpPr/>
      </xdr:nvSpPr>
      <xdr:spPr>
        <a:xfrm>
          <a:off x="22110700" y="67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88975</xdr:rowOff>
    </xdr:from>
    <xdr:ext cx="534377" cy="259045"/>
    <xdr:sp macro="" textlink="">
      <xdr:nvSpPr>
        <xdr:cNvPr id="469" name="【一般廃棄物処理施設】&#10;一人当たり有形固定資産（償却資産）額該当値テキスト">
          <a:extLst>
            <a:ext uri="{FF2B5EF4-FFF2-40B4-BE49-F238E27FC236}">
              <a16:creationId xmlns:a16="http://schemas.microsoft.com/office/drawing/2014/main" xmlns="" id="{9D2C5485-DB83-44FC-BA46-55FF2570F174}"/>
            </a:ext>
          </a:extLst>
        </xdr:cNvPr>
        <xdr:cNvSpPr txBox="1"/>
      </xdr:nvSpPr>
      <xdr:spPr>
        <a:xfrm>
          <a:off x="22199600" y="677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119475</xdr:rowOff>
    </xdr:from>
    <xdr:to>
      <xdr:col>112</xdr:col>
      <xdr:colOff>38100</xdr:colOff>
      <xdr:row>40</xdr:row>
      <xdr:rowOff>49625</xdr:rowOff>
    </xdr:to>
    <xdr:sp macro="" textlink="">
      <xdr:nvSpPr>
        <xdr:cNvPr id="470" name="楕円 469">
          <a:extLst>
            <a:ext uri="{FF2B5EF4-FFF2-40B4-BE49-F238E27FC236}">
              <a16:creationId xmlns:a16="http://schemas.microsoft.com/office/drawing/2014/main" xmlns="" id="{CC45DAFF-1402-4FBB-B791-22F32D50954C}"/>
            </a:ext>
          </a:extLst>
        </xdr:cNvPr>
        <xdr:cNvSpPr/>
      </xdr:nvSpPr>
      <xdr:spPr>
        <a:xfrm>
          <a:off x="21272500" y="68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161348</xdr:rowOff>
    </xdr:from>
    <xdr:to>
      <xdr:col>116</xdr:col>
      <xdr:colOff>63500</xdr:colOff>
      <xdr:row>39</xdr:row>
      <xdr:rowOff>170275</xdr:rowOff>
    </xdr:to>
    <xdr:cxnSp macro="">
      <xdr:nvCxnSpPr>
        <xdr:cNvPr id="471" name="直線コネクタ 470">
          <a:extLst>
            <a:ext uri="{FF2B5EF4-FFF2-40B4-BE49-F238E27FC236}">
              <a16:creationId xmlns:a16="http://schemas.microsoft.com/office/drawing/2014/main" xmlns="" id="{C3861A68-6112-45AB-97FF-04F810EAE341}"/>
            </a:ext>
          </a:extLst>
        </xdr:cNvPr>
        <xdr:cNvCxnSpPr/>
      </xdr:nvCxnSpPr>
      <xdr:spPr>
        <a:xfrm flipV="1">
          <a:off x="21323300" y="6847898"/>
          <a:ext cx="8382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472" name="n_1aveValue【一般廃棄物処理施設】&#10;一人当たり有形固定資産（償却資産）額">
          <a:extLst>
            <a:ext uri="{FF2B5EF4-FFF2-40B4-BE49-F238E27FC236}">
              <a16:creationId xmlns:a16="http://schemas.microsoft.com/office/drawing/2014/main" xmlns="" id="{7B465DFD-C9FB-4919-A2B6-9B49282B7762}"/>
            </a:ext>
          </a:extLst>
        </xdr:cNvPr>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a:extLst>
            <a:ext uri="{FF2B5EF4-FFF2-40B4-BE49-F238E27FC236}">
              <a16:creationId xmlns:a16="http://schemas.microsoft.com/office/drawing/2014/main" xmlns="" id="{3D9BA7E0-45D9-409E-A3F0-D0E83EEB382A}"/>
            </a:ext>
          </a:extLst>
        </xdr:cNvPr>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40752</xdr:rowOff>
    </xdr:from>
    <xdr:ext cx="534377" cy="259045"/>
    <xdr:sp macro="" textlink="">
      <xdr:nvSpPr>
        <xdr:cNvPr id="474" name="n_1mainValue【一般廃棄物処理施設】&#10;一人当たり有形固定資産（償却資産）額">
          <a:extLst>
            <a:ext uri="{FF2B5EF4-FFF2-40B4-BE49-F238E27FC236}">
              <a16:creationId xmlns:a16="http://schemas.microsoft.com/office/drawing/2014/main" xmlns="" id="{EA85B54C-4F7E-4D73-89D5-C59FE7D95D00}"/>
            </a:ext>
          </a:extLst>
        </xdr:cNvPr>
        <xdr:cNvSpPr txBox="1"/>
      </xdr:nvSpPr>
      <xdr:spPr>
        <a:xfrm>
          <a:off x="21043411" y="68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xmlns="" id="{081C543A-6F40-4BBC-BD14-4C7900DCA2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xmlns="" id="{534D5901-BDF8-4EC2-B60C-67F331E307A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xmlns="" id="{B7D60B4A-2739-4622-9696-C1B84604AA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xmlns="" id="{454288A2-F47E-4102-BAFF-7A293B92B26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xmlns="" id="{3682FFEB-C670-4190-A92C-A6F54BF785A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xmlns="" id="{E2CABA77-AA0A-4A19-9E98-81B80EDDEA6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xmlns="" id="{FED4713F-ADD8-4F5F-9D22-46E1B647C2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xmlns="" id="{6BCBB00E-CB7D-46FF-ADA3-CAA3A1859A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xmlns="" id="{2EA81871-7EB7-4A03-A54E-7B37199DC8B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xmlns="" id="{EE6C396F-DA6C-47ED-A975-6C3D15C30B5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a:extLst>
            <a:ext uri="{FF2B5EF4-FFF2-40B4-BE49-F238E27FC236}">
              <a16:creationId xmlns:a16="http://schemas.microsoft.com/office/drawing/2014/main" xmlns="" id="{FB9E27FC-3136-418C-98D8-4CBF1755AFA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a:extLst>
            <a:ext uri="{FF2B5EF4-FFF2-40B4-BE49-F238E27FC236}">
              <a16:creationId xmlns:a16="http://schemas.microsoft.com/office/drawing/2014/main" xmlns="" id="{33EEEA08-83CA-4321-9975-80C555DE770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a:extLst>
            <a:ext uri="{FF2B5EF4-FFF2-40B4-BE49-F238E27FC236}">
              <a16:creationId xmlns:a16="http://schemas.microsoft.com/office/drawing/2014/main" xmlns="" id="{E2C82ADC-C261-4F02-AA9C-82D17400BBA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a:extLst>
            <a:ext uri="{FF2B5EF4-FFF2-40B4-BE49-F238E27FC236}">
              <a16:creationId xmlns:a16="http://schemas.microsoft.com/office/drawing/2014/main" xmlns="" id="{CB528AA6-78B4-41F2-851B-BCBB88C308D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a:extLst>
            <a:ext uri="{FF2B5EF4-FFF2-40B4-BE49-F238E27FC236}">
              <a16:creationId xmlns:a16="http://schemas.microsoft.com/office/drawing/2014/main" xmlns="" id="{5209C9FE-EDE9-421D-8F5F-51ACE2D5F55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a:extLst>
            <a:ext uri="{FF2B5EF4-FFF2-40B4-BE49-F238E27FC236}">
              <a16:creationId xmlns:a16="http://schemas.microsoft.com/office/drawing/2014/main" xmlns="" id="{7D19B598-71E9-496F-A94D-A4C284A24BE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a:extLst>
            <a:ext uri="{FF2B5EF4-FFF2-40B4-BE49-F238E27FC236}">
              <a16:creationId xmlns:a16="http://schemas.microsoft.com/office/drawing/2014/main" xmlns="" id="{499CE01A-90BB-4FF1-A7FF-27B829F8257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a:extLst>
            <a:ext uri="{FF2B5EF4-FFF2-40B4-BE49-F238E27FC236}">
              <a16:creationId xmlns:a16="http://schemas.microsoft.com/office/drawing/2014/main" xmlns="" id="{DBE75A5F-E5E0-4DB4-A5FB-FD7546395E6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a:extLst>
            <a:ext uri="{FF2B5EF4-FFF2-40B4-BE49-F238E27FC236}">
              <a16:creationId xmlns:a16="http://schemas.microsoft.com/office/drawing/2014/main" xmlns="" id="{92C2F80C-44C0-4AC5-8EA5-46ADED80A0F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a:extLst>
            <a:ext uri="{FF2B5EF4-FFF2-40B4-BE49-F238E27FC236}">
              <a16:creationId xmlns:a16="http://schemas.microsoft.com/office/drawing/2014/main" xmlns="" id="{4192CAA9-43BA-4DC5-89F1-A1C7B65FAF3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a:extLst>
            <a:ext uri="{FF2B5EF4-FFF2-40B4-BE49-F238E27FC236}">
              <a16:creationId xmlns:a16="http://schemas.microsoft.com/office/drawing/2014/main" xmlns="" id="{E0E6134D-0835-44C5-B9A8-428B81F7242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a:extLst>
            <a:ext uri="{FF2B5EF4-FFF2-40B4-BE49-F238E27FC236}">
              <a16:creationId xmlns:a16="http://schemas.microsoft.com/office/drawing/2014/main" xmlns="" id="{2ACE575D-9C0E-4D2C-B0A1-0BEF156DED8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a:extLst>
            <a:ext uri="{FF2B5EF4-FFF2-40B4-BE49-F238E27FC236}">
              <a16:creationId xmlns:a16="http://schemas.microsoft.com/office/drawing/2014/main" xmlns="" id="{92A2C7C0-8A2C-4E2F-88F9-30EBB53D6C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xmlns="" id="{894F85C2-5456-4C3C-93D6-5796A39E9AD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a:extLst>
            <a:ext uri="{FF2B5EF4-FFF2-40B4-BE49-F238E27FC236}">
              <a16:creationId xmlns:a16="http://schemas.microsoft.com/office/drawing/2014/main" xmlns="" id="{615DFFF3-F810-4B42-82A5-1EEA1DB9B8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a:extLst>
            <a:ext uri="{FF2B5EF4-FFF2-40B4-BE49-F238E27FC236}">
              <a16:creationId xmlns:a16="http://schemas.microsoft.com/office/drawing/2014/main" xmlns="" id="{283F8D63-09CB-4156-B961-42585621C6BF}"/>
            </a:ext>
          </a:extLst>
        </xdr:cNvPr>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a:extLst>
            <a:ext uri="{FF2B5EF4-FFF2-40B4-BE49-F238E27FC236}">
              <a16:creationId xmlns:a16="http://schemas.microsoft.com/office/drawing/2014/main" xmlns="" id="{29AB0CD0-2530-4AF1-A87D-5CA329B3D104}"/>
            </a:ext>
          </a:extLst>
        </xdr:cNvPr>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a:extLst>
            <a:ext uri="{FF2B5EF4-FFF2-40B4-BE49-F238E27FC236}">
              <a16:creationId xmlns:a16="http://schemas.microsoft.com/office/drawing/2014/main" xmlns="" id="{8FA2202A-EC72-4F46-BCCA-54B10DC4D105}"/>
            </a:ext>
          </a:extLst>
        </xdr:cNvPr>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a:extLst>
            <a:ext uri="{FF2B5EF4-FFF2-40B4-BE49-F238E27FC236}">
              <a16:creationId xmlns:a16="http://schemas.microsoft.com/office/drawing/2014/main" xmlns="" id="{1E087127-792A-45E3-B329-1E38287E48C7}"/>
            </a:ext>
          </a:extLst>
        </xdr:cNvPr>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a:extLst>
            <a:ext uri="{FF2B5EF4-FFF2-40B4-BE49-F238E27FC236}">
              <a16:creationId xmlns:a16="http://schemas.microsoft.com/office/drawing/2014/main" xmlns="" id="{983B1484-4AB4-4B58-B9EA-F8AAA5BB2953}"/>
            </a:ext>
          </a:extLst>
        </xdr:cNvPr>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a:extLst>
            <a:ext uri="{FF2B5EF4-FFF2-40B4-BE49-F238E27FC236}">
              <a16:creationId xmlns:a16="http://schemas.microsoft.com/office/drawing/2014/main" xmlns="" id="{442A3263-B075-405E-B996-33D9B4FC8261}"/>
            </a:ext>
          </a:extLst>
        </xdr:cNvPr>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a:extLst>
            <a:ext uri="{FF2B5EF4-FFF2-40B4-BE49-F238E27FC236}">
              <a16:creationId xmlns:a16="http://schemas.microsoft.com/office/drawing/2014/main" xmlns="" id="{62CC747C-DEB1-4B59-AAF9-3D590DA4A73D}"/>
            </a:ext>
          </a:extLst>
        </xdr:cNvPr>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a:extLst>
            <a:ext uri="{FF2B5EF4-FFF2-40B4-BE49-F238E27FC236}">
              <a16:creationId xmlns:a16="http://schemas.microsoft.com/office/drawing/2014/main" xmlns="" id="{50BA9BA9-07F1-495F-82D8-A85FCC60526D}"/>
            </a:ext>
          </a:extLst>
        </xdr:cNvPr>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a:extLst>
            <a:ext uri="{FF2B5EF4-FFF2-40B4-BE49-F238E27FC236}">
              <a16:creationId xmlns:a16="http://schemas.microsoft.com/office/drawing/2014/main" xmlns="" id="{110D7684-2FC9-405C-A3E7-9476209F154B}"/>
            </a:ext>
          </a:extLst>
        </xdr:cNvPr>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E88589E2-7E4F-4192-A6B1-7B3F16B0172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AE243687-F7B6-4233-AE57-586137BAA2F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44DA3472-199B-4493-B1D0-5E7D664B98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7E9663D2-806E-433F-B933-BE3992B9964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xmlns="" id="{12C3A13E-882E-4B95-896B-C218FCBF97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122283</xdr:rowOff>
    </xdr:from>
    <xdr:to>
      <xdr:col>85</xdr:col>
      <xdr:colOff>177800</xdr:colOff>
      <xdr:row>57</xdr:row>
      <xdr:rowOff>52433</xdr:rowOff>
    </xdr:to>
    <xdr:sp macro="" textlink="">
      <xdr:nvSpPr>
        <xdr:cNvPr id="514" name="楕円 513">
          <a:extLst>
            <a:ext uri="{FF2B5EF4-FFF2-40B4-BE49-F238E27FC236}">
              <a16:creationId xmlns:a16="http://schemas.microsoft.com/office/drawing/2014/main" xmlns="" id="{5ECA4682-8F07-4BDE-AE91-6F33708CAF04}"/>
            </a:ext>
          </a:extLst>
        </xdr:cNvPr>
        <xdr:cNvSpPr/>
      </xdr:nvSpPr>
      <xdr:spPr>
        <a:xfrm>
          <a:off x="162687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37210</xdr:rowOff>
    </xdr:from>
    <xdr:ext cx="405111" cy="259045"/>
    <xdr:sp macro="" textlink="">
      <xdr:nvSpPr>
        <xdr:cNvPr id="515" name="【保健センター・保健所】&#10;有形固定資産減価償却率該当値テキスト">
          <a:extLst>
            <a:ext uri="{FF2B5EF4-FFF2-40B4-BE49-F238E27FC236}">
              <a16:creationId xmlns:a16="http://schemas.microsoft.com/office/drawing/2014/main" xmlns="" id="{F5FD3087-ABC5-4E6D-873D-4463E2B4FFB8}"/>
            </a:ext>
          </a:extLst>
        </xdr:cNvPr>
        <xdr:cNvSpPr txBox="1"/>
      </xdr:nvSpPr>
      <xdr:spPr>
        <a:xfrm>
          <a:off x="16357600" y="96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158206</xdr:rowOff>
    </xdr:from>
    <xdr:to>
      <xdr:col>81</xdr:col>
      <xdr:colOff>101600</xdr:colOff>
      <xdr:row>57</xdr:row>
      <xdr:rowOff>88356</xdr:rowOff>
    </xdr:to>
    <xdr:sp macro="" textlink="">
      <xdr:nvSpPr>
        <xdr:cNvPr id="516" name="楕円 515">
          <a:extLst>
            <a:ext uri="{FF2B5EF4-FFF2-40B4-BE49-F238E27FC236}">
              <a16:creationId xmlns:a16="http://schemas.microsoft.com/office/drawing/2014/main" xmlns="" id="{22A54E4B-5CBD-474E-BA33-22BBAFD81FCD}"/>
            </a:ext>
          </a:extLst>
        </xdr:cNvPr>
        <xdr:cNvSpPr/>
      </xdr:nvSpPr>
      <xdr:spPr>
        <a:xfrm>
          <a:off x="15430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1633</xdr:rowOff>
    </xdr:from>
    <xdr:to>
      <xdr:col>85</xdr:col>
      <xdr:colOff>127000</xdr:colOff>
      <xdr:row>57</xdr:row>
      <xdr:rowOff>37556</xdr:rowOff>
    </xdr:to>
    <xdr:cxnSp macro="">
      <xdr:nvCxnSpPr>
        <xdr:cNvPr id="517" name="直線コネクタ 516">
          <a:extLst>
            <a:ext uri="{FF2B5EF4-FFF2-40B4-BE49-F238E27FC236}">
              <a16:creationId xmlns:a16="http://schemas.microsoft.com/office/drawing/2014/main" xmlns="" id="{AB396E8E-0420-4B34-ACE9-F32BED200DE3}"/>
            </a:ext>
          </a:extLst>
        </xdr:cNvPr>
        <xdr:cNvCxnSpPr/>
      </xdr:nvCxnSpPr>
      <xdr:spPr>
        <a:xfrm flipV="1">
          <a:off x="15481300" y="97742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a:extLst>
            <a:ext uri="{FF2B5EF4-FFF2-40B4-BE49-F238E27FC236}">
              <a16:creationId xmlns:a16="http://schemas.microsoft.com/office/drawing/2014/main" xmlns="" id="{40B2FD37-E562-4F98-AD94-3E0D6DF34307}"/>
            </a:ext>
          </a:extLst>
        </xdr:cNvPr>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a:extLst>
            <a:ext uri="{FF2B5EF4-FFF2-40B4-BE49-F238E27FC236}">
              <a16:creationId xmlns:a16="http://schemas.microsoft.com/office/drawing/2014/main" xmlns="" id="{25077795-DC95-4077-88A9-895A6D1568F7}"/>
            </a:ext>
          </a:extLst>
        </xdr:cNvPr>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104883</xdr:rowOff>
    </xdr:from>
    <xdr:ext cx="405111" cy="259045"/>
    <xdr:sp macro="" textlink="">
      <xdr:nvSpPr>
        <xdr:cNvPr id="520" name="n_1mainValue【保健センター・保健所】&#10;有形固定資産減価償却率">
          <a:extLst>
            <a:ext uri="{FF2B5EF4-FFF2-40B4-BE49-F238E27FC236}">
              <a16:creationId xmlns:a16="http://schemas.microsoft.com/office/drawing/2014/main" xmlns="" id="{E1BC2EF0-898A-4C78-94DD-932F74857A27}"/>
            </a:ext>
          </a:extLst>
        </xdr:cNvPr>
        <xdr:cNvSpPr txBox="1"/>
      </xdr:nvSpPr>
      <xdr:spPr>
        <a:xfrm>
          <a:off x="152660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xmlns="" id="{5E1DB495-EA23-412D-81C4-7CA179742D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xmlns="" id="{530D6B10-C63B-4B05-BB51-713BD68802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xmlns="" id="{47260C62-77C5-47C9-AF81-2AF2BE45D0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xmlns="" id="{F75D4E78-06D7-4D71-B0F6-0978011C812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xmlns="" id="{0DC2BC5C-3D73-4587-B802-9F19DAEC0B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xmlns="" id="{92A55E6F-C544-4C6C-9B4D-D78B57D38A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xmlns="" id="{CF03E18A-856C-4E74-BEEF-F5A7FA9EB92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xmlns="" id="{F0A8C613-14CF-4309-9AA4-BF0C6A8928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xmlns="" id="{24CE4979-623E-4479-A6C4-0F74D36A249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xmlns="" id="{2B5A7AFB-814E-4DCB-AC33-057C639456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xmlns="" id="{AD852F6D-B5AF-4323-8849-29DC5898864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xmlns="" id="{B35EE75D-8493-4C59-8613-7CE99191DE5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xmlns="" id="{350CF90B-EB07-4A6A-85C7-68F236DEA90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xmlns="" id="{F7ED9BC8-AA3F-4F20-870D-0D7AA509F3F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xmlns="" id="{CB6E6812-1736-410E-9542-039BA827267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xmlns="" id="{5EA44ECE-BBA8-48C6-B6D6-2369E859DA9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xmlns="" id="{46BB2EE5-88DD-40D5-B9C9-87D200B50C8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xmlns="" id="{7E216FFE-445E-47ED-AD18-4ABB7BE27B8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xmlns="" id="{A09B10B0-2433-4958-8504-681614BA66B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a:extLst>
            <a:ext uri="{FF2B5EF4-FFF2-40B4-BE49-F238E27FC236}">
              <a16:creationId xmlns:a16="http://schemas.microsoft.com/office/drawing/2014/main" xmlns="" id="{436BFB9D-F3CD-4C0E-8E6F-3F5842B16C8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xmlns="" id="{E90EE4A1-DF5C-421E-A28E-19C4347C3F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a:extLst>
            <a:ext uri="{FF2B5EF4-FFF2-40B4-BE49-F238E27FC236}">
              <a16:creationId xmlns:a16="http://schemas.microsoft.com/office/drawing/2014/main" xmlns="" id="{0A082757-CFB9-4FDA-929A-368D6B49AAA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a:extLst>
            <a:ext uri="{FF2B5EF4-FFF2-40B4-BE49-F238E27FC236}">
              <a16:creationId xmlns:a16="http://schemas.microsoft.com/office/drawing/2014/main" xmlns="" id="{5596B28B-AF60-40A8-955D-3806980C80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a:extLst>
            <a:ext uri="{FF2B5EF4-FFF2-40B4-BE49-F238E27FC236}">
              <a16:creationId xmlns:a16="http://schemas.microsoft.com/office/drawing/2014/main" xmlns="" id="{71623861-5EC7-4A26-BCFC-F62E33694C2A}"/>
            </a:ext>
          </a:extLst>
        </xdr:cNvPr>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a:extLst>
            <a:ext uri="{FF2B5EF4-FFF2-40B4-BE49-F238E27FC236}">
              <a16:creationId xmlns:a16="http://schemas.microsoft.com/office/drawing/2014/main" xmlns="" id="{4EEF190A-2AD7-4AB4-A93B-773BEF27735C}"/>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a:extLst>
            <a:ext uri="{FF2B5EF4-FFF2-40B4-BE49-F238E27FC236}">
              <a16:creationId xmlns:a16="http://schemas.microsoft.com/office/drawing/2014/main" xmlns="" id="{0219DF62-1FBF-47BB-8CBC-900FCF17BAE8}"/>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a:extLst>
            <a:ext uri="{FF2B5EF4-FFF2-40B4-BE49-F238E27FC236}">
              <a16:creationId xmlns:a16="http://schemas.microsoft.com/office/drawing/2014/main" xmlns="" id="{43078181-6304-4F74-989B-B643185357BA}"/>
            </a:ext>
          </a:extLst>
        </xdr:cNvPr>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a:extLst>
            <a:ext uri="{FF2B5EF4-FFF2-40B4-BE49-F238E27FC236}">
              <a16:creationId xmlns:a16="http://schemas.microsoft.com/office/drawing/2014/main" xmlns="" id="{A4FA8EE0-7779-4C93-A5C4-FB7395D0E885}"/>
            </a:ext>
          </a:extLst>
        </xdr:cNvPr>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49" name="【保健センター・保健所】&#10;一人当たり面積平均値テキスト">
          <a:extLst>
            <a:ext uri="{FF2B5EF4-FFF2-40B4-BE49-F238E27FC236}">
              <a16:creationId xmlns:a16="http://schemas.microsoft.com/office/drawing/2014/main" xmlns="" id="{985B0289-DD0D-4382-9F98-03C83D08DD62}"/>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a:extLst>
            <a:ext uri="{FF2B5EF4-FFF2-40B4-BE49-F238E27FC236}">
              <a16:creationId xmlns:a16="http://schemas.microsoft.com/office/drawing/2014/main" xmlns="" id="{08E8FBB7-12BA-4223-84C7-D1C17D93A84D}"/>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a:extLst>
            <a:ext uri="{FF2B5EF4-FFF2-40B4-BE49-F238E27FC236}">
              <a16:creationId xmlns:a16="http://schemas.microsoft.com/office/drawing/2014/main" xmlns="" id="{1E227E58-9B35-40C5-A16C-23E4289B44DE}"/>
            </a:ext>
          </a:extLst>
        </xdr:cNvPr>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a:extLst>
            <a:ext uri="{FF2B5EF4-FFF2-40B4-BE49-F238E27FC236}">
              <a16:creationId xmlns:a16="http://schemas.microsoft.com/office/drawing/2014/main" xmlns="" id="{7A93197C-213A-4460-97B0-0837E7778477}"/>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4A407018-69B9-42E6-8FFB-FBA4FF3FE8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51A7050F-5779-473E-874F-B08276B2DF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DB660ACD-5F36-4B59-AD29-918367FC80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A81A4FF6-BFDC-44DA-86E6-124FB751C6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5B2EF309-FAA9-4459-AAC3-E09C8E3948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58" name="楕円 557">
          <a:extLst>
            <a:ext uri="{FF2B5EF4-FFF2-40B4-BE49-F238E27FC236}">
              <a16:creationId xmlns:a16="http://schemas.microsoft.com/office/drawing/2014/main" xmlns="" id="{9E5A170E-9715-4EB1-B8CF-46CD06154EE6}"/>
            </a:ext>
          </a:extLst>
        </xdr:cNvPr>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559" name="【保健センター・保健所】&#10;一人当たり面積該当値テキスト">
          <a:extLst>
            <a:ext uri="{FF2B5EF4-FFF2-40B4-BE49-F238E27FC236}">
              <a16:creationId xmlns:a16="http://schemas.microsoft.com/office/drawing/2014/main" xmlns="" id="{8AD9EEB9-0F15-4403-AE67-8FED8D5F6DA5}"/>
            </a:ext>
          </a:extLst>
        </xdr:cNvPr>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60" name="楕円 559">
          <a:extLst>
            <a:ext uri="{FF2B5EF4-FFF2-40B4-BE49-F238E27FC236}">
              <a16:creationId xmlns:a16="http://schemas.microsoft.com/office/drawing/2014/main" xmlns="" id="{5C2A26D0-2BCF-44F0-BA58-7EBB7251937E}"/>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64770</xdr:rowOff>
    </xdr:to>
    <xdr:cxnSp macro="">
      <xdr:nvCxnSpPr>
        <xdr:cNvPr id="561" name="直線コネクタ 560">
          <a:extLst>
            <a:ext uri="{FF2B5EF4-FFF2-40B4-BE49-F238E27FC236}">
              <a16:creationId xmlns:a16="http://schemas.microsoft.com/office/drawing/2014/main" xmlns="" id="{A29E2B85-C10C-4FEF-8C65-0257FE7059EF}"/>
            </a:ext>
          </a:extLst>
        </xdr:cNvPr>
        <xdr:cNvCxnSpPr/>
      </xdr:nvCxnSpPr>
      <xdr:spPr>
        <a:xfrm>
          <a:off x="21323300" y="10858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62" name="n_1aveValue【保健センター・保健所】&#10;一人当たり面積">
          <a:extLst>
            <a:ext uri="{FF2B5EF4-FFF2-40B4-BE49-F238E27FC236}">
              <a16:creationId xmlns:a16="http://schemas.microsoft.com/office/drawing/2014/main" xmlns="" id="{A19CCAC1-A768-4CB8-97F0-2F3D0B5E891C}"/>
            </a:ext>
          </a:extLst>
        </xdr:cNvPr>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a:extLst>
            <a:ext uri="{FF2B5EF4-FFF2-40B4-BE49-F238E27FC236}">
              <a16:creationId xmlns:a16="http://schemas.microsoft.com/office/drawing/2014/main" xmlns="" id="{CCB7369C-CD5D-4D4D-851F-292F884AB2B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564" name="n_1mainValue【保健センター・保健所】&#10;一人当たり面積">
          <a:extLst>
            <a:ext uri="{FF2B5EF4-FFF2-40B4-BE49-F238E27FC236}">
              <a16:creationId xmlns:a16="http://schemas.microsoft.com/office/drawing/2014/main" xmlns="" id="{A4202569-1DC2-4866-BAD8-C26B55FBC855}"/>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a:extLst>
            <a:ext uri="{FF2B5EF4-FFF2-40B4-BE49-F238E27FC236}">
              <a16:creationId xmlns:a16="http://schemas.microsoft.com/office/drawing/2014/main" xmlns="" id="{C0A0DA3B-056E-49D6-A5A7-1682455C128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a:extLst>
            <a:ext uri="{FF2B5EF4-FFF2-40B4-BE49-F238E27FC236}">
              <a16:creationId xmlns:a16="http://schemas.microsoft.com/office/drawing/2014/main" xmlns="" id="{BEC928BD-D39D-4807-8774-3E6B6C1F9D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a:extLst>
            <a:ext uri="{FF2B5EF4-FFF2-40B4-BE49-F238E27FC236}">
              <a16:creationId xmlns:a16="http://schemas.microsoft.com/office/drawing/2014/main" xmlns="" id="{1577A1D6-0373-45CF-87CC-A8FC183C30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a:extLst>
            <a:ext uri="{FF2B5EF4-FFF2-40B4-BE49-F238E27FC236}">
              <a16:creationId xmlns:a16="http://schemas.microsoft.com/office/drawing/2014/main" xmlns="" id="{06386B76-681B-4EC3-A7B2-FCA33E45B3F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a:extLst>
            <a:ext uri="{FF2B5EF4-FFF2-40B4-BE49-F238E27FC236}">
              <a16:creationId xmlns:a16="http://schemas.microsoft.com/office/drawing/2014/main" xmlns="" id="{F7F8A358-B65D-4B05-9B26-04C0BC5A9D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a:extLst>
            <a:ext uri="{FF2B5EF4-FFF2-40B4-BE49-F238E27FC236}">
              <a16:creationId xmlns:a16="http://schemas.microsoft.com/office/drawing/2014/main" xmlns="" id="{B716DD60-C870-42DB-AE20-8270D15AFF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a:extLst>
            <a:ext uri="{FF2B5EF4-FFF2-40B4-BE49-F238E27FC236}">
              <a16:creationId xmlns:a16="http://schemas.microsoft.com/office/drawing/2014/main" xmlns="" id="{8FB75BE4-8853-467F-9018-4D61C137FEA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a:extLst>
            <a:ext uri="{FF2B5EF4-FFF2-40B4-BE49-F238E27FC236}">
              <a16:creationId xmlns:a16="http://schemas.microsoft.com/office/drawing/2014/main" xmlns="" id="{0E4ADE2B-89AB-43E1-8059-59E64C5BC8D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a:extLst>
            <a:ext uri="{FF2B5EF4-FFF2-40B4-BE49-F238E27FC236}">
              <a16:creationId xmlns:a16="http://schemas.microsoft.com/office/drawing/2014/main" xmlns="" id="{50B89AAE-955A-4751-9EDC-13D8C391352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a:extLst>
            <a:ext uri="{FF2B5EF4-FFF2-40B4-BE49-F238E27FC236}">
              <a16:creationId xmlns:a16="http://schemas.microsoft.com/office/drawing/2014/main" xmlns="" id="{395D1757-8246-4A07-B77A-999C191A78D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a:extLst>
            <a:ext uri="{FF2B5EF4-FFF2-40B4-BE49-F238E27FC236}">
              <a16:creationId xmlns:a16="http://schemas.microsoft.com/office/drawing/2014/main" xmlns="" id="{DA53BEF8-6F1E-4438-A79D-7B76C756C49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a:extLst>
            <a:ext uri="{FF2B5EF4-FFF2-40B4-BE49-F238E27FC236}">
              <a16:creationId xmlns:a16="http://schemas.microsoft.com/office/drawing/2014/main" xmlns="" id="{0C1F167B-0012-49FC-94E1-F39948DC533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a:extLst>
            <a:ext uri="{FF2B5EF4-FFF2-40B4-BE49-F238E27FC236}">
              <a16:creationId xmlns:a16="http://schemas.microsoft.com/office/drawing/2014/main" xmlns="" id="{6DF4D804-4104-4D81-BD25-4C56DB9CADD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a:extLst>
            <a:ext uri="{FF2B5EF4-FFF2-40B4-BE49-F238E27FC236}">
              <a16:creationId xmlns:a16="http://schemas.microsoft.com/office/drawing/2014/main" xmlns="" id="{21F557F9-ED2D-431D-8D63-E0C8F85ED75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a:extLst>
            <a:ext uri="{FF2B5EF4-FFF2-40B4-BE49-F238E27FC236}">
              <a16:creationId xmlns:a16="http://schemas.microsoft.com/office/drawing/2014/main" xmlns="" id="{904BCAD1-5C34-45CB-A320-C1970D20E9A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a:extLst>
            <a:ext uri="{FF2B5EF4-FFF2-40B4-BE49-F238E27FC236}">
              <a16:creationId xmlns:a16="http://schemas.microsoft.com/office/drawing/2014/main" xmlns="" id="{90E6FF9D-B482-4458-9284-197FE757446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a:extLst>
            <a:ext uri="{FF2B5EF4-FFF2-40B4-BE49-F238E27FC236}">
              <a16:creationId xmlns:a16="http://schemas.microsoft.com/office/drawing/2014/main" xmlns="" id="{30B1F841-EC3D-48CD-BF1E-4B4E663D519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a:extLst>
            <a:ext uri="{FF2B5EF4-FFF2-40B4-BE49-F238E27FC236}">
              <a16:creationId xmlns:a16="http://schemas.microsoft.com/office/drawing/2014/main" xmlns="" id="{1CC05C6D-A48E-40D2-BD8B-D67DC37FC19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a:extLst>
            <a:ext uri="{FF2B5EF4-FFF2-40B4-BE49-F238E27FC236}">
              <a16:creationId xmlns:a16="http://schemas.microsoft.com/office/drawing/2014/main" xmlns="" id="{87EEC0D7-4027-4E07-8685-57B69B2B3F2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a:extLst>
            <a:ext uri="{FF2B5EF4-FFF2-40B4-BE49-F238E27FC236}">
              <a16:creationId xmlns:a16="http://schemas.microsoft.com/office/drawing/2014/main" xmlns="" id="{91FA8862-3B21-4DED-B182-7704704391F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a:extLst>
            <a:ext uri="{FF2B5EF4-FFF2-40B4-BE49-F238E27FC236}">
              <a16:creationId xmlns:a16="http://schemas.microsoft.com/office/drawing/2014/main" xmlns="" id="{0365E9E4-24D5-43B2-A9D8-3769A52E8FE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a:extLst>
            <a:ext uri="{FF2B5EF4-FFF2-40B4-BE49-F238E27FC236}">
              <a16:creationId xmlns:a16="http://schemas.microsoft.com/office/drawing/2014/main" xmlns="" id="{8C52333E-B230-443E-9260-1BA40355504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a:extLst>
            <a:ext uri="{FF2B5EF4-FFF2-40B4-BE49-F238E27FC236}">
              <a16:creationId xmlns:a16="http://schemas.microsoft.com/office/drawing/2014/main" xmlns="" id="{E55A8FEA-94C3-4351-AE89-02915FE6843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xmlns="" id="{02B960D4-BB5B-4787-A944-4FACFE1D0B9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a:extLst>
            <a:ext uri="{FF2B5EF4-FFF2-40B4-BE49-F238E27FC236}">
              <a16:creationId xmlns:a16="http://schemas.microsoft.com/office/drawing/2014/main" xmlns="" id="{42027636-BD67-4301-BC78-00463A29AD7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a:extLst>
            <a:ext uri="{FF2B5EF4-FFF2-40B4-BE49-F238E27FC236}">
              <a16:creationId xmlns:a16="http://schemas.microsoft.com/office/drawing/2014/main" xmlns="" id="{03A510F6-E6ED-4102-92E7-5CDE4C51A10E}"/>
            </a:ext>
          </a:extLst>
        </xdr:cNvPr>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a:extLst>
            <a:ext uri="{FF2B5EF4-FFF2-40B4-BE49-F238E27FC236}">
              <a16:creationId xmlns:a16="http://schemas.microsoft.com/office/drawing/2014/main" xmlns="" id="{8AB7E8B5-75CF-4A04-BCBB-B3F63CC22773}"/>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a:extLst>
            <a:ext uri="{FF2B5EF4-FFF2-40B4-BE49-F238E27FC236}">
              <a16:creationId xmlns:a16="http://schemas.microsoft.com/office/drawing/2014/main" xmlns="" id="{FA048725-F816-46D8-9448-ABFD8BE9F017}"/>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a:extLst>
            <a:ext uri="{FF2B5EF4-FFF2-40B4-BE49-F238E27FC236}">
              <a16:creationId xmlns:a16="http://schemas.microsoft.com/office/drawing/2014/main" xmlns="" id="{514B48F2-A24A-4E91-878B-B0FDC89ECA6F}"/>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a:extLst>
            <a:ext uri="{FF2B5EF4-FFF2-40B4-BE49-F238E27FC236}">
              <a16:creationId xmlns:a16="http://schemas.microsoft.com/office/drawing/2014/main" xmlns="" id="{F7298B0F-13BB-4D28-9F13-48CFDB96D130}"/>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95" name="【消防施設】&#10;有形固定資産減価償却率平均値テキスト">
          <a:extLst>
            <a:ext uri="{FF2B5EF4-FFF2-40B4-BE49-F238E27FC236}">
              <a16:creationId xmlns:a16="http://schemas.microsoft.com/office/drawing/2014/main" xmlns="" id="{E3EC00D6-A762-4662-8B07-B9721D0F92EA}"/>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a:extLst>
            <a:ext uri="{FF2B5EF4-FFF2-40B4-BE49-F238E27FC236}">
              <a16:creationId xmlns:a16="http://schemas.microsoft.com/office/drawing/2014/main" xmlns="" id="{C4A6D7B9-ACCF-42CD-A18A-0D2A1953A4D1}"/>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a:extLst>
            <a:ext uri="{FF2B5EF4-FFF2-40B4-BE49-F238E27FC236}">
              <a16:creationId xmlns:a16="http://schemas.microsoft.com/office/drawing/2014/main" xmlns="" id="{DAF0D5A4-8CEE-4BD5-B043-FFBD3A9EF29A}"/>
            </a:ext>
          </a:extLst>
        </xdr:cNvPr>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a:extLst>
            <a:ext uri="{FF2B5EF4-FFF2-40B4-BE49-F238E27FC236}">
              <a16:creationId xmlns:a16="http://schemas.microsoft.com/office/drawing/2014/main" xmlns="" id="{59179091-1512-4562-9096-CFB508F80D8D}"/>
            </a:ext>
          </a:extLst>
        </xdr:cNvPr>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E9A45B39-9698-4C3F-BF02-502E0CF82CA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xmlns="" id="{468C9475-D971-410C-BA85-B5B1F5BD6C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xmlns="" id="{E2026439-B68B-48BC-B108-803ECC06CD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xmlns="" id="{9A1D3229-2EAB-4E06-8363-57AC1FDB3A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xmlns="" id="{A3F01C84-5C6D-4713-95B8-E0C79A0519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47716</xdr:rowOff>
    </xdr:from>
    <xdr:to>
      <xdr:col>85</xdr:col>
      <xdr:colOff>177800</xdr:colOff>
      <xdr:row>83</xdr:row>
      <xdr:rowOff>149316</xdr:rowOff>
    </xdr:to>
    <xdr:sp macro="" textlink="">
      <xdr:nvSpPr>
        <xdr:cNvPr id="604" name="楕円 603">
          <a:extLst>
            <a:ext uri="{FF2B5EF4-FFF2-40B4-BE49-F238E27FC236}">
              <a16:creationId xmlns:a16="http://schemas.microsoft.com/office/drawing/2014/main" xmlns="" id="{4E567FE0-7C50-4E34-BA51-027ED1748F09}"/>
            </a:ext>
          </a:extLst>
        </xdr:cNvPr>
        <xdr:cNvSpPr/>
      </xdr:nvSpPr>
      <xdr:spPr>
        <a:xfrm>
          <a:off x="16268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26143</xdr:rowOff>
    </xdr:from>
    <xdr:ext cx="405111" cy="259045"/>
    <xdr:sp macro="" textlink="">
      <xdr:nvSpPr>
        <xdr:cNvPr id="605" name="【消防施設】&#10;有形固定資産減価償却率該当値テキスト">
          <a:extLst>
            <a:ext uri="{FF2B5EF4-FFF2-40B4-BE49-F238E27FC236}">
              <a16:creationId xmlns:a16="http://schemas.microsoft.com/office/drawing/2014/main" xmlns="" id="{2535CBEB-6B01-49EC-8EAC-B879260F5C77}"/>
            </a:ext>
          </a:extLst>
        </xdr:cNvPr>
        <xdr:cNvSpPr txBox="1"/>
      </xdr:nvSpPr>
      <xdr:spPr>
        <a:xfrm>
          <a:off x="16357600"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85271</xdr:rowOff>
    </xdr:from>
    <xdr:to>
      <xdr:col>81</xdr:col>
      <xdr:colOff>101600</xdr:colOff>
      <xdr:row>84</xdr:row>
      <xdr:rowOff>15421</xdr:rowOff>
    </xdr:to>
    <xdr:sp macro="" textlink="">
      <xdr:nvSpPr>
        <xdr:cNvPr id="606" name="楕円 605">
          <a:extLst>
            <a:ext uri="{FF2B5EF4-FFF2-40B4-BE49-F238E27FC236}">
              <a16:creationId xmlns:a16="http://schemas.microsoft.com/office/drawing/2014/main" xmlns="" id="{37163F58-5CE1-418A-9118-4F411F127163}"/>
            </a:ext>
          </a:extLst>
        </xdr:cNvPr>
        <xdr:cNvSpPr/>
      </xdr:nvSpPr>
      <xdr:spPr>
        <a:xfrm>
          <a:off x="15430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98516</xdr:rowOff>
    </xdr:from>
    <xdr:to>
      <xdr:col>85</xdr:col>
      <xdr:colOff>127000</xdr:colOff>
      <xdr:row>83</xdr:row>
      <xdr:rowOff>136071</xdr:rowOff>
    </xdr:to>
    <xdr:cxnSp macro="">
      <xdr:nvCxnSpPr>
        <xdr:cNvPr id="607" name="直線コネクタ 606">
          <a:extLst>
            <a:ext uri="{FF2B5EF4-FFF2-40B4-BE49-F238E27FC236}">
              <a16:creationId xmlns:a16="http://schemas.microsoft.com/office/drawing/2014/main" xmlns="" id="{3D46EA53-C126-486A-8531-095B2E338F2E}"/>
            </a:ext>
          </a:extLst>
        </xdr:cNvPr>
        <xdr:cNvCxnSpPr/>
      </xdr:nvCxnSpPr>
      <xdr:spPr>
        <a:xfrm flipV="1">
          <a:off x="15481300" y="143288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08" name="n_1aveValue【消防施設】&#10;有形固定資産減価償却率">
          <a:extLst>
            <a:ext uri="{FF2B5EF4-FFF2-40B4-BE49-F238E27FC236}">
              <a16:creationId xmlns:a16="http://schemas.microsoft.com/office/drawing/2014/main" xmlns="" id="{307AEDF8-3395-4499-96E1-B085899C0626}"/>
            </a:ext>
          </a:extLst>
        </xdr:cNvPr>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a:extLst>
            <a:ext uri="{FF2B5EF4-FFF2-40B4-BE49-F238E27FC236}">
              <a16:creationId xmlns:a16="http://schemas.microsoft.com/office/drawing/2014/main" xmlns="" id="{AC30A230-D4C0-47D9-9A12-CB19DF815855}"/>
            </a:ext>
          </a:extLst>
        </xdr:cNvPr>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6548</xdr:rowOff>
    </xdr:from>
    <xdr:ext cx="405111" cy="259045"/>
    <xdr:sp macro="" textlink="">
      <xdr:nvSpPr>
        <xdr:cNvPr id="610" name="n_1mainValue【消防施設】&#10;有形固定資産減価償却率">
          <a:extLst>
            <a:ext uri="{FF2B5EF4-FFF2-40B4-BE49-F238E27FC236}">
              <a16:creationId xmlns:a16="http://schemas.microsoft.com/office/drawing/2014/main" xmlns="" id="{A6396CEA-F94D-42C5-9B8E-4989A6E6AB97}"/>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a:extLst>
            <a:ext uri="{FF2B5EF4-FFF2-40B4-BE49-F238E27FC236}">
              <a16:creationId xmlns:a16="http://schemas.microsoft.com/office/drawing/2014/main" xmlns="" id="{B43FFEB6-1337-4DDC-960E-EC84B3459AD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a:extLst>
            <a:ext uri="{FF2B5EF4-FFF2-40B4-BE49-F238E27FC236}">
              <a16:creationId xmlns:a16="http://schemas.microsoft.com/office/drawing/2014/main" xmlns="" id="{52EDA398-B5EB-4421-A3CE-C7897C2E515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a:extLst>
            <a:ext uri="{FF2B5EF4-FFF2-40B4-BE49-F238E27FC236}">
              <a16:creationId xmlns:a16="http://schemas.microsoft.com/office/drawing/2014/main" xmlns="" id="{FFAD262B-C11E-424A-9B93-EAFE741B4A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a:extLst>
            <a:ext uri="{FF2B5EF4-FFF2-40B4-BE49-F238E27FC236}">
              <a16:creationId xmlns:a16="http://schemas.microsoft.com/office/drawing/2014/main" xmlns="" id="{BE57D003-042C-4595-B979-E3DECECEE6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a:extLst>
            <a:ext uri="{FF2B5EF4-FFF2-40B4-BE49-F238E27FC236}">
              <a16:creationId xmlns:a16="http://schemas.microsoft.com/office/drawing/2014/main" xmlns="" id="{EEB6934E-F519-4938-A768-5BBF129D5B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a:extLst>
            <a:ext uri="{FF2B5EF4-FFF2-40B4-BE49-F238E27FC236}">
              <a16:creationId xmlns:a16="http://schemas.microsoft.com/office/drawing/2014/main" xmlns="" id="{8FAB8AD3-EE84-493C-8D7F-E0E5A43755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a:extLst>
            <a:ext uri="{FF2B5EF4-FFF2-40B4-BE49-F238E27FC236}">
              <a16:creationId xmlns:a16="http://schemas.microsoft.com/office/drawing/2014/main" xmlns="" id="{95B14EFC-05A5-474D-80CD-D4F816E9C9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a:extLst>
            <a:ext uri="{FF2B5EF4-FFF2-40B4-BE49-F238E27FC236}">
              <a16:creationId xmlns:a16="http://schemas.microsoft.com/office/drawing/2014/main" xmlns="" id="{E6F01EA5-2E14-4294-83D5-F4E27D49954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a:extLst>
            <a:ext uri="{FF2B5EF4-FFF2-40B4-BE49-F238E27FC236}">
              <a16:creationId xmlns:a16="http://schemas.microsoft.com/office/drawing/2014/main" xmlns="" id="{B3798A35-B91E-4696-8063-502D3DDF700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a:extLst>
            <a:ext uri="{FF2B5EF4-FFF2-40B4-BE49-F238E27FC236}">
              <a16:creationId xmlns:a16="http://schemas.microsoft.com/office/drawing/2014/main" xmlns="" id="{B5AD66E5-8D16-4D2A-9D1F-9E4855A1C0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a:extLst>
            <a:ext uri="{FF2B5EF4-FFF2-40B4-BE49-F238E27FC236}">
              <a16:creationId xmlns:a16="http://schemas.microsoft.com/office/drawing/2014/main" xmlns="" id="{1FA83911-0FC3-4C3A-A386-9BA34680920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a:extLst>
            <a:ext uri="{FF2B5EF4-FFF2-40B4-BE49-F238E27FC236}">
              <a16:creationId xmlns:a16="http://schemas.microsoft.com/office/drawing/2014/main" xmlns="" id="{ED468FD7-6625-4133-8147-4D8AAD507AE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a:extLst>
            <a:ext uri="{FF2B5EF4-FFF2-40B4-BE49-F238E27FC236}">
              <a16:creationId xmlns:a16="http://schemas.microsoft.com/office/drawing/2014/main" xmlns="" id="{E7615A15-1169-47C4-8399-6180E790482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a:extLst>
            <a:ext uri="{FF2B5EF4-FFF2-40B4-BE49-F238E27FC236}">
              <a16:creationId xmlns:a16="http://schemas.microsoft.com/office/drawing/2014/main" xmlns="" id="{6A778FCB-D78C-478F-B5A8-74C9033D72F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a:extLst>
            <a:ext uri="{FF2B5EF4-FFF2-40B4-BE49-F238E27FC236}">
              <a16:creationId xmlns:a16="http://schemas.microsoft.com/office/drawing/2014/main" xmlns="" id="{206C41C6-18A4-4061-A97F-063F94243AF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a:extLst>
            <a:ext uri="{FF2B5EF4-FFF2-40B4-BE49-F238E27FC236}">
              <a16:creationId xmlns:a16="http://schemas.microsoft.com/office/drawing/2014/main" xmlns="" id="{10317A1B-DDCB-401C-BEB1-0200DC6F0F5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a:extLst>
            <a:ext uri="{FF2B5EF4-FFF2-40B4-BE49-F238E27FC236}">
              <a16:creationId xmlns:a16="http://schemas.microsoft.com/office/drawing/2014/main" xmlns="" id="{688E13D2-20D7-4EE9-9B0D-470B4128321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a:extLst>
            <a:ext uri="{FF2B5EF4-FFF2-40B4-BE49-F238E27FC236}">
              <a16:creationId xmlns:a16="http://schemas.microsoft.com/office/drawing/2014/main" xmlns="" id="{E525F2E6-68BD-4C16-AE51-0716139ED82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a:extLst>
            <a:ext uri="{FF2B5EF4-FFF2-40B4-BE49-F238E27FC236}">
              <a16:creationId xmlns:a16="http://schemas.microsoft.com/office/drawing/2014/main" xmlns="" id="{CFF4A151-859D-41C8-A135-5826A0B9D34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a:extLst>
            <a:ext uri="{FF2B5EF4-FFF2-40B4-BE49-F238E27FC236}">
              <a16:creationId xmlns:a16="http://schemas.microsoft.com/office/drawing/2014/main" xmlns="" id="{EAC068F8-9368-4022-8968-9BBF427B65A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a:extLst>
            <a:ext uri="{FF2B5EF4-FFF2-40B4-BE49-F238E27FC236}">
              <a16:creationId xmlns:a16="http://schemas.microsoft.com/office/drawing/2014/main" xmlns="" id="{AF028B23-6AB1-4DD5-AC0E-E19050520F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a:extLst>
            <a:ext uri="{FF2B5EF4-FFF2-40B4-BE49-F238E27FC236}">
              <a16:creationId xmlns:a16="http://schemas.microsoft.com/office/drawing/2014/main" xmlns="" id="{839B5E3A-EE01-47D4-BF6E-4AE29D6CEA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a:extLst>
            <a:ext uri="{FF2B5EF4-FFF2-40B4-BE49-F238E27FC236}">
              <a16:creationId xmlns:a16="http://schemas.microsoft.com/office/drawing/2014/main" xmlns="" id="{544C72E5-2DB6-4BD9-9CEF-3DCFECA691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a:extLst>
            <a:ext uri="{FF2B5EF4-FFF2-40B4-BE49-F238E27FC236}">
              <a16:creationId xmlns:a16="http://schemas.microsoft.com/office/drawing/2014/main" xmlns="" id="{F292AF13-8D7C-402D-A360-9276F6733488}"/>
            </a:ext>
          </a:extLst>
        </xdr:cNvPr>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a:extLst>
            <a:ext uri="{FF2B5EF4-FFF2-40B4-BE49-F238E27FC236}">
              <a16:creationId xmlns:a16="http://schemas.microsoft.com/office/drawing/2014/main" xmlns="" id="{CB3E7E3A-B2CD-4D04-BF1B-8DFBC6F9443B}"/>
            </a:ext>
          </a:extLst>
        </xdr:cNvPr>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a:extLst>
            <a:ext uri="{FF2B5EF4-FFF2-40B4-BE49-F238E27FC236}">
              <a16:creationId xmlns:a16="http://schemas.microsoft.com/office/drawing/2014/main" xmlns="" id="{828E2CCF-428F-45A3-8467-9B6DE94F1AD8}"/>
            </a:ext>
          </a:extLst>
        </xdr:cNvPr>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a:extLst>
            <a:ext uri="{FF2B5EF4-FFF2-40B4-BE49-F238E27FC236}">
              <a16:creationId xmlns:a16="http://schemas.microsoft.com/office/drawing/2014/main" xmlns="" id="{D29E7E25-E7EC-42BA-9892-AC2D54BE460B}"/>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a:extLst>
            <a:ext uri="{FF2B5EF4-FFF2-40B4-BE49-F238E27FC236}">
              <a16:creationId xmlns:a16="http://schemas.microsoft.com/office/drawing/2014/main" xmlns="" id="{9B70BCE5-433B-4DB5-AF81-CB69667D85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39" name="【消防施設】&#10;一人当たり面積平均値テキスト">
          <a:extLst>
            <a:ext uri="{FF2B5EF4-FFF2-40B4-BE49-F238E27FC236}">
              <a16:creationId xmlns:a16="http://schemas.microsoft.com/office/drawing/2014/main" xmlns="" id="{F3D5F584-CF2D-4684-AD99-89EC34B8B933}"/>
            </a:ext>
          </a:extLst>
        </xdr:cNvPr>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a:extLst>
            <a:ext uri="{FF2B5EF4-FFF2-40B4-BE49-F238E27FC236}">
              <a16:creationId xmlns:a16="http://schemas.microsoft.com/office/drawing/2014/main" xmlns="" id="{F59112A9-B618-4D8D-8AA5-B2CF64F0DF5D}"/>
            </a:ext>
          </a:extLst>
        </xdr:cNvPr>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a:extLst>
            <a:ext uri="{FF2B5EF4-FFF2-40B4-BE49-F238E27FC236}">
              <a16:creationId xmlns:a16="http://schemas.microsoft.com/office/drawing/2014/main" xmlns="" id="{5203272C-6ADE-4635-8544-5EE83F3B5269}"/>
            </a:ext>
          </a:extLst>
        </xdr:cNvPr>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a:extLst>
            <a:ext uri="{FF2B5EF4-FFF2-40B4-BE49-F238E27FC236}">
              <a16:creationId xmlns:a16="http://schemas.microsoft.com/office/drawing/2014/main" xmlns="" id="{F3C2A53C-D385-4E61-A1C1-7B2F72E7FB88}"/>
            </a:ext>
          </a:extLst>
        </xdr:cNvPr>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xmlns="" id="{6BC64E96-3E21-45EB-BAEA-94590AD247C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xmlns="" id="{411C28C7-951C-42F0-A3AA-A24E05BB4F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xmlns="" id="{ABA4FC5C-3FAF-4E90-9B75-A6B386C52B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xmlns="" id="{46C9B1BC-FDB4-41E7-BDB6-239062A9C0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xmlns="" id="{BC6E4BD7-3E87-45AB-A668-9C2C70FD493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48" name="楕円 647">
          <a:extLst>
            <a:ext uri="{FF2B5EF4-FFF2-40B4-BE49-F238E27FC236}">
              <a16:creationId xmlns:a16="http://schemas.microsoft.com/office/drawing/2014/main" xmlns="" id="{6D5080C9-51DD-45B3-8235-4D5E5EA1B03E}"/>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49" name="【消防施設】&#10;一人当たり面積該当値テキスト">
          <a:extLst>
            <a:ext uri="{FF2B5EF4-FFF2-40B4-BE49-F238E27FC236}">
              <a16:creationId xmlns:a16="http://schemas.microsoft.com/office/drawing/2014/main" xmlns="" id="{CE36C898-2918-4875-8DE7-58B572FAB060}"/>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50" name="楕円 649">
          <a:extLst>
            <a:ext uri="{FF2B5EF4-FFF2-40B4-BE49-F238E27FC236}">
              <a16:creationId xmlns:a16="http://schemas.microsoft.com/office/drawing/2014/main" xmlns="" id="{5BA8D5CF-7634-4C9F-A034-1E9610DDA31D}"/>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651" name="直線コネクタ 650">
          <a:extLst>
            <a:ext uri="{FF2B5EF4-FFF2-40B4-BE49-F238E27FC236}">
              <a16:creationId xmlns:a16="http://schemas.microsoft.com/office/drawing/2014/main" xmlns="" id="{B9459955-FD85-4D0B-884D-8E2C3E1A0F57}"/>
            </a:ext>
          </a:extLst>
        </xdr:cNvPr>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52" name="n_1aveValue【消防施設】&#10;一人当たり面積">
          <a:extLst>
            <a:ext uri="{FF2B5EF4-FFF2-40B4-BE49-F238E27FC236}">
              <a16:creationId xmlns:a16="http://schemas.microsoft.com/office/drawing/2014/main" xmlns="" id="{7BBBEB73-335B-41B1-A0B6-423101578AA8}"/>
            </a:ext>
          </a:extLst>
        </xdr:cNvPr>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a:extLst>
            <a:ext uri="{FF2B5EF4-FFF2-40B4-BE49-F238E27FC236}">
              <a16:creationId xmlns:a16="http://schemas.microsoft.com/office/drawing/2014/main" xmlns="" id="{C27663E0-25C0-4758-BCC2-6B32A6EC7EF8}"/>
            </a:ext>
          </a:extLst>
        </xdr:cNvPr>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54" name="n_1mainValue【消防施設】&#10;一人当たり面積">
          <a:extLst>
            <a:ext uri="{FF2B5EF4-FFF2-40B4-BE49-F238E27FC236}">
              <a16:creationId xmlns:a16="http://schemas.microsoft.com/office/drawing/2014/main" xmlns="" id="{6BBDA078-70A7-4564-8A28-4F4F3C1768A9}"/>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a:extLst>
            <a:ext uri="{FF2B5EF4-FFF2-40B4-BE49-F238E27FC236}">
              <a16:creationId xmlns:a16="http://schemas.microsoft.com/office/drawing/2014/main" xmlns="" id="{26E9479A-EF96-436D-9154-3CCD9B85F4D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a:extLst>
            <a:ext uri="{FF2B5EF4-FFF2-40B4-BE49-F238E27FC236}">
              <a16:creationId xmlns:a16="http://schemas.microsoft.com/office/drawing/2014/main" xmlns="" id="{B6B6CB4C-5F85-4FB0-A9E9-2DFF192CF2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a:extLst>
            <a:ext uri="{FF2B5EF4-FFF2-40B4-BE49-F238E27FC236}">
              <a16:creationId xmlns:a16="http://schemas.microsoft.com/office/drawing/2014/main" xmlns="" id="{7974A07B-DC2C-4AA1-8849-9D220E9714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a:extLst>
            <a:ext uri="{FF2B5EF4-FFF2-40B4-BE49-F238E27FC236}">
              <a16:creationId xmlns:a16="http://schemas.microsoft.com/office/drawing/2014/main" xmlns="" id="{F8AC3A11-1F3A-42D2-BBAF-9E3589F37A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a:extLst>
            <a:ext uri="{FF2B5EF4-FFF2-40B4-BE49-F238E27FC236}">
              <a16:creationId xmlns:a16="http://schemas.microsoft.com/office/drawing/2014/main" xmlns="" id="{960C3DE8-C5C1-4169-B57F-EE18E67378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a:extLst>
            <a:ext uri="{FF2B5EF4-FFF2-40B4-BE49-F238E27FC236}">
              <a16:creationId xmlns:a16="http://schemas.microsoft.com/office/drawing/2014/main" xmlns="" id="{868BD203-452E-4086-ADE7-1CD41D783E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a:extLst>
            <a:ext uri="{FF2B5EF4-FFF2-40B4-BE49-F238E27FC236}">
              <a16:creationId xmlns:a16="http://schemas.microsoft.com/office/drawing/2014/main" xmlns="" id="{E4797643-78D1-4D48-AC33-82133646B26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a:extLst>
            <a:ext uri="{FF2B5EF4-FFF2-40B4-BE49-F238E27FC236}">
              <a16:creationId xmlns:a16="http://schemas.microsoft.com/office/drawing/2014/main" xmlns="" id="{5854139E-552C-45CD-8F2D-2DBA0324D1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a:extLst>
            <a:ext uri="{FF2B5EF4-FFF2-40B4-BE49-F238E27FC236}">
              <a16:creationId xmlns:a16="http://schemas.microsoft.com/office/drawing/2014/main" xmlns="" id="{D9553B06-D1E4-4DD3-BF5A-CBC1A4C67E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a:extLst>
            <a:ext uri="{FF2B5EF4-FFF2-40B4-BE49-F238E27FC236}">
              <a16:creationId xmlns:a16="http://schemas.microsoft.com/office/drawing/2014/main" xmlns="" id="{73EBE5E7-6753-47F1-8849-2A9696A3FB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a:extLst>
            <a:ext uri="{FF2B5EF4-FFF2-40B4-BE49-F238E27FC236}">
              <a16:creationId xmlns:a16="http://schemas.microsoft.com/office/drawing/2014/main" xmlns="" id="{B8FC3E5F-DB8A-43CC-AAB4-3F20F5FF476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a:extLst>
            <a:ext uri="{FF2B5EF4-FFF2-40B4-BE49-F238E27FC236}">
              <a16:creationId xmlns:a16="http://schemas.microsoft.com/office/drawing/2014/main" xmlns="" id="{9ED09824-5CD8-4784-89F7-200DBEBDBB1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a:extLst>
            <a:ext uri="{FF2B5EF4-FFF2-40B4-BE49-F238E27FC236}">
              <a16:creationId xmlns:a16="http://schemas.microsoft.com/office/drawing/2014/main" xmlns="" id="{5C8BE98D-4F52-4549-B959-A5F09A3593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a:extLst>
            <a:ext uri="{FF2B5EF4-FFF2-40B4-BE49-F238E27FC236}">
              <a16:creationId xmlns:a16="http://schemas.microsoft.com/office/drawing/2014/main" xmlns="" id="{F0207820-F1F7-4AD7-B1EF-79684F48119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a:extLst>
            <a:ext uri="{FF2B5EF4-FFF2-40B4-BE49-F238E27FC236}">
              <a16:creationId xmlns:a16="http://schemas.microsoft.com/office/drawing/2014/main" xmlns="" id="{3A51649F-3AA7-4D85-8540-B0030D3C5F8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a:extLst>
            <a:ext uri="{FF2B5EF4-FFF2-40B4-BE49-F238E27FC236}">
              <a16:creationId xmlns:a16="http://schemas.microsoft.com/office/drawing/2014/main" xmlns="" id="{6728F50D-8F7B-4731-A57D-3B48DB13586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a:extLst>
            <a:ext uri="{FF2B5EF4-FFF2-40B4-BE49-F238E27FC236}">
              <a16:creationId xmlns:a16="http://schemas.microsoft.com/office/drawing/2014/main" xmlns="" id="{9ED46B2D-8863-4289-A7DC-9632459D5E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a:extLst>
            <a:ext uri="{FF2B5EF4-FFF2-40B4-BE49-F238E27FC236}">
              <a16:creationId xmlns:a16="http://schemas.microsoft.com/office/drawing/2014/main" xmlns="" id="{6B008EC8-34D6-4B26-BCD4-5053705FB05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a:extLst>
            <a:ext uri="{FF2B5EF4-FFF2-40B4-BE49-F238E27FC236}">
              <a16:creationId xmlns:a16="http://schemas.microsoft.com/office/drawing/2014/main" xmlns="" id="{BDEA515B-C6B3-41AE-B814-A29FF29B19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a:extLst>
            <a:ext uri="{FF2B5EF4-FFF2-40B4-BE49-F238E27FC236}">
              <a16:creationId xmlns:a16="http://schemas.microsoft.com/office/drawing/2014/main" xmlns="" id="{5433E7B9-D52F-47FB-966E-4FD75FDCB32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a:extLst>
            <a:ext uri="{FF2B5EF4-FFF2-40B4-BE49-F238E27FC236}">
              <a16:creationId xmlns:a16="http://schemas.microsoft.com/office/drawing/2014/main" xmlns="" id="{40D0A281-6674-4A99-BF23-6A0D1184559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a:extLst>
            <a:ext uri="{FF2B5EF4-FFF2-40B4-BE49-F238E27FC236}">
              <a16:creationId xmlns:a16="http://schemas.microsoft.com/office/drawing/2014/main" xmlns="" id="{BD7AB38D-0871-4080-B624-CF1A19E57D2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a:extLst>
            <a:ext uri="{FF2B5EF4-FFF2-40B4-BE49-F238E27FC236}">
              <a16:creationId xmlns:a16="http://schemas.microsoft.com/office/drawing/2014/main" xmlns="" id="{A3824978-D5C8-41B7-9197-439F8EE70DC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a:extLst>
            <a:ext uri="{FF2B5EF4-FFF2-40B4-BE49-F238E27FC236}">
              <a16:creationId xmlns:a16="http://schemas.microsoft.com/office/drawing/2014/main" xmlns="" id="{22F5E8EC-8F30-494E-809C-A8D11A77F25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a:extLst>
            <a:ext uri="{FF2B5EF4-FFF2-40B4-BE49-F238E27FC236}">
              <a16:creationId xmlns:a16="http://schemas.microsoft.com/office/drawing/2014/main" xmlns="" id="{98CD5C55-25C6-4498-B119-7E7CEFD7F0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a:extLst>
            <a:ext uri="{FF2B5EF4-FFF2-40B4-BE49-F238E27FC236}">
              <a16:creationId xmlns:a16="http://schemas.microsoft.com/office/drawing/2014/main" xmlns="" id="{24033000-BE6A-4718-8893-F49481BDA7E5}"/>
            </a:ext>
          </a:extLst>
        </xdr:cNvPr>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a:extLst>
            <a:ext uri="{FF2B5EF4-FFF2-40B4-BE49-F238E27FC236}">
              <a16:creationId xmlns:a16="http://schemas.microsoft.com/office/drawing/2014/main" xmlns="" id="{049084EA-FA65-4E04-89C5-83B9A51789EC}"/>
            </a:ext>
          </a:extLst>
        </xdr:cNvPr>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a:extLst>
            <a:ext uri="{FF2B5EF4-FFF2-40B4-BE49-F238E27FC236}">
              <a16:creationId xmlns:a16="http://schemas.microsoft.com/office/drawing/2014/main" xmlns="" id="{BE2D7B55-6A69-4D03-BF0F-5136B308C465}"/>
            </a:ext>
          </a:extLst>
        </xdr:cNvPr>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a:extLst>
            <a:ext uri="{FF2B5EF4-FFF2-40B4-BE49-F238E27FC236}">
              <a16:creationId xmlns:a16="http://schemas.microsoft.com/office/drawing/2014/main" xmlns="" id="{15090105-A839-454A-8F25-DEC48422E105}"/>
            </a:ext>
          </a:extLst>
        </xdr:cNvPr>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a:extLst>
            <a:ext uri="{FF2B5EF4-FFF2-40B4-BE49-F238E27FC236}">
              <a16:creationId xmlns:a16="http://schemas.microsoft.com/office/drawing/2014/main" xmlns="" id="{ACD97B4F-0314-4E6D-92C5-59075274AE59}"/>
            </a:ext>
          </a:extLst>
        </xdr:cNvPr>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a:extLst>
            <a:ext uri="{FF2B5EF4-FFF2-40B4-BE49-F238E27FC236}">
              <a16:creationId xmlns:a16="http://schemas.microsoft.com/office/drawing/2014/main" xmlns="" id="{317D127D-FD64-477B-A5C5-85F25B4C5307}"/>
            </a:ext>
          </a:extLst>
        </xdr:cNvPr>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a:extLst>
            <a:ext uri="{FF2B5EF4-FFF2-40B4-BE49-F238E27FC236}">
              <a16:creationId xmlns:a16="http://schemas.microsoft.com/office/drawing/2014/main" xmlns="" id="{8C42C5B9-637C-43BA-82A9-B2714B0181F7}"/>
            </a:ext>
          </a:extLst>
        </xdr:cNvPr>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a:extLst>
            <a:ext uri="{FF2B5EF4-FFF2-40B4-BE49-F238E27FC236}">
              <a16:creationId xmlns:a16="http://schemas.microsoft.com/office/drawing/2014/main" xmlns="" id="{F2FD8C27-54F5-45B6-A099-BE61CCA500AE}"/>
            </a:ext>
          </a:extLst>
        </xdr:cNvPr>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a:extLst>
            <a:ext uri="{FF2B5EF4-FFF2-40B4-BE49-F238E27FC236}">
              <a16:creationId xmlns:a16="http://schemas.microsoft.com/office/drawing/2014/main" xmlns="" id="{F7E7291D-602B-40D1-813C-FD720896ECA3}"/>
            </a:ext>
          </a:extLst>
        </xdr:cNvPr>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D550B1BA-1C81-4AAD-A5E8-7DC6D6E692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xmlns="" id="{A0545B71-1E9E-44AD-81A6-F3784EE7CC7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xmlns="" id="{60DD1738-22B1-4C94-ADDA-E0A7BBE765A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xmlns="" id="{F09292F7-06DA-4CE9-9559-4B1E7667D1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xmlns="" id="{0C9150F1-00FA-44A3-A510-8CC7EC1E7C7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27032</xdr:rowOff>
    </xdr:from>
    <xdr:to>
      <xdr:col>85</xdr:col>
      <xdr:colOff>177800</xdr:colOff>
      <xdr:row>102</xdr:row>
      <xdr:rowOff>128632</xdr:rowOff>
    </xdr:to>
    <xdr:sp macro="" textlink="">
      <xdr:nvSpPr>
        <xdr:cNvPr id="694" name="楕円 693">
          <a:extLst>
            <a:ext uri="{FF2B5EF4-FFF2-40B4-BE49-F238E27FC236}">
              <a16:creationId xmlns:a16="http://schemas.microsoft.com/office/drawing/2014/main" xmlns="" id="{83626780-8A98-4E65-87A7-F4C580D89D1E}"/>
            </a:ext>
          </a:extLst>
        </xdr:cNvPr>
        <xdr:cNvSpPr/>
      </xdr:nvSpPr>
      <xdr:spPr>
        <a:xfrm>
          <a:off x="162687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49909</xdr:rowOff>
    </xdr:from>
    <xdr:ext cx="405111" cy="259045"/>
    <xdr:sp macro="" textlink="">
      <xdr:nvSpPr>
        <xdr:cNvPr id="695" name="【庁舎】&#10;有形固定資産減価償却率該当値テキスト">
          <a:extLst>
            <a:ext uri="{FF2B5EF4-FFF2-40B4-BE49-F238E27FC236}">
              <a16:creationId xmlns:a16="http://schemas.microsoft.com/office/drawing/2014/main" xmlns="" id="{843B5F50-2360-4880-96C1-E4E9F38CD606}"/>
            </a:ext>
          </a:extLst>
        </xdr:cNvPr>
        <xdr:cNvSpPr txBox="1"/>
      </xdr:nvSpPr>
      <xdr:spPr>
        <a:xfrm>
          <a:off x="16357600" y="173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696" name="楕円 695">
          <a:extLst>
            <a:ext uri="{FF2B5EF4-FFF2-40B4-BE49-F238E27FC236}">
              <a16:creationId xmlns:a16="http://schemas.microsoft.com/office/drawing/2014/main" xmlns="" id="{185680E0-3E40-4600-82C6-18CF0A018E6C}"/>
            </a:ext>
          </a:extLst>
        </xdr:cNvPr>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77832</xdr:rowOff>
    </xdr:from>
    <xdr:to>
      <xdr:col>85</xdr:col>
      <xdr:colOff>127000</xdr:colOff>
      <xdr:row>102</xdr:row>
      <xdr:rowOff>115388</xdr:rowOff>
    </xdr:to>
    <xdr:cxnSp macro="">
      <xdr:nvCxnSpPr>
        <xdr:cNvPr id="697" name="直線コネクタ 696">
          <a:extLst>
            <a:ext uri="{FF2B5EF4-FFF2-40B4-BE49-F238E27FC236}">
              <a16:creationId xmlns:a16="http://schemas.microsoft.com/office/drawing/2014/main" xmlns="" id="{FA07790F-7F80-4187-93FC-D39F7F37EAAB}"/>
            </a:ext>
          </a:extLst>
        </xdr:cNvPr>
        <xdr:cNvCxnSpPr/>
      </xdr:nvCxnSpPr>
      <xdr:spPr>
        <a:xfrm flipV="1">
          <a:off x="15481300" y="1756573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98" name="n_1aveValue【庁舎】&#10;有形固定資産減価償却率">
          <a:extLst>
            <a:ext uri="{FF2B5EF4-FFF2-40B4-BE49-F238E27FC236}">
              <a16:creationId xmlns:a16="http://schemas.microsoft.com/office/drawing/2014/main" xmlns="" id="{9D5ADE38-99C3-4E31-96B9-7565F85F7963}"/>
            </a:ext>
          </a:extLst>
        </xdr:cNvPr>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a:extLst>
            <a:ext uri="{FF2B5EF4-FFF2-40B4-BE49-F238E27FC236}">
              <a16:creationId xmlns:a16="http://schemas.microsoft.com/office/drawing/2014/main" xmlns="" id="{D3E90490-2489-49E6-98A6-14D5F8EAFB99}"/>
            </a:ext>
          </a:extLst>
        </xdr:cNvPr>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700" name="n_1mainValue【庁舎】&#10;有形固定資産減価償却率">
          <a:extLst>
            <a:ext uri="{FF2B5EF4-FFF2-40B4-BE49-F238E27FC236}">
              <a16:creationId xmlns:a16="http://schemas.microsoft.com/office/drawing/2014/main" xmlns="" id="{3D8E5C7F-A061-4377-95FA-FCC978ACA6BF}"/>
            </a:ext>
          </a:extLst>
        </xdr:cNvPr>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xmlns="" id="{91DBBFA1-D781-403F-B148-17A57DD402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xmlns="" id="{A3205285-42A4-48B0-ABFD-48D29F8F43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xmlns="" id="{724067B9-7748-4FA3-9668-72562D0775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xmlns="" id="{08DCDA99-8DC1-469F-B9F8-3CD0C7F2E5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xmlns="" id="{C92E4A15-DA0D-4EF3-8FF3-FE1523CCE4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xmlns="" id="{F6CE8AAD-620E-4D6E-92F0-9832A8E30F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xmlns="" id="{E0E32ABB-D63C-416B-AAAC-80BC7423B8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xmlns="" id="{E72F5F8D-264A-4C7B-8421-5D464E8130A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xmlns="" id="{96CA0E86-3175-4F93-A729-EDC76952D62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xmlns="" id="{45B8177D-13D4-4D05-B83F-842B5B1FACE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xmlns="" id="{CF4D8EA5-5857-4D27-965E-3E9CF1A282E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xmlns="" id="{D4D04AE2-E46A-4491-ABA8-B5CC67A4FE3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xmlns="" id="{F526EF80-2EAF-4363-B9A1-5FE13316746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xmlns="" id="{A437317D-7B35-474A-84FD-7C21B53B992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xmlns="" id="{E5718CED-6010-4803-94DE-7DF6AA9731A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xmlns="" id="{92D4BE9A-F52A-47A8-B8D9-ADEB7403D93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xmlns="" id="{1F73FE41-5D5F-4B9F-B588-8813F81ED3B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xmlns="" id="{5DEB0255-4565-449F-9FF1-4CDA8A68A9A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xmlns="" id="{708EC824-B615-488F-9100-F79B9D85BC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xmlns="" id="{B1AABEC1-AB25-4013-B822-5DAAFAC1A47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xmlns="" id="{E5DDFB12-93B9-4D53-AC6E-3A38213B7D9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xmlns="" id="{995FC960-66A4-438A-9FAC-D5CC0EB435F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xmlns="" id="{B03ECA02-85DC-48FC-8F28-3732AD2F33F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xmlns="" id="{14F346F8-A0F8-4A25-9D23-6490520F89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xmlns="" id="{B20CE24D-F640-499C-8118-249350C39DF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a:extLst>
            <a:ext uri="{FF2B5EF4-FFF2-40B4-BE49-F238E27FC236}">
              <a16:creationId xmlns:a16="http://schemas.microsoft.com/office/drawing/2014/main" xmlns="" id="{FDBECAC1-7EDB-42CE-8883-6F5131D710A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a:extLst>
            <a:ext uri="{FF2B5EF4-FFF2-40B4-BE49-F238E27FC236}">
              <a16:creationId xmlns:a16="http://schemas.microsoft.com/office/drawing/2014/main" xmlns="" id="{A39D6BBA-79E0-43AB-B724-6F4ABA346B2A}"/>
            </a:ext>
          </a:extLst>
        </xdr:cNvPr>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a:extLst>
            <a:ext uri="{FF2B5EF4-FFF2-40B4-BE49-F238E27FC236}">
              <a16:creationId xmlns:a16="http://schemas.microsoft.com/office/drawing/2014/main" xmlns="" id="{06FEE24D-8FD9-4476-91F6-B9E60D6443AE}"/>
            </a:ext>
          </a:extLst>
        </xdr:cNvPr>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a:extLst>
            <a:ext uri="{FF2B5EF4-FFF2-40B4-BE49-F238E27FC236}">
              <a16:creationId xmlns:a16="http://schemas.microsoft.com/office/drawing/2014/main" xmlns="" id="{3DB9633D-462E-417A-A23C-59C4DA5DEC66}"/>
            </a:ext>
          </a:extLst>
        </xdr:cNvPr>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a:extLst>
            <a:ext uri="{FF2B5EF4-FFF2-40B4-BE49-F238E27FC236}">
              <a16:creationId xmlns:a16="http://schemas.microsoft.com/office/drawing/2014/main" xmlns="" id="{FBD2951B-20DF-4AC1-91EA-F28351DF3D65}"/>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a:extLst>
            <a:ext uri="{FF2B5EF4-FFF2-40B4-BE49-F238E27FC236}">
              <a16:creationId xmlns:a16="http://schemas.microsoft.com/office/drawing/2014/main" xmlns="" id="{9BFF58A8-52BB-40F1-80D9-A556D5D92204}"/>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32" name="【庁舎】&#10;一人当たり面積平均値テキスト">
          <a:extLst>
            <a:ext uri="{FF2B5EF4-FFF2-40B4-BE49-F238E27FC236}">
              <a16:creationId xmlns:a16="http://schemas.microsoft.com/office/drawing/2014/main" xmlns="" id="{13539FD8-9F29-47C2-835A-2D9CF116EC32}"/>
            </a:ext>
          </a:extLst>
        </xdr:cNvPr>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a:extLst>
            <a:ext uri="{FF2B5EF4-FFF2-40B4-BE49-F238E27FC236}">
              <a16:creationId xmlns:a16="http://schemas.microsoft.com/office/drawing/2014/main" xmlns="" id="{DEBB3449-DB30-45FC-9353-29104E0D67CD}"/>
            </a:ext>
          </a:extLst>
        </xdr:cNvPr>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a:extLst>
            <a:ext uri="{FF2B5EF4-FFF2-40B4-BE49-F238E27FC236}">
              <a16:creationId xmlns:a16="http://schemas.microsoft.com/office/drawing/2014/main" xmlns="" id="{2284AA77-3440-493B-AAE8-D257E13F9F5E}"/>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a:extLst>
            <a:ext uri="{FF2B5EF4-FFF2-40B4-BE49-F238E27FC236}">
              <a16:creationId xmlns:a16="http://schemas.microsoft.com/office/drawing/2014/main" xmlns="" id="{1B037D85-CAA3-4F49-9C04-1FBC1980D6DA}"/>
            </a:ext>
          </a:extLst>
        </xdr:cNvPr>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8667699-6129-4C20-8FFF-9E496080E9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859708F9-AC85-4179-95FD-C043792A5E6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957976B3-214D-4FBE-B384-918A42927B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B6B17CF8-E887-40D1-987E-30EC3530D9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9FFA1DBA-25A7-49CB-B9D1-D1BE538FEE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142966</xdr:rowOff>
    </xdr:from>
    <xdr:to>
      <xdr:col>116</xdr:col>
      <xdr:colOff>114300</xdr:colOff>
      <xdr:row>109</xdr:row>
      <xdr:rowOff>73116</xdr:rowOff>
    </xdr:to>
    <xdr:sp macro="" textlink="">
      <xdr:nvSpPr>
        <xdr:cNvPr id="741" name="楕円 740">
          <a:extLst>
            <a:ext uri="{FF2B5EF4-FFF2-40B4-BE49-F238E27FC236}">
              <a16:creationId xmlns:a16="http://schemas.microsoft.com/office/drawing/2014/main" xmlns="" id="{5F0E27C6-DDFC-4B79-9756-45DE02EFD0C5}"/>
            </a:ext>
          </a:extLst>
        </xdr:cNvPr>
        <xdr:cNvSpPr/>
      </xdr:nvSpPr>
      <xdr:spPr>
        <a:xfrm>
          <a:off x="221107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57893</xdr:rowOff>
    </xdr:from>
    <xdr:ext cx="469744" cy="259045"/>
    <xdr:sp macro="" textlink="">
      <xdr:nvSpPr>
        <xdr:cNvPr id="742" name="【庁舎】&#10;一人当たり面積該当値テキスト">
          <a:extLst>
            <a:ext uri="{FF2B5EF4-FFF2-40B4-BE49-F238E27FC236}">
              <a16:creationId xmlns:a16="http://schemas.microsoft.com/office/drawing/2014/main" xmlns="" id="{BE7BEFD1-674B-461B-A052-3BB602A9F8C3}"/>
            </a:ext>
          </a:extLst>
        </xdr:cNvPr>
        <xdr:cNvSpPr txBox="1"/>
      </xdr:nvSpPr>
      <xdr:spPr>
        <a:xfrm>
          <a:off x="22199600" y="185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136434</xdr:rowOff>
    </xdr:from>
    <xdr:to>
      <xdr:col>112</xdr:col>
      <xdr:colOff>38100</xdr:colOff>
      <xdr:row>109</xdr:row>
      <xdr:rowOff>66584</xdr:rowOff>
    </xdr:to>
    <xdr:sp macro="" textlink="">
      <xdr:nvSpPr>
        <xdr:cNvPr id="743" name="楕円 742">
          <a:extLst>
            <a:ext uri="{FF2B5EF4-FFF2-40B4-BE49-F238E27FC236}">
              <a16:creationId xmlns:a16="http://schemas.microsoft.com/office/drawing/2014/main" xmlns="" id="{15AAD872-28FB-45C6-AA8E-7C4FFE7EA058}"/>
            </a:ext>
          </a:extLst>
        </xdr:cNvPr>
        <xdr:cNvSpPr/>
      </xdr:nvSpPr>
      <xdr:spPr>
        <a:xfrm>
          <a:off x="21272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15784</xdr:rowOff>
    </xdr:from>
    <xdr:to>
      <xdr:col>116</xdr:col>
      <xdr:colOff>63500</xdr:colOff>
      <xdr:row>109</xdr:row>
      <xdr:rowOff>22316</xdr:rowOff>
    </xdr:to>
    <xdr:cxnSp macro="">
      <xdr:nvCxnSpPr>
        <xdr:cNvPr id="744" name="直線コネクタ 743">
          <a:extLst>
            <a:ext uri="{FF2B5EF4-FFF2-40B4-BE49-F238E27FC236}">
              <a16:creationId xmlns:a16="http://schemas.microsoft.com/office/drawing/2014/main" xmlns="" id="{96C1891C-9771-440D-9695-6C32B6DEDFCF}"/>
            </a:ext>
          </a:extLst>
        </xdr:cNvPr>
        <xdr:cNvCxnSpPr/>
      </xdr:nvCxnSpPr>
      <xdr:spPr>
        <a:xfrm>
          <a:off x="21323300" y="187038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5" name="n_1aveValue【庁舎】&#10;一人当たり面積">
          <a:extLst>
            <a:ext uri="{FF2B5EF4-FFF2-40B4-BE49-F238E27FC236}">
              <a16:creationId xmlns:a16="http://schemas.microsoft.com/office/drawing/2014/main" xmlns="" id="{DE1B0623-6B64-4C31-AB59-8870BA3260A5}"/>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a:extLst>
            <a:ext uri="{FF2B5EF4-FFF2-40B4-BE49-F238E27FC236}">
              <a16:creationId xmlns:a16="http://schemas.microsoft.com/office/drawing/2014/main" xmlns="" id="{60480A06-CF4C-499D-854F-1731582C9BCD}"/>
            </a:ext>
          </a:extLst>
        </xdr:cNvPr>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57711</xdr:rowOff>
    </xdr:from>
    <xdr:ext cx="469744" cy="259045"/>
    <xdr:sp macro="" textlink="">
      <xdr:nvSpPr>
        <xdr:cNvPr id="747" name="n_1mainValue【庁舎】&#10;一人当たり面積">
          <a:extLst>
            <a:ext uri="{FF2B5EF4-FFF2-40B4-BE49-F238E27FC236}">
              <a16:creationId xmlns:a16="http://schemas.microsoft.com/office/drawing/2014/main" xmlns="" id="{8F2ACF95-206A-4C6A-B130-781D37CE2083}"/>
            </a:ext>
          </a:extLst>
        </xdr:cNvPr>
        <xdr:cNvSpPr txBox="1"/>
      </xdr:nvSpPr>
      <xdr:spPr>
        <a:xfrm>
          <a:off x="21075727" y="187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xmlns="" id="{378376CA-A0A9-48EB-8AD0-2EA15BEF18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xmlns="" id="{C94749C1-6E80-49C3-962B-4C5B5BAC84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xmlns="" id="{A7AC2CAE-A585-4390-8805-E1CB4B9C77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70.9</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％増加しており、平成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年度の類似団体内平均値の</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％より高い傾向にある。また、平成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年度の庁舎の一人当たり面積は</a:t>
          </a:r>
          <a:r>
            <a:rPr kumimoji="1" lang="en-US" altLang="ja-JP" sz="1300">
              <a:latin typeface="ＭＳ Ｐゴシック" panose="020B0600070205080204" pitchFamily="50" charset="-128"/>
              <a:ea typeface="ＭＳ Ｐゴシック" panose="020B0600070205080204" pitchFamily="50" charset="-128"/>
            </a:rPr>
            <a:t>0.104</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1.106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0.002</a:t>
          </a:r>
          <a:r>
            <a:rPr kumimoji="1" lang="ja-JP" altLang="en-US" sz="1300">
              <a:latin typeface="ＭＳ Ｐゴシック" panose="020B0600070205080204" pitchFamily="50" charset="-128"/>
              <a:ea typeface="ＭＳ Ｐゴシック" panose="020B0600070205080204" pitchFamily="50" charset="-128"/>
            </a:rPr>
            <a:t>㎡減少しており、平成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年度の類似団体内平均値の</a:t>
          </a:r>
          <a:r>
            <a:rPr kumimoji="1" lang="en-US" altLang="ja-JP" sz="1300">
              <a:latin typeface="ＭＳ Ｐゴシック" panose="020B0600070205080204" pitchFamily="50" charset="-128"/>
              <a:ea typeface="ＭＳ Ｐゴシック" panose="020B0600070205080204" pitchFamily="50" charset="-128"/>
            </a:rPr>
            <a:t>0.261</a:t>
          </a:r>
          <a:r>
            <a:rPr kumimoji="1" lang="ja-JP" altLang="en-US" sz="1300">
              <a:latin typeface="ＭＳ Ｐゴシック" panose="020B0600070205080204" pitchFamily="50" charset="-128"/>
              <a:ea typeface="ＭＳ Ｐゴシック" panose="020B0600070205080204" pitchFamily="50" charset="-128"/>
            </a:rPr>
            <a:t>㎡より低い傾向にある。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88,908
85,746
18.02
31,414,384
29,839,320
1,479,766
17,006,740
23,351,203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財政力指数は、平成１７年８月のつくばエクスプレス開業後、人口の増加や駅周辺の開発などに伴う税収の増加により、類似団体の平均を大きく上回る１．００となっている。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また、単年度の財政力指数が１．０２になったことにより、普通交付税は不交付となった。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今後においても、市税・国民健康保険税の収納率向上を図り、歳入の確保に努める。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8467</xdr:rowOff>
    </xdr:from>
    <xdr:to>
      <xdr:col>23</xdr:col>
      <xdr:colOff>133350</xdr:colOff>
      <xdr:row>36</xdr:row>
      <xdr:rowOff>28575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61806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28575</xdr:rowOff>
    </xdr:from>
    <xdr:to>
      <xdr:col>19</xdr:col>
      <xdr:colOff>133350</xdr:colOff>
      <xdr:row>36</xdr:row>
      <xdr:rowOff>48683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62007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68792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2208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68792</xdr:rowOff>
    </xdr:from>
    <xdr:to>
      <xdr:col>11</xdr:col>
      <xdr:colOff>31750</xdr:colOff>
      <xdr:row>36</xdr:row>
      <xdr:rowOff>68792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240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129117</xdr:rowOff>
    </xdr:from>
    <xdr:to>
      <xdr:col>23</xdr:col>
      <xdr:colOff>184150</xdr:colOff>
      <xdr:row>36</xdr:row>
      <xdr:rowOff>59267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50394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149225</xdr:rowOff>
    </xdr:from>
    <xdr:to>
      <xdr:col>19</xdr:col>
      <xdr:colOff>184150</xdr:colOff>
      <xdr:row>36</xdr:row>
      <xdr:rowOff>79375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89552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59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17992</xdr:rowOff>
    </xdr:from>
    <xdr:to>
      <xdr:col>11</xdr:col>
      <xdr:colOff>82550</xdr:colOff>
      <xdr:row>36</xdr:row>
      <xdr:rowOff>119592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129769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17992</xdr:rowOff>
    </xdr:from>
    <xdr:to>
      <xdr:col>7</xdr:col>
      <xdr:colOff>31750</xdr:colOff>
      <xdr:row>36</xdr:row>
      <xdr:rowOff>119592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129769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類似団体との比較では、４．３ポイント下回る８７．２％であり、昨年度と比較しても０．９ポイント減少している。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主な要因としては、経常経費である人件費や公債費の減少と、市税等の一般財源の増加により、経常収支比率が下がったものと思われる。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今後も、平成２８年度から平成３２年度までを取組期間とする「第５次八潮市行政改革大綱」や「八潮市定員管理計画」に基づき、経常経費を抑制し、財政の硬直化が進まないよう努める。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12277</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05697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62</xdr:row>
      <xdr:rowOff>12277</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5617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62</xdr:row>
      <xdr:rowOff>149013</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56174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149013</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67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132927</xdr:rowOff>
    </xdr:from>
    <xdr:to>
      <xdr:col>19</xdr:col>
      <xdr:colOff>184150</xdr:colOff>
      <xdr:row>62</xdr:row>
      <xdr:rowOff>63077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73254</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類似団体を３６，４４７円下回っており、昨年度との比較においても７５６円減少した。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これは、物件費については私立保育所保育事業委託料において増加の要因があったものの、人件費については退職金手当組合負担金において５６，６０２千円の減少等があったことが影響として考えられる。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物件費については、法令等に基づき競争入札に付すべきものは、競争入札の方法により契約者を決定するなど、競争性を働かせながら経費の削減に努める。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156409</xdr:rowOff>
    </xdr:from>
    <xdr:to>
      <xdr:col>23</xdr:col>
      <xdr:colOff>133350</xdr:colOff>
      <xdr:row>82</xdr:row>
      <xdr:rowOff>162489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4215309"/>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162489</xdr:rowOff>
    </xdr:from>
    <xdr:to>
      <xdr:col>19</xdr:col>
      <xdr:colOff>133350</xdr:colOff>
      <xdr:row>83</xdr:row>
      <xdr:rowOff>54959</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3225800" y="14221389"/>
          <a:ext cx="889000" cy="6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30741</xdr:rowOff>
    </xdr:from>
    <xdr:to>
      <xdr:col>15</xdr:col>
      <xdr:colOff>82550</xdr:colOff>
      <xdr:row>83</xdr:row>
      <xdr:rowOff>54959</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261091"/>
          <a:ext cx="889000" cy="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5952</xdr:rowOff>
    </xdr:from>
    <xdr:to>
      <xdr:col>11</xdr:col>
      <xdr:colOff>31750</xdr:colOff>
      <xdr:row>83</xdr:row>
      <xdr:rowOff>30741</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236302"/>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105609</xdr:rowOff>
    </xdr:from>
    <xdr:to>
      <xdr:col>23</xdr:col>
      <xdr:colOff>184150</xdr:colOff>
      <xdr:row>83</xdr:row>
      <xdr:rowOff>35759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1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122136</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00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111689</xdr:rowOff>
    </xdr:from>
    <xdr:to>
      <xdr:col>19</xdr:col>
      <xdr:colOff>184150</xdr:colOff>
      <xdr:row>83</xdr:row>
      <xdr:rowOff>41839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1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52016</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93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4159</xdr:rowOff>
    </xdr:from>
    <xdr:to>
      <xdr:col>15</xdr:col>
      <xdr:colOff>133350</xdr:colOff>
      <xdr:row>83</xdr:row>
      <xdr:rowOff>105759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115936</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00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151391</xdr:rowOff>
    </xdr:from>
    <xdr:to>
      <xdr:col>11</xdr:col>
      <xdr:colOff>82550</xdr:colOff>
      <xdr:row>83</xdr:row>
      <xdr:rowOff>81541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21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91718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9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126602</xdr:rowOff>
    </xdr:from>
    <xdr:to>
      <xdr:col>7</xdr:col>
      <xdr:colOff>31750</xdr:colOff>
      <xdr:row>83</xdr:row>
      <xdr:rowOff>56752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1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66929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ラスパイレス指数は、１０３．１となっており、類似団体平均と比較して５．１ポイント上回っている。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主な要因としては、５５歳を超える職員の昇給などが挙げられる。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今後は、ラスパイレス指数の適正化に向けた是正措置として、昇給抑制を実施する。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なお、作成時点で平成３０年調査の数値が公表されていないため、前年度の数値を用いている。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88</xdr:row>
      <xdr:rowOff>67028</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515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88</xdr:row>
      <xdr:rowOff>67028</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99376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77611</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131234</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9133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83555</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99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昨年度の５．６４人と比較して、今年度は５．５２人と同等の数値となっており、類似団体平均との比較では２．７８人下回っている。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今後も、平成２８年度から平成３２年度までを取組期間とする「八潮市定員管理計画」に基づき職員の適切な配置を行っていく。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なお、作成時点で平成３０年調査の数値が公表されていないため、前年度の数値を用いている。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107224</xdr:rowOff>
    </xdr:from>
    <xdr:to>
      <xdr:col>81</xdr:col>
      <xdr:colOff>44450</xdr:colOff>
      <xdr:row>59</xdr:row>
      <xdr:rowOff>121013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6179800" y="1022277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117566</xdr:rowOff>
    </xdr:from>
    <xdr:to>
      <xdr:col>77</xdr:col>
      <xdr:colOff>44450</xdr:colOff>
      <xdr:row>59</xdr:row>
      <xdr:rowOff>121013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2331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117566</xdr:rowOff>
    </xdr:from>
    <xdr:to>
      <xdr:col>72</xdr:col>
      <xdr:colOff>203200</xdr:colOff>
      <xdr:row>60</xdr:row>
      <xdr:rowOff>64467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4401800" y="10233116"/>
          <a:ext cx="889000" cy="1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64467</xdr:rowOff>
    </xdr:from>
    <xdr:to>
      <xdr:col>68</xdr:col>
      <xdr:colOff>152400</xdr:colOff>
      <xdr:row>60</xdr:row>
      <xdr:rowOff>65617</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351467"/>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56424</xdr:rowOff>
    </xdr:from>
    <xdr:to>
      <xdr:col>81</xdr:col>
      <xdr:colOff>95250</xdr:colOff>
      <xdr:row>59</xdr:row>
      <xdr:rowOff>158024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149151</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09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66766</xdr:rowOff>
    </xdr:from>
    <xdr:to>
      <xdr:col>73</xdr:col>
      <xdr:colOff>44450</xdr:colOff>
      <xdr:row>59</xdr:row>
      <xdr:rowOff>168366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7093</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13667</xdr:rowOff>
    </xdr:from>
    <xdr:to>
      <xdr:col>68</xdr:col>
      <xdr:colOff>203200</xdr:colOff>
      <xdr:row>60</xdr:row>
      <xdr:rowOff>115267</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125444</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06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実質公債費比率は７．５％となっており、昨年度と比較して０．８ポイント減少して、類似団体平均をやや下回ることとなったが、単年度数値で見ると、前年度７．０３５％から７．３２２％へ増加した。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標準税収入額等が増加していることが挙げられるが、平成２９年度は公営企業債の償還に充てたと認められる繰入金が増加したため、単年度数値は悪化した。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今後も、毎年度の地方債発行額は、その年度の元金償還金を超えないようにするなど、地方債残高の抑制を図り、財政の健全化に努めていく。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32766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698500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158242</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70622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83312</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1876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131572</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72842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昨年度との比較では、９．４ポイント減少し、改善傾向にあるものの、類似団体平均を２４．２ポイント上回っている。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改善の主な要因としては、標準財政規模が前年度と比較して４９０，１３３千円の増額となったことや、地方債残高が前年度と比較して１，８１０，７７４千円減額となったことが挙げられる。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今後も、毎年度の地方債発行額は、その年度の元金償還金を超えないようにするなど、地方債の残高の抑制を図り、財政の健全化に努めていく。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65024</xdr:rowOff>
    </xdr:from>
    <xdr:to>
      <xdr:col>81</xdr:col>
      <xdr:colOff>44450</xdr:colOff>
      <xdr:row>16</xdr:row>
      <xdr:rowOff>140631</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6179800" y="2808224"/>
          <a:ext cx="8382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140631</xdr:rowOff>
    </xdr:from>
    <xdr:to>
      <xdr:col>77</xdr:col>
      <xdr:colOff>44450</xdr:colOff>
      <xdr:row>18</xdr:row>
      <xdr:rowOff>12488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2883831"/>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12488</xdr:rowOff>
    </xdr:from>
    <xdr:to>
      <xdr:col>72</xdr:col>
      <xdr:colOff>203200</xdr:colOff>
      <xdr:row>19</xdr:row>
      <xdr:rowOff>21209</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4401800" y="3098588"/>
          <a:ext cx="889000" cy="18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21209</xdr:rowOff>
    </xdr:from>
    <xdr:to>
      <xdr:col>68</xdr:col>
      <xdr:colOff>152400</xdr:colOff>
      <xdr:row>19</xdr:row>
      <xdr:rowOff>128990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3278759"/>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14224</xdr:rowOff>
    </xdr:from>
    <xdr:to>
      <xdr:col>81</xdr:col>
      <xdr:colOff>95250</xdr:colOff>
      <xdr:row>16</xdr:row>
      <xdr:rowOff>115824</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157751</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72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89831</xdr:rowOff>
    </xdr:from>
    <xdr:to>
      <xdr:col>77</xdr:col>
      <xdr:colOff>95250</xdr:colOff>
      <xdr:row>17</xdr:row>
      <xdr:rowOff>19981</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4758</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919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133138</xdr:rowOff>
    </xdr:from>
    <xdr:to>
      <xdr:col>73</xdr:col>
      <xdr:colOff>44450</xdr:colOff>
      <xdr:row>18</xdr:row>
      <xdr:rowOff>63288</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3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48065</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313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141859</xdr:rowOff>
    </xdr:from>
    <xdr:to>
      <xdr:col>68</xdr:col>
      <xdr:colOff>203200</xdr:colOff>
      <xdr:row>19</xdr:row>
      <xdr:rowOff>72009</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32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56786</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331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78190</xdr:rowOff>
    </xdr:from>
    <xdr:to>
      <xdr:col>64</xdr:col>
      <xdr:colOff>152400</xdr:colOff>
      <xdr:row>20</xdr:row>
      <xdr:rowOff>8340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33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164567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342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88,908
85,746
18.02
31,414,384
29,839,320
1,479,766
17,006,740
23,351,203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人件費は２１．０％となっており、類似団体平均と比較して２．２ポイント下回り、昨年度と比較しても０．３ポイント減少している。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主な要因としては、退職手当組合負担金の減少などが挙げられる。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今後においても、平成２８年度から平成３２年度までを取組期間とする「八潮市定員管理計画」に基づき、人件費の抑制に努める。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130810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108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1315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58420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物件費は１７．９％となっており、類似団体平均と比較して３．７ポイント上回り、昨年度と比較して０．９ポイント減少した。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主な要因としては、前年度と比べて、物件費の増額より、経常一般財源の増額が上回ったため、相対的に減少となった。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今後も、物件費の６９％を占める委託料について、法令等に基づいた競争入札により契約者を決定するなど、競争性を働かせながら経費の削減に努めていく。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19</xdr:row>
      <xdr:rowOff>16510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205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157480</xdr:rowOff>
    </xdr:from>
    <xdr:to>
      <xdr:col>78</xdr:col>
      <xdr:colOff>69850</xdr:colOff>
      <xdr:row>19</xdr:row>
      <xdr:rowOff>16510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24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157480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190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104140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144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扶助費は１０．５％となっており、類似団体平均と同等であるものの、昨年度と比較して０．７ポイント増加している。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主な要因としては、障がい福祉に係る給付が増加したこと等が挙げられる。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今後も、平成２８年度から平成３２年度を取組期間とする「第５次八潮市行政改革大綱」に基づき、「給付事業の見直しに伴う扶助費の適正化」等を実施し、扶助費の抑制に努める。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xdr:rowOff>
    </xdr:from>
    <xdr:to>
      <xdr:col>24</xdr:col>
      <xdr:colOff>25400</xdr:colOff>
      <xdr:row>55</xdr:row>
      <xdr:rowOff>69850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446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16510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54</xdr:row>
      <xdr:rowOff>157480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54</xdr:row>
      <xdr:rowOff>149860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137160</xdr:rowOff>
    </xdr:from>
    <xdr:to>
      <xdr:col>20</xdr:col>
      <xdr:colOff>38100</xdr:colOff>
      <xdr:row>55</xdr:row>
      <xdr:rowOff>67310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77487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維持補修費や繰出金等のその他の経費は９．２％となっており、類似団体平均と比較して６．１ポイント下回り、昨年度と比較して０．７ポイント増加している。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主な要因としては、土地区画整理事業特別会計などへの繰出金や公共施設整備基金への積立金が増加したことが挙げられる。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54</xdr:row>
      <xdr:rowOff>42091</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25467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53</xdr:row>
      <xdr:rowOff>167822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54</xdr:row>
      <xdr:rowOff>81280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925467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xdr:rowOff>
    </xdr:from>
    <xdr:to>
      <xdr:col>69</xdr:col>
      <xdr:colOff>92075</xdr:colOff>
      <xdr:row>54</xdr:row>
      <xdr:rowOff>81280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2677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162741</xdr:rowOff>
    </xdr:from>
    <xdr:to>
      <xdr:col>82</xdr:col>
      <xdr:colOff>158750</xdr:colOff>
      <xdr:row>54</xdr:row>
      <xdr:rowOff>92891</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2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71318</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15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130084</xdr:rowOff>
    </xdr:from>
    <xdr:to>
      <xdr:col>65</xdr:col>
      <xdr:colOff>53975</xdr:colOff>
      <xdr:row>54</xdr:row>
      <xdr:rowOff>60234</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70411</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898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補助費等は１５．２％となっており、類似団体平均と比較して５．３ポイント上回り、昨年度と比較して０．１ポイント増加している。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主な要因としては、草加八潮消防組合や土地区画整理事業特別会計などへの負担金が増加したことなどにより、昨年度と比べて微増したと考えられる。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今後においても、経費区分の明確化に努め、適正な補助金等の支出を行っていく。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78994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37</xdr:row>
      <xdr:rowOff>74422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15289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152146</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138430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公債費は１３．４％となっており、類似団体平均と比較して５．０ポイント下回り、昨年度と比較して１．２ポイント減少している。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主な要因としては、地方債残高の減少により、公債費が減少していることが挙げられる。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今後も、平成２８年度から平成３２年度を取組期間とする「第５次八潮市行政改革大綱」に基づき、地方債の発行を抑制し、公債費の縮減に努める。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104140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987800" y="128943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76</xdr:row>
      <xdr:rowOff>1270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2962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98425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30314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98425</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1320800" y="131229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47625</xdr:rowOff>
    </xdr:from>
    <xdr:to>
      <xdr:col>11</xdr:col>
      <xdr:colOff>60325</xdr:colOff>
      <xdr:row>76</xdr:row>
      <xdr:rowOff>149225</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公債費（１３．４％）以外では、割合の高い順に人件費（２１．０％）、物件費（１７．９％）、補助費等（１５．２％）となっており、これらが財政の硬直化を招く要因となっている。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各経費において、前述の方策を着実に実行し、健全な財政運営に努める。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14987</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2029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1270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4782800" y="131023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117856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893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117856</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004800" y="13093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124806</xdr:rowOff>
    </xdr:from>
    <xdr:to>
      <xdr:col>29</xdr:col>
      <xdr:colOff>127000</xdr:colOff>
      <xdr:row>18</xdr:row>
      <xdr:rowOff>134996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258531"/>
          <a:ext cx="647700" cy="1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124806</xdr:rowOff>
    </xdr:from>
    <xdr:to>
      <xdr:col>26</xdr:col>
      <xdr:colOff>50800</xdr:colOff>
      <xdr:row>18</xdr:row>
      <xdr:rowOff>140368</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58531"/>
          <a:ext cx="698500" cy="15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134000</xdr:rowOff>
    </xdr:from>
    <xdr:to>
      <xdr:col>22</xdr:col>
      <xdr:colOff>114300</xdr:colOff>
      <xdr:row>18</xdr:row>
      <xdr:rowOff>140368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267725"/>
          <a:ext cx="698500" cy="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131763</xdr:rowOff>
    </xdr:from>
    <xdr:to>
      <xdr:col>18</xdr:col>
      <xdr:colOff>177800</xdr:colOff>
      <xdr:row>18</xdr:row>
      <xdr:rowOff>134000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265488"/>
          <a:ext cx="698500" cy="2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84196</xdr:rowOff>
    </xdr:from>
    <xdr:to>
      <xdr:col>29</xdr:col>
      <xdr:colOff>177800</xdr:colOff>
      <xdr:row>19</xdr:row>
      <xdr:rowOff>14346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1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56273</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8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74007</xdr:rowOff>
    </xdr:from>
    <xdr:to>
      <xdr:col>26</xdr:col>
      <xdr:colOff>101600</xdr:colOff>
      <xdr:row>19</xdr:row>
      <xdr:rowOff>4156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0773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160383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9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89568</xdr:rowOff>
    </xdr:from>
    <xdr:to>
      <xdr:col>22</xdr:col>
      <xdr:colOff>165100</xdr:colOff>
      <xdr:row>19</xdr:row>
      <xdr:rowOff>19717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2329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4495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0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83200</xdr:rowOff>
    </xdr:from>
    <xdr:to>
      <xdr:col>19</xdr:col>
      <xdr:colOff>38100</xdr:colOff>
      <xdr:row>19</xdr:row>
      <xdr:rowOff>13350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1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169577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0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80963</xdr:rowOff>
    </xdr:from>
    <xdr:to>
      <xdr:col>15</xdr:col>
      <xdr:colOff>101600</xdr:colOff>
      <xdr:row>19</xdr:row>
      <xdr:rowOff>11113</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14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167340</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0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71153</xdr:rowOff>
    </xdr:from>
    <xdr:to>
      <xdr:col>29</xdr:col>
      <xdr:colOff>127000</xdr:colOff>
      <xdr:row>37</xdr:row>
      <xdr:rowOff>86149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195853"/>
          <a:ext cx="647700" cy="14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38464</xdr:rowOff>
    </xdr:from>
    <xdr:to>
      <xdr:col>26</xdr:col>
      <xdr:colOff>50800</xdr:colOff>
      <xdr:row>37</xdr:row>
      <xdr:rowOff>86149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163164"/>
          <a:ext cx="698500" cy="4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167256</xdr:rowOff>
    </xdr:from>
    <xdr:to>
      <xdr:col>22</xdr:col>
      <xdr:colOff>114300</xdr:colOff>
      <xdr:row>37</xdr:row>
      <xdr:rowOff>38464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120506"/>
          <a:ext cx="698500" cy="42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100162</xdr:rowOff>
    </xdr:from>
    <xdr:to>
      <xdr:col>18</xdr:col>
      <xdr:colOff>177800</xdr:colOff>
      <xdr:row>36</xdr:row>
      <xdr:rowOff>167256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053412"/>
          <a:ext cx="698500" cy="6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20353</xdr:rowOff>
    </xdr:from>
    <xdr:to>
      <xdr:col>29</xdr:col>
      <xdr:colOff>177800</xdr:colOff>
      <xdr:row>37</xdr:row>
      <xdr:rowOff>121953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14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163880</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11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35349</xdr:rowOff>
    </xdr:from>
    <xdr:to>
      <xdr:col>26</xdr:col>
      <xdr:colOff>101600</xdr:colOff>
      <xdr:row>37</xdr:row>
      <xdr:rowOff>136949</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16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121726</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246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159114</xdr:rowOff>
    </xdr:from>
    <xdr:to>
      <xdr:col>22</xdr:col>
      <xdr:colOff>165100</xdr:colOff>
      <xdr:row>37</xdr:row>
      <xdr:rowOff>89264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11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74041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19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116456</xdr:rowOff>
    </xdr:from>
    <xdr:to>
      <xdr:col>19</xdr:col>
      <xdr:colOff>38100</xdr:colOff>
      <xdr:row>37</xdr:row>
      <xdr:rowOff>46606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069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31383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15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49362</xdr:rowOff>
    </xdr:from>
    <xdr:to>
      <xdr:col>15</xdr:col>
      <xdr:colOff>101600</xdr:colOff>
      <xdr:row>36</xdr:row>
      <xdr:rowOff>150962</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002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161139</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77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88,908
85,746
18.02
31,414,384
29,839,320
1,479,766
17,006,740
23,351,203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106945</xdr:rowOff>
    </xdr:from>
    <xdr:to>
      <xdr:col>24</xdr:col>
      <xdr:colOff>63500</xdr:colOff>
      <xdr:row>38</xdr:row>
      <xdr:rowOff>121967</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622045"/>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121657</xdr:rowOff>
    </xdr:from>
    <xdr:to>
      <xdr:col>19</xdr:col>
      <xdr:colOff>177800</xdr:colOff>
      <xdr:row>38</xdr:row>
      <xdr:rowOff>106945</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465307"/>
          <a:ext cx="889000" cy="1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109133</xdr:rowOff>
    </xdr:from>
    <xdr:to>
      <xdr:col>15</xdr:col>
      <xdr:colOff>50800</xdr:colOff>
      <xdr:row>37</xdr:row>
      <xdr:rowOff>121657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452783"/>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101017</xdr:rowOff>
    </xdr:from>
    <xdr:to>
      <xdr:col>10</xdr:col>
      <xdr:colOff>114300</xdr:colOff>
      <xdr:row>37</xdr:row>
      <xdr:rowOff>109133</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444667"/>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71167</xdr:rowOff>
    </xdr:from>
    <xdr:to>
      <xdr:col>24</xdr:col>
      <xdr:colOff>114300</xdr:colOff>
      <xdr:row>39</xdr:row>
      <xdr:rowOff>1317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58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157544</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5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56145</xdr:rowOff>
    </xdr:from>
    <xdr:to>
      <xdr:col>20</xdr:col>
      <xdr:colOff>38100</xdr:colOff>
      <xdr:row>38</xdr:row>
      <xdr:rowOff>157745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148872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66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70857</xdr:rowOff>
    </xdr:from>
    <xdr:to>
      <xdr:col>15</xdr:col>
      <xdr:colOff>101600</xdr:colOff>
      <xdr:row>38</xdr:row>
      <xdr:rowOff>1007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4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163584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5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58333</xdr:rowOff>
    </xdr:from>
    <xdr:to>
      <xdr:col>10</xdr:col>
      <xdr:colOff>165100</xdr:colOff>
      <xdr:row>37</xdr:row>
      <xdr:rowOff>159933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151060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4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50217</xdr:rowOff>
    </xdr:from>
    <xdr:to>
      <xdr:col>6</xdr:col>
      <xdr:colOff>38100</xdr:colOff>
      <xdr:row>37</xdr:row>
      <xdr:rowOff>151817</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142945</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44276</xdr:rowOff>
    </xdr:from>
    <xdr:to>
      <xdr:col>24</xdr:col>
      <xdr:colOff>63500</xdr:colOff>
      <xdr:row>56</xdr:row>
      <xdr:rowOff>57812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3797300" y="9645476"/>
          <a:ext cx="8382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44276</xdr:rowOff>
    </xdr:from>
    <xdr:to>
      <xdr:col>19</xdr:col>
      <xdr:colOff>177800</xdr:colOff>
      <xdr:row>56</xdr:row>
      <xdr:rowOff>69601</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645476"/>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69601</xdr:rowOff>
    </xdr:from>
    <xdr:to>
      <xdr:col>15</xdr:col>
      <xdr:colOff>50800</xdr:colOff>
      <xdr:row>56</xdr:row>
      <xdr:rowOff>125461</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670801"/>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125461</xdr:rowOff>
    </xdr:from>
    <xdr:to>
      <xdr:col>10</xdr:col>
      <xdr:colOff>114300</xdr:colOff>
      <xdr:row>56</xdr:row>
      <xdr:rowOff>168667</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726661"/>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7012</xdr:rowOff>
    </xdr:from>
    <xdr:to>
      <xdr:col>24</xdr:col>
      <xdr:colOff>114300</xdr:colOff>
      <xdr:row>56</xdr:row>
      <xdr:rowOff>108612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6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156889</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58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164926</xdr:rowOff>
    </xdr:from>
    <xdr:to>
      <xdr:col>20</xdr:col>
      <xdr:colOff>38100</xdr:colOff>
      <xdr:row>56</xdr:row>
      <xdr:rowOff>95076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59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86203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6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18801</xdr:rowOff>
    </xdr:from>
    <xdr:to>
      <xdr:col>15</xdr:col>
      <xdr:colOff>101600</xdr:colOff>
      <xdr:row>56</xdr:row>
      <xdr:rowOff>120401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6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111528</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7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74661</xdr:rowOff>
    </xdr:from>
    <xdr:to>
      <xdr:col>10</xdr:col>
      <xdr:colOff>165100</xdr:colOff>
      <xdr:row>57</xdr:row>
      <xdr:rowOff>4811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6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167388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76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117867</xdr:rowOff>
    </xdr:from>
    <xdr:to>
      <xdr:col>6</xdr:col>
      <xdr:colOff>38100</xdr:colOff>
      <xdr:row>57</xdr:row>
      <xdr:rowOff>48017</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7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39144</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81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88609</xdr:rowOff>
    </xdr:from>
    <xdr:to>
      <xdr:col>24</xdr:col>
      <xdr:colOff>63500</xdr:colOff>
      <xdr:row>78</xdr:row>
      <xdr:rowOff>94163</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461709"/>
          <a:ext cx="8382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83305</xdr:rowOff>
    </xdr:from>
    <xdr:to>
      <xdr:col>19</xdr:col>
      <xdr:colOff>177800</xdr:colOff>
      <xdr:row>78</xdr:row>
      <xdr:rowOff>94163</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456405"/>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80790</xdr:rowOff>
    </xdr:from>
    <xdr:to>
      <xdr:col>15</xdr:col>
      <xdr:colOff>50800</xdr:colOff>
      <xdr:row>78</xdr:row>
      <xdr:rowOff>83305</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019300" y="1345389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80790</xdr:rowOff>
    </xdr:from>
    <xdr:to>
      <xdr:col>10</xdr:col>
      <xdr:colOff>114300</xdr:colOff>
      <xdr:row>78</xdr:row>
      <xdr:rowOff>90894</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453890"/>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37809</xdr:rowOff>
    </xdr:from>
    <xdr:to>
      <xdr:col>24</xdr:col>
      <xdr:colOff>114300</xdr:colOff>
      <xdr:row>78</xdr:row>
      <xdr:rowOff>139409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124186</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43363</xdr:rowOff>
    </xdr:from>
    <xdr:to>
      <xdr:col>20</xdr:col>
      <xdr:colOff>38100</xdr:colOff>
      <xdr:row>78</xdr:row>
      <xdr:rowOff>144963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136090</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5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32505</xdr:rowOff>
    </xdr:from>
    <xdr:to>
      <xdr:col>15</xdr:col>
      <xdr:colOff>101600</xdr:colOff>
      <xdr:row>78</xdr:row>
      <xdr:rowOff>134105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125232</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49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29990</xdr:rowOff>
    </xdr:from>
    <xdr:to>
      <xdr:col>10</xdr:col>
      <xdr:colOff>165100</xdr:colOff>
      <xdr:row>78</xdr:row>
      <xdr:rowOff>131590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122717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49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40094</xdr:rowOff>
    </xdr:from>
    <xdr:to>
      <xdr:col>6</xdr:col>
      <xdr:colOff>38100</xdr:colOff>
      <xdr:row>78</xdr:row>
      <xdr:rowOff>141694</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132821</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50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41466</xdr:rowOff>
    </xdr:from>
    <xdr:to>
      <xdr:col>24</xdr:col>
      <xdr:colOff>63500</xdr:colOff>
      <xdr:row>98</xdr:row>
      <xdr:rowOff>47968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843566"/>
          <a:ext cx="8382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47968</xdr:rowOff>
    </xdr:from>
    <xdr:to>
      <xdr:col>19</xdr:col>
      <xdr:colOff>177800</xdr:colOff>
      <xdr:row>98</xdr:row>
      <xdr:rowOff>74118</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850068"/>
          <a:ext cx="8890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64439</xdr:rowOff>
    </xdr:from>
    <xdr:to>
      <xdr:col>15</xdr:col>
      <xdr:colOff>50800</xdr:colOff>
      <xdr:row>98</xdr:row>
      <xdr:rowOff>74118</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019300" y="16866539"/>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64439</xdr:rowOff>
    </xdr:from>
    <xdr:to>
      <xdr:col>10</xdr:col>
      <xdr:colOff>114300</xdr:colOff>
      <xdr:row>98</xdr:row>
      <xdr:rowOff>109474</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866539"/>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162116</xdr:rowOff>
    </xdr:from>
    <xdr:to>
      <xdr:col>24</xdr:col>
      <xdr:colOff>114300</xdr:colOff>
      <xdr:row>98</xdr:row>
      <xdr:rowOff>92266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7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140543</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7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168618</xdr:rowOff>
    </xdr:from>
    <xdr:to>
      <xdr:col>20</xdr:col>
      <xdr:colOff>38100</xdr:colOff>
      <xdr:row>98</xdr:row>
      <xdr:rowOff>98768</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7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89895</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8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23318</xdr:rowOff>
    </xdr:from>
    <xdr:to>
      <xdr:col>15</xdr:col>
      <xdr:colOff>101600</xdr:colOff>
      <xdr:row>98</xdr:row>
      <xdr:rowOff>124918</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8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116045</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9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13639</xdr:rowOff>
    </xdr:from>
    <xdr:to>
      <xdr:col>10</xdr:col>
      <xdr:colOff>165100</xdr:colOff>
      <xdr:row>98</xdr:row>
      <xdr:rowOff>115239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8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106366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9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58674</xdr:rowOff>
    </xdr:from>
    <xdr:to>
      <xdr:col>6</xdr:col>
      <xdr:colOff>38100</xdr:colOff>
      <xdr:row>98</xdr:row>
      <xdr:rowOff>160274</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8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151401</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9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145154</xdr:rowOff>
    </xdr:from>
    <xdr:to>
      <xdr:col>55</xdr:col>
      <xdr:colOff>0</xdr:colOff>
      <xdr:row>38</xdr:row>
      <xdr:rowOff>6753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488804"/>
          <a:ext cx="8382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6753</xdr:rowOff>
    </xdr:from>
    <xdr:to>
      <xdr:col>50</xdr:col>
      <xdr:colOff>114300</xdr:colOff>
      <xdr:row>38</xdr:row>
      <xdr:rowOff>76998</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521853"/>
          <a:ext cx="8890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76998</xdr:rowOff>
    </xdr:from>
    <xdr:to>
      <xdr:col>45</xdr:col>
      <xdr:colOff>177800</xdr:colOff>
      <xdr:row>39</xdr:row>
      <xdr:rowOff>74075</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592098"/>
          <a:ext cx="889000" cy="16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74075</xdr:rowOff>
    </xdr:from>
    <xdr:to>
      <xdr:col>41</xdr:col>
      <xdr:colOff>50800</xdr:colOff>
      <xdr:row>39</xdr:row>
      <xdr:rowOff>80574</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760625"/>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94354</xdr:rowOff>
    </xdr:from>
    <xdr:to>
      <xdr:col>55</xdr:col>
      <xdr:colOff>50800</xdr:colOff>
      <xdr:row>38</xdr:row>
      <xdr:rowOff>24504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72781</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4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127403</xdr:rowOff>
    </xdr:from>
    <xdr:to>
      <xdr:col>50</xdr:col>
      <xdr:colOff>165100</xdr:colOff>
      <xdr:row>38</xdr:row>
      <xdr:rowOff>57553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4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48680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5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26198</xdr:rowOff>
    </xdr:from>
    <xdr:to>
      <xdr:col>46</xdr:col>
      <xdr:colOff>38100</xdr:colOff>
      <xdr:row>38</xdr:row>
      <xdr:rowOff>127798</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5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118925</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63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23275</xdr:rowOff>
    </xdr:from>
    <xdr:to>
      <xdr:col>41</xdr:col>
      <xdr:colOff>101600</xdr:colOff>
      <xdr:row>39</xdr:row>
      <xdr:rowOff>124875</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7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116002</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8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29774</xdr:rowOff>
    </xdr:from>
    <xdr:to>
      <xdr:col>36</xdr:col>
      <xdr:colOff>165100</xdr:colOff>
      <xdr:row>39</xdr:row>
      <xdr:rowOff>131374</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7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122501</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8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xmlns=""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a:extLst>
            <a:ext uri="{FF2B5EF4-FFF2-40B4-BE49-F238E27FC236}">
              <a16:creationId xmlns:a16="http://schemas.microsoft.com/office/drawing/2014/main" xmlns="" id="{00000000-0008-0000-0600-00005F010000}"/>
            </a:ext>
          </a:extLst>
        </xdr:cNvPr>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a:extLst>
            <a:ext uri="{FF2B5EF4-FFF2-40B4-BE49-F238E27FC236}">
              <a16:creationId xmlns:a16="http://schemas.microsoft.com/office/drawing/2014/main" xmlns="" id="{00000000-0008-0000-0600-000061010000}"/>
            </a:ext>
          </a:extLst>
        </xdr:cNvPr>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13208</xdr:rowOff>
    </xdr:from>
    <xdr:to>
      <xdr:col>55</xdr:col>
      <xdr:colOff>0</xdr:colOff>
      <xdr:row>58</xdr:row>
      <xdr:rowOff>33303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9639300" y="9957308"/>
          <a:ext cx="8382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a:extLst>
            <a:ext uri="{FF2B5EF4-FFF2-40B4-BE49-F238E27FC236}">
              <a16:creationId xmlns:a16="http://schemas.microsoft.com/office/drawing/2014/main" xmlns="" id="{00000000-0008-0000-0600-000064010000}"/>
            </a:ext>
          </a:extLst>
        </xdr:cNvPr>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2703</xdr:rowOff>
    </xdr:from>
    <xdr:to>
      <xdr:col>50</xdr:col>
      <xdr:colOff>114300</xdr:colOff>
      <xdr:row>58</xdr:row>
      <xdr:rowOff>33303</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8750300" y="9775353"/>
          <a:ext cx="889000" cy="20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117504</xdr:rowOff>
    </xdr:from>
    <xdr:to>
      <xdr:col>45</xdr:col>
      <xdr:colOff>177800</xdr:colOff>
      <xdr:row>57</xdr:row>
      <xdr:rowOff>2703</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a:off x="7861300" y="9547254"/>
          <a:ext cx="889000" cy="2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117504</xdr:rowOff>
    </xdr:from>
    <xdr:to>
      <xdr:col>41</xdr:col>
      <xdr:colOff>50800</xdr:colOff>
      <xdr:row>56</xdr:row>
      <xdr:rowOff>47759</xdr:rowOff>
    </xdr:to>
    <xdr:cxnSp macro="">
      <xdr:nvCxnSpPr>
        <xdr:cNvPr id="364" name="直線コネクタ 363">
          <a:extLst>
            <a:ext uri="{FF2B5EF4-FFF2-40B4-BE49-F238E27FC236}">
              <a16:creationId xmlns:a16="http://schemas.microsoft.com/office/drawing/2014/main" xmlns="" id="{00000000-0008-0000-0600-00006C010000}"/>
            </a:ext>
          </a:extLst>
        </xdr:cNvPr>
        <xdr:cNvCxnSpPr/>
      </xdr:nvCxnSpPr>
      <xdr:spPr>
        <a:xfrm flipV="1">
          <a:off x="6972300" y="9547254"/>
          <a:ext cx="889000" cy="10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a:extLst>
            <a:ext uri="{FF2B5EF4-FFF2-40B4-BE49-F238E27FC236}">
              <a16:creationId xmlns:a16="http://schemas.microsoft.com/office/drawing/2014/main" xmlns="" id="{00000000-0008-0000-0600-00006F010000}"/>
            </a:ext>
          </a:extLst>
        </xdr:cNvPr>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133858</xdr:rowOff>
    </xdr:from>
    <xdr:to>
      <xdr:col>55</xdr:col>
      <xdr:colOff>50800</xdr:colOff>
      <xdr:row>58</xdr:row>
      <xdr:rowOff>64008</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10426700" y="99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48785</xdr:rowOff>
    </xdr:from>
    <xdr:ext cx="534377" cy="259045"/>
    <xdr:sp macro="" textlink="">
      <xdr:nvSpPr>
        <xdr:cNvPr id="375" name="普通建設事業費該当値テキスト">
          <a:extLst>
            <a:ext uri="{FF2B5EF4-FFF2-40B4-BE49-F238E27FC236}">
              <a16:creationId xmlns:a16="http://schemas.microsoft.com/office/drawing/2014/main" xmlns="" id="{00000000-0008-0000-0600-000077010000}"/>
            </a:ext>
          </a:extLst>
        </xdr:cNvPr>
        <xdr:cNvSpPr txBox="1"/>
      </xdr:nvSpPr>
      <xdr:spPr>
        <a:xfrm>
          <a:off x="10528300" y="98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153953</xdr:rowOff>
    </xdr:from>
    <xdr:to>
      <xdr:col>50</xdr:col>
      <xdr:colOff>165100</xdr:colOff>
      <xdr:row>58</xdr:row>
      <xdr:rowOff>84103</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9588500" y="99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75230</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9372111" y="1001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123353</xdr:rowOff>
    </xdr:from>
    <xdr:to>
      <xdr:col>46</xdr:col>
      <xdr:colOff>38100</xdr:colOff>
      <xdr:row>57</xdr:row>
      <xdr:rowOff>53503</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8699500" y="97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44630</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8483111" y="98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66704</xdr:rowOff>
    </xdr:from>
    <xdr:to>
      <xdr:col>41</xdr:col>
      <xdr:colOff>101600</xdr:colOff>
      <xdr:row>55</xdr:row>
      <xdr:rowOff>168304</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7810500" y="94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159431</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7594111" y="95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168409</xdr:rowOff>
    </xdr:from>
    <xdr:to>
      <xdr:col>36</xdr:col>
      <xdr:colOff>165100</xdr:colOff>
      <xdr:row>56</xdr:row>
      <xdr:rowOff>98559</xdr:rowOff>
    </xdr:to>
    <xdr:sp macro="" textlink="">
      <xdr:nvSpPr>
        <xdr:cNvPr id="382" name="楕円 381">
          <a:extLst>
            <a:ext uri="{FF2B5EF4-FFF2-40B4-BE49-F238E27FC236}">
              <a16:creationId xmlns:a16="http://schemas.microsoft.com/office/drawing/2014/main" xmlns="" id="{00000000-0008-0000-0600-00007E010000}"/>
            </a:ext>
          </a:extLst>
        </xdr:cNvPr>
        <xdr:cNvSpPr/>
      </xdr:nvSpPr>
      <xdr:spPr>
        <a:xfrm>
          <a:off x="6921500" y="95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89686</xdr:rowOff>
    </xdr:from>
    <xdr:ext cx="534377"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705111" y="969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xmlns=""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a:extLst>
            <a:ext uri="{FF2B5EF4-FFF2-40B4-BE49-F238E27FC236}">
              <a16:creationId xmlns:a16="http://schemas.microsoft.com/office/drawing/2014/main" xmlns="" id="{00000000-0008-0000-0600-00009A010000}"/>
            </a:ext>
          </a:extLst>
        </xdr:cNvPr>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a:extLst>
            <a:ext uri="{FF2B5EF4-FFF2-40B4-BE49-F238E27FC236}">
              <a16:creationId xmlns:a16="http://schemas.microsoft.com/office/drawing/2014/main" xmlns="" id="{00000000-0008-0000-0600-00009C010000}"/>
            </a:ext>
          </a:extLst>
        </xdr:cNvPr>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7395</xdr:rowOff>
    </xdr:from>
    <xdr:to>
      <xdr:col>55</xdr:col>
      <xdr:colOff>0</xdr:colOff>
      <xdr:row>79</xdr:row>
      <xdr:rowOff>15712</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9639300" y="13551945"/>
          <a:ext cx="8382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a:extLst>
            <a:ext uri="{FF2B5EF4-FFF2-40B4-BE49-F238E27FC236}">
              <a16:creationId xmlns:a16="http://schemas.microsoft.com/office/drawing/2014/main" xmlns="" id="{00000000-0008-0000-0600-00009F010000}"/>
            </a:ext>
          </a:extLst>
        </xdr:cNvPr>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152687</xdr:rowOff>
    </xdr:from>
    <xdr:to>
      <xdr:col>50</xdr:col>
      <xdr:colOff>114300</xdr:colOff>
      <xdr:row>79</xdr:row>
      <xdr:rowOff>7395</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8750300" y="13525787"/>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152687</xdr:rowOff>
    </xdr:from>
    <xdr:to>
      <xdr:col>45</xdr:col>
      <xdr:colOff>177800</xdr:colOff>
      <xdr:row>79</xdr:row>
      <xdr:rowOff>6339</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flipV="1">
          <a:off x="7861300" y="13525787"/>
          <a:ext cx="889000" cy="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136362</xdr:rowOff>
    </xdr:from>
    <xdr:to>
      <xdr:col>55</xdr:col>
      <xdr:colOff>50800</xdr:colOff>
      <xdr:row>79</xdr:row>
      <xdr:rowOff>66512</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10426700" y="135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51289</xdr:rowOff>
    </xdr:from>
    <xdr:ext cx="469744" cy="259045"/>
    <xdr:sp macro="" textlink="">
      <xdr:nvSpPr>
        <xdr:cNvPr id="431" name="普通建設事業費 （ うち新規整備　）該当値テキスト">
          <a:extLst>
            <a:ext uri="{FF2B5EF4-FFF2-40B4-BE49-F238E27FC236}">
              <a16:creationId xmlns:a16="http://schemas.microsoft.com/office/drawing/2014/main" xmlns="" id="{00000000-0008-0000-0600-0000AF010000}"/>
            </a:ext>
          </a:extLst>
        </xdr:cNvPr>
        <xdr:cNvSpPr txBox="1"/>
      </xdr:nvSpPr>
      <xdr:spPr>
        <a:xfrm>
          <a:off x="10528300" y="1342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128045</xdr:rowOff>
    </xdr:from>
    <xdr:to>
      <xdr:col>50</xdr:col>
      <xdr:colOff>165100</xdr:colOff>
      <xdr:row>79</xdr:row>
      <xdr:rowOff>58195</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9588500" y="1350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49322</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9404428" y="1359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101887</xdr:rowOff>
    </xdr:from>
    <xdr:to>
      <xdr:col>46</xdr:col>
      <xdr:colOff>38100</xdr:colOff>
      <xdr:row>79</xdr:row>
      <xdr:rowOff>32037</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8699500" y="134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23164</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8483111" y="1356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126989</xdr:rowOff>
    </xdr:from>
    <xdr:to>
      <xdr:col>41</xdr:col>
      <xdr:colOff>101600</xdr:colOff>
      <xdr:row>79</xdr:row>
      <xdr:rowOff>57139</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7810500" y="13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48266</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7626428" y="13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133922</xdr:rowOff>
    </xdr:from>
    <xdr:to>
      <xdr:col>55</xdr:col>
      <xdr:colOff>0</xdr:colOff>
      <xdr:row>98</xdr:row>
      <xdr:rowOff>162610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9639300" y="16936022"/>
          <a:ext cx="8382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81559</xdr:rowOff>
    </xdr:from>
    <xdr:to>
      <xdr:col>50</xdr:col>
      <xdr:colOff>114300</xdr:colOff>
      <xdr:row>98</xdr:row>
      <xdr:rowOff>162610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8750300" y="16712209"/>
          <a:ext cx="889000" cy="2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126364</xdr:rowOff>
    </xdr:from>
    <xdr:to>
      <xdr:col>45</xdr:col>
      <xdr:colOff>177800</xdr:colOff>
      <xdr:row>97</xdr:row>
      <xdr:rowOff>81559</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7861300" y="16585564"/>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83122</xdr:rowOff>
    </xdr:from>
    <xdr:to>
      <xdr:col>55</xdr:col>
      <xdr:colOff>50800</xdr:colOff>
      <xdr:row>99</xdr:row>
      <xdr:rowOff>13272</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8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169499</xdr:rowOff>
    </xdr:from>
    <xdr:ext cx="469744"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80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111810</xdr:rowOff>
    </xdr:from>
    <xdr:to>
      <xdr:col>50</xdr:col>
      <xdr:colOff>165100</xdr:colOff>
      <xdr:row>99</xdr:row>
      <xdr:rowOff>41960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9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33087</xdr:rowOff>
    </xdr:from>
    <xdr:ext cx="469744"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404428" y="1700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30759</xdr:rowOff>
    </xdr:from>
    <xdr:to>
      <xdr:col>46</xdr:col>
      <xdr:colOff>38100</xdr:colOff>
      <xdr:row>97</xdr:row>
      <xdr:rowOff>132359</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6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123486</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7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75564</xdr:rowOff>
    </xdr:from>
    <xdr:to>
      <xdr:col>41</xdr:col>
      <xdr:colOff>101600</xdr:colOff>
      <xdr:row>97</xdr:row>
      <xdr:rowOff>5714</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5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xmlns=""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xmlns=""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a:extLst>
            <a:ext uri="{FF2B5EF4-FFF2-40B4-BE49-F238E27FC236}">
              <a16:creationId xmlns:a16="http://schemas.microsoft.com/office/drawing/2014/main" xmlns="" id="{00000000-0008-0000-0600-000006020000}"/>
            </a:ext>
          </a:extLst>
        </xdr:cNvPr>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98813</xdr:rowOff>
    </xdr:from>
    <xdr:to>
      <xdr:col>85</xdr:col>
      <xdr:colOff>127000</xdr:colOff>
      <xdr:row>39</xdr:row>
      <xdr:rowOff>98813</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5481300" y="6785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a:extLst>
            <a:ext uri="{FF2B5EF4-FFF2-40B4-BE49-F238E27FC236}">
              <a16:creationId xmlns:a16="http://schemas.microsoft.com/office/drawing/2014/main" xmlns="" id="{00000000-0008-0000-0600-000009020000}"/>
            </a:ext>
          </a:extLst>
        </xdr:cNvPr>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98765</xdr:rowOff>
    </xdr:from>
    <xdr:to>
      <xdr:col>81</xdr:col>
      <xdr:colOff>50800</xdr:colOff>
      <xdr:row>39</xdr:row>
      <xdr:rowOff>98813</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4592300" y="6785315"/>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98765</xdr:rowOff>
    </xdr:from>
    <xdr:to>
      <xdr:col>76</xdr:col>
      <xdr:colOff>114300</xdr:colOff>
      <xdr:row>39</xdr:row>
      <xdr:rowOff>98797</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3703300" y="678531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98715</xdr:rowOff>
    </xdr:from>
    <xdr:to>
      <xdr:col>71</xdr:col>
      <xdr:colOff>177800</xdr:colOff>
      <xdr:row>39</xdr:row>
      <xdr:rowOff>98797</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814300" y="6785265"/>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48013</xdr:rowOff>
    </xdr:from>
    <xdr:to>
      <xdr:col>85</xdr:col>
      <xdr:colOff>177800</xdr:colOff>
      <xdr:row>39</xdr:row>
      <xdr:rowOff>149613</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62687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a:extLst>
            <a:ext uri="{FF2B5EF4-FFF2-40B4-BE49-F238E27FC236}">
              <a16:creationId xmlns:a16="http://schemas.microsoft.com/office/drawing/2014/main" xmlns="" id="{00000000-0008-0000-0600-00001C020000}"/>
            </a:ext>
          </a:extLst>
        </xdr:cNvPr>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48013</xdr:rowOff>
    </xdr:from>
    <xdr:to>
      <xdr:col>81</xdr:col>
      <xdr:colOff>101600</xdr:colOff>
      <xdr:row>39</xdr:row>
      <xdr:rowOff>149613</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5430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140740</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356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47965</xdr:rowOff>
    </xdr:from>
    <xdr:to>
      <xdr:col>76</xdr:col>
      <xdr:colOff>165100</xdr:colOff>
      <xdr:row>39</xdr:row>
      <xdr:rowOff>149565</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4541500" y="67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140692</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467650" y="6827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47997</xdr:rowOff>
    </xdr:from>
    <xdr:to>
      <xdr:col>72</xdr:col>
      <xdr:colOff>38100</xdr:colOff>
      <xdr:row>39</xdr:row>
      <xdr:rowOff>149597</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3652500" y="67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140724</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578650" y="68272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47915</xdr:rowOff>
    </xdr:from>
    <xdr:to>
      <xdr:col>67</xdr:col>
      <xdr:colOff>101600</xdr:colOff>
      <xdr:row>39</xdr:row>
      <xdr:rowOff>149515</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276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140642</xdr:rowOff>
    </xdr:from>
    <xdr:ext cx="313932"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657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xmlns=""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xmlns=""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xmlns=""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xmlns=""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xmlns=""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xmlns=""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a:extLst>
            <a:ext uri="{FF2B5EF4-FFF2-40B4-BE49-F238E27FC236}">
              <a16:creationId xmlns:a16="http://schemas.microsoft.com/office/drawing/2014/main" xmlns="" id="{00000000-0008-0000-0600-00006E020000}"/>
            </a:ext>
          </a:extLst>
        </xdr:cNvPr>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a:extLst>
            <a:ext uri="{FF2B5EF4-FFF2-40B4-BE49-F238E27FC236}">
              <a16:creationId xmlns:a16="http://schemas.microsoft.com/office/drawing/2014/main" xmlns="" id="{00000000-0008-0000-0600-000070020000}"/>
            </a:ext>
          </a:extLst>
        </xdr:cNvPr>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117526</xdr:rowOff>
    </xdr:from>
    <xdr:to>
      <xdr:col>85</xdr:col>
      <xdr:colOff>127000</xdr:colOff>
      <xdr:row>76</xdr:row>
      <xdr:rowOff>142266</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5481300" y="13147726"/>
          <a:ext cx="8382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a:extLst>
            <a:ext uri="{FF2B5EF4-FFF2-40B4-BE49-F238E27FC236}">
              <a16:creationId xmlns:a16="http://schemas.microsoft.com/office/drawing/2014/main" xmlns="" id="{00000000-0008-0000-0600-000073020000}"/>
            </a:ext>
          </a:extLst>
        </xdr:cNvPr>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91960</xdr:rowOff>
    </xdr:from>
    <xdr:to>
      <xdr:col>81</xdr:col>
      <xdr:colOff>50800</xdr:colOff>
      <xdr:row>76</xdr:row>
      <xdr:rowOff>117526</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4592300" y="13122160"/>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81344</xdr:rowOff>
    </xdr:from>
    <xdr:to>
      <xdr:col>76</xdr:col>
      <xdr:colOff>114300</xdr:colOff>
      <xdr:row>76</xdr:row>
      <xdr:rowOff>91960</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3703300" y="13111544"/>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81344</xdr:rowOff>
    </xdr:from>
    <xdr:to>
      <xdr:col>71</xdr:col>
      <xdr:colOff>177800</xdr:colOff>
      <xdr:row>76</xdr:row>
      <xdr:rowOff>99492</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2814300" y="13111544"/>
          <a:ext cx="889000" cy="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91466</xdr:rowOff>
    </xdr:from>
    <xdr:to>
      <xdr:col>85</xdr:col>
      <xdr:colOff>177800</xdr:colOff>
      <xdr:row>77</xdr:row>
      <xdr:rowOff>21616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6268700" y="131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69893</xdr:rowOff>
    </xdr:from>
    <xdr:ext cx="534377" cy="259045"/>
    <xdr:sp macro="" textlink="">
      <xdr:nvSpPr>
        <xdr:cNvPr id="646" name="公債費該当値テキスト">
          <a:extLst>
            <a:ext uri="{FF2B5EF4-FFF2-40B4-BE49-F238E27FC236}">
              <a16:creationId xmlns:a16="http://schemas.microsoft.com/office/drawing/2014/main" xmlns="" id="{00000000-0008-0000-0600-000086020000}"/>
            </a:ext>
          </a:extLst>
        </xdr:cNvPr>
        <xdr:cNvSpPr txBox="1"/>
      </xdr:nvSpPr>
      <xdr:spPr>
        <a:xfrm>
          <a:off x="16370300" y="131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66726</xdr:rowOff>
    </xdr:from>
    <xdr:to>
      <xdr:col>81</xdr:col>
      <xdr:colOff>101600</xdr:colOff>
      <xdr:row>76</xdr:row>
      <xdr:rowOff>168326</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5430500" y="130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159453</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214111" y="131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41160</xdr:rowOff>
    </xdr:from>
    <xdr:to>
      <xdr:col>76</xdr:col>
      <xdr:colOff>165100</xdr:colOff>
      <xdr:row>76</xdr:row>
      <xdr:rowOff>142760</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4541500" y="13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133887</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325111" y="131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30544</xdr:rowOff>
    </xdr:from>
    <xdr:to>
      <xdr:col>72</xdr:col>
      <xdr:colOff>38100</xdr:colOff>
      <xdr:row>76</xdr:row>
      <xdr:rowOff>132144</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3652500" y="130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123271</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36111" y="131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48692</xdr:rowOff>
    </xdr:from>
    <xdr:to>
      <xdr:col>67</xdr:col>
      <xdr:colOff>101600</xdr:colOff>
      <xdr:row>76</xdr:row>
      <xdr:rowOff>150292</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2763500" y="130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141419</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47111" y="131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72034</xdr:rowOff>
    </xdr:from>
    <xdr:to>
      <xdr:col>85</xdr:col>
      <xdr:colOff>127000</xdr:colOff>
      <xdr:row>97</xdr:row>
      <xdr:rowOff>76766</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531234"/>
          <a:ext cx="838200" cy="17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157234</xdr:rowOff>
    </xdr:from>
    <xdr:to>
      <xdr:col>81</xdr:col>
      <xdr:colOff>50800</xdr:colOff>
      <xdr:row>97</xdr:row>
      <xdr:rowOff>76766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4592300" y="16616434"/>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157234</xdr:rowOff>
    </xdr:from>
    <xdr:to>
      <xdr:col>76</xdr:col>
      <xdr:colOff>114300</xdr:colOff>
      <xdr:row>97</xdr:row>
      <xdr:rowOff>161325</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6616434"/>
          <a:ext cx="889000" cy="17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30476</xdr:rowOff>
    </xdr:from>
    <xdr:to>
      <xdr:col>71</xdr:col>
      <xdr:colOff>177800</xdr:colOff>
      <xdr:row>97</xdr:row>
      <xdr:rowOff>161325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814300" y="16661126"/>
          <a:ext cx="889000" cy="13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21234</xdr:rowOff>
    </xdr:from>
    <xdr:to>
      <xdr:col>85</xdr:col>
      <xdr:colOff>177800</xdr:colOff>
      <xdr:row>96</xdr:row>
      <xdr:rowOff>122834</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4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44111</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3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25966</xdr:rowOff>
    </xdr:from>
    <xdr:to>
      <xdr:col>81</xdr:col>
      <xdr:colOff>101600</xdr:colOff>
      <xdr:row>97</xdr:row>
      <xdr:rowOff>127566</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6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118693</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67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106434</xdr:rowOff>
    </xdr:from>
    <xdr:to>
      <xdr:col>76</xdr:col>
      <xdr:colOff>165100</xdr:colOff>
      <xdr:row>97</xdr:row>
      <xdr:rowOff>36584</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5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27711</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66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110525</xdr:rowOff>
    </xdr:from>
    <xdr:to>
      <xdr:col>72</xdr:col>
      <xdr:colOff>38100</xdr:colOff>
      <xdr:row>98</xdr:row>
      <xdr:rowOff>40675</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7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31802</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68428" y="1683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151126</xdr:rowOff>
    </xdr:from>
    <xdr:to>
      <xdr:col>67</xdr:col>
      <xdr:colOff>101600</xdr:colOff>
      <xdr:row>97</xdr:row>
      <xdr:rowOff>81276</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6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72403</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67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xmlns=""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xmlns=""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a:extLst>
            <a:ext uri="{FF2B5EF4-FFF2-40B4-BE49-F238E27FC236}">
              <a16:creationId xmlns:a16="http://schemas.microsoft.com/office/drawing/2014/main" xmlns="" id="{00000000-0008-0000-0600-0000E0020000}"/>
            </a:ext>
          </a:extLst>
        </xdr:cNvPr>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a:extLst>
            <a:ext uri="{FF2B5EF4-FFF2-40B4-BE49-F238E27FC236}">
              <a16:creationId xmlns:a16="http://schemas.microsoft.com/office/drawing/2014/main" xmlns="" id="{00000000-0008-0000-0600-0000E3020000}"/>
            </a:ext>
          </a:extLst>
        </xdr:cNvPr>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xmlns=""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126061</xdr:rowOff>
    </xdr:from>
    <xdr:to>
      <xdr:col>116</xdr:col>
      <xdr:colOff>63500</xdr:colOff>
      <xdr:row>58</xdr:row>
      <xdr:rowOff>128727</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1323300" y="10070161"/>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120688</xdr:rowOff>
    </xdr:from>
    <xdr:to>
      <xdr:col>111</xdr:col>
      <xdr:colOff>177800</xdr:colOff>
      <xdr:row>58</xdr:row>
      <xdr:rowOff>126061</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10064788"/>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114744</xdr:rowOff>
    </xdr:from>
    <xdr:to>
      <xdr:col>107</xdr:col>
      <xdr:colOff>50800</xdr:colOff>
      <xdr:row>58</xdr:row>
      <xdr:rowOff>120688</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9545300" y="1005884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104839</xdr:rowOff>
    </xdr:from>
    <xdr:to>
      <xdr:col>102</xdr:col>
      <xdr:colOff>114300</xdr:colOff>
      <xdr:row>58</xdr:row>
      <xdr:rowOff>114744</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656300" y="10048939"/>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164304</xdr:rowOff>
    </xdr:from>
    <xdr:ext cx="469744"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93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75261</xdr:rowOff>
    </xdr:from>
    <xdr:to>
      <xdr:col>112</xdr:col>
      <xdr:colOff>38100</xdr:colOff>
      <xdr:row>59</xdr:row>
      <xdr:rowOff>5411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0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167988</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88428" y="1011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69888</xdr:rowOff>
    </xdr:from>
    <xdr:to>
      <xdr:col>107</xdr:col>
      <xdr:colOff>101600</xdr:colOff>
      <xdr:row>59</xdr:row>
      <xdr:rowOff>38</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0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162615</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101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63944</xdr:rowOff>
    </xdr:from>
    <xdr:to>
      <xdr:col>102</xdr:col>
      <xdr:colOff>165100</xdr:colOff>
      <xdr:row>58</xdr:row>
      <xdr:rowOff>165544</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0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156671</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1010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54039</xdr:rowOff>
    </xdr:from>
    <xdr:to>
      <xdr:col>98</xdr:col>
      <xdr:colOff>38100</xdr:colOff>
      <xdr:row>58</xdr:row>
      <xdr:rowOff>155639</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999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146766</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1009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145148</xdr:rowOff>
    </xdr:from>
    <xdr:to>
      <xdr:col>116</xdr:col>
      <xdr:colOff>63500</xdr:colOff>
      <xdr:row>77</xdr:row>
      <xdr:rowOff>6750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3175348"/>
          <a:ext cx="8382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6750</xdr:rowOff>
    </xdr:from>
    <xdr:to>
      <xdr:col>111</xdr:col>
      <xdr:colOff>177800</xdr:colOff>
      <xdr:row>77</xdr:row>
      <xdr:rowOff>66987</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0434300" y="13208400"/>
          <a:ext cx="889000" cy="6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58699</xdr:rowOff>
    </xdr:from>
    <xdr:to>
      <xdr:col>107</xdr:col>
      <xdr:colOff>50800</xdr:colOff>
      <xdr:row>77</xdr:row>
      <xdr:rowOff>66987</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9545300" y="13260349"/>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58699</xdr:rowOff>
    </xdr:from>
    <xdr:to>
      <xdr:col>102</xdr:col>
      <xdr:colOff>114300</xdr:colOff>
      <xdr:row>77</xdr:row>
      <xdr:rowOff>61613</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3260349"/>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94348</xdr:rowOff>
    </xdr:from>
    <xdr:to>
      <xdr:col>116</xdr:col>
      <xdr:colOff>114300</xdr:colOff>
      <xdr:row>77</xdr:row>
      <xdr:rowOff>24498</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31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72775</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31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127400</xdr:rowOff>
    </xdr:from>
    <xdr:to>
      <xdr:col>112</xdr:col>
      <xdr:colOff>38100</xdr:colOff>
      <xdr:row>77</xdr:row>
      <xdr:rowOff>57550</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31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48677</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2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16187</xdr:rowOff>
    </xdr:from>
    <xdr:to>
      <xdr:col>107</xdr:col>
      <xdr:colOff>101600</xdr:colOff>
      <xdr:row>77</xdr:row>
      <xdr:rowOff>117787</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32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108914</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33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7899</xdr:rowOff>
    </xdr:from>
    <xdr:to>
      <xdr:col>102</xdr:col>
      <xdr:colOff>165100</xdr:colOff>
      <xdr:row>77</xdr:row>
      <xdr:rowOff>109499</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32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100626</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33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10813</xdr:rowOff>
    </xdr:from>
    <xdr:to>
      <xdr:col>98</xdr:col>
      <xdr:colOff>38100</xdr:colOff>
      <xdr:row>77</xdr:row>
      <xdr:rowOff>112413</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32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103540</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330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３５，６２０円となっている。主な構成項目である扶助費は、住民一人当たり７３，７３５円となっており、前年度から比較すると５１２円増加した。主な要因としては、障がい福祉サービス給付費などの障がい福祉に係る需要が増加していることが挙げられる。今後も、平成２８年度から平成３２年度までを取組期間とする「第５次八潮市行政改革大綱」に基づき、「給付事業の見直しに伴う扶助費の適正化」等を実施し、扶助費の抑制に努める。また、公債費では、住民一人当たり３２，７９８円となっており、前年度と比較すると１，９４８円減少している。これは、地方債残高の減少に伴い、長期債の元利償還金が減少していることが要因として考えられる。今後も、地方債の借入を抑制し、公債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88,908
85,746
18.02
31,414,384
29,839,320
1,479,766
17,006,740
23,351,203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47803</xdr:rowOff>
    </xdr:from>
    <xdr:to>
      <xdr:col>24</xdr:col>
      <xdr:colOff>63500</xdr:colOff>
      <xdr:row>36</xdr:row>
      <xdr:rowOff>90780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6220003"/>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155245</xdr:rowOff>
    </xdr:from>
    <xdr:to>
      <xdr:col>19</xdr:col>
      <xdr:colOff>177800</xdr:colOff>
      <xdr:row>36</xdr:row>
      <xdr:rowOff>47803</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15599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155245</xdr:rowOff>
    </xdr:from>
    <xdr:to>
      <xdr:col>15</xdr:col>
      <xdr:colOff>50800</xdr:colOff>
      <xdr:row>36</xdr:row>
      <xdr:rowOff>4826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15599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xdr:rowOff>
    </xdr:from>
    <xdr:to>
      <xdr:col>10</xdr:col>
      <xdr:colOff>114300</xdr:colOff>
      <xdr:row>36</xdr:row>
      <xdr:rowOff>52832</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61770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39980</xdr:rowOff>
    </xdr:from>
    <xdr:to>
      <xdr:col>24</xdr:col>
      <xdr:colOff>114300</xdr:colOff>
      <xdr:row>36</xdr:row>
      <xdr:rowOff>141580</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2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126357</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1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168453</xdr:rowOff>
    </xdr:from>
    <xdr:to>
      <xdr:col>20</xdr:col>
      <xdr:colOff>38100</xdr:colOff>
      <xdr:row>36</xdr:row>
      <xdr:rowOff>98603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89730</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104445</xdr:rowOff>
    </xdr:from>
    <xdr:to>
      <xdr:col>15</xdr:col>
      <xdr:colOff>101600</xdr:colOff>
      <xdr:row>36</xdr:row>
      <xdr:rowOff>34595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25722</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125476</xdr:rowOff>
    </xdr:from>
    <xdr:to>
      <xdr:col>10</xdr:col>
      <xdr:colOff>165100</xdr:colOff>
      <xdr:row>36</xdr:row>
      <xdr:rowOff>55626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46753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xdr:rowOff>
    </xdr:from>
    <xdr:to>
      <xdr:col>6</xdr:col>
      <xdr:colOff>38100</xdr:colOff>
      <xdr:row>36</xdr:row>
      <xdr:rowOff>103632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94759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142405</xdr:rowOff>
    </xdr:from>
    <xdr:to>
      <xdr:col>24</xdr:col>
      <xdr:colOff>63500</xdr:colOff>
      <xdr:row>58</xdr:row>
      <xdr:rowOff>67081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9915055"/>
          <a:ext cx="8382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162154</xdr:rowOff>
    </xdr:from>
    <xdr:to>
      <xdr:col>19</xdr:col>
      <xdr:colOff>177800</xdr:colOff>
      <xdr:row>58</xdr:row>
      <xdr:rowOff>67081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9934804"/>
          <a:ext cx="889000" cy="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162154</xdr:rowOff>
    </xdr:from>
    <xdr:to>
      <xdr:col>15</xdr:col>
      <xdr:colOff>50800</xdr:colOff>
      <xdr:row>58</xdr:row>
      <xdr:rowOff>101753</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9934804"/>
          <a:ext cx="889000" cy="1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88405</xdr:rowOff>
    </xdr:from>
    <xdr:to>
      <xdr:col>10</xdr:col>
      <xdr:colOff>114300</xdr:colOff>
      <xdr:row>58</xdr:row>
      <xdr:rowOff>101753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1130300" y="10032505"/>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91605</xdr:rowOff>
    </xdr:from>
    <xdr:to>
      <xdr:col>24</xdr:col>
      <xdr:colOff>114300</xdr:colOff>
      <xdr:row>58</xdr:row>
      <xdr:rowOff>21755</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8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70032</xdr:rowOff>
    </xdr:from>
    <xdr:ext cx="534377"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16281</xdr:rowOff>
    </xdr:from>
    <xdr:to>
      <xdr:col>20</xdr:col>
      <xdr:colOff>38100</xdr:colOff>
      <xdr:row>58</xdr:row>
      <xdr:rowOff>117881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9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109008</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530111" y="1005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111354</xdr:rowOff>
    </xdr:from>
    <xdr:to>
      <xdr:col>15</xdr:col>
      <xdr:colOff>101600</xdr:colOff>
      <xdr:row>58</xdr:row>
      <xdr:rowOff>41504</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8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32631</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41111" y="99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50953</xdr:rowOff>
    </xdr:from>
    <xdr:to>
      <xdr:col>10</xdr:col>
      <xdr:colOff>165100</xdr:colOff>
      <xdr:row>58</xdr:row>
      <xdr:rowOff>152553</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9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143680</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52111" y="100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37605</xdr:rowOff>
    </xdr:from>
    <xdr:to>
      <xdr:col>6</xdr:col>
      <xdr:colOff>38100</xdr:colOff>
      <xdr:row>58</xdr:row>
      <xdr:rowOff>139205</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9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130332</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63111" y="100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162001</xdr:rowOff>
    </xdr:from>
    <xdr:to>
      <xdr:col>24</xdr:col>
      <xdr:colOff>63500</xdr:colOff>
      <xdr:row>78</xdr:row>
      <xdr:rowOff>55499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3363651"/>
          <a:ext cx="838200" cy="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55499</xdr:rowOff>
    </xdr:from>
    <xdr:to>
      <xdr:col>19</xdr:col>
      <xdr:colOff>177800</xdr:colOff>
      <xdr:row>78</xdr:row>
      <xdr:rowOff>167018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3428599"/>
          <a:ext cx="889000" cy="1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124727</xdr:rowOff>
    </xdr:from>
    <xdr:to>
      <xdr:col>15</xdr:col>
      <xdr:colOff>50800</xdr:colOff>
      <xdr:row>78</xdr:row>
      <xdr:rowOff>167018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019300" y="1349782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124727</xdr:rowOff>
    </xdr:from>
    <xdr:to>
      <xdr:col>10</xdr:col>
      <xdr:colOff>114300</xdr:colOff>
      <xdr:row>79</xdr:row>
      <xdr:rowOff>79057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1130300" y="13497827"/>
          <a:ext cx="889000" cy="1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111201</xdr:rowOff>
    </xdr:from>
    <xdr:to>
      <xdr:col>24</xdr:col>
      <xdr:colOff>114300</xdr:colOff>
      <xdr:row>78</xdr:row>
      <xdr:rowOff>41351</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33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89628</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329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4699</xdr:rowOff>
    </xdr:from>
    <xdr:to>
      <xdr:col>20</xdr:col>
      <xdr:colOff>38100</xdr:colOff>
      <xdr:row>78</xdr:row>
      <xdr:rowOff>106299</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33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97426</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347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116218</xdr:rowOff>
    </xdr:from>
    <xdr:to>
      <xdr:col>15</xdr:col>
      <xdr:colOff>101600</xdr:colOff>
      <xdr:row>79</xdr:row>
      <xdr:rowOff>46368</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34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37495</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358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73927</xdr:rowOff>
    </xdr:from>
    <xdr:to>
      <xdr:col>10</xdr:col>
      <xdr:colOff>165100</xdr:colOff>
      <xdr:row>79</xdr:row>
      <xdr:rowOff>4077</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34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166654</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353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28257</xdr:rowOff>
    </xdr:from>
    <xdr:to>
      <xdr:col>6</xdr:col>
      <xdr:colOff>38100</xdr:colOff>
      <xdr:row>79</xdr:row>
      <xdr:rowOff>129857</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35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120984</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36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142303</xdr:rowOff>
    </xdr:from>
    <xdr:to>
      <xdr:col>24</xdr:col>
      <xdr:colOff>63500</xdr:colOff>
      <xdr:row>97</xdr:row>
      <xdr:rowOff>142735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3797300" y="16772953"/>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134683</xdr:rowOff>
    </xdr:from>
    <xdr:to>
      <xdr:col>19</xdr:col>
      <xdr:colOff>177800</xdr:colOff>
      <xdr:row>97</xdr:row>
      <xdr:rowOff>142303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908300" y="1676533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134683</xdr:rowOff>
    </xdr:from>
    <xdr:to>
      <xdr:col>15</xdr:col>
      <xdr:colOff>50800</xdr:colOff>
      <xdr:row>97</xdr:row>
      <xdr:rowOff>145199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76533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132511</xdr:rowOff>
    </xdr:from>
    <xdr:to>
      <xdr:col>10</xdr:col>
      <xdr:colOff>114300</xdr:colOff>
      <xdr:row>97</xdr:row>
      <xdr:rowOff>145199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763161"/>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91935</xdr:rowOff>
    </xdr:from>
    <xdr:to>
      <xdr:col>24</xdr:col>
      <xdr:colOff>114300</xdr:colOff>
      <xdr:row>98</xdr:row>
      <xdr:rowOff>22085</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7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6862</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6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91503</xdr:rowOff>
    </xdr:from>
    <xdr:to>
      <xdr:col>20</xdr:col>
      <xdr:colOff>38100</xdr:colOff>
      <xdr:row>98</xdr:row>
      <xdr:rowOff>21653</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7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12780</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8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83883</xdr:rowOff>
    </xdr:from>
    <xdr:to>
      <xdr:col>15</xdr:col>
      <xdr:colOff>101600</xdr:colOff>
      <xdr:row>98</xdr:row>
      <xdr:rowOff>14033</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5160</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8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94399</xdr:rowOff>
    </xdr:from>
    <xdr:to>
      <xdr:col>10</xdr:col>
      <xdr:colOff>165100</xdr:colOff>
      <xdr:row>98</xdr:row>
      <xdr:rowOff>24549</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7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15676</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8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81711</xdr:rowOff>
    </xdr:from>
    <xdr:to>
      <xdr:col>6</xdr:col>
      <xdr:colOff>38100</xdr:colOff>
      <xdr:row>98</xdr:row>
      <xdr:rowOff>11861</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7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2988</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8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61323</xdr:rowOff>
    </xdr:from>
    <xdr:to>
      <xdr:col>55</xdr:col>
      <xdr:colOff>0</xdr:colOff>
      <xdr:row>38</xdr:row>
      <xdr:rowOff>76019</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9639300" y="657642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76019</xdr:rowOff>
    </xdr:from>
    <xdr:to>
      <xdr:col>50</xdr:col>
      <xdr:colOff>114300</xdr:colOff>
      <xdr:row>38</xdr:row>
      <xdr:rowOff>80917</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8750300" y="65911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70793</xdr:rowOff>
    </xdr:from>
    <xdr:to>
      <xdr:col>45</xdr:col>
      <xdr:colOff>177800</xdr:colOff>
      <xdr:row>38</xdr:row>
      <xdr:rowOff>80917</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6585893"/>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89734</xdr:rowOff>
    </xdr:from>
    <xdr:to>
      <xdr:col>41</xdr:col>
      <xdr:colOff>50800</xdr:colOff>
      <xdr:row>38</xdr:row>
      <xdr:rowOff>70793</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6972300" y="6433384"/>
          <a:ext cx="889000" cy="1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10523</xdr:rowOff>
    </xdr:from>
    <xdr:to>
      <xdr:col>55</xdr:col>
      <xdr:colOff>50800</xdr:colOff>
      <xdr:row>38</xdr:row>
      <xdr:rowOff>112123</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160400</xdr:rowOff>
    </xdr:from>
    <xdr:ext cx="378565"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50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25219</xdr:rowOff>
    </xdr:from>
    <xdr:to>
      <xdr:col>50</xdr:col>
      <xdr:colOff>165100</xdr:colOff>
      <xdr:row>38</xdr:row>
      <xdr:rowOff>126819</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5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117946</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50017" y="663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30117</xdr:rowOff>
    </xdr:from>
    <xdr:to>
      <xdr:col>46</xdr:col>
      <xdr:colOff>38100</xdr:colOff>
      <xdr:row>38</xdr:row>
      <xdr:rowOff>131717</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122844</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61017" y="663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19993</xdr:rowOff>
    </xdr:from>
    <xdr:to>
      <xdr:col>41</xdr:col>
      <xdr:colOff>101600</xdr:colOff>
      <xdr:row>38</xdr:row>
      <xdr:rowOff>121593</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112720</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2017" y="662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38934</xdr:rowOff>
    </xdr:from>
    <xdr:to>
      <xdr:col>36</xdr:col>
      <xdr:colOff>165100</xdr:colOff>
      <xdr:row>37</xdr:row>
      <xdr:rowOff>140534</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3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131662</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37428" y="6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28886</xdr:rowOff>
    </xdr:from>
    <xdr:to>
      <xdr:col>55</xdr:col>
      <xdr:colOff>0</xdr:colOff>
      <xdr:row>59</xdr:row>
      <xdr:rowOff>29248</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9639300" y="10144436"/>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28886</xdr:rowOff>
    </xdr:from>
    <xdr:to>
      <xdr:col>50</xdr:col>
      <xdr:colOff>114300</xdr:colOff>
      <xdr:row>59</xdr:row>
      <xdr:rowOff>30886</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10144436"/>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29077</xdr:rowOff>
    </xdr:from>
    <xdr:to>
      <xdr:col>45</xdr:col>
      <xdr:colOff>177800</xdr:colOff>
      <xdr:row>59</xdr:row>
      <xdr:rowOff>30886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7861300" y="10144627"/>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29077</xdr:rowOff>
    </xdr:from>
    <xdr:to>
      <xdr:col>41</xdr:col>
      <xdr:colOff>50800</xdr:colOff>
      <xdr:row>59</xdr:row>
      <xdr:rowOff>31801</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10144627"/>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149898</xdr:rowOff>
    </xdr:from>
    <xdr:to>
      <xdr:col>55</xdr:col>
      <xdr:colOff>50800</xdr:colOff>
      <xdr:row>59</xdr:row>
      <xdr:rowOff>80048</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100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64825</xdr:rowOff>
    </xdr:from>
    <xdr:ext cx="378565"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1000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149536</xdr:rowOff>
    </xdr:from>
    <xdr:to>
      <xdr:col>50</xdr:col>
      <xdr:colOff>165100</xdr:colOff>
      <xdr:row>59</xdr:row>
      <xdr:rowOff>79686</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100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70813</xdr:rowOff>
    </xdr:from>
    <xdr:ext cx="378565"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50017" y="1018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151536</xdr:rowOff>
    </xdr:from>
    <xdr:to>
      <xdr:col>46</xdr:col>
      <xdr:colOff>38100</xdr:colOff>
      <xdr:row>59</xdr:row>
      <xdr:rowOff>81686</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100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72813</xdr:rowOff>
    </xdr:from>
    <xdr:ext cx="378565"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561017" y="1018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149727</xdr:rowOff>
    </xdr:from>
    <xdr:to>
      <xdr:col>41</xdr:col>
      <xdr:colOff>101600</xdr:colOff>
      <xdr:row>59</xdr:row>
      <xdr:rowOff>79877</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100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71004</xdr:rowOff>
    </xdr:from>
    <xdr:ext cx="378565"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672017" y="101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152451</xdr:rowOff>
    </xdr:from>
    <xdr:to>
      <xdr:col>36</xdr:col>
      <xdr:colOff>165100</xdr:colOff>
      <xdr:row>59</xdr:row>
      <xdr:rowOff>82601</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100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73728</xdr:rowOff>
    </xdr:from>
    <xdr:ext cx="378565"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83017" y="1018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xmlns=""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a:extLst>
            <a:ext uri="{FF2B5EF4-FFF2-40B4-BE49-F238E27FC236}">
              <a16:creationId xmlns:a16="http://schemas.microsoft.com/office/drawing/2014/main" xmlns="" id="{00000000-0008-0000-0700-00008F010000}"/>
            </a:ext>
          </a:extLst>
        </xdr:cNvPr>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a:extLst>
            <a:ext uri="{FF2B5EF4-FFF2-40B4-BE49-F238E27FC236}">
              <a16:creationId xmlns:a16="http://schemas.microsoft.com/office/drawing/2014/main" xmlns="" id="{00000000-0008-0000-0700-000091010000}"/>
            </a:ext>
          </a:extLst>
        </xdr:cNvPr>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56696</xdr:rowOff>
    </xdr:from>
    <xdr:to>
      <xdr:col>55</xdr:col>
      <xdr:colOff>0</xdr:colOff>
      <xdr:row>78</xdr:row>
      <xdr:rowOff>58249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9639300" y="13429796"/>
          <a:ext cx="8382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a:extLst>
            <a:ext uri="{FF2B5EF4-FFF2-40B4-BE49-F238E27FC236}">
              <a16:creationId xmlns:a16="http://schemas.microsoft.com/office/drawing/2014/main" xmlns="" id="{00000000-0008-0000-0700-000094010000}"/>
            </a:ext>
          </a:extLst>
        </xdr:cNvPr>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35641</xdr:rowOff>
    </xdr:from>
    <xdr:to>
      <xdr:col>50</xdr:col>
      <xdr:colOff>114300</xdr:colOff>
      <xdr:row>78</xdr:row>
      <xdr:rowOff>56696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8750300" y="13408741"/>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35641</xdr:rowOff>
    </xdr:from>
    <xdr:to>
      <xdr:col>45</xdr:col>
      <xdr:colOff>177800</xdr:colOff>
      <xdr:row>78</xdr:row>
      <xdr:rowOff>51071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7861300" y="13408741"/>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45197</xdr:rowOff>
    </xdr:from>
    <xdr:to>
      <xdr:col>41</xdr:col>
      <xdr:colOff>50800</xdr:colOff>
      <xdr:row>78</xdr:row>
      <xdr:rowOff>51071</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6972300" y="13418297"/>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7449</xdr:rowOff>
    </xdr:from>
    <xdr:to>
      <xdr:col>55</xdr:col>
      <xdr:colOff>50800</xdr:colOff>
      <xdr:row>78</xdr:row>
      <xdr:rowOff>109049</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10426700" y="133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93826</xdr:rowOff>
    </xdr:from>
    <xdr:ext cx="469744" cy="259045"/>
    <xdr:sp macro="" textlink="">
      <xdr:nvSpPr>
        <xdr:cNvPr id="423" name="商工費該当値テキスト">
          <a:extLst>
            <a:ext uri="{FF2B5EF4-FFF2-40B4-BE49-F238E27FC236}">
              <a16:creationId xmlns:a16="http://schemas.microsoft.com/office/drawing/2014/main" xmlns="" id="{00000000-0008-0000-0700-0000A7010000}"/>
            </a:ext>
          </a:extLst>
        </xdr:cNvPr>
        <xdr:cNvSpPr txBox="1"/>
      </xdr:nvSpPr>
      <xdr:spPr>
        <a:xfrm>
          <a:off x="10528300" y="1329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5896</xdr:rowOff>
    </xdr:from>
    <xdr:to>
      <xdr:col>50</xdr:col>
      <xdr:colOff>165100</xdr:colOff>
      <xdr:row>78</xdr:row>
      <xdr:rowOff>107496</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9588500" y="133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98623</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04428" y="134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156291</xdr:rowOff>
    </xdr:from>
    <xdr:to>
      <xdr:col>46</xdr:col>
      <xdr:colOff>38100</xdr:colOff>
      <xdr:row>78</xdr:row>
      <xdr:rowOff>86441</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8699500" y="133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77568</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15428" y="1345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xdr:rowOff>
    </xdr:from>
    <xdr:to>
      <xdr:col>41</xdr:col>
      <xdr:colOff>101600</xdr:colOff>
      <xdr:row>78</xdr:row>
      <xdr:rowOff>101871</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7810500" y="133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92998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46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165847</xdr:rowOff>
    </xdr:from>
    <xdr:to>
      <xdr:col>36</xdr:col>
      <xdr:colOff>165100</xdr:colOff>
      <xdr:row>78</xdr:row>
      <xdr:rowOff>95997</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6921500" y="133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87124</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46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72851</xdr:rowOff>
    </xdr:from>
    <xdr:to>
      <xdr:col>55</xdr:col>
      <xdr:colOff>0</xdr:colOff>
      <xdr:row>96</xdr:row>
      <xdr:rowOff>101078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9639300" y="16532051"/>
          <a:ext cx="838200" cy="2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162984</xdr:rowOff>
    </xdr:from>
    <xdr:to>
      <xdr:col>50</xdr:col>
      <xdr:colOff>114300</xdr:colOff>
      <xdr:row>96</xdr:row>
      <xdr:rowOff>72851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8750300" y="16450734"/>
          <a:ext cx="889000" cy="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124710</xdr:rowOff>
    </xdr:from>
    <xdr:to>
      <xdr:col>45</xdr:col>
      <xdr:colOff>177800</xdr:colOff>
      <xdr:row>95</xdr:row>
      <xdr:rowOff>162984</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7861300" y="16412460"/>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63467</xdr:rowOff>
    </xdr:from>
    <xdr:to>
      <xdr:col>41</xdr:col>
      <xdr:colOff>50800</xdr:colOff>
      <xdr:row>95</xdr:row>
      <xdr:rowOff>124710</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6972300" y="16351217"/>
          <a:ext cx="8890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50278</xdr:rowOff>
    </xdr:from>
    <xdr:to>
      <xdr:col>55</xdr:col>
      <xdr:colOff>50800</xdr:colOff>
      <xdr:row>96</xdr:row>
      <xdr:rowOff>151878</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5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28705</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4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22051</xdr:rowOff>
    </xdr:from>
    <xdr:to>
      <xdr:col>50</xdr:col>
      <xdr:colOff>165100</xdr:colOff>
      <xdr:row>96</xdr:row>
      <xdr:rowOff>123651</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4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140178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62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112184</xdr:rowOff>
    </xdr:from>
    <xdr:to>
      <xdr:col>46</xdr:col>
      <xdr:colOff>38100</xdr:colOff>
      <xdr:row>96</xdr:row>
      <xdr:rowOff>42334</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3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33461</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64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73910</xdr:rowOff>
    </xdr:from>
    <xdr:to>
      <xdr:col>41</xdr:col>
      <xdr:colOff>101600</xdr:colOff>
      <xdr:row>96</xdr:row>
      <xdr:rowOff>4060</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3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20587</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61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12667</xdr:rowOff>
    </xdr:from>
    <xdr:to>
      <xdr:col>36</xdr:col>
      <xdr:colOff>165100</xdr:colOff>
      <xdr:row>95</xdr:row>
      <xdr:rowOff>114267</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30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130794</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60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126030</xdr:rowOff>
    </xdr:from>
    <xdr:to>
      <xdr:col>85</xdr:col>
      <xdr:colOff>127000</xdr:colOff>
      <xdr:row>37</xdr:row>
      <xdr:rowOff>166446</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5481300" y="6469680"/>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126030</xdr:rowOff>
    </xdr:from>
    <xdr:to>
      <xdr:col>81</xdr:col>
      <xdr:colOff>50800</xdr:colOff>
      <xdr:row>38</xdr:row>
      <xdr:rowOff>22611</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469680"/>
          <a:ext cx="8890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156571</xdr:rowOff>
    </xdr:from>
    <xdr:to>
      <xdr:col>76</xdr:col>
      <xdr:colOff>114300</xdr:colOff>
      <xdr:row>38</xdr:row>
      <xdr:rowOff>22611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3703300" y="6500221"/>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156571</xdr:rowOff>
    </xdr:from>
    <xdr:to>
      <xdr:col>71</xdr:col>
      <xdr:colOff>177800</xdr:colOff>
      <xdr:row>38</xdr:row>
      <xdr:rowOff>76195</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500221"/>
          <a:ext cx="889000" cy="9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115646</xdr:rowOff>
    </xdr:from>
    <xdr:to>
      <xdr:col>85</xdr:col>
      <xdr:colOff>177800</xdr:colOff>
      <xdr:row>38</xdr:row>
      <xdr:rowOff>45796</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94073</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4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75230</xdr:rowOff>
    </xdr:from>
    <xdr:to>
      <xdr:col>81</xdr:col>
      <xdr:colOff>101600</xdr:colOff>
      <xdr:row>38</xdr:row>
      <xdr:rowOff>5380</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41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167957</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51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143261</xdr:rowOff>
    </xdr:from>
    <xdr:to>
      <xdr:col>76</xdr:col>
      <xdr:colOff>165100</xdr:colOff>
      <xdr:row>38</xdr:row>
      <xdr:rowOff>73411</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4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64538</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57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105771</xdr:rowOff>
    </xdr:from>
    <xdr:to>
      <xdr:col>72</xdr:col>
      <xdr:colOff>38100</xdr:colOff>
      <xdr:row>38</xdr:row>
      <xdr:rowOff>35920</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449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27048</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5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25395</xdr:rowOff>
    </xdr:from>
    <xdr:to>
      <xdr:col>67</xdr:col>
      <xdr:colOff>101600</xdr:colOff>
      <xdr:row>38</xdr:row>
      <xdr:rowOff>126995</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5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118122</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63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54832</xdr:rowOff>
    </xdr:from>
    <xdr:to>
      <xdr:col>85</xdr:col>
      <xdr:colOff>127000</xdr:colOff>
      <xdr:row>58</xdr:row>
      <xdr:rowOff>116001</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9998932"/>
          <a:ext cx="838200" cy="6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137071</xdr:rowOff>
    </xdr:from>
    <xdr:to>
      <xdr:col>81</xdr:col>
      <xdr:colOff>50800</xdr:colOff>
      <xdr:row>58</xdr:row>
      <xdr:rowOff>116001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4592300" y="9738271"/>
          <a:ext cx="889000" cy="3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55213</xdr:rowOff>
    </xdr:from>
    <xdr:to>
      <xdr:col>76</xdr:col>
      <xdr:colOff>114300</xdr:colOff>
      <xdr:row>56</xdr:row>
      <xdr:rowOff>137071</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9656413"/>
          <a:ext cx="889000" cy="8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55213</xdr:rowOff>
    </xdr:from>
    <xdr:to>
      <xdr:col>71</xdr:col>
      <xdr:colOff>177800</xdr:colOff>
      <xdr:row>57</xdr:row>
      <xdr:rowOff>3855</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656413"/>
          <a:ext cx="889000" cy="1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4032</xdr:rowOff>
    </xdr:from>
    <xdr:to>
      <xdr:col>85</xdr:col>
      <xdr:colOff>177800</xdr:colOff>
      <xdr:row>58</xdr:row>
      <xdr:rowOff>105632</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9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90409</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8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65201</xdr:rowOff>
    </xdr:from>
    <xdr:to>
      <xdr:col>81</xdr:col>
      <xdr:colOff>101600</xdr:colOff>
      <xdr:row>58</xdr:row>
      <xdr:rowOff>166801</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100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157928</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1010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86271</xdr:rowOff>
    </xdr:from>
    <xdr:to>
      <xdr:col>76</xdr:col>
      <xdr:colOff>165100</xdr:colOff>
      <xdr:row>57</xdr:row>
      <xdr:rowOff>16421</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7548</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7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4413</xdr:rowOff>
    </xdr:from>
    <xdr:to>
      <xdr:col>72</xdr:col>
      <xdr:colOff>38100</xdr:colOff>
      <xdr:row>56</xdr:row>
      <xdr:rowOff>106013</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6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97140</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69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124505</xdr:rowOff>
    </xdr:from>
    <xdr:to>
      <xdr:col>67</xdr:col>
      <xdr:colOff>101600</xdr:colOff>
      <xdr:row>57</xdr:row>
      <xdr:rowOff>54655</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7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45782</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81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98813</xdr:rowOff>
    </xdr:from>
    <xdr:to>
      <xdr:col>85</xdr:col>
      <xdr:colOff>127000</xdr:colOff>
      <xdr:row>79</xdr:row>
      <xdr:rowOff>98813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5481300" y="1364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98765</xdr:rowOff>
    </xdr:from>
    <xdr:to>
      <xdr:col>81</xdr:col>
      <xdr:colOff>50800</xdr:colOff>
      <xdr:row>79</xdr:row>
      <xdr:rowOff>98813</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643315"/>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98765</xdr:rowOff>
    </xdr:from>
    <xdr:to>
      <xdr:col>76</xdr:col>
      <xdr:colOff>114300</xdr:colOff>
      <xdr:row>79</xdr:row>
      <xdr:rowOff>98797</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64331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98715</xdr:rowOff>
    </xdr:from>
    <xdr:to>
      <xdr:col>71</xdr:col>
      <xdr:colOff>177800</xdr:colOff>
      <xdr:row>79</xdr:row>
      <xdr:rowOff>98797</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643265"/>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48013</xdr:rowOff>
    </xdr:from>
    <xdr:to>
      <xdr:col>85</xdr:col>
      <xdr:colOff>177800</xdr:colOff>
      <xdr:row>79</xdr:row>
      <xdr:rowOff>149613</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249299"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510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48013</xdr:rowOff>
    </xdr:from>
    <xdr:to>
      <xdr:col>81</xdr:col>
      <xdr:colOff>101600</xdr:colOff>
      <xdr:row>79</xdr:row>
      <xdr:rowOff>149613</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140740</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356650" y="13685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47965</xdr:rowOff>
    </xdr:from>
    <xdr:to>
      <xdr:col>76</xdr:col>
      <xdr:colOff>165100</xdr:colOff>
      <xdr:row>79</xdr:row>
      <xdr:rowOff>149565</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140692</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67650" y="13685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47997</xdr:rowOff>
    </xdr:from>
    <xdr:to>
      <xdr:col>72</xdr:col>
      <xdr:colOff>38100</xdr:colOff>
      <xdr:row>79</xdr:row>
      <xdr:rowOff>149597</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140724</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852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47915</xdr:rowOff>
    </xdr:from>
    <xdr:to>
      <xdr:col>67</xdr:col>
      <xdr:colOff>101600</xdr:colOff>
      <xdr:row>79</xdr:row>
      <xdr:rowOff>149515</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140642</xdr:rowOff>
    </xdr:from>
    <xdr:ext cx="313932"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57333" y="13685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117526</xdr:rowOff>
    </xdr:from>
    <xdr:to>
      <xdr:col>85</xdr:col>
      <xdr:colOff>127000</xdr:colOff>
      <xdr:row>96</xdr:row>
      <xdr:rowOff>142266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5481300" y="16576726"/>
          <a:ext cx="8382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91567</xdr:rowOff>
    </xdr:from>
    <xdr:to>
      <xdr:col>81</xdr:col>
      <xdr:colOff>50800</xdr:colOff>
      <xdr:row>96</xdr:row>
      <xdr:rowOff>117526</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4592300" y="16550767"/>
          <a:ext cx="889000" cy="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81344</xdr:rowOff>
    </xdr:from>
    <xdr:to>
      <xdr:col>76</xdr:col>
      <xdr:colOff>114300</xdr:colOff>
      <xdr:row>96</xdr:row>
      <xdr:rowOff>91567</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3703300" y="16540544"/>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81344</xdr:rowOff>
    </xdr:from>
    <xdr:to>
      <xdr:col>71</xdr:col>
      <xdr:colOff>177800</xdr:colOff>
      <xdr:row>96</xdr:row>
      <xdr:rowOff>99492</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2814300" y="16540544"/>
          <a:ext cx="889000" cy="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91466</xdr:rowOff>
    </xdr:from>
    <xdr:to>
      <xdr:col>85</xdr:col>
      <xdr:colOff>177800</xdr:colOff>
      <xdr:row>97</xdr:row>
      <xdr:rowOff>21616</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5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69893</xdr:rowOff>
    </xdr:from>
    <xdr:ext cx="534377"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52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66726</xdr:rowOff>
    </xdr:from>
    <xdr:to>
      <xdr:col>81</xdr:col>
      <xdr:colOff>101600</xdr:colOff>
      <xdr:row>96</xdr:row>
      <xdr:rowOff>168326</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65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159453</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14111" y="166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40767</xdr:rowOff>
    </xdr:from>
    <xdr:to>
      <xdr:col>76</xdr:col>
      <xdr:colOff>165100</xdr:colOff>
      <xdr:row>96</xdr:row>
      <xdr:rowOff>142367</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4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133494</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325111" y="165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30544</xdr:rowOff>
    </xdr:from>
    <xdr:to>
      <xdr:col>72</xdr:col>
      <xdr:colOff>38100</xdr:colOff>
      <xdr:row>96</xdr:row>
      <xdr:rowOff>132144</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4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123271</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36111" y="165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48692</xdr:rowOff>
    </xdr:from>
    <xdr:to>
      <xdr:col>67</xdr:col>
      <xdr:colOff>101600</xdr:colOff>
      <xdr:row>96</xdr:row>
      <xdr:rowOff>150292</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6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141419</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47111" y="166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xmlns=""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xmlns=""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a:extLst>
            <a:ext uri="{FF2B5EF4-FFF2-40B4-BE49-F238E27FC236}">
              <a16:creationId xmlns:a16="http://schemas.microsoft.com/office/drawing/2014/main" xmlns="" id="{00000000-0008-0000-0700-0000ED020000}"/>
            </a:ext>
          </a:extLst>
        </xdr:cNvPr>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a:extLst>
            <a:ext uri="{FF2B5EF4-FFF2-40B4-BE49-F238E27FC236}">
              <a16:creationId xmlns:a16="http://schemas.microsoft.com/office/drawing/2014/main" xmlns="" id="{00000000-0008-0000-0700-0000F0020000}"/>
            </a:ext>
          </a:extLst>
        </xdr:cNvPr>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xmlns=""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１３７，７４４円となっており、前年度より５，１１４円増加し、決算額全体に対する構成比は４１．０％を占めている。民生費の中では児童福祉費が３８．６％を占め、保育所整備事業等補助金やこども医療支給費の増加が主な要因と考えられる。これは、八潮市が子育て環境の充実に重点的に取り組んできたことによるものである。また、障がい福祉に係るサービス給付費も年々増加傾向にあり、民生費増加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当たり４９，２８７円となっており、前年度と比べて７，５６９円増加している。総務費が増加している要因として、財政調整基金積立金や今後の施設改修などアセットマネジメントの取組みを進めていくための公共施設整備基金積立金が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財政調整基金については、決算剰余金を中心に積み立てるとともに、最低水準の取崩しに努めており、１，１４５，８７５千円となり、３２５，４０９千円の増額となった。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実質収支については、１，４７９，７６６千円と２７２，４２４千円の減額となった。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すべての会計において、赤字はなく黒字であり、平成２９年度の標準財政規模比は２９．０７％となり、前年度の２８．２７％と比較して０．７ポイント増加した。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一般会計においては、歳入では市税等が増加したものの、歳出では保育所整備事業等補助金等の増加により、実質黒字比率は減少したものの、他会計ではおおむね黒字比率が増加し、全体での比率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31414384</v>
      </c>
      <c r="BO4" s="410"/>
      <c r="BP4" s="410"/>
      <c r="BQ4" s="410"/>
      <c r="BR4" s="410"/>
      <c r="BS4" s="410"/>
      <c r="BT4" s="410"/>
      <c r="BU4" s="411"/>
      <c r="BV4" s="409">
        <v>30096247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8.6999999999999993</v>
      </c>
      <c r="CU4" s="416"/>
      <c r="CV4" s="416"/>
      <c r="CW4" s="416"/>
      <c r="CX4" s="416"/>
      <c r="CY4" s="416"/>
      <c r="CZ4" s="416"/>
      <c r="DA4" s="417"/>
      <c r="DB4" s="415">
        <v>10.6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29839320</v>
      </c>
      <c r="BO5" s="447"/>
      <c r="BP5" s="447"/>
      <c r="BQ5" s="447"/>
      <c r="BR5" s="447"/>
      <c r="BS5" s="447"/>
      <c r="BT5" s="447"/>
      <c r="BU5" s="448"/>
      <c r="BV5" s="446">
        <v>28338374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87.2</v>
      </c>
      <c r="CU5" s="444"/>
      <c r="CV5" s="444"/>
      <c r="CW5" s="444"/>
      <c r="CX5" s="444"/>
      <c r="CY5" s="444"/>
      <c r="CZ5" s="444"/>
      <c r="DA5" s="445"/>
      <c r="DB5" s="443">
        <v>88.1</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1575064</v>
      </c>
      <c r="BO6" s="447"/>
      <c r="BP6" s="447"/>
      <c r="BQ6" s="447"/>
      <c r="BR6" s="447"/>
      <c r="BS6" s="447"/>
      <c r="BT6" s="447"/>
      <c r="BU6" s="448"/>
      <c r="BV6" s="446">
        <v>1757873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87.2</v>
      </c>
      <c r="CU6" s="484"/>
      <c r="CV6" s="484"/>
      <c r="CW6" s="484"/>
      <c r="CX6" s="484"/>
      <c r="CY6" s="484"/>
      <c r="CZ6" s="484"/>
      <c r="DA6" s="485"/>
      <c r="DB6" s="483">
        <v>88.5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95298</v>
      </c>
      <c r="BO7" s="447"/>
      <c r="BP7" s="447"/>
      <c r="BQ7" s="447"/>
      <c r="BR7" s="447"/>
      <c r="BS7" s="447"/>
      <c r="BT7" s="447"/>
      <c r="BU7" s="448"/>
      <c r="BV7" s="446">
        <v>5683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17006740</v>
      </c>
      <c r="CU7" s="447"/>
      <c r="CV7" s="447"/>
      <c r="CW7" s="447"/>
      <c r="CX7" s="447"/>
      <c r="CY7" s="447"/>
      <c r="CZ7" s="447"/>
      <c r="DA7" s="448"/>
      <c r="DB7" s="446">
        <v>16516607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1479766</v>
      </c>
      <c r="BO8" s="447"/>
      <c r="BP8" s="447"/>
      <c r="BQ8" s="447"/>
      <c r="BR8" s="447"/>
      <c r="BS8" s="447"/>
      <c r="BT8" s="447"/>
      <c r="BU8" s="448"/>
      <c r="BV8" s="446">
        <v>1752190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1</v>
      </c>
      <c r="CU8" s="487"/>
      <c r="CV8" s="487"/>
      <c r="CW8" s="487"/>
      <c r="CX8" s="487"/>
      <c r="CY8" s="487"/>
      <c r="CZ8" s="487"/>
      <c r="DA8" s="488"/>
      <c r="DB8" s="486">
        <v>0.99</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86717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-272424</v>
      </c>
      <c r="BO9" s="447"/>
      <c r="BP9" s="447"/>
      <c r="BQ9" s="447"/>
      <c r="BR9" s="447"/>
      <c r="BS9" s="447"/>
      <c r="BT9" s="447"/>
      <c r="BU9" s="448"/>
      <c r="BV9" s="446">
        <v>154942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11</v>
      </c>
      <c r="CU9" s="444"/>
      <c r="CV9" s="444"/>
      <c r="CW9" s="444"/>
      <c r="CX9" s="444"/>
      <c r="CY9" s="444"/>
      <c r="CZ9" s="444"/>
      <c r="DA9" s="445"/>
      <c r="DB9" s="443">
        <v>11.9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82977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830209</v>
      </c>
      <c r="BO10" s="447"/>
      <c r="BP10" s="447"/>
      <c r="BQ10" s="447"/>
      <c r="BR10" s="447"/>
      <c r="BS10" s="447"/>
      <c r="BT10" s="447"/>
      <c r="BU10" s="448"/>
      <c r="BV10" s="446">
        <v>587224</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88908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504800</v>
      </c>
      <c r="BO12" s="447"/>
      <c r="BP12" s="447"/>
      <c r="BQ12" s="447"/>
      <c r="BR12" s="447"/>
      <c r="BS12" s="447"/>
      <c r="BT12" s="447"/>
      <c r="BU12" s="448"/>
      <c r="BV12" s="446">
        <v>399013</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85746</v>
      </c>
      <c r="S13" s="528"/>
      <c r="T13" s="528"/>
      <c r="U13" s="528"/>
      <c r="V13" s="529"/>
      <c r="W13" s="462" t="s">
        <v>132</v>
      </c>
      <c r="X13" s="463"/>
      <c r="Y13" s="463"/>
      <c r="Z13" s="463"/>
      <c r="AA13" s="463"/>
      <c r="AB13" s="453"/>
      <c r="AC13" s="497">
        <v>426</v>
      </c>
      <c r="AD13" s="498"/>
      <c r="AE13" s="498"/>
      <c r="AF13" s="498"/>
      <c r="AG13" s="537"/>
      <c r="AH13" s="497">
        <v>459</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52985</v>
      </c>
      <c r="BO13" s="447"/>
      <c r="BP13" s="447"/>
      <c r="BQ13" s="447"/>
      <c r="BR13" s="447"/>
      <c r="BS13" s="447"/>
      <c r="BT13" s="447"/>
      <c r="BU13" s="448"/>
      <c r="BV13" s="446">
        <v>343153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7.5</v>
      </c>
      <c r="CU13" s="444"/>
      <c r="CV13" s="444"/>
      <c r="CW13" s="444"/>
      <c r="CX13" s="444"/>
      <c r="CY13" s="444"/>
      <c r="CZ13" s="444"/>
      <c r="DA13" s="445"/>
      <c r="DB13" s="443">
        <v>8.3000000000000007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87109</v>
      </c>
      <c r="S14" s="528"/>
      <c r="T14" s="528"/>
      <c r="U14" s="528"/>
      <c r="V14" s="529"/>
      <c r="W14" s="436"/>
      <c r="X14" s="437"/>
      <c r="Y14" s="437"/>
      <c r="Z14" s="437"/>
      <c r="AA14" s="437"/>
      <c r="AB14" s="426"/>
      <c r="AC14" s="530">
        <v>1.1000000000000001</v>
      </c>
      <c r="AD14" s="531"/>
      <c r="AE14" s="531"/>
      <c r="AF14" s="531"/>
      <c r="AG14" s="532"/>
      <c r="AH14" s="530">
        <v>1.2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54.4</v>
      </c>
      <c r="CU14" s="542"/>
      <c r="CV14" s="542"/>
      <c r="CW14" s="542"/>
      <c r="CX14" s="542"/>
      <c r="CY14" s="542"/>
      <c r="CZ14" s="542"/>
      <c r="DA14" s="543"/>
      <c r="DB14" s="541">
        <v>63.8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84236</v>
      </c>
      <c r="S15" s="528"/>
      <c r="T15" s="528"/>
      <c r="U15" s="528"/>
      <c r="V15" s="529"/>
      <c r="W15" s="462" t="s">
        <v>140</v>
      </c>
      <c r="X15" s="463"/>
      <c r="Y15" s="463"/>
      <c r="Z15" s="463"/>
      <c r="AA15" s="463"/>
      <c r="AB15" s="453"/>
      <c r="AC15" s="497">
        <v>13524</v>
      </c>
      <c r="AD15" s="498"/>
      <c r="AE15" s="498"/>
      <c r="AF15" s="498"/>
      <c r="AG15" s="537"/>
      <c r="AH15" s="497">
        <v>13177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13169557</v>
      </c>
      <c r="BO15" s="410"/>
      <c r="BP15" s="410"/>
      <c r="BQ15" s="410"/>
      <c r="BR15" s="410"/>
      <c r="BS15" s="410"/>
      <c r="BT15" s="410"/>
      <c r="BU15" s="411"/>
      <c r="BV15" s="409">
        <v>12706301</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34.4</v>
      </c>
      <c r="AD16" s="531"/>
      <c r="AE16" s="531"/>
      <c r="AF16" s="531"/>
      <c r="AG16" s="532"/>
      <c r="AH16" s="530">
        <v>35.799999999999997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12901426</v>
      </c>
      <c r="BO16" s="447"/>
      <c r="BP16" s="447"/>
      <c r="BQ16" s="447"/>
      <c r="BR16" s="447"/>
      <c r="BS16" s="447"/>
      <c r="BT16" s="447"/>
      <c r="BU16" s="448"/>
      <c r="BV16" s="446">
        <v>12741734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25346</v>
      </c>
      <c r="AD17" s="498"/>
      <c r="AE17" s="498"/>
      <c r="AF17" s="498"/>
      <c r="AG17" s="537"/>
      <c r="AH17" s="497">
        <v>23190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17006740</v>
      </c>
      <c r="BO17" s="447"/>
      <c r="BP17" s="447"/>
      <c r="BQ17" s="447"/>
      <c r="BR17" s="447"/>
      <c r="BS17" s="447"/>
      <c r="BT17" s="447"/>
      <c r="BU17" s="448"/>
      <c r="BV17" s="446">
        <v>16425362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18.02</v>
      </c>
      <c r="M18" s="559"/>
      <c r="N18" s="559"/>
      <c r="O18" s="559"/>
      <c r="P18" s="559"/>
      <c r="Q18" s="559"/>
      <c r="R18" s="560"/>
      <c r="S18" s="560"/>
      <c r="T18" s="560"/>
      <c r="U18" s="560"/>
      <c r="V18" s="561"/>
      <c r="W18" s="464"/>
      <c r="X18" s="465"/>
      <c r="Y18" s="465"/>
      <c r="Z18" s="465"/>
      <c r="AA18" s="465"/>
      <c r="AB18" s="456"/>
      <c r="AC18" s="562">
        <v>64.5</v>
      </c>
      <c r="AD18" s="563"/>
      <c r="AE18" s="563"/>
      <c r="AF18" s="563"/>
      <c r="AG18" s="564"/>
      <c r="AH18" s="562">
        <v>63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15272687</v>
      </c>
      <c r="BO18" s="447"/>
      <c r="BP18" s="447"/>
      <c r="BQ18" s="447"/>
      <c r="BR18" s="447"/>
      <c r="BS18" s="447"/>
      <c r="BT18" s="447"/>
      <c r="BU18" s="448"/>
      <c r="BV18" s="446">
        <v>14981080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4812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21397520</v>
      </c>
      <c r="BO19" s="447"/>
      <c r="BP19" s="447"/>
      <c r="BQ19" s="447"/>
      <c r="BR19" s="447"/>
      <c r="BS19" s="447"/>
      <c r="BT19" s="447"/>
      <c r="BU19" s="448"/>
      <c r="BV19" s="446">
        <v>20943724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35763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23351203</v>
      </c>
      <c r="BO23" s="447"/>
      <c r="BP23" s="447"/>
      <c r="BQ23" s="447"/>
      <c r="BR23" s="447"/>
      <c r="BS23" s="447"/>
      <c r="BT23" s="447"/>
      <c r="BU23" s="448"/>
      <c r="BV23" s="446">
        <v>25128449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7240</v>
      </c>
      <c r="R24" s="498"/>
      <c r="S24" s="498"/>
      <c r="T24" s="498"/>
      <c r="U24" s="498"/>
      <c r="V24" s="537"/>
      <c r="W24" s="596"/>
      <c r="X24" s="584"/>
      <c r="Y24" s="585"/>
      <c r="Z24" s="496" t="s">
        <v>164</v>
      </c>
      <c r="AA24" s="476"/>
      <c r="AB24" s="476"/>
      <c r="AC24" s="476"/>
      <c r="AD24" s="476"/>
      <c r="AE24" s="476"/>
      <c r="AF24" s="476"/>
      <c r="AG24" s="477"/>
      <c r="AH24" s="497">
        <v>482</v>
      </c>
      <c r="AI24" s="498"/>
      <c r="AJ24" s="498"/>
      <c r="AK24" s="498"/>
      <c r="AL24" s="537"/>
      <c r="AM24" s="497">
        <v>1448410</v>
      </c>
      <c r="AN24" s="498"/>
      <c r="AO24" s="498"/>
      <c r="AP24" s="498"/>
      <c r="AQ24" s="498"/>
      <c r="AR24" s="537"/>
      <c r="AS24" s="497">
        <v>3005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15744283</v>
      </c>
      <c r="BO24" s="447"/>
      <c r="BP24" s="447"/>
      <c r="BQ24" s="447"/>
      <c r="BR24" s="447"/>
      <c r="BS24" s="447"/>
      <c r="BT24" s="447"/>
      <c r="BU24" s="448"/>
      <c r="BV24" s="446">
        <v>17134601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6975</v>
      </c>
      <c r="R25" s="498"/>
      <c r="S25" s="498"/>
      <c r="T25" s="498"/>
      <c r="U25" s="498"/>
      <c r="V25" s="537"/>
      <c r="W25" s="596"/>
      <c r="X25" s="584"/>
      <c r="Y25" s="585"/>
      <c r="Z25" s="496" t="s">
        <v>167</v>
      </c>
      <c r="AA25" s="476"/>
      <c r="AB25" s="476"/>
      <c r="AC25" s="476"/>
      <c r="AD25" s="476"/>
      <c r="AE25" s="476"/>
      <c r="AF25" s="476"/>
      <c r="AG25" s="477"/>
      <c r="AH25" s="497" t="s">
        <v>122</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4438629</v>
      </c>
      <c r="BO25" s="410"/>
      <c r="BP25" s="410"/>
      <c r="BQ25" s="410"/>
      <c r="BR25" s="410"/>
      <c r="BS25" s="410"/>
      <c r="BT25" s="410"/>
      <c r="BU25" s="411"/>
      <c r="BV25" s="409">
        <v>3587644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6650</v>
      </c>
      <c r="R26" s="498"/>
      <c r="S26" s="498"/>
      <c r="T26" s="498"/>
      <c r="U26" s="498"/>
      <c r="V26" s="537"/>
      <c r="W26" s="596"/>
      <c r="X26" s="584"/>
      <c r="Y26" s="585"/>
      <c r="Z26" s="496" t="s">
        <v>171</v>
      </c>
      <c r="AA26" s="606"/>
      <c r="AB26" s="606"/>
      <c r="AC26" s="606"/>
      <c r="AD26" s="606"/>
      <c r="AE26" s="606"/>
      <c r="AF26" s="606"/>
      <c r="AG26" s="607"/>
      <c r="AH26" s="497">
        <v>16</v>
      </c>
      <c r="AI26" s="498"/>
      <c r="AJ26" s="498"/>
      <c r="AK26" s="498"/>
      <c r="AL26" s="537"/>
      <c r="AM26" s="497">
        <v>57648</v>
      </c>
      <c r="AN26" s="498"/>
      <c r="AO26" s="498"/>
      <c r="AP26" s="498"/>
      <c r="AQ26" s="498"/>
      <c r="AR26" s="537"/>
      <c r="AS26" s="497">
        <v>3603</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4550</v>
      </c>
      <c r="R27" s="498"/>
      <c r="S27" s="498"/>
      <c r="T27" s="498"/>
      <c r="U27" s="498"/>
      <c r="V27" s="537"/>
      <c r="W27" s="596"/>
      <c r="X27" s="584"/>
      <c r="Y27" s="585"/>
      <c r="Z27" s="496" t="s">
        <v>174</v>
      </c>
      <c r="AA27" s="476"/>
      <c r="AB27" s="476"/>
      <c r="AC27" s="476"/>
      <c r="AD27" s="476"/>
      <c r="AE27" s="476"/>
      <c r="AF27" s="476"/>
      <c r="AG27" s="477"/>
      <c r="AH27" s="497">
        <v>9</v>
      </c>
      <c r="AI27" s="498"/>
      <c r="AJ27" s="498"/>
      <c r="AK27" s="498"/>
      <c r="AL27" s="537"/>
      <c r="AM27" s="497">
        <v>37089</v>
      </c>
      <c r="AN27" s="498"/>
      <c r="AO27" s="498"/>
      <c r="AP27" s="498"/>
      <c r="AQ27" s="498"/>
      <c r="AR27" s="537"/>
      <c r="AS27" s="497">
        <v>4121</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176</v>
      </c>
      <c r="BO27" s="620"/>
      <c r="BP27" s="620"/>
      <c r="BQ27" s="620"/>
      <c r="BR27" s="620"/>
      <c r="BS27" s="620"/>
      <c r="BT27" s="620"/>
      <c r="BU27" s="621"/>
      <c r="BV27" s="619" t="s">
        <v>168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4150</v>
      </c>
      <c r="R28" s="498"/>
      <c r="S28" s="498"/>
      <c r="T28" s="498"/>
      <c r="U28" s="498"/>
      <c r="V28" s="537"/>
      <c r="W28" s="596"/>
      <c r="X28" s="584"/>
      <c r="Y28" s="585"/>
      <c r="Z28" s="496" t="s">
        <v>178</v>
      </c>
      <c r="AA28" s="476"/>
      <c r="AB28" s="476"/>
      <c r="AC28" s="476"/>
      <c r="AD28" s="476"/>
      <c r="AE28" s="476"/>
      <c r="AF28" s="476"/>
      <c r="AG28" s="477"/>
      <c r="AH28" s="497" t="s">
        <v>168</v>
      </c>
      <c r="AI28" s="498"/>
      <c r="AJ28" s="498"/>
      <c r="AK28" s="498"/>
      <c r="AL28" s="537"/>
      <c r="AM28" s="497" t="s">
        <v>122</v>
      </c>
      <c r="AN28" s="498"/>
      <c r="AO28" s="498"/>
      <c r="AP28" s="498"/>
      <c r="AQ28" s="498"/>
      <c r="AR28" s="537"/>
      <c r="AS28" s="497" t="s">
        <v>168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1145875</v>
      </c>
      <c r="BO28" s="410"/>
      <c r="BP28" s="410"/>
      <c r="BQ28" s="410"/>
      <c r="BR28" s="410"/>
      <c r="BS28" s="410"/>
      <c r="BT28" s="410"/>
      <c r="BU28" s="411"/>
      <c r="BV28" s="409">
        <v>820466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19</v>
      </c>
      <c r="M29" s="498"/>
      <c r="N29" s="498"/>
      <c r="O29" s="498"/>
      <c r="P29" s="537"/>
      <c r="Q29" s="497">
        <v>3950</v>
      </c>
      <c r="R29" s="498"/>
      <c r="S29" s="498"/>
      <c r="T29" s="498"/>
      <c r="U29" s="498"/>
      <c r="V29" s="537"/>
      <c r="W29" s="597"/>
      <c r="X29" s="598"/>
      <c r="Y29" s="599"/>
      <c r="Z29" s="496" t="s">
        <v>181</v>
      </c>
      <c r="AA29" s="476"/>
      <c r="AB29" s="476"/>
      <c r="AC29" s="476"/>
      <c r="AD29" s="476"/>
      <c r="AE29" s="476"/>
      <c r="AF29" s="476"/>
      <c r="AG29" s="477"/>
      <c r="AH29" s="497">
        <v>491</v>
      </c>
      <c r="AI29" s="498"/>
      <c r="AJ29" s="498"/>
      <c r="AK29" s="498"/>
      <c r="AL29" s="537"/>
      <c r="AM29" s="497">
        <v>1485499</v>
      </c>
      <c r="AN29" s="498"/>
      <c r="AO29" s="498"/>
      <c r="AP29" s="498"/>
      <c r="AQ29" s="498"/>
      <c r="AR29" s="537"/>
      <c r="AS29" s="497">
        <v>3025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122050</v>
      </c>
      <c r="BO29" s="447"/>
      <c r="BP29" s="447"/>
      <c r="BQ29" s="447"/>
      <c r="BR29" s="447"/>
      <c r="BS29" s="447"/>
      <c r="BT29" s="447"/>
      <c r="BU29" s="448"/>
      <c r="BV29" s="446">
        <v>122049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103.1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2535997</v>
      </c>
      <c r="BO30" s="620"/>
      <c r="BP30" s="620"/>
      <c r="BQ30" s="620"/>
      <c r="BR30" s="620"/>
      <c r="BS30" s="620"/>
      <c r="BT30" s="620"/>
      <c r="BU30" s="621"/>
      <c r="BV30" s="619">
        <v>1773484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194</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八潮市国民健康保険特別会計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八潮市上水道事業会計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八潮市公共下水道事業特別会計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東埼玉資源環境組合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八潮市土地開発公社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八潮市介護保険特別会計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稲荷伊草第二土地区画整理事業特別会計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埼玉県市町村総合事務組合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八潮市後期高齢者医療特別会計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鶴ヶ曽根・二丁目土地区画整理事業特別会計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彩の国さいたま人づくり広域連合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9</v>
      </c>
      <c r="BF37" s="632"/>
      <c r="BG37" s="633" t="str">
        <f>IF('各会計、関係団体の財政状況及び健全化判断比率'!B35="","",'各会計、関係団体の財政状況及び健全化判断比率'!B35)</f>
        <v>大瀬古新田土地区画整理事業特別会計</v>
      </c>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埼玉県後期高齢者医療広域連合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10</v>
      </c>
      <c r="BF38" s="632"/>
      <c r="BG38" s="633" t="str">
        <f>IF('各会計、関係団体の財政状況及び健全化判断比率'!B36="","",'各会計、関係団体の財政状況及び健全化判断比率'!B36)</f>
        <v>西袋上馬場土地区画整理事業特別会計</v>
      </c>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草加八潮消防組合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11</v>
      </c>
      <c r="BF39" s="632"/>
      <c r="BG39" s="633" t="str">
        <f>IF('各会計、関係団体の財政状況及び健全化判断比率'!B37="","",'各会計、関係団体の財政状況及び健全化判断比率'!B37)</f>
        <v>八潮南部東一体型特定土地区画整理事業特別会計</v>
      </c>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cUqPwZri6yifkotONrNchkW/CAXJLhvszuecEcVHIBvMJ/PmlzuoHpa5luGpqKOji0bfsz5T9CNlvKNi91+dfQ==" saltValue="E2BPf3JixCVDoY+SCyYZ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555</v>
      </c>
      <c r="D34" s="1224"/>
      <c r="E34" s="1225"/>
      <c r="F34" s="32">
        <v>10.18</v>
      </c>
      <c r="G34" s="33">
        <v>8.08</v>
      </c>
      <c r="H34" s="33">
        <v>8.9</v>
      </c>
      <c r="I34" s="33">
        <v>9.19</v>
      </c>
      <c r="J34" s="34">
        <v>10.48</v>
      </c>
      <c r="K34" s="22"/>
      <c r="L34" s="22"/>
      <c r="M34" s="22"/>
      <c r="N34" s="22"/>
      <c r="O34" s="22"/>
      <c r="P34" s="22"/>
    </row>
    <row r="35" spans="1:16" ht="39" customHeight="1">
      <c r="A35" s="22"/>
      <c r="B35" s="35"/>
      <c r="C35" s="1218" t="s">
        <v>556</v>
      </c>
      <c r="D35" s="1219"/>
      <c r="E35" s="1220"/>
      <c r="F35" s="36">
        <v>9.5500000000000007</v>
      </c>
      <c r="G35" s="37">
        <v>9.41</v>
      </c>
      <c r="H35" s="37">
        <v>9.77</v>
      </c>
      <c r="I35" s="37">
        <v>10.6</v>
      </c>
      <c r="J35" s="38">
        <v>8.6999999999999993</v>
      </c>
      <c r="K35" s="22"/>
      <c r="L35" s="22"/>
      <c r="M35" s="22"/>
      <c r="N35" s="22"/>
      <c r="O35" s="22"/>
      <c r="P35" s="22"/>
    </row>
    <row r="36" spans="1:16" ht="39" customHeight="1">
      <c r="A36" s="22"/>
      <c r="B36" s="35"/>
      <c r="C36" s="1218" t="s">
        <v>557</v>
      </c>
      <c r="D36" s="1219"/>
      <c r="E36" s="1220"/>
      <c r="F36" s="36">
        <v>2.9</v>
      </c>
      <c r="G36" s="37">
        <v>4.6900000000000004</v>
      </c>
      <c r="H36" s="37">
        <v>3.16</v>
      </c>
      <c r="I36" s="37">
        <v>3.62</v>
      </c>
      <c r="J36" s="38">
        <v>3.73</v>
      </c>
      <c r="K36" s="22"/>
      <c r="L36" s="22"/>
      <c r="M36" s="22"/>
      <c r="N36" s="22"/>
      <c r="O36" s="22"/>
      <c r="P36" s="22"/>
    </row>
    <row r="37" spans="1:16" ht="39" customHeight="1">
      <c r="A37" s="22"/>
      <c r="B37" s="35"/>
      <c r="C37" s="1218" t="s">
        <v>558</v>
      </c>
      <c r="D37" s="1219"/>
      <c r="E37" s="1220"/>
      <c r="F37" s="36">
        <v>1.08</v>
      </c>
      <c r="G37" s="37">
        <v>1.92</v>
      </c>
      <c r="H37" s="37">
        <v>0.84</v>
      </c>
      <c r="I37" s="37">
        <v>1.27</v>
      </c>
      <c r="J37" s="38">
        <v>2.13</v>
      </c>
      <c r="K37" s="22"/>
      <c r="L37" s="22"/>
      <c r="M37" s="22"/>
      <c r="N37" s="22"/>
      <c r="O37" s="22"/>
      <c r="P37" s="22"/>
    </row>
    <row r="38" spans="1:16" ht="39" customHeight="1">
      <c r="A38" s="22"/>
      <c r="B38" s="35"/>
      <c r="C38" s="1218" t="s">
        <v>559</v>
      </c>
      <c r="D38" s="1219"/>
      <c r="E38" s="1220"/>
      <c r="F38" s="36">
        <v>1.48</v>
      </c>
      <c r="G38" s="37">
        <v>1.0900000000000001</v>
      </c>
      <c r="H38" s="37">
        <v>1.21</v>
      </c>
      <c r="I38" s="37">
        <v>1.34</v>
      </c>
      <c r="J38" s="38">
        <v>1.92</v>
      </c>
      <c r="K38" s="22"/>
      <c r="L38" s="22"/>
      <c r="M38" s="22"/>
      <c r="N38" s="22"/>
      <c r="O38" s="22"/>
      <c r="P38" s="22"/>
    </row>
    <row r="39" spans="1:16" ht="39" customHeight="1">
      <c r="A39" s="22"/>
      <c r="B39" s="35"/>
      <c r="C39" s="1218" t="s">
        <v>560</v>
      </c>
      <c r="D39" s="1219"/>
      <c r="E39" s="1220"/>
      <c r="F39" s="36">
        <v>1.17</v>
      </c>
      <c r="G39" s="37">
        <v>1.54</v>
      </c>
      <c r="H39" s="37">
        <v>1.47</v>
      </c>
      <c r="I39" s="37">
        <v>1.36</v>
      </c>
      <c r="J39" s="38">
        <v>1.28</v>
      </c>
      <c r="K39" s="22"/>
      <c r="L39" s="22"/>
      <c r="M39" s="22"/>
      <c r="N39" s="22"/>
      <c r="O39" s="22"/>
      <c r="P39" s="22"/>
    </row>
    <row r="40" spans="1:16" ht="39" customHeight="1">
      <c r="A40" s="22"/>
      <c r="B40" s="35"/>
      <c r="C40" s="1218" t="s">
        <v>561</v>
      </c>
      <c r="D40" s="1219"/>
      <c r="E40" s="1220"/>
      <c r="F40" s="36">
        <v>0.73</v>
      </c>
      <c r="G40" s="37">
        <v>0.76</v>
      </c>
      <c r="H40" s="37">
        <v>0.68</v>
      </c>
      <c r="I40" s="37">
        <v>0.69</v>
      </c>
      <c r="J40" s="38">
        <v>0.67</v>
      </c>
      <c r="K40" s="22"/>
      <c r="L40" s="22"/>
      <c r="M40" s="22"/>
      <c r="N40" s="22"/>
      <c r="O40" s="22"/>
      <c r="P40" s="22"/>
    </row>
    <row r="41" spans="1:16" ht="39" customHeight="1">
      <c r="A41" s="22"/>
      <c r="B41" s="35"/>
      <c r="C41" s="1218" t="s">
        <v>562</v>
      </c>
      <c r="D41" s="1219"/>
      <c r="E41" s="1220"/>
      <c r="F41" s="36">
        <v>0.11</v>
      </c>
      <c r="G41" s="37">
        <v>0.14000000000000001</v>
      </c>
      <c r="H41" s="37">
        <v>0.14000000000000001</v>
      </c>
      <c r="I41" s="37">
        <v>0.16</v>
      </c>
      <c r="J41" s="38">
        <v>0.16</v>
      </c>
      <c r="K41" s="22"/>
      <c r="L41" s="22"/>
      <c r="M41" s="22"/>
      <c r="N41" s="22"/>
      <c r="O41" s="22"/>
      <c r="P41" s="22"/>
    </row>
    <row r="42" spans="1:16" ht="39" customHeight="1">
      <c r="A42" s="22"/>
      <c r="B42" s="39"/>
      <c r="C42" s="1218" t="s">
        <v>563</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564</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MV3WxPu4fkmJ7FaI8+nxe4tDS10iYaxfjN2awRtfwY2jfx6iVhQUHTw82Au1vKxxeQ9oNRzFLK3YNMCh+lK6A==" saltValue="RzK/oAbiuPWLxDslFxaH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11</v>
      </c>
      <c r="C45" s="1235"/>
      <c r="D45" s="58"/>
      <c r="E45" s="1240" t="s">
        <v>12</v>
      </c>
      <c r="F45" s="1240"/>
      <c r="G45" s="1240"/>
      <c r="H45" s="1240"/>
      <c r="I45" s="1240"/>
      <c r="J45" s="1241"/>
      <c r="K45" s="59">
        <v>3142</v>
      </c>
      <c r="L45" s="60">
        <v>3289</v>
      </c>
      <c r="M45" s="60">
        <v>3123</v>
      </c>
      <c r="N45" s="60">
        <v>3095</v>
      </c>
      <c r="O45" s="61">
        <v>2950</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15</v>
      </c>
      <c r="F48" s="1228"/>
      <c r="G48" s="1228"/>
      <c r="H48" s="1228"/>
      <c r="I48" s="1228"/>
      <c r="J48" s="1229"/>
      <c r="K48" s="63">
        <v>932</v>
      </c>
      <c r="L48" s="64">
        <v>1057</v>
      </c>
      <c r="M48" s="64">
        <v>1185</v>
      </c>
      <c r="N48" s="64">
        <v>1089</v>
      </c>
      <c r="O48" s="65">
        <v>1532</v>
      </c>
      <c r="P48" s="48"/>
      <c r="Q48" s="48"/>
      <c r="R48" s="48"/>
      <c r="S48" s="48"/>
      <c r="T48" s="48"/>
      <c r="U48" s="48"/>
    </row>
    <row r="49" spans="1:21" ht="30.75" customHeight="1">
      <c r="A49" s="48"/>
      <c r="B49" s="1236"/>
      <c r="C49" s="1237"/>
      <c r="D49" s="62"/>
      <c r="E49" s="1228" t="s">
        <v>16</v>
      </c>
      <c r="F49" s="1228"/>
      <c r="G49" s="1228"/>
      <c r="H49" s="1228"/>
      <c r="I49" s="1228"/>
      <c r="J49" s="1229"/>
      <c r="K49" s="63">
        <v>61</v>
      </c>
      <c r="L49" s="64">
        <v>46</v>
      </c>
      <c r="M49" s="64">
        <v>75</v>
      </c>
      <c r="N49" s="64">
        <v>64</v>
      </c>
      <c r="O49" s="65">
        <v>45</v>
      </c>
      <c r="P49" s="48"/>
      <c r="Q49" s="48"/>
      <c r="R49" s="48"/>
      <c r="S49" s="48"/>
      <c r="T49" s="48"/>
      <c r="U49" s="48"/>
    </row>
    <row r="50" spans="1:21" ht="30.75" customHeight="1">
      <c r="A50" s="48"/>
      <c r="B50" s="1236"/>
      <c r="C50" s="1237"/>
      <c r="D50" s="62"/>
      <c r="E50" s="1228" t="s">
        <v>17</v>
      </c>
      <c r="F50" s="1228"/>
      <c r="G50" s="1228"/>
      <c r="H50" s="1228"/>
      <c r="I50" s="1228"/>
      <c r="J50" s="1229"/>
      <c r="K50" s="63">
        <v>135</v>
      </c>
      <c r="L50" s="64">
        <v>185</v>
      </c>
      <c r="M50" s="64">
        <v>212</v>
      </c>
      <c r="N50" s="64">
        <v>209</v>
      </c>
      <c r="O50" s="65">
        <v>127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2685</v>
      </c>
      <c r="L52" s="64">
        <v>3230</v>
      </c>
      <c r="M52" s="64">
        <v>3401</v>
      </c>
      <c r="N52" s="64">
        <v>3431</v>
      </c>
      <c r="O52" s="65">
        <v>3550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1585</v>
      </c>
      <c r="L53" s="69">
        <v>1347</v>
      </c>
      <c r="M53" s="69">
        <v>1194</v>
      </c>
      <c r="N53" s="69">
        <v>1026</v>
      </c>
      <c r="O53" s="70">
        <v>1105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eWi0ffNPUAKOEo4YSsBhEeOtRZJQ+yNXyIl3qR4X91vtFoencUHebTb/GAeOUf7cCCQIiqDLxnYHqKOjs11tA==" saltValue="BwcSkh9Tkbm8S4Ng+XQl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S54" sqref="S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42" t="s">
        <v>24</v>
      </c>
      <c r="C41" s="1243"/>
      <c r="D41" s="81"/>
      <c r="E41" s="1248" t="s">
        <v>25</v>
      </c>
      <c r="F41" s="1248"/>
      <c r="G41" s="1248"/>
      <c r="H41" s="1249"/>
      <c r="I41" s="82">
        <v>27760</v>
      </c>
      <c r="J41" s="83">
        <v>27696</v>
      </c>
      <c r="K41" s="83">
        <v>27050</v>
      </c>
      <c r="L41" s="83">
        <v>25162</v>
      </c>
      <c r="M41" s="84">
        <v>23351</v>
      </c>
    </row>
    <row r="42" spans="2:13" ht="27.75" customHeight="1">
      <c r="B42" s="1244"/>
      <c r="C42" s="1245"/>
      <c r="D42" s="85"/>
      <c r="E42" s="1250" t="s">
        <v>26</v>
      </c>
      <c r="F42" s="1250"/>
      <c r="G42" s="1250"/>
      <c r="H42" s="1251"/>
      <c r="I42" s="86">
        <v>3171</v>
      </c>
      <c r="J42" s="87">
        <v>2636</v>
      </c>
      <c r="K42" s="87">
        <v>2144</v>
      </c>
      <c r="L42" s="87">
        <v>1350</v>
      </c>
      <c r="M42" s="88">
        <v>2201</v>
      </c>
    </row>
    <row r="43" spans="2:13" ht="27.75" customHeight="1">
      <c r="B43" s="1244"/>
      <c r="C43" s="1245"/>
      <c r="D43" s="85"/>
      <c r="E43" s="1250" t="s">
        <v>27</v>
      </c>
      <c r="F43" s="1250"/>
      <c r="G43" s="1250"/>
      <c r="H43" s="1251"/>
      <c r="I43" s="86">
        <v>18890</v>
      </c>
      <c r="J43" s="87">
        <v>18321</v>
      </c>
      <c r="K43" s="87">
        <v>18372</v>
      </c>
      <c r="L43" s="87">
        <v>17741</v>
      </c>
      <c r="M43" s="88">
        <v>17205</v>
      </c>
    </row>
    <row r="44" spans="2:13" ht="27.75" customHeight="1">
      <c r="B44" s="1244"/>
      <c r="C44" s="1245"/>
      <c r="D44" s="85"/>
      <c r="E44" s="1250" t="s">
        <v>28</v>
      </c>
      <c r="F44" s="1250"/>
      <c r="G44" s="1250"/>
      <c r="H44" s="1251"/>
      <c r="I44" s="86">
        <v>343</v>
      </c>
      <c r="J44" s="87">
        <v>589</v>
      </c>
      <c r="K44" s="87">
        <v>1077</v>
      </c>
      <c r="L44" s="87">
        <v>1018</v>
      </c>
      <c r="M44" s="88">
        <v>1035</v>
      </c>
    </row>
    <row r="45" spans="2:13" ht="27.75" customHeight="1">
      <c r="B45" s="1244"/>
      <c r="C45" s="1245"/>
      <c r="D45" s="85"/>
      <c r="E45" s="1250" t="s">
        <v>29</v>
      </c>
      <c r="F45" s="1250"/>
      <c r="G45" s="1250"/>
      <c r="H45" s="1251"/>
      <c r="I45" s="86">
        <v>3545</v>
      </c>
      <c r="J45" s="87">
        <v>3110</v>
      </c>
      <c r="K45" s="87">
        <v>2235</v>
      </c>
      <c r="L45" s="87">
        <v>2190</v>
      </c>
      <c r="M45" s="88">
        <v>2081</v>
      </c>
    </row>
    <row r="46" spans="2:13" ht="27.75" customHeight="1">
      <c r="B46" s="1244"/>
      <c r="C46" s="1245"/>
      <c r="D46" s="89"/>
      <c r="E46" s="1250" t="s">
        <v>30</v>
      </c>
      <c r="F46" s="1250"/>
      <c r="G46" s="1250"/>
      <c r="H46" s="1251"/>
      <c r="I46" s="86">
        <v>11</v>
      </c>
      <c r="J46" s="87">
        <v>8</v>
      </c>
      <c r="K46" s="87">
        <v>4</v>
      </c>
      <c r="L46" s="87">
        <v>3</v>
      </c>
      <c r="M46" s="88">
        <v>2</v>
      </c>
    </row>
    <row r="47" spans="2:13" ht="27.75" customHeight="1">
      <c r="B47" s="1244"/>
      <c r="C47" s="1245"/>
      <c r="D47" s="90"/>
      <c r="E47" s="1252" t="s">
        <v>31</v>
      </c>
      <c r="F47" s="1253"/>
      <c r="G47" s="1253"/>
      <c r="H47" s="1254"/>
      <c r="I47" s="86" t="s">
        <v>507</v>
      </c>
      <c r="J47" s="87" t="s">
        <v>507</v>
      </c>
      <c r="K47" s="87" t="s">
        <v>507</v>
      </c>
      <c r="L47" s="87" t="s">
        <v>507</v>
      </c>
      <c r="M47" s="88" t="s">
        <v>507</v>
      </c>
    </row>
    <row r="48" spans="2:13" ht="27.75" customHeight="1">
      <c r="B48" s="1244"/>
      <c r="C48" s="1245"/>
      <c r="D48" s="85"/>
      <c r="E48" s="1250" t="s">
        <v>32</v>
      </c>
      <c r="F48" s="1250"/>
      <c r="G48" s="1250"/>
      <c r="H48" s="1251"/>
      <c r="I48" s="86" t="s">
        <v>507</v>
      </c>
      <c r="J48" s="87" t="s">
        <v>507</v>
      </c>
      <c r="K48" s="87" t="s">
        <v>507</v>
      </c>
      <c r="L48" s="87" t="s">
        <v>507</v>
      </c>
      <c r="M48" s="88" t="s">
        <v>507</v>
      </c>
    </row>
    <row r="49" spans="2:13" ht="27.75" customHeight="1">
      <c r="B49" s="1246"/>
      <c r="C49" s="1247"/>
      <c r="D49" s="85"/>
      <c r="E49" s="1250" t="s">
        <v>33</v>
      </c>
      <c r="F49" s="1250"/>
      <c r="G49" s="1250"/>
      <c r="H49" s="1251"/>
      <c r="I49" s="86" t="s">
        <v>507</v>
      </c>
      <c r="J49" s="87" t="s">
        <v>507</v>
      </c>
      <c r="K49" s="87" t="s">
        <v>507</v>
      </c>
      <c r="L49" s="87" t="s">
        <v>507</v>
      </c>
      <c r="M49" s="88" t="s">
        <v>507</v>
      </c>
    </row>
    <row r="50" spans="2:13" ht="27.75" customHeight="1">
      <c r="B50" s="1255" t="s">
        <v>34</v>
      </c>
      <c r="C50" s="1256"/>
      <c r="D50" s="91"/>
      <c r="E50" s="1250" t="s">
        <v>35</v>
      </c>
      <c r="F50" s="1250"/>
      <c r="G50" s="1250"/>
      <c r="H50" s="1251"/>
      <c r="I50" s="86">
        <v>2136</v>
      </c>
      <c r="J50" s="87">
        <v>2178</v>
      </c>
      <c r="K50" s="87">
        <v>2936</v>
      </c>
      <c r="L50" s="87">
        <v>3369</v>
      </c>
      <c r="M50" s="88">
        <v>4462</v>
      </c>
    </row>
    <row r="51" spans="2:13" ht="27.75" customHeight="1">
      <c r="B51" s="1244"/>
      <c r="C51" s="1245"/>
      <c r="D51" s="85"/>
      <c r="E51" s="1250" t="s">
        <v>36</v>
      </c>
      <c r="F51" s="1250"/>
      <c r="G51" s="1250"/>
      <c r="H51" s="1251"/>
      <c r="I51" s="86">
        <v>9372</v>
      </c>
      <c r="J51" s="87">
        <v>9743</v>
      </c>
      <c r="K51" s="87">
        <v>10216</v>
      </c>
      <c r="L51" s="87">
        <v>11237</v>
      </c>
      <c r="M51" s="88">
        <v>10501</v>
      </c>
    </row>
    <row r="52" spans="2:13" ht="27.75" customHeight="1">
      <c r="B52" s="1246"/>
      <c r="C52" s="1247"/>
      <c r="D52" s="85"/>
      <c r="E52" s="1250" t="s">
        <v>37</v>
      </c>
      <c r="F52" s="1250"/>
      <c r="G52" s="1250"/>
      <c r="H52" s="1251"/>
      <c r="I52" s="86">
        <v>24347</v>
      </c>
      <c r="J52" s="87">
        <v>24581</v>
      </c>
      <c r="K52" s="87">
        <v>24669</v>
      </c>
      <c r="L52" s="87">
        <v>23546</v>
      </c>
      <c r="M52" s="88">
        <v>22679</v>
      </c>
    </row>
    <row r="53" spans="2:13" ht="27.75" customHeight="1" thickBot="1">
      <c r="B53" s="1257" t="s">
        <v>38</v>
      </c>
      <c r="C53" s="1258"/>
      <c r="D53" s="92"/>
      <c r="E53" s="1259" t="s">
        <v>39</v>
      </c>
      <c r="F53" s="1259"/>
      <c r="G53" s="1259"/>
      <c r="H53" s="1260"/>
      <c r="I53" s="93">
        <v>17865</v>
      </c>
      <c r="J53" s="94">
        <v>15858</v>
      </c>
      <c r="K53" s="94">
        <v>13062</v>
      </c>
      <c r="L53" s="94">
        <v>9313</v>
      </c>
      <c r="M53" s="95">
        <v>8233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dvK46ooB7pWlZNpNWqTryfL4PNm4TYG1rMl6wKf7D/f7MIuTPrawS2nY03CVePYXNOK1GPmatUEdoRWGsAouw==" saltValue="ks6SvwGPZaTGELQ8k4Zm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5" zoomScale="70" zoomScaleNormal="7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9" t="s">
        <v>42</v>
      </c>
      <c r="D55" s="1269"/>
      <c r="E55" s="1270"/>
      <c r="F55" s="107">
        <v>632</v>
      </c>
      <c r="G55" s="107">
        <v>820</v>
      </c>
      <c r="H55" s="108">
        <v>1146</v>
      </c>
    </row>
    <row r="56" spans="2:8" ht="52.5" customHeight="1">
      <c r="B56" s="109"/>
      <c r="C56" s="1271" t="s">
        <v>43</v>
      </c>
      <c r="D56" s="1271"/>
      <c r="E56" s="1272"/>
      <c r="F56" s="110">
        <v>191</v>
      </c>
      <c r="G56" s="110">
        <v>122</v>
      </c>
      <c r="H56" s="111">
        <v>122</v>
      </c>
    </row>
    <row r="57" spans="2:8" ht="53.25" customHeight="1">
      <c r="B57" s="109"/>
      <c r="C57" s="1273" t="s">
        <v>44</v>
      </c>
      <c r="D57" s="1273"/>
      <c r="E57" s="1274"/>
      <c r="F57" s="112">
        <v>1471</v>
      </c>
      <c r="G57" s="112">
        <v>1773</v>
      </c>
      <c r="H57" s="113">
        <v>2536</v>
      </c>
    </row>
    <row r="58" spans="2:8" ht="45.75" customHeight="1">
      <c r="B58" s="114"/>
      <c r="C58" s="1261" t="s">
        <v>571</v>
      </c>
      <c r="D58" s="1262"/>
      <c r="E58" s="1263"/>
      <c r="F58" s="115">
        <v>300</v>
      </c>
      <c r="G58" s="115">
        <v>600</v>
      </c>
      <c r="H58" s="116">
        <v>900</v>
      </c>
    </row>
    <row r="59" spans="2:8" ht="45.75" customHeight="1">
      <c r="B59" s="114"/>
      <c r="C59" s="1261" t="s">
        <v>572</v>
      </c>
      <c r="D59" s="1262"/>
      <c r="E59" s="1263"/>
      <c r="F59" s="115">
        <v>401</v>
      </c>
      <c r="G59" s="115">
        <v>401</v>
      </c>
      <c r="H59" s="116">
        <v>863</v>
      </c>
    </row>
    <row r="60" spans="2:8" ht="45.75" customHeight="1">
      <c r="B60" s="114"/>
      <c r="C60" s="1261" t="s">
        <v>573</v>
      </c>
      <c r="D60" s="1262"/>
      <c r="E60" s="1263"/>
      <c r="F60" s="115">
        <v>503</v>
      </c>
      <c r="G60" s="115">
        <v>503</v>
      </c>
      <c r="H60" s="116">
        <v>503</v>
      </c>
    </row>
    <row r="61" spans="2:8" ht="45.75" customHeight="1">
      <c r="B61" s="114"/>
      <c r="C61" s="1261" t="s">
        <v>574</v>
      </c>
      <c r="D61" s="1262"/>
      <c r="E61" s="1263"/>
      <c r="F61" s="115">
        <v>121</v>
      </c>
      <c r="G61" s="115">
        <v>124</v>
      </c>
      <c r="H61" s="116">
        <v>126</v>
      </c>
    </row>
    <row r="62" spans="2:8" ht="45.75" customHeight="1" thickBot="1">
      <c r="B62" s="117"/>
      <c r="C62" s="1264" t="s">
        <v>575</v>
      </c>
      <c r="D62" s="1265"/>
      <c r="E62" s="1266"/>
      <c r="F62" s="118">
        <v>100</v>
      </c>
      <c r="G62" s="118">
        <v>100</v>
      </c>
      <c r="H62" s="119">
        <v>100</v>
      </c>
    </row>
    <row r="63" spans="2:8" ht="52.5" customHeight="1" thickBot="1">
      <c r="B63" s="120"/>
      <c r="C63" s="1267" t="s">
        <v>45</v>
      </c>
      <c r="D63" s="1267"/>
      <c r="E63" s="1268"/>
      <c r="F63" s="121">
        <v>2294</v>
      </c>
      <c r="G63" s="121">
        <v>2716</v>
      </c>
      <c r="H63" s="122">
        <v>3804</v>
      </c>
    </row>
    <row r="64" spans="2:8" ht="15" customHeight="1"/>
    <row r="65" ht="0" hidden="1" customHeight="1"/>
    <row r="66" ht="0" hidden="1" customHeight="1"/>
  </sheetData>
  <sheetProtection algorithmName="SHA-512" hashValue="0TYQ4VpOVDsDxlR8xPkmWebXql4RfSDelVjjoLnRiPIuwNPnu7bHY0sCuIM7rhsoC1sWHXYYAEehvD0T2eE0vQ==" saltValue="OTf5EMtRV1r4fBgqTdkp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2" sqref="B2"/>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580</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549</v>
      </c>
      <c r="BQ50" s="1288"/>
      <c r="BR50" s="1288"/>
      <c r="BS50" s="1288"/>
      <c r="BT50" s="1288"/>
      <c r="BU50" s="1288"/>
      <c r="BV50" s="1288"/>
      <c r="BW50" s="1288"/>
      <c r="BX50" s="1288" t="s">
        <v>550</v>
      </c>
      <c r="BY50" s="1288"/>
      <c r="BZ50" s="1288"/>
      <c r="CA50" s="1288"/>
      <c r="CB50" s="1288"/>
      <c r="CC50" s="1288"/>
      <c r="CD50" s="1288"/>
      <c r="CE50" s="1288"/>
      <c r="CF50" s="1288" t="s">
        <v>551</v>
      </c>
      <c r="CG50" s="1288"/>
      <c r="CH50" s="1288"/>
      <c r="CI50" s="1288"/>
      <c r="CJ50" s="1288"/>
      <c r="CK50" s="1288"/>
      <c r="CL50" s="1288"/>
      <c r="CM50" s="1288"/>
      <c r="CN50" s="1288" t="s">
        <v>552</v>
      </c>
      <c r="CO50" s="1288"/>
      <c r="CP50" s="1288"/>
      <c r="CQ50" s="1288"/>
      <c r="CR50" s="1288"/>
      <c r="CS50" s="1288"/>
      <c r="CT50" s="1288"/>
      <c r="CU50" s="1288"/>
      <c r="CV50" s="1288" t="s">
        <v>553</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581</v>
      </c>
      <c r="AO51" s="1291"/>
      <c r="AP51" s="1291"/>
      <c r="AQ51" s="1291"/>
      <c r="AR51" s="1291"/>
      <c r="AS51" s="1291"/>
      <c r="AT51" s="1291"/>
      <c r="AU51" s="1291"/>
      <c r="AV51" s="1291"/>
      <c r="AW51" s="1291"/>
      <c r="AX51" s="1291"/>
      <c r="AY51" s="1291"/>
      <c r="AZ51" s="1291"/>
      <c r="BA51" s="1291"/>
      <c r="BB51" s="1291" t="s">
        <v>582</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63.8</v>
      </c>
      <c r="CO51" s="1289"/>
      <c r="CP51" s="1289"/>
      <c r="CQ51" s="1289"/>
      <c r="CR51" s="1289"/>
      <c r="CS51" s="1289"/>
      <c r="CT51" s="1289"/>
      <c r="CU51" s="1289"/>
      <c r="CV51" s="1289">
        <v>54.4</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583</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81.5</v>
      </c>
      <c r="CO53" s="1289"/>
      <c r="CP53" s="1289"/>
      <c r="CQ53" s="1289"/>
      <c r="CR53" s="1289"/>
      <c r="CS53" s="1289"/>
      <c r="CT53" s="1289"/>
      <c r="CU53" s="1289"/>
      <c r="CV53" s="1289">
        <v>82.2</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584</v>
      </c>
      <c r="AO55" s="1288"/>
      <c r="AP55" s="1288"/>
      <c r="AQ55" s="1288"/>
      <c r="AR55" s="1288"/>
      <c r="AS55" s="1288"/>
      <c r="AT55" s="1288"/>
      <c r="AU55" s="1288"/>
      <c r="AV55" s="1288"/>
      <c r="AW55" s="1288"/>
      <c r="AX55" s="1288"/>
      <c r="AY55" s="1288"/>
      <c r="AZ55" s="1288"/>
      <c r="BA55" s="1288"/>
      <c r="BB55" s="1291" t="s">
        <v>582</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32.5</v>
      </c>
      <c r="CO55" s="1289"/>
      <c r="CP55" s="1289"/>
      <c r="CQ55" s="1289"/>
      <c r="CR55" s="1289"/>
      <c r="CS55" s="1289"/>
      <c r="CT55" s="1289"/>
      <c r="CU55" s="1289"/>
      <c r="CV55" s="1289">
        <v>30.2</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583</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57</v>
      </c>
      <c r="CO57" s="1289"/>
      <c r="CP57" s="1289"/>
      <c r="CQ57" s="1289"/>
      <c r="CR57" s="1289"/>
      <c r="CS57" s="1289"/>
      <c r="CT57" s="1289"/>
      <c r="CU57" s="1289"/>
      <c r="CV57" s="1289">
        <v>57.6</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585</v>
      </c>
    </row>
    <row r="64" spans="1:109">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588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580</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549</v>
      </c>
      <c r="BQ72" s="1288"/>
      <c r="BR72" s="1288"/>
      <c r="BS72" s="1288"/>
      <c r="BT72" s="1288"/>
      <c r="BU72" s="1288"/>
      <c r="BV72" s="1288"/>
      <c r="BW72" s="1288"/>
      <c r="BX72" s="1288" t="s">
        <v>550</v>
      </c>
      <c r="BY72" s="1288"/>
      <c r="BZ72" s="1288"/>
      <c r="CA72" s="1288"/>
      <c r="CB72" s="1288"/>
      <c r="CC72" s="1288"/>
      <c r="CD72" s="1288"/>
      <c r="CE72" s="1288"/>
      <c r="CF72" s="1288" t="s">
        <v>551</v>
      </c>
      <c r="CG72" s="1288"/>
      <c r="CH72" s="1288"/>
      <c r="CI72" s="1288"/>
      <c r="CJ72" s="1288"/>
      <c r="CK72" s="1288"/>
      <c r="CL72" s="1288"/>
      <c r="CM72" s="1288"/>
      <c r="CN72" s="1288" t="s">
        <v>552</v>
      </c>
      <c r="CO72" s="1288"/>
      <c r="CP72" s="1288"/>
      <c r="CQ72" s="1288"/>
      <c r="CR72" s="1288"/>
      <c r="CS72" s="1288"/>
      <c r="CT72" s="1288"/>
      <c r="CU72" s="1288"/>
      <c r="CV72" s="1288" t="s">
        <v>553</v>
      </c>
      <c r="CW72" s="1288"/>
      <c r="CX72" s="1288"/>
      <c r="CY72" s="1288"/>
      <c r="CZ72" s="1288"/>
      <c r="DA72" s="1288"/>
      <c r="DB72" s="1288"/>
      <c r="DC72" s="1288"/>
    </row>
    <row r="73" spans="2:107">
      <c r="B73" s="374"/>
      <c r="G73" s="1295"/>
      <c r="H73" s="1295"/>
      <c r="I73" s="1295"/>
      <c r="J73" s="1295"/>
      <c r="K73" s="1296"/>
      <c r="L73" s="1296"/>
      <c r="M73" s="1296"/>
      <c r="N73" s="1296"/>
      <c r="AM73" s="383"/>
      <c r="AN73" s="1291" t="s">
        <v>581</v>
      </c>
      <c r="AO73" s="1291"/>
      <c r="AP73" s="1291"/>
      <c r="AQ73" s="1291"/>
      <c r="AR73" s="1291"/>
      <c r="AS73" s="1291"/>
      <c r="AT73" s="1291"/>
      <c r="AU73" s="1291"/>
      <c r="AV73" s="1291"/>
      <c r="AW73" s="1291"/>
      <c r="AX73" s="1291"/>
      <c r="AY73" s="1291"/>
      <c r="AZ73" s="1291"/>
      <c r="BA73" s="1291"/>
      <c r="BB73" s="1291" t="s">
        <v>582</v>
      </c>
      <c r="BC73" s="1291"/>
      <c r="BD73" s="1291"/>
      <c r="BE73" s="1291"/>
      <c r="BF73" s="1291"/>
      <c r="BG73" s="1291"/>
      <c r="BH73" s="1291"/>
      <c r="BI73" s="1291"/>
      <c r="BJ73" s="1291"/>
      <c r="BK73" s="1291"/>
      <c r="BL73" s="1291"/>
      <c r="BM73" s="1291"/>
      <c r="BN73" s="1291"/>
      <c r="BO73" s="1291"/>
      <c r="BP73" s="1289">
        <v>126.3</v>
      </c>
      <c r="BQ73" s="1289"/>
      <c r="BR73" s="1289"/>
      <c r="BS73" s="1289"/>
      <c r="BT73" s="1289"/>
      <c r="BU73" s="1289"/>
      <c r="BV73" s="1289"/>
      <c r="BW73" s="1289"/>
      <c r="BX73" s="1289">
        <v>112.9</v>
      </c>
      <c r="BY73" s="1289"/>
      <c r="BZ73" s="1289"/>
      <c r="CA73" s="1289"/>
      <c r="CB73" s="1289"/>
      <c r="CC73" s="1289"/>
      <c r="CD73" s="1289"/>
      <c r="CE73" s="1289"/>
      <c r="CF73" s="1289">
        <v>90.5</v>
      </c>
      <c r="CG73" s="1289"/>
      <c r="CH73" s="1289"/>
      <c r="CI73" s="1289"/>
      <c r="CJ73" s="1289"/>
      <c r="CK73" s="1289"/>
      <c r="CL73" s="1289"/>
      <c r="CM73" s="1289"/>
      <c r="CN73" s="1289">
        <v>63.8</v>
      </c>
      <c r="CO73" s="1289"/>
      <c r="CP73" s="1289"/>
      <c r="CQ73" s="1289"/>
      <c r="CR73" s="1289"/>
      <c r="CS73" s="1289"/>
      <c r="CT73" s="1289"/>
      <c r="CU73" s="1289"/>
      <c r="CV73" s="1289">
        <v>54.4</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586</v>
      </c>
      <c r="BC75" s="1291"/>
      <c r="BD75" s="1291"/>
      <c r="BE75" s="1291"/>
      <c r="BF75" s="1291"/>
      <c r="BG75" s="1291"/>
      <c r="BH75" s="1291"/>
      <c r="BI75" s="1291"/>
      <c r="BJ75" s="1291"/>
      <c r="BK75" s="1291"/>
      <c r="BL75" s="1291"/>
      <c r="BM75" s="1291"/>
      <c r="BN75" s="1291"/>
      <c r="BO75" s="1291"/>
      <c r="BP75" s="1289">
        <v>11.1</v>
      </c>
      <c r="BQ75" s="1289"/>
      <c r="BR75" s="1289"/>
      <c r="BS75" s="1289"/>
      <c r="BT75" s="1289"/>
      <c r="BU75" s="1289"/>
      <c r="BV75" s="1289"/>
      <c r="BW75" s="1289"/>
      <c r="BX75" s="1289">
        <v>10.6</v>
      </c>
      <c r="BY75" s="1289"/>
      <c r="BZ75" s="1289"/>
      <c r="CA75" s="1289"/>
      <c r="CB75" s="1289"/>
      <c r="CC75" s="1289"/>
      <c r="CD75" s="1289"/>
      <c r="CE75" s="1289"/>
      <c r="CF75" s="1289">
        <v>9.6</v>
      </c>
      <c r="CG75" s="1289"/>
      <c r="CH75" s="1289"/>
      <c r="CI75" s="1289"/>
      <c r="CJ75" s="1289"/>
      <c r="CK75" s="1289"/>
      <c r="CL75" s="1289"/>
      <c r="CM75" s="1289"/>
      <c r="CN75" s="1289">
        <v>8.3000000000000007</v>
      </c>
      <c r="CO75" s="1289"/>
      <c r="CP75" s="1289"/>
      <c r="CQ75" s="1289"/>
      <c r="CR75" s="1289"/>
      <c r="CS75" s="1289"/>
      <c r="CT75" s="1289"/>
      <c r="CU75" s="1289"/>
      <c r="CV75" s="1289">
        <v>7.5</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584</v>
      </c>
      <c r="AO77" s="1288"/>
      <c r="AP77" s="1288"/>
      <c r="AQ77" s="1288"/>
      <c r="AR77" s="1288"/>
      <c r="AS77" s="1288"/>
      <c r="AT77" s="1288"/>
      <c r="AU77" s="1288"/>
      <c r="AV77" s="1288"/>
      <c r="AW77" s="1288"/>
      <c r="AX77" s="1288"/>
      <c r="AY77" s="1288"/>
      <c r="AZ77" s="1288"/>
      <c r="BA77" s="1288"/>
      <c r="BB77" s="1291" t="s">
        <v>582</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39</v>
      </c>
      <c r="CG77" s="1289"/>
      <c r="CH77" s="1289"/>
      <c r="CI77" s="1289"/>
      <c r="CJ77" s="1289"/>
      <c r="CK77" s="1289"/>
      <c r="CL77" s="1289"/>
      <c r="CM77" s="1289"/>
      <c r="CN77" s="1289">
        <v>32.5</v>
      </c>
      <c r="CO77" s="1289"/>
      <c r="CP77" s="1289"/>
      <c r="CQ77" s="1289"/>
      <c r="CR77" s="1289"/>
      <c r="CS77" s="1289"/>
      <c r="CT77" s="1289"/>
      <c r="CU77" s="1289"/>
      <c r="CV77" s="1289">
        <v>30.2</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586</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9</v>
      </c>
      <c r="CG79" s="1289"/>
      <c r="CH79" s="1289"/>
      <c r="CI79" s="1289"/>
      <c r="CJ79" s="1289"/>
      <c r="CK79" s="1289"/>
      <c r="CL79" s="1289"/>
      <c r="CM79" s="1289"/>
      <c r="CN79" s="1289">
        <v>8.1999999999999993</v>
      </c>
      <c r="CO79" s="1289"/>
      <c r="CP79" s="1289"/>
      <c r="CQ79" s="1289"/>
      <c r="CR79" s="1289"/>
      <c r="CS79" s="1289"/>
      <c r="CT79" s="1289"/>
      <c r="CU79" s="1289"/>
      <c r="CV79" s="1289">
        <v>8</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RnhpsBXRMC9An6CT/7qHyynshn2plvQ1K8ljHJoijxrLoaRz7M0VvZ9FhuCz7U3ns1k5QIosB82+xBU9+ZnTg==" saltValue="M69JKBO0YGNjI+Kxt8u8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C5" sqref="C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H5OW2a9J9P4Es5akDeNheKpP2+r+034iO9V4fRumMbNVrE06q59RzudNF5KMCUVvnHElC2SS4F2mB/6UPewwQ==" saltValue="nIvpNUULdOxnGj+zvBpV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2" sqref="B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OlWipmqmU0QOMI0JE+sLU6vQ64AH722UiQPqSARH9DGHeyyCu1JsarMVOPns+kc0Y3PjwksWdzESHcTP0TYhg==" saltValue="ChCEfIOjKgW//L4Z2uqf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51946</v>
      </c>
      <c r="E3" s="141"/>
      <c r="F3" s="142">
        <v>63956</v>
      </c>
      <c r="G3" s="143"/>
      <c r="H3" s="144"/>
    </row>
    <row r="4" spans="1:8">
      <c r="A4" s="145"/>
      <c r="B4" s="146"/>
      <c r="C4" s="147"/>
      <c r="D4" s="148">
        <v>16978</v>
      </c>
      <c r="E4" s="149"/>
      <c r="F4" s="150">
        <v>29239</v>
      </c>
      <c r="G4" s="151"/>
      <c r="H4" s="152"/>
    </row>
    <row r="5" spans="1:8">
      <c r="A5" s="133" t="s">
        <v>541</v>
      </c>
      <c r="B5" s="138"/>
      <c r="C5" s="139"/>
      <c r="D5" s="140">
        <v>61289</v>
      </c>
      <c r="E5" s="141"/>
      <c r="F5" s="142">
        <v>66255</v>
      </c>
      <c r="G5" s="143"/>
      <c r="H5" s="144"/>
    </row>
    <row r="6" spans="1:8">
      <c r="A6" s="145"/>
      <c r="B6" s="146"/>
      <c r="C6" s="147"/>
      <c r="D6" s="148">
        <v>23176</v>
      </c>
      <c r="E6" s="149"/>
      <c r="F6" s="150">
        <v>31822</v>
      </c>
      <c r="G6" s="151"/>
      <c r="H6" s="152"/>
    </row>
    <row r="7" spans="1:8">
      <c r="A7" s="133" t="s">
        <v>542</v>
      </c>
      <c r="B7" s="138"/>
      <c r="C7" s="139"/>
      <c r="D7" s="140">
        <v>40335</v>
      </c>
      <c r="E7" s="141"/>
      <c r="F7" s="142">
        <v>92247</v>
      </c>
      <c r="G7" s="143"/>
      <c r="H7" s="144"/>
    </row>
    <row r="8" spans="1:8">
      <c r="A8" s="145"/>
      <c r="B8" s="146"/>
      <c r="C8" s="147"/>
      <c r="D8" s="148">
        <v>22466</v>
      </c>
      <c r="E8" s="149"/>
      <c r="F8" s="150">
        <v>37204</v>
      </c>
      <c r="G8" s="151"/>
      <c r="H8" s="152"/>
    </row>
    <row r="9" spans="1:8">
      <c r="A9" s="133" t="s">
        <v>543</v>
      </c>
      <c r="B9" s="138"/>
      <c r="C9" s="139"/>
      <c r="D9" s="140">
        <v>21774</v>
      </c>
      <c r="E9" s="141"/>
      <c r="F9" s="142">
        <v>67319</v>
      </c>
      <c r="G9" s="143"/>
      <c r="H9" s="144"/>
    </row>
    <row r="10" spans="1:8">
      <c r="A10" s="145"/>
      <c r="B10" s="146"/>
      <c r="C10" s="147"/>
      <c r="D10" s="148">
        <v>14414</v>
      </c>
      <c r="E10" s="149"/>
      <c r="F10" s="150">
        <v>38101</v>
      </c>
      <c r="G10" s="151"/>
      <c r="H10" s="152"/>
    </row>
    <row r="11" spans="1:8">
      <c r="A11" s="133" t="s">
        <v>544</v>
      </c>
      <c r="B11" s="138"/>
      <c r="C11" s="139"/>
      <c r="D11" s="140">
        <v>23620</v>
      </c>
      <c r="E11" s="141"/>
      <c r="F11" s="142">
        <v>70615</v>
      </c>
      <c r="G11" s="143"/>
      <c r="H11" s="144"/>
    </row>
    <row r="12" spans="1:8">
      <c r="A12" s="145"/>
      <c r="B12" s="146"/>
      <c r="C12" s="153"/>
      <c r="D12" s="148">
        <v>11518</v>
      </c>
      <c r="E12" s="149"/>
      <c r="F12" s="150">
        <v>37382</v>
      </c>
      <c r="G12" s="151"/>
      <c r="H12" s="152"/>
    </row>
    <row r="13" spans="1:8">
      <c r="A13" s="133"/>
      <c r="B13" s="138"/>
      <c r="C13" s="154"/>
      <c r="D13" s="155">
        <v>39793</v>
      </c>
      <c r="E13" s="156"/>
      <c r="F13" s="157">
        <v>72078</v>
      </c>
      <c r="G13" s="158"/>
      <c r="H13" s="144"/>
    </row>
    <row r="14" spans="1:8">
      <c r="A14" s="145"/>
      <c r="B14" s="146"/>
      <c r="C14" s="147"/>
      <c r="D14" s="148">
        <v>17710</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9.56</v>
      </c>
      <c r="C19" s="159">
        <f>ROUND(VALUE(SUBSTITUTE(実質収支比率等に係る経年分析!G$48,"▲","-")),2)</f>
        <v>9.41</v>
      </c>
      <c r="D19" s="159">
        <f>ROUND(VALUE(SUBSTITUTE(実質収支比率等に係る経年分析!H$48,"▲","-")),2)</f>
        <v>9.77</v>
      </c>
      <c r="E19" s="159">
        <f>ROUND(VALUE(SUBSTITUTE(実質収支比率等に係る経年分析!I$48,"▲","-")),2)</f>
        <v>10.61</v>
      </c>
      <c r="F19" s="159">
        <f>ROUND(VALUE(SUBSTITUTE(実質収支比率等に係る経年分析!J$48,"▲","-")),2)</f>
        <v>8.6999999999999993</v>
      </c>
    </row>
    <row r="20" spans="1:11">
      <c r="A20" s="159" t="s">
        <v>49</v>
      </c>
      <c r="B20" s="159">
        <f>ROUND(VALUE(SUBSTITUTE(実質収支比率等に係る経年分析!F$47,"▲","-")),2)</f>
        <v>3.3</v>
      </c>
      <c r="C20" s="159">
        <f>ROUND(VALUE(SUBSTITUTE(実質収支比率等に係る経年分析!G$47,"▲","-")),2)</f>
        <v>3.88</v>
      </c>
      <c r="D20" s="159">
        <f>ROUND(VALUE(SUBSTITUTE(実質収支比率等に係る経年分析!H$47,"▲","-")),2)</f>
        <v>3.87</v>
      </c>
      <c r="E20" s="159">
        <f>ROUND(VALUE(SUBSTITUTE(実質収支比率等に係る経年分析!I$47,"▲","-")),2)</f>
        <v>4.97</v>
      </c>
      <c r="F20" s="159">
        <f>ROUND(VALUE(SUBSTITUTE(実質収支比率等に係る経年分析!J$47,"▲","-")),2)</f>
        <v>6.74</v>
      </c>
    </row>
    <row r="21" spans="1:11">
      <c r="A21" s="159" t="s">
        <v>50</v>
      </c>
      <c r="B21" s="159">
        <f>IF(ISNUMBER(VALUE(SUBSTITUTE(実質収支比率等に係る経年分析!F$49,"▲","-"))),ROUND(VALUE(SUBSTITUTE(実質収支比率等に係る経年分析!F$49,"▲","-")),2),NA())</f>
        <v>-0.45</v>
      </c>
      <c r="C21" s="159">
        <f>IF(ISNUMBER(VALUE(SUBSTITUTE(実質収支比率等に係る経年分析!G$49,"▲","-"))),ROUND(VALUE(SUBSTITUTE(実質収支比率等に係る経年分析!G$49,"▲","-")),2),NA())</f>
        <v>0.46</v>
      </c>
      <c r="D21" s="159">
        <f>IF(ISNUMBER(VALUE(SUBSTITUTE(実質収支比率等に係る経年分析!H$49,"▲","-"))),ROUND(VALUE(SUBSTITUTE(実質収支比率等に係る経年分析!H$49,"▲","-")),2),NA())</f>
        <v>1.27</v>
      </c>
      <c r="E21" s="159">
        <f>IF(ISNUMBER(VALUE(SUBSTITUTE(実質収支比率等に係る経年分析!I$49,"▲","-"))),ROUND(VALUE(SUBSTITUTE(実質収支比率等に係る経年分析!I$49,"▲","-")),2),NA())</f>
        <v>2.08</v>
      </c>
      <c r="F21" s="159">
        <f>IF(ISNUMBER(VALUE(SUBSTITUTE(実質収支比率等に係る経年分析!J$49,"▲","-"))),ROUND(VALUE(SUBSTITUTE(実質収支比率等に係る経年分析!J$49,"▲","-")),2),NA())</f>
        <v>0.31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八潮市後期高齢者医療特別会計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0.14000000000000001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0.16</v>
      </c>
    </row>
    <row r="30" spans="1:11">
      <c r="A30" s="160" t="str">
        <f>IF(連結実質赤字比率に係る赤字・黒字の構成分析!C$40="",NA(),連結実質赤字比率に係る赤字・黒字の構成分析!C$40)</f>
        <v>稲荷伊草第二土地区画整理事業特別会計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0.76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0.67</v>
      </c>
    </row>
    <row r="31" spans="1:11">
      <c r="A31" s="160" t="str">
        <f>IF(連結実質赤字比率に係る赤字・黒字の構成分析!C$39="",NA(),連結実質赤字比率に係る赤字・黒字の構成分析!C$39)</f>
        <v>鶴ヶ曽根・二丁目土地区画整理事業特別会計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1.54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1.47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1.36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1.28</v>
      </c>
    </row>
    <row r="32" spans="1:11">
      <c r="A32" s="160" t="str">
        <f>IF(連結実質赤字比率に係る赤字・黒字の構成分析!C$38="",NA(),連結実質赤字比率に係る赤字・黒字の構成分析!C$38)</f>
        <v>八潮市公共下水道事業特別会計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1.0900000000000001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1.92</v>
      </c>
    </row>
    <row r="33" spans="1:16">
      <c r="A33" s="160" t="str">
        <f>IF(連結実質赤字比率に係る赤字・黒字の構成分析!C$37="",NA(),連結実質赤字比率に係る赤字・黒字の構成分析!C$37)</f>
        <v>八潮市介護保険特別会計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2.13</v>
      </c>
    </row>
    <row r="34" spans="1:16">
      <c r="A34" s="160" t="str">
        <f>IF(連結実質赤字比率に係る赤字・黒字の構成分析!C$36="",NA(),連結実質赤字比率に係る赤字・黒字の構成分析!C$36)</f>
        <v>八潮市国民健康保険特別会計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4.6900000000000004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9.5500000000000007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9.77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8.6999999999999993</v>
      </c>
    </row>
    <row r="36" spans="1:16">
      <c r="A36" s="160" t="str">
        <f>IF(連結実質赤字比率に係る赤字・黒字の構成分析!C$34="",NA(),連結実質赤字比率に係る赤字・黒字の構成分析!C$34)</f>
        <v>八潮市上水道事業会計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9.19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2685</v>
      </c>
      <c r="E42" s="161"/>
      <c r="F42" s="161"/>
      <c r="G42" s="161">
        <f>'実質公債費比率（分子）の構造'!L$52</f>
        <v>3230</v>
      </c>
      <c r="H42" s="161"/>
      <c r="I42" s="161"/>
      <c r="J42" s="161">
        <f>'実質公債費比率（分子）の構造'!M$52</f>
        <v>3401</v>
      </c>
      <c r="K42" s="161"/>
      <c r="L42" s="161"/>
      <c r="M42" s="161">
        <f>'実質公債費比率（分子）の構造'!N$52</f>
        <v>3431</v>
      </c>
      <c r="N42" s="161"/>
      <c r="O42" s="161"/>
      <c r="P42" s="161">
        <f>'実質公債費比率（分子）の構造'!O$52</f>
        <v>3550</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1</v>
      </c>
      <c r="O43" s="161"/>
      <c r="P43" s="161"/>
    </row>
    <row r="44" spans="1:16">
      <c r="A44" s="161" t="s">
        <v>59</v>
      </c>
      <c r="B44" s="161">
        <f>'実質公債費比率（分子）の構造'!K$50</f>
        <v>135</v>
      </c>
      <c r="C44" s="161"/>
      <c r="D44" s="161"/>
      <c r="E44" s="161">
        <f>'実質公債費比率（分子）の構造'!L$50</f>
        <v>185</v>
      </c>
      <c r="F44" s="161"/>
      <c r="G44" s="161"/>
      <c r="H44" s="161">
        <f>'実質公債費比率（分子）の構造'!M$50</f>
        <v>212</v>
      </c>
      <c r="I44" s="161"/>
      <c r="J44" s="161"/>
      <c r="K44" s="161">
        <f>'実質公債費比率（分子）の構造'!N$50</f>
        <v>209</v>
      </c>
      <c r="L44" s="161"/>
      <c r="M44" s="161"/>
      <c r="N44" s="161">
        <f>'実質公債費比率（分子）の構造'!O$50</f>
        <v>127</v>
      </c>
      <c r="O44" s="161"/>
      <c r="P44" s="161"/>
    </row>
    <row r="45" spans="1:16">
      <c r="A45" s="161" t="s">
        <v>60</v>
      </c>
      <c r="B45" s="161">
        <f>'実質公債費比率（分子）の構造'!K$49</f>
        <v>61</v>
      </c>
      <c r="C45" s="161"/>
      <c r="D45" s="161"/>
      <c r="E45" s="161">
        <f>'実質公債費比率（分子）の構造'!L$49</f>
        <v>46</v>
      </c>
      <c r="F45" s="161"/>
      <c r="G45" s="161"/>
      <c r="H45" s="161">
        <f>'実質公債費比率（分子）の構造'!M$49</f>
        <v>75</v>
      </c>
      <c r="I45" s="161"/>
      <c r="J45" s="161"/>
      <c r="K45" s="161">
        <f>'実質公債費比率（分子）の構造'!N$49</f>
        <v>64</v>
      </c>
      <c r="L45" s="161"/>
      <c r="M45" s="161"/>
      <c r="N45" s="161">
        <f>'実質公債費比率（分子）の構造'!O$49</f>
        <v>45</v>
      </c>
      <c r="O45" s="161"/>
      <c r="P45" s="161"/>
    </row>
    <row r="46" spans="1:16">
      <c r="A46" s="161" t="s">
        <v>61</v>
      </c>
      <c r="B46" s="161">
        <f>'実質公債費比率（分子）の構造'!K$48</f>
        <v>932</v>
      </c>
      <c r="C46" s="161"/>
      <c r="D46" s="161"/>
      <c r="E46" s="161">
        <f>'実質公債費比率（分子）の構造'!L$48</f>
        <v>1057</v>
      </c>
      <c r="F46" s="161"/>
      <c r="G46" s="161"/>
      <c r="H46" s="161">
        <f>'実質公債費比率（分子）の構造'!M$48</f>
        <v>1185</v>
      </c>
      <c r="I46" s="161"/>
      <c r="J46" s="161"/>
      <c r="K46" s="161">
        <f>'実質公債費比率（分子）の構造'!N$48</f>
        <v>1089</v>
      </c>
      <c r="L46" s="161"/>
      <c r="M46" s="161"/>
      <c r="N46" s="161">
        <f>'実質公債費比率（分子）の構造'!O$48</f>
        <v>1532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3142</v>
      </c>
      <c r="C49" s="161"/>
      <c r="D49" s="161"/>
      <c r="E49" s="161">
        <f>'実質公債費比率（分子）の構造'!L$45</f>
        <v>3289</v>
      </c>
      <c r="F49" s="161"/>
      <c r="G49" s="161"/>
      <c r="H49" s="161">
        <f>'実質公債費比率（分子）の構造'!M$45</f>
        <v>3123</v>
      </c>
      <c r="I49" s="161"/>
      <c r="J49" s="161"/>
      <c r="K49" s="161">
        <f>'実質公債費比率（分子）の構造'!N$45</f>
        <v>3095</v>
      </c>
      <c r="L49" s="161"/>
      <c r="M49" s="161"/>
      <c r="N49" s="161">
        <f>'実質公債費比率（分子）の構造'!O$45</f>
        <v>2950</v>
      </c>
      <c r="O49" s="161"/>
      <c r="P49" s="161"/>
    </row>
    <row r="50" spans="1:16">
      <c r="A50" s="161" t="s">
        <v>65</v>
      </c>
      <c r="B50" s="161" t="e">
        <f>NA()</f>
        <v>#N/A</v>
      </c>
      <c r="C50" s="161">
        <f>IF(ISNUMBER('実質公債費比率（分子）の構造'!K$53),'実質公債費比率（分子）の構造'!K$53,NA())</f>
        <v>1585</v>
      </c>
      <c r="D50" s="161" t="e">
        <f>NA()</f>
        <v>#N/A</v>
      </c>
      <c r="E50" s="161" t="e">
        <f>NA()</f>
        <v>#N/A</v>
      </c>
      <c r="F50" s="161">
        <f>IF(ISNUMBER('実質公債費比率（分子）の構造'!L$53),'実質公債費比率（分子）の構造'!L$53,NA())</f>
        <v>1347</v>
      </c>
      <c r="G50" s="161" t="e">
        <f>NA()</f>
        <v>#N/A</v>
      </c>
      <c r="H50" s="161" t="e">
        <f>NA()</f>
        <v>#N/A</v>
      </c>
      <c r="I50" s="161">
        <f>IF(ISNUMBER('実質公債費比率（分子）の構造'!M$53),'実質公債費比率（分子）の構造'!M$53,NA())</f>
        <v>1194</v>
      </c>
      <c r="J50" s="161" t="e">
        <f>NA()</f>
        <v>#N/A</v>
      </c>
      <c r="K50" s="161" t="e">
        <f>NA()</f>
        <v>#N/A</v>
      </c>
      <c r="L50" s="161">
        <f>IF(ISNUMBER('実質公債費比率（分子）の構造'!N$53),'実質公債費比率（分子）の構造'!N$53,NA())</f>
        <v>1026</v>
      </c>
      <c r="M50" s="161" t="e">
        <f>NA()</f>
        <v>#N/A</v>
      </c>
      <c r="N50" s="161" t="e">
        <f>NA()</f>
        <v>#N/A</v>
      </c>
      <c r="O50" s="161">
        <f>IF(ISNUMBER('実質公債費比率（分子）の構造'!O$53),'実質公債費比率（分子）の構造'!O$53,NA())</f>
        <v>1105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24347</v>
      </c>
      <c r="E56" s="160"/>
      <c r="F56" s="160"/>
      <c r="G56" s="160">
        <f>'将来負担比率（分子）の構造'!J$52</f>
        <v>24581</v>
      </c>
      <c r="H56" s="160"/>
      <c r="I56" s="160"/>
      <c r="J56" s="160">
        <f>'将来負担比率（分子）の構造'!K$52</f>
        <v>24669</v>
      </c>
      <c r="K56" s="160"/>
      <c r="L56" s="160"/>
      <c r="M56" s="160">
        <f>'将来負担比率（分子）の構造'!L$52</f>
        <v>23546</v>
      </c>
      <c r="N56" s="160"/>
      <c r="O56" s="160"/>
      <c r="P56" s="160">
        <f>'将来負担比率（分子）の構造'!M$52</f>
        <v>22679</v>
      </c>
    </row>
    <row r="57" spans="1:16">
      <c r="A57" s="160" t="s">
        <v>36</v>
      </c>
      <c r="B57" s="160"/>
      <c r="C57" s="160"/>
      <c r="D57" s="160">
        <f>'将来負担比率（分子）の構造'!I$51</f>
        <v>9372</v>
      </c>
      <c r="E57" s="160"/>
      <c r="F57" s="160"/>
      <c r="G57" s="160">
        <f>'将来負担比率（分子）の構造'!J$51</f>
        <v>9743</v>
      </c>
      <c r="H57" s="160"/>
      <c r="I57" s="160"/>
      <c r="J57" s="160">
        <f>'将来負担比率（分子）の構造'!K$51</f>
        <v>10216</v>
      </c>
      <c r="K57" s="160"/>
      <c r="L57" s="160"/>
      <c r="M57" s="160">
        <f>'将来負担比率（分子）の構造'!L$51</f>
        <v>11237</v>
      </c>
      <c r="N57" s="160"/>
      <c r="O57" s="160"/>
      <c r="P57" s="160">
        <f>'将来負担比率（分子）の構造'!M$51</f>
        <v>10501</v>
      </c>
    </row>
    <row r="58" spans="1:16">
      <c r="A58" s="160" t="s">
        <v>35</v>
      </c>
      <c r="B58" s="160"/>
      <c r="C58" s="160"/>
      <c r="D58" s="160">
        <f>'将来負担比率（分子）の構造'!I$50</f>
        <v>2136</v>
      </c>
      <c r="E58" s="160"/>
      <c r="F58" s="160"/>
      <c r="G58" s="160">
        <f>'将来負担比率（分子）の構造'!J$50</f>
        <v>2178</v>
      </c>
      <c r="H58" s="160"/>
      <c r="I58" s="160"/>
      <c r="J58" s="160">
        <f>'将来負担比率（分子）の構造'!K$50</f>
        <v>2936</v>
      </c>
      <c r="K58" s="160"/>
      <c r="L58" s="160"/>
      <c r="M58" s="160">
        <f>'将来負担比率（分子）の構造'!L$50</f>
        <v>3369</v>
      </c>
      <c r="N58" s="160"/>
      <c r="O58" s="160"/>
      <c r="P58" s="160">
        <f>'将来負担比率（分子）の構造'!M$50</f>
        <v>4462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11</v>
      </c>
      <c r="C61" s="160"/>
      <c r="D61" s="160"/>
      <c r="E61" s="160">
        <f>'将来負担比率（分子）の構造'!J$46</f>
        <v>8</v>
      </c>
      <c r="F61" s="160"/>
      <c r="G61" s="160"/>
      <c r="H61" s="160">
        <f>'将来負担比率（分子）の構造'!K$46</f>
        <v>4</v>
      </c>
      <c r="I61" s="160"/>
      <c r="J61" s="160"/>
      <c r="K61" s="160">
        <f>'将来負担比率（分子）の構造'!L$46</f>
        <v>3</v>
      </c>
      <c r="L61" s="160"/>
      <c r="M61" s="160"/>
      <c r="N61" s="160">
        <f>'将来負担比率（分子）の構造'!M$46</f>
        <v>2</v>
      </c>
      <c r="O61" s="160"/>
      <c r="P61" s="160"/>
    </row>
    <row r="62" spans="1:16">
      <c r="A62" s="160" t="s">
        <v>29</v>
      </c>
      <c r="B62" s="160">
        <f>'将来負担比率（分子）の構造'!I$45</f>
        <v>3545</v>
      </c>
      <c r="C62" s="160"/>
      <c r="D62" s="160"/>
      <c r="E62" s="160">
        <f>'将来負担比率（分子）の構造'!J$45</f>
        <v>3110</v>
      </c>
      <c r="F62" s="160"/>
      <c r="G62" s="160"/>
      <c r="H62" s="160">
        <f>'将来負担比率（分子）の構造'!K$45</f>
        <v>2235</v>
      </c>
      <c r="I62" s="160"/>
      <c r="J62" s="160"/>
      <c r="K62" s="160">
        <f>'将来負担比率（分子）の構造'!L$45</f>
        <v>2190</v>
      </c>
      <c r="L62" s="160"/>
      <c r="M62" s="160"/>
      <c r="N62" s="160">
        <f>'将来負担比率（分子）の構造'!M$45</f>
        <v>2081</v>
      </c>
      <c r="O62" s="160"/>
      <c r="P62" s="160"/>
    </row>
    <row r="63" spans="1:16">
      <c r="A63" s="160" t="s">
        <v>28</v>
      </c>
      <c r="B63" s="160">
        <f>'将来負担比率（分子）の構造'!I$44</f>
        <v>343</v>
      </c>
      <c r="C63" s="160"/>
      <c r="D63" s="160"/>
      <c r="E63" s="160">
        <f>'将来負担比率（分子）の構造'!J$44</f>
        <v>589</v>
      </c>
      <c r="F63" s="160"/>
      <c r="G63" s="160"/>
      <c r="H63" s="160">
        <f>'将来負担比率（分子）の構造'!K$44</f>
        <v>1077</v>
      </c>
      <c r="I63" s="160"/>
      <c r="J63" s="160"/>
      <c r="K63" s="160">
        <f>'将来負担比率（分子）の構造'!L$44</f>
        <v>1018</v>
      </c>
      <c r="L63" s="160"/>
      <c r="M63" s="160"/>
      <c r="N63" s="160">
        <f>'将来負担比率（分子）の構造'!M$44</f>
        <v>1035</v>
      </c>
      <c r="O63" s="160"/>
      <c r="P63" s="160"/>
    </row>
    <row r="64" spans="1:16">
      <c r="A64" s="160" t="s">
        <v>27</v>
      </c>
      <c r="B64" s="160">
        <f>'将来負担比率（分子）の構造'!I$43</f>
        <v>18890</v>
      </c>
      <c r="C64" s="160"/>
      <c r="D64" s="160"/>
      <c r="E64" s="160">
        <f>'将来負担比率（分子）の構造'!J$43</f>
        <v>18321</v>
      </c>
      <c r="F64" s="160"/>
      <c r="G64" s="160"/>
      <c r="H64" s="160">
        <f>'将来負担比率（分子）の構造'!K$43</f>
        <v>18372</v>
      </c>
      <c r="I64" s="160"/>
      <c r="J64" s="160"/>
      <c r="K64" s="160">
        <f>'将来負担比率（分子）の構造'!L$43</f>
        <v>17741</v>
      </c>
      <c r="L64" s="160"/>
      <c r="M64" s="160"/>
      <c r="N64" s="160">
        <f>'将来負担比率（分子）の構造'!M$43</f>
        <v>17205</v>
      </c>
      <c r="O64" s="160"/>
      <c r="P64" s="160"/>
    </row>
    <row r="65" spans="1:16">
      <c r="A65" s="160" t="s">
        <v>26</v>
      </c>
      <c r="B65" s="160">
        <f>'将来負担比率（分子）の構造'!I$42</f>
        <v>3171</v>
      </c>
      <c r="C65" s="160"/>
      <c r="D65" s="160"/>
      <c r="E65" s="160">
        <f>'将来負担比率（分子）の構造'!J$42</f>
        <v>2636</v>
      </c>
      <c r="F65" s="160"/>
      <c r="G65" s="160"/>
      <c r="H65" s="160">
        <f>'将来負担比率（分子）の構造'!K$42</f>
        <v>2144</v>
      </c>
      <c r="I65" s="160"/>
      <c r="J65" s="160"/>
      <c r="K65" s="160">
        <f>'将来負担比率（分子）の構造'!L$42</f>
        <v>1350</v>
      </c>
      <c r="L65" s="160"/>
      <c r="M65" s="160"/>
      <c r="N65" s="160">
        <f>'将来負担比率（分子）の構造'!M$42</f>
        <v>2201</v>
      </c>
      <c r="O65" s="160"/>
      <c r="P65" s="160"/>
    </row>
    <row r="66" spans="1:16">
      <c r="A66" s="160" t="s">
        <v>25</v>
      </c>
      <c r="B66" s="160">
        <f>'将来負担比率（分子）の構造'!I$41</f>
        <v>27760</v>
      </c>
      <c r="C66" s="160"/>
      <c r="D66" s="160"/>
      <c r="E66" s="160">
        <f>'将来負担比率（分子）の構造'!J$41</f>
        <v>27696</v>
      </c>
      <c r="F66" s="160"/>
      <c r="G66" s="160"/>
      <c r="H66" s="160">
        <f>'将来負担比率（分子）の構造'!K$41</f>
        <v>27050</v>
      </c>
      <c r="I66" s="160"/>
      <c r="J66" s="160"/>
      <c r="K66" s="160">
        <f>'将来負担比率（分子）の構造'!L$41</f>
        <v>25162</v>
      </c>
      <c r="L66" s="160"/>
      <c r="M66" s="160"/>
      <c r="N66" s="160">
        <f>'将来負担比率（分子）の構造'!M$41</f>
        <v>23351</v>
      </c>
      <c r="O66" s="160"/>
      <c r="P66" s="160"/>
    </row>
    <row r="67" spans="1:16">
      <c r="A67" s="160" t="s">
        <v>69</v>
      </c>
      <c r="B67" s="160" t="e">
        <f>NA()</f>
        <v>#N/A</v>
      </c>
      <c r="C67" s="160">
        <f>IF(ISNUMBER('将来負担比率（分子）の構造'!I$53), IF('将来負担比率（分子）の構造'!I$53 &lt; 0, 0, '将来負担比率（分子）の構造'!I$53), NA())</f>
        <v>17865</v>
      </c>
      <c r="D67" s="160" t="e">
        <f>NA()</f>
        <v>#N/A</v>
      </c>
      <c r="E67" s="160" t="e">
        <f>NA()</f>
        <v>#N/A</v>
      </c>
      <c r="F67" s="160">
        <f>IF(ISNUMBER('将来負担比率（分子）の構造'!J$53), IF('将来負担比率（分子）の構造'!J$53 &lt; 0, 0, '将来負担比率（分子）の構造'!J$53), NA())</f>
        <v>15858</v>
      </c>
      <c r="G67" s="160" t="e">
        <f>NA()</f>
        <v>#N/A</v>
      </c>
      <c r="H67" s="160" t="e">
        <f>NA()</f>
        <v>#N/A</v>
      </c>
      <c r="I67" s="160">
        <f>IF(ISNUMBER('将来負担比率（分子）の構造'!K$53), IF('将来負担比率（分子）の構造'!K$53 &lt; 0, 0, '将来負担比率（分子）の構造'!K$53), NA())</f>
        <v>13062</v>
      </c>
      <c r="J67" s="160" t="e">
        <f>NA()</f>
        <v>#N/A</v>
      </c>
      <c r="K67" s="160" t="e">
        <f>NA()</f>
        <v>#N/A</v>
      </c>
      <c r="L67" s="160">
        <f>IF(ISNUMBER('将来負担比率（分子）の構造'!L$53), IF('将来負担比率（分子）の構造'!L$53 &lt; 0, 0, '将来負担比率（分子）の構造'!L$53), NA())</f>
        <v>9313</v>
      </c>
      <c r="M67" s="160" t="e">
        <f>NA()</f>
        <v>#N/A</v>
      </c>
      <c r="N67" s="160" t="e">
        <f>NA()</f>
        <v>#N/A</v>
      </c>
      <c r="O67" s="160">
        <f>IF(ISNUMBER('将来負担比率（分子）の構造'!M$53), IF('将来負担比率（分子）の構造'!M$53 &lt; 0, 0, '将来負担比率（分子）の構造'!M$53), NA())</f>
        <v>8233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632</v>
      </c>
      <c r="C72" s="164">
        <f>基金残高に係る経年分析!G55</f>
        <v>820</v>
      </c>
      <c r="D72" s="164">
        <f>基金残高に係る経年分析!H55</f>
        <v>1146</v>
      </c>
    </row>
    <row r="73" spans="1:16">
      <c r="A73" s="163" t="s">
        <v>72</v>
      </c>
      <c r="B73" s="164">
        <f>基金残高に係る経年分析!F56</f>
        <v>191</v>
      </c>
      <c r="C73" s="164">
        <f>基金残高に係る経年分析!G56</f>
        <v>122</v>
      </c>
      <c r="D73" s="164">
        <f>基金残高に係る経年分析!H56</f>
        <v>122</v>
      </c>
    </row>
    <row r="74" spans="1:16">
      <c r="A74" s="163" t="s">
        <v>73</v>
      </c>
      <c r="B74" s="164">
        <f>基金残高に係る経年分析!F57</f>
        <v>1471</v>
      </c>
      <c r="C74" s="164">
        <f>基金残高に係る経年分析!G57</f>
        <v>1773</v>
      </c>
      <c r="D74" s="164">
        <f>基金残高に係る経年分析!H57</f>
        <v>2536</v>
      </c>
    </row>
  </sheetData>
  <sheetProtection algorithmName="SHA-512" hashValue="3sy7iidxaHuvcXZeJdIx4Nyd7ndGsV7O4efcl4cogJPNwFKGFWWWx7bV9W1yEEaXVNqI+kAnMz5biRmT6Fop5g==" saltValue="9EzGQji1zprCVDMGBOqE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16814579</v>
      </c>
      <c r="S5" s="649"/>
      <c r="T5" s="649"/>
      <c r="U5" s="649"/>
      <c r="V5" s="649"/>
      <c r="W5" s="649"/>
      <c r="X5" s="649"/>
      <c r="Y5" s="650"/>
      <c r="Z5" s="651">
        <v>53.5</v>
      </c>
      <c r="AA5" s="651"/>
      <c r="AB5" s="651"/>
      <c r="AC5" s="651"/>
      <c r="AD5" s="652">
        <v>15484394</v>
      </c>
      <c r="AE5" s="652"/>
      <c r="AF5" s="652"/>
      <c r="AG5" s="652"/>
      <c r="AH5" s="652"/>
      <c r="AI5" s="652"/>
      <c r="AJ5" s="652"/>
      <c r="AK5" s="652"/>
      <c r="AL5" s="653">
        <v>88.4</v>
      </c>
      <c r="AM5" s="654"/>
      <c r="AN5" s="654"/>
      <c r="AO5" s="655"/>
      <c r="AP5" s="645" t="s">
        <v>224</v>
      </c>
      <c r="AQ5" s="646"/>
      <c r="AR5" s="646"/>
      <c r="AS5" s="646"/>
      <c r="AT5" s="646"/>
      <c r="AU5" s="646"/>
      <c r="AV5" s="646"/>
      <c r="AW5" s="646"/>
      <c r="AX5" s="646"/>
      <c r="AY5" s="646"/>
      <c r="AZ5" s="646"/>
      <c r="BA5" s="646"/>
      <c r="BB5" s="646"/>
      <c r="BC5" s="646"/>
      <c r="BD5" s="646"/>
      <c r="BE5" s="646"/>
      <c r="BF5" s="647"/>
      <c r="BG5" s="659">
        <v>15484394</v>
      </c>
      <c r="BH5" s="660"/>
      <c r="BI5" s="660"/>
      <c r="BJ5" s="660"/>
      <c r="BK5" s="660"/>
      <c r="BL5" s="660"/>
      <c r="BM5" s="660"/>
      <c r="BN5" s="661"/>
      <c r="BO5" s="662">
        <v>92.1</v>
      </c>
      <c r="BP5" s="662"/>
      <c r="BQ5" s="662"/>
      <c r="BR5" s="662"/>
      <c r="BS5" s="663">
        <v>106010</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164365</v>
      </c>
      <c r="S6" s="660"/>
      <c r="T6" s="660"/>
      <c r="U6" s="660"/>
      <c r="V6" s="660"/>
      <c r="W6" s="660"/>
      <c r="X6" s="660"/>
      <c r="Y6" s="661"/>
      <c r="Z6" s="662">
        <v>0.5</v>
      </c>
      <c r="AA6" s="662"/>
      <c r="AB6" s="662"/>
      <c r="AC6" s="662"/>
      <c r="AD6" s="663">
        <v>164365</v>
      </c>
      <c r="AE6" s="663"/>
      <c r="AF6" s="663"/>
      <c r="AG6" s="663"/>
      <c r="AH6" s="663"/>
      <c r="AI6" s="663"/>
      <c r="AJ6" s="663"/>
      <c r="AK6" s="663"/>
      <c r="AL6" s="664">
        <v>0.9</v>
      </c>
      <c r="AM6" s="665"/>
      <c r="AN6" s="665"/>
      <c r="AO6" s="666"/>
      <c r="AP6" s="656" t="s">
        <v>229</v>
      </c>
      <c r="AQ6" s="657"/>
      <c r="AR6" s="657"/>
      <c r="AS6" s="657"/>
      <c r="AT6" s="657"/>
      <c r="AU6" s="657"/>
      <c r="AV6" s="657"/>
      <c r="AW6" s="657"/>
      <c r="AX6" s="657"/>
      <c r="AY6" s="657"/>
      <c r="AZ6" s="657"/>
      <c r="BA6" s="657"/>
      <c r="BB6" s="657"/>
      <c r="BC6" s="657"/>
      <c r="BD6" s="657"/>
      <c r="BE6" s="657"/>
      <c r="BF6" s="658"/>
      <c r="BG6" s="659">
        <v>15484394</v>
      </c>
      <c r="BH6" s="660"/>
      <c r="BI6" s="660"/>
      <c r="BJ6" s="660"/>
      <c r="BK6" s="660"/>
      <c r="BL6" s="660"/>
      <c r="BM6" s="660"/>
      <c r="BN6" s="661"/>
      <c r="BO6" s="662">
        <v>92.1</v>
      </c>
      <c r="BP6" s="662"/>
      <c r="BQ6" s="662"/>
      <c r="BR6" s="662"/>
      <c r="BS6" s="663">
        <v>106010</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253978</v>
      </c>
      <c r="CS6" s="660"/>
      <c r="CT6" s="660"/>
      <c r="CU6" s="660"/>
      <c r="CV6" s="660"/>
      <c r="CW6" s="660"/>
      <c r="CX6" s="660"/>
      <c r="CY6" s="661"/>
      <c r="CZ6" s="653">
        <v>0.9</v>
      </c>
      <c r="DA6" s="654"/>
      <c r="DB6" s="654"/>
      <c r="DC6" s="673"/>
      <c r="DD6" s="668" t="s">
        <v>168</v>
      </c>
      <c r="DE6" s="660"/>
      <c r="DF6" s="660"/>
      <c r="DG6" s="660"/>
      <c r="DH6" s="660"/>
      <c r="DI6" s="660"/>
      <c r="DJ6" s="660"/>
      <c r="DK6" s="660"/>
      <c r="DL6" s="660"/>
      <c r="DM6" s="660"/>
      <c r="DN6" s="660"/>
      <c r="DO6" s="660"/>
      <c r="DP6" s="661"/>
      <c r="DQ6" s="668">
        <v>253978</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17606</v>
      </c>
      <c r="S7" s="660"/>
      <c r="T7" s="660"/>
      <c r="U7" s="660"/>
      <c r="V7" s="660"/>
      <c r="W7" s="660"/>
      <c r="X7" s="660"/>
      <c r="Y7" s="661"/>
      <c r="Z7" s="662">
        <v>0.1</v>
      </c>
      <c r="AA7" s="662"/>
      <c r="AB7" s="662"/>
      <c r="AC7" s="662"/>
      <c r="AD7" s="663">
        <v>17606</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6637307</v>
      </c>
      <c r="BH7" s="660"/>
      <c r="BI7" s="660"/>
      <c r="BJ7" s="660"/>
      <c r="BK7" s="660"/>
      <c r="BL7" s="660"/>
      <c r="BM7" s="660"/>
      <c r="BN7" s="661"/>
      <c r="BO7" s="662">
        <v>39.5</v>
      </c>
      <c r="BP7" s="662"/>
      <c r="BQ7" s="662"/>
      <c r="BR7" s="662"/>
      <c r="BS7" s="663">
        <v>106010</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4382049</v>
      </c>
      <c r="CS7" s="660"/>
      <c r="CT7" s="660"/>
      <c r="CU7" s="660"/>
      <c r="CV7" s="660"/>
      <c r="CW7" s="660"/>
      <c r="CX7" s="660"/>
      <c r="CY7" s="661"/>
      <c r="CZ7" s="662">
        <v>14.7</v>
      </c>
      <c r="DA7" s="662"/>
      <c r="DB7" s="662"/>
      <c r="DC7" s="662"/>
      <c r="DD7" s="668">
        <v>63794</v>
      </c>
      <c r="DE7" s="660"/>
      <c r="DF7" s="660"/>
      <c r="DG7" s="660"/>
      <c r="DH7" s="660"/>
      <c r="DI7" s="660"/>
      <c r="DJ7" s="660"/>
      <c r="DK7" s="660"/>
      <c r="DL7" s="660"/>
      <c r="DM7" s="660"/>
      <c r="DN7" s="660"/>
      <c r="DO7" s="660"/>
      <c r="DP7" s="661"/>
      <c r="DQ7" s="668">
        <v>3646012</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60775</v>
      </c>
      <c r="S8" s="660"/>
      <c r="T8" s="660"/>
      <c r="U8" s="660"/>
      <c r="V8" s="660"/>
      <c r="W8" s="660"/>
      <c r="X8" s="660"/>
      <c r="Y8" s="661"/>
      <c r="Z8" s="662">
        <v>0.2</v>
      </c>
      <c r="AA8" s="662"/>
      <c r="AB8" s="662"/>
      <c r="AC8" s="662"/>
      <c r="AD8" s="663">
        <v>60775</v>
      </c>
      <c r="AE8" s="663"/>
      <c r="AF8" s="663"/>
      <c r="AG8" s="663"/>
      <c r="AH8" s="663"/>
      <c r="AI8" s="663"/>
      <c r="AJ8" s="663"/>
      <c r="AK8" s="663"/>
      <c r="AL8" s="664">
        <v>0.3</v>
      </c>
      <c r="AM8" s="665"/>
      <c r="AN8" s="665"/>
      <c r="AO8" s="666"/>
      <c r="AP8" s="656" t="s">
        <v>235</v>
      </c>
      <c r="AQ8" s="657"/>
      <c r="AR8" s="657"/>
      <c r="AS8" s="657"/>
      <c r="AT8" s="657"/>
      <c r="AU8" s="657"/>
      <c r="AV8" s="657"/>
      <c r="AW8" s="657"/>
      <c r="AX8" s="657"/>
      <c r="AY8" s="657"/>
      <c r="AZ8" s="657"/>
      <c r="BA8" s="657"/>
      <c r="BB8" s="657"/>
      <c r="BC8" s="657"/>
      <c r="BD8" s="657"/>
      <c r="BE8" s="657"/>
      <c r="BF8" s="658"/>
      <c r="BG8" s="659">
        <v>160216</v>
      </c>
      <c r="BH8" s="660"/>
      <c r="BI8" s="660"/>
      <c r="BJ8" s="660"/>
      <c r="BK8" s="660"/>
      <c r="BL8" s="660"/>
      <c r="BM8" s="660"/>
      <c r="BN8" s="661"/>
      <c r="BO8" s="662">
        <v>1</v>
      </c>
      <c r="BP8" s="662"/>
      <c r="BQ8" s="662"/>
      <c r="BR8" s="662"/>
      <c r="BS8" s="668" t="s">
        <v>168</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12246568</v>
      </c>
      <c r="CS8" s="660"/>
      <c r="CT8" s="660"/>
      <c r="CU8" s="660"/>
      <c r="CV8" s="660"/>
      <c r="CW8" s="660"/>
      <c r="CX8" s="660"/>
      <c r="CY8" s="661"/>
      <c r="CZ8" s="662">
        <v>41</v>
      </c>
      <c r="DA8" s="662"/>
      <c r="DB8" s="662"/>
      <c r="DC8" s="662"/>
      <c r="DD8" s="668">
        <v>434445</v>
      </c>
      <c r="DE8" s="660"/>
      <c r="DF8" s="660"/>
      <c r="DG8" s="660"/>
      <c r="DH8" s="660"/>
      <c r="DI8" s="660"/>
      <c r="DJ8" s="660"/>
      <c r="DK8" s="660"/>
      <c r="DL8" s="660"/>
      <c r="DM8" s="660"/>
      <c r="DN8" s="660"/>
      <c r="DO8" s="660"/>
      <c r="DP8" s="661"/>
      <c r="DQ8" s="668">
        <v>5681364</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66699</v>
      </c>
      <c r="S9" s="660"/>
      <c r="T9" s="660"/>
      <c r="U9" s="660"/>
      <c r="V9" s="660"/>
      <c r="W9" s="660"/>
      <c r="X9" s="660"/>
      <c r="Y9" s="661"/>
      <c r="Z9" s="662">
        <v>0.2</v>
      </c>
      <c r="AA9" s="662"/>
      <c r="AB9" s="662"/>
      <c r="AC9" s="662"/>
      <c r="AD9" s="663">
        <v>66699</v>
      </c>
      <c r="AE9" s="663"/>
      <c r="AF9" s="663"/>
      <c r="AG9" s="663"/>
      <c r="AH9" s="663"/>
      <c r="AI9" s="663"/>
      <c r="AJ9" s="663"/>
      <c r="AK9" s="663"/>
      <c r="AL9" s="664">
        <v>0.4</v>
      </c>
      <c r="AM9" s="665"/>
      <c r="AN9" s="665"/>
      <c r="AO9" s="666"/>
      <c r="AP9" s="656" t="s">
        <v>238</v>
      </c>
      <c r="AQ9" s="657"/>
      <c r="AR9" s="657"/>
      <c r="AS9" s="657"/>
      <c r="AT9" s="657"/>
      <c r="AU9" s="657"/>
      <c r="AV9" s="657"/>
      <c r="AW9" s="657"/>
      <c r="AX9" s="657"/>
      <c r="AY9" s="657"/>
      <c r="AZ9" s="657"/>
      <c r="BA9" s="657"/>
      <c r="BB9" s="657"/>
      <c r="BC9" s="657"/>
      <c r="BD9" s="657"/>
      <c r="BE9" s="657"/>
      <c r="BF9" s="658"/>
      <c r="BG9" s="659">
        <v>5215814</v>
      </c>
      <c r="BH9" s="660"/>
      <c r="BI9" s="660"/>
      <c r="BJ9" s="660"/>
      <c r="BK9" s="660"/>
      <c r="BL9" s="660"/>
      <c r="BM9" s="660"/>
      <c r="BN9" s="661"/>
      <c r="BO9" s="662">
        <v>31</v>
      </c>
      <c r="BP9" s="662"/>
      <c r="BQ9" s="662"/>
      <c r="BR9" s="662"/>
      <c r="BS9" s="668" t="s">
        <v>122</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1712441</v>
      </c>
      <c r="CS9" s="660"/>
      <c r="CT9" s="660"/>
      <c r="CU9" s="660"/>
      <c r="CV9" s="660"/>
      <c r="CW9" s="660"/>
      <c r="CX9" s="660"/>
      <c r="CY9" s="661"/>
      <c r="CZ9" s="662">
        <v>5.7</v>
      </c>
      <c r="DA9" s="662"/>
      <c r="DB9" s="662"/>
      <c r="DC9" s="662"/>
      <c r="DD9" s="668">
        <v>106290</v>
      </c>
      <c r="DE9" s="660"/>
      <c r="DF9" s="660"/>
      <c r="DG9" s="660"/>
      <c r="DH9" s="660"/>
      <c r="DI9" s="660"/>
      <c r="DJ9" s="660"/>
      <c r="DK9" s="660"/>
      <c r="DL9" s="660"/>
      <c r="DM9" s="660"/>
      <c r="DN9" s="660"/>
      <c r="DO9" s="660"/>
      <c r="DP9" s="661"/>
      <c r="DQ9" s="668">
        <v>1495372</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168</v>
      </c>
      <c r="S10" s="660"/>
      <c r="T10" s="660"/>
      <c r="U10" s="660"/>
      <c r="V10" s="660"/>
      <c r="W10" s="660"/>
      <c r="X10" s="660"/>
      <c r="Y10" s="661"/>
      <c r="Z10" s="662" t="s">
        <v>168</v>
      </c>
      <c r="AA10" s="662"/>
      <c r="AB10" s="662"/>
      <c r="AC10" s="662"/>
      <c r="AD10" s="663" t="s">
        <v>122</v>
      </c>
      <c r="AE10" s="663"/>
      <c r="AF10" s="663"/>
      <c r="AG10" s="663"/>
      <c r="AH10" s="663"/>
      <c r="AI10" s="663"/>
      <c r="AJ10" s="663"/>
      <c r="AK10" s="663"/>
      <c r="AL10" s="664" t="s">
        <v>168</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342364</v>
      </c>
      <c r="BH10" s="660"/>
      <c r="BI10" s="660"/>
      <c r="BJ10" s="660"/>
      <c r="BK10" s="660"/>
      <c r="BL10" s="660"/>
      <c r="BM10" s="660"/>
      <c r="BN10" s="661"/>
      <c r="BO10" s="662">
        <v>2</v>
      </c>
      <c r="BP10" s="662"/>
      <c r="BQ10" s="662"/>
      <c r="BR10" s="662"/>
      <c r="BS10" s="668" t="s">
        <v>122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56870</v>
      </c>
      <c r="CS10" s="660"/>
      <c r="CT10" s="660"/>
      <c r="CU10" s="660"/>
      <c r="CV10" s="660"/>
      <c r="CW10" s="660"/>
      <c r="CX10" s="660"/>
      <c r="CY10" s="661"/>
      <c r="CZ10" s="662">
        <v>0.2</v>
      </c>
      <c r="DA10" s="662"/>
      <c r="DB10" s="662"/>
      <c r="DC10" s="662"/>
      <c r="DD10" s="668">
        <v>2163</v>
      </c>
      <c r="DE10" s="660"/>
      <c r="DF10" s="660"/>
      <c r="DG10" s="660"/>
      <c r="DH10" s="660"/>
      <c r="DI10" s="660"/>
      <c r="DJ10" s="660"/>
      <c r="DK10" s="660"/>
      <c r="DL10" s="660"/>
      <c r="DM10" s="660"/>
      <c r="DN10" s="660"/>
      <c r="DO10" s="660"/>
      <c r="DP10" s="661"/>
      <c r="DQ10" s="668">
        <v>45779</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168</v>
      </c>
      <c r="AA11" s="662"/>
      <c r="AB11" s="662"/>
      <c r="AC11" s="662"/>
      <c r="AD11" s="663" t="s">
        <v>122</v>
      </c>
      <c r="AE11" s="663"/>
      <c r="AF11" s="663"/>
      <c r="AG11" s="663"/>
      <c r="AH11" s="663"/>
      <c r="AI11" s="663"/>
      <c r="AJ11" s="663"/>
      <c r="AK11" s="663"/>
      <c r="AL11" s="664" t="s">
        <v>168</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918913</v>
      </c>
      <c r="BH11" s="660"/>
      <c r="BI11" s="660"/>
      <c r="BJ11" s="660"/>
      <c r="BK11" s="660"/>
      <c r="BL11" s="660"/>
      <c r="BM11" s="660"/>
      <c r="BN11" s="661"/>
      <c r="BO11" s="662">
        <v>5.5</v>
      </c>
      <c r="BP11" s="662"/>
      <c r="BQ11" s="662"/>
      <c r="BR11" s="662"/>
      <c r="BS11" s="668">
        <v>106010</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70992</v>
      </c>
      <c r="CS11" s="660"/>
      <c r="CT11" s="660"/>
      <c r="CU11" s="660"/>
      <c r="CV11" s="660"/>
      <c r="CW11" s="660"/>
      <c r="CX11" s="660"/>
      <c r="CY11" s="661"/>
      <c r="CZ11" s="662">
        <v>0.2</v>
      </c>
      <c r="DA11" s="662"/>
      <c r="DB11" s="662"/>
      <c r="DC11" s="662"/>
      <c r="DD11" s="668">
        <v>2179</v>
      </c>
      <c r="DE11" s="660"/>
      <c r="DF11" s="660"/>
      <c r="DG11" s="660"/>
      <c r="DH11" s="660"/>
      <c r="DI11" s="660"/>
      <c r="DJ11" s="660"/>
      <c r="DK11" s="660"/>
      <c r="DL11" s="660"/>
      <c r="DM11" s="660"/>
      <c r="DN11" s="660"/>
      <c r="DO11" s="660"/>
      <c r="DP11" s="661"/>
      <c r="DQ11" s="668">
        <v>66177</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1474221</v>
      </c>
      <c r="S12" s="660"/>
      <c r="T12" s="660"/>
      <c r="U12" s="660"/>
      <c r="V12" s="660"/>
      <c r="W12" s="660"/>
      <c r="X12" s="660"/>
      <c r="Y12" s="661"/>
      <c r="Z12" s="662">
        <v>4.7</v>
      </c>
      <c r="AA12" s="662"/>
      <c r="AB12" s="662"/>
      <c r="AC12" s="662"/>
      <c r="AD12" s="663">
        <v>1474221</v>
      </c>
      <c r="AE12" s="663"/>
      <c r="AF12" s="663"/>
      <c r="AG12" s="663"/>
      <c r="AH12" s="663"/>
      <c r="AI12" s="663"/>
      <c r="AJ12" s="663"/>
      <c r="AK12" s="663"/>
      <c r="AL12" s="664">
        <v>8.4</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7968776</v>
      </c>
      <c r="BH12" s="660"/>
      <c r="BI12" s="660"/>
      <c r="BJ12" s="660"/>
      <c r="BK12" s="660"/>
      <c r="BL12" s="660"/>
      <c r="BM12" s="660"/>
      <c r="BN12" s="661"/>
      <c r="BO12" s="662">
        <v>47.4</v>
      </c>
      <c r="BP12" s="662"/>
      <c r="BQ12" s="662"/>
      <c r="BR12" s="662"/>
      <c r="BS12" s="668" t="s">
        <v>168</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316769</v>
      </c>
      <c r="CS12" s="660"/>
      <c r="CT12" s="660"/>
      <c r="CU12" s="660"/>
      <c r="CV12" s="660"/>
      <c r="CW12" s="660"/>
      <c r="CX12" s="660"/>
      <c r="CY12" s="661"/>
      <c r="CZ12" s="662">
        <v>1.1000000000000001</v>
      </c>
      <c r="DA12" s="662"/>
      <c r="DB12" s="662"/>
      <c r="DC12" s="662"/>
      <c r="DD12" s="668">
        <v>9838</v>
      </c>
      <c r="DE12" s="660"/>
      <c r="DF12" s="660"/>
      <c r="DG12" s="660"/>
      <c r="DH12" s="660"/>
      <c r="DI12" s="660"/>
      <c r="DJ12" s="660"/>
      <c r="DK12" s="660"/>
      <c r="DL12" s="660"/>
      <c r="DM12" s="660"/>
      <c r="DN12" s="660"/>
      <c r="DO12" s="660"/>
      <c r="DP12" s="661"/>
      <c r="DQ12" s="668">
        <v>131785</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168</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250</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7963375</v>
      </c>
      <c r="BH13" s="660"/>
      <c r="BI13" s="660"/>
      <c r="BJ13" s="660"/>
      <c r="BK13" s="660"/>
      <c r="BL13" s="660"/>
      <c r="BM13" s="660"/>
      <c r="BN13" s="661"/>
      <c r="BO13" s="662">
        <v>47.4</v>
      </c>
      <c r="BP13" s="662"/>
      <c r="BQ13" s="662"/>
      <c r="BR13" s="662"/>
      <c r="BS13" s="668" t="s">
        <v>122</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4182931</v>
      </c>
      <c r="CS13" s="660"/>
      <c r="CT13" s="660"/>
      <c r="CU13" s="660"/>
      <c r="CV13" s="660"/>
      <c r="CW13" s="660"/>
      <c r="CX13" s="660"/>
      <c r="CY13" s="661"/>
      <c r="CZ13" s="662">
        <v>14</v>
      </c>
      <c r="DA13" s="662"/>
      <c r="DB13" s="662"/>
      <c r="DC13" s="662"/>
      <c r="DD13" s="668">
        <v>1082002</v>
      </c>
      <c r="DE13" s="660"/>
      <c r="DF13" s="660"/>
      <c r="DG13" s="660"/>
      <c r="DH13" s="660"/>
      <c r="DI13" s="660"/>
      <c r="DJ13" s="660"/>
      <c r="DK13" s="660"/>
      <c r="DL13" s="660"/>
      <c r="DM13" s="660"/>
      <c r="DN13" s="660"/>
      <c r="DO13" s="660"/>
      <c r="DP13" s="661"/>
      <c r="DQ13" s="668">
        <v>3219480</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168</v>
      </c>
      <c r="S14" s="660"/>
      <c r="T14" s="660"/>
      <c r="U14" s="660"/>
      <c r="V14" s="660"/>
      <c r="W14" s="660"/>
      <c r="X14" s="660"/>
      <c r="Y14" s="661"/>
      <c r="Z14" s="662" t="s">
        <v>168</v>
      </c>
      <c r="AA14" s="662"/>
      <c r="AB14" s="662"/>
      <c r="AC14" s="662"/>
      <c r="AD14" s="663" t="s">
        <v>122</v>
      </c>
      <c r="AE14" s="663"/>
      <c r="AF14" s="663"/>
      <c r="AG14" s="663"/>
      <c r="AH14" s="663"/>
      <c r="AI14" s="663"/>
      <c r="AJ14" s="663"/>
      <c r="AK14" s="663"/>
      <c r="AL14" s="664" t="s">
        <v>122</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119883</v>
      </c>
      <c r="BH14" s="660"/>
      <c r="BI14" s="660"/>
      <c r="BJ14" s="660"/>
      <c r="BK14" s="660"/>
      <c r="BL14" s="660"/>
      <c r="BM14" s="660"/>
      <c r="BN14" s="661"/>
      <c r="BO14" s="662">
        <v>0.7</v>
      </c>
      <c r="BP14" s="662"/>
      <c r="BQ14" s="662"/>
      <c r="BR14" s="662"/>
      <c r="BS14" s="668" t="s">
        <v>250</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1170497</v>
      </c>
      <c r="CS14" s="660"/>
      <c r="CT14" s="660"/>
      <c r="CU14" s="660"/>
      <c r="CV14" s="660"/>
      <c r="CW14" s="660"/>
      <c r="CX14" s="660"/>
      <c r="CY14" s="661"/>
      <c r="CZ14" s="662">
        <v>3.9</v>
      </c>
      <c r="DA14" s="662"/>
      <c r="DB14" s="662"/>
      <c r="DC14" s="662"/>
      <c r="DD14" s="668">
        <v>45287</v>
      </c>
      <c r="DE14" s="660"/>
      <c r="DF14" s="660"/>
      <c r="DG14" s="660"/>
      <c r="DH14" s="660"/>
      <c r="DI14" s="660"/>
      <c r="DJ14" s="660"/>
      <c r="DK14" s="660"/>
      <c r="DL14" s="660"/>
      <c r="DM14" s="660"/>
      <c r="DN14" s="660"/>
      <c r="DO14" s="660"/>
      <c r="DP14" s="661"/>
      <c r="DQ14" s="668">
        <v>1134982</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70964</v>
      </c>
      <c r="S15" s="660"/>
      <c r="T15" s="660"/>
      <c r="U15" s="660"/>
      <c r="V15" s="660"/>
      <c r="W15" s="660"/>
      <c r="X15" s="660"/>
      <c r="Y15" s="661"/>
      <c r="Z15" s="662">
        <v>0.2</v>
      </c>
      <c r="AA15" s="662"/>
      <c r="AB15" s="662"/>
      <c r="AC15" s="662"/>
      <c r="AD15" s="663">
        <v>70964</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758428</v>
      </c>
      <c r="BH15" s="660"/>
      <c r="BI15" s="660"/>
      <c r="BJ15" s="660"/>
      <c r="BK15" s="660"/>
      <c r="BL15" s="660"/>
      <c r="BM15" s="660"/>
      <c r="BN15" s="661"/>
      <c r="BO15" s="662">
        <v>4.5</v>
      </c>
      <c r="BP15" s="662"/>
      <c r="BQ15" s="662"/>
      <c r="BR15" s="662"/>
      <c r="BS15" s="668" t="s">
        <v>122</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2529901</v>
      </c>
      <c r="CS15" s="660"/>
      <c r="CT15" s="660"/>
      <c r="CU15" s="660"/>
      <c r="CV15" s="660"/>
      <c r="CW15" s="660"/>
      <c r="CX15" s="660"/>
      <c r="CY15" s="661"/>
      <c r="CZ15" s="662">
        <v>8.5</v>
      </c>
      <c r="DA15" s="662"/>
      <c r="DB15" s="662"/>
      <c r="DC15" s="662"/>
      <c r="DD15" s="668">
        <v>353998</v>
      </c>
      <c r="DE15" s="660"/>
      <c r="DF15" s="660"/>
      <c r="DG15" s="660"/>
      <c r="DH15" s="660"/>
      <c r="DI15" s="660"/>
      <c r="DJ15" s="660"/>
      <c r="DK15" s="660"/>
      <c r="DL15" s="660"/>
      <c r="DM15" s="660"/>
      <c r="DN15" s="660"/>
      <c r="DO15" s="660"/>
      <c r="DP15" s="661"/>
      <c r="DQ15" s="668">
        <v>1800311</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250</v>
      </c>
      <c r="S16" s="660"/>
      <c r="T16" s="660"/>
      <c r="U16" s="660"/>
      <c r="V16" s="660"/>
      <c r="W16" s="660"/>
      <c r="X16" s="660"/>
      <c r="Y16" s="661"/>
      <c r="Z16" s="662" t="s">
        <v>250</v>
      </c>
      <c r="AA16" s="662"/>
      <c r="AB16" s="662"/>
      <c r="AC16" s="662"/>
      <c r="AD16" s="663" t="s">
        <v>122</v>
      </c>
      <c r="AE16" s="663"/>
      <c r="AF16" s="663"/>
      <c r="AG16" s="663"/>
      <c r="AH16" s="663"/>
      <c r="AI16" s="663"/>
      <c r="AJ16" s="663"/>
      <c r="AK16" s="663"/>
      <c r="AL16" s="664" t="s">
        <v>122</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168</v>
      </c>
      <c r="BP16" s="662"/>
      <c r="BQ16" s="662"/>
      <c r="BR16" s="662"/>
      <c r="BS16" s="668" t="s">
        <v>122</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357</v>
      </c>
      <c r="CS16" s="660"/>
      <c r="CT16" s="660"/>
      <c r="CU16" s="660"/>
      <c r="CV16" s="660"/>
      <c r="CW16" s="660"/>
      <c r="CX16" s="660"/>
      <c r="CY16" s="661"/>
      <c r="CZ16" s="662">
        <v>0</v>
      </c>
      <c r="DA16" s="662"/>
      <c r="DB16" s="662"/>
      <c r="DC16" s="662"/>
      <c r="DD16" s="668" t="s">
        <v>122</v>
      </c>
      <c r="DE16" s="660"/>
      <c r="DF16" s="660"/>
      <c r="DG16" s="660"/>
      <c r="DH16" s="660"/>
      <c r="DI16" s="660"/>
      <c r="DJ16" s="660"/>
      <c r="DK16" s="660"/>
      <c r="DL16" s="660"/>
      <c r="DM16" s="660"/>
      <c r="DN16" s="660"/>
      <c r="DO16" s="660"/>
      <c r="DP16" s="661"/>
      <c r="DQ16" s="668">
        <v>357</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80185</v>
      </c>
      <c r="S17" s="660"/>
      <c r="T17" s="660"/>
      <c r="U17" s="660"/>
      <c r="V17" s="660"/>
      <c r="W17" s="660"/>
      <c r="X17" s="660"/>
      <c r="Y17" s="661"/>
      <c r="Z17" s="662">
        <v>0.3</v>
      </c>
      <c r="AA17" s="662"/>
      <c r="AB17" s="662"/>
      <c r="AC17" s="662"/>
      <c r="AD17" s="663">
        <v>80185</v>
      </c>
      <c r="AE17" s="663"/>
      <c r="AF17" s="663"/>
      <c r="AG17" s="663"/>
      <c r="AH17" s="663"/>
      <c r="AI17" s="663"/>
      <c r="AJ17" s="663"/>
      <c r="AK17" s="663"/>
      <c r="AL17" s="664">
        <v>0.5</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168</v>
      </c>
      <c r="BH17" s="660"/>
      <c r="BI17" s="660"/>
      <c r="BJ17" s="660"/>
      <c r="BK17" s="660"/>
      <c r="BL17" s="660"/>
      <c r="BM17" s="660"/>
      <c r="BN17" s="661"/>
      <c r="BO17" s="662" t="s">
        <v>122</v>
      </c>
      <c r="BP17" s="662"/>
      <c r="BQ17" s="662"/>
      <c r="BR17" s="662"/>
      <c r="BS17" s="668" t="s">
        <v>168</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2915967</v>
      </c>
      <c r="CS17" s="660"/>
      <c r="CT17" s="660"/>
      <c r="CU17" s="660"/>
      <c r="CV17" s="660"/>
      <c r="CW17" s="660"/>
      <c r="CX17" s="660"/>
      <c r="CY17" s="661"/>
      <c r="CZ17" s="662">
        <v>9.8000000000000007</v>
      </c>
      <c r="DA17" s="662"/>
      <c r="DB17" s="662"/>
      <c r="DC17" s="662"/>
      <c r="DD17" s="668" t="s">
        <v>122</v>
      </c>
      <c r="DE17" s="660"/>
      <c r="DF17" s="660"/>
      <c r="DG17" s="660"/>
      <c r="DH17" s="660"/>
      <c r="DI17" s="660"/>
      <c r="DJ17" s="660"/>
      <c r="DK17" s="660"/>
      <c r="DL17" s="660"/>
      <c r="DM17" s="660"/>
      <c r="DN17" s="660"/>
      <c r="DO17" s="660"/>
      <c r="DP17" s="661"/>
      <c r="DQ17" s="668">
        <v>2346859</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28330</v>
      </c>
      <c r="S18" s="660"/>
      <c r="T18" s="660"/>
      <c r="U18" s="660"/>
      <c r="V18" s="660"/>
      <c r="W18" s="660"/>
      <c r="X18" s="660"/>
      <c r="Y18" s="661"/>
      <c r="Z18" s="662">
        <v>0.1</v>
      </c>
      <c r="AA18" s="662"/>
      <c r="AB18" s="662"/>
      <c r="AC18" s="662"/>
      <c r="AD18" s="663" t="s">
        <v>122</v>
      </c>
      <c r="AE18" s="663"/>
      <c r="AF18" s="663"/>
      <c r="AG18" s="663"/>
      <c r="AH18" s="663"/>
      <c r="AI18" s="663"/>
      <c r="AJ18" s="663"/>
      <c r="AK18" s="663"/>
      <c r="AL18" s="664" t="s">
        <v>168</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168</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168</v>
      </c>
      <c r="CS18" s="660"/>
      <c r="CT18" s="660"/>
      <c r="CU18" s="660"/>
      <c r="CV18" s="660"/>
      <c r="CW18" s="660"/>
      <c r="CX18" s="660"/>
      <c r="CY18" s="661"/>
      <c r="CZ18" s="662" t="s">
        <v>168</v>
      </c>
      <c r="DA18" s="662"/>
      <c r="DB18" s="662"/>
      <c r="DC18" s="662"/>
      <c r="DD18" s="668" t="s">
        <v>122</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t="s">
        <v>168</v>
      </c>
      <c r="S19" s="660"/>
      <c r="T19" s="660"/>
      <c r="U19" s="660"/>
      <c r="V19" s="660"/>
      <c r="W19" s="660"/>
      <c r="X19" s="660"/>
      <c r="Y19" s="661"/>
      <c r="Z19" s="662" t="s">
        <v>168</v>
      </c>
      <c r="AA19" s="662"/>
      <c r="AB19" s="662"/>
      <c r="AC19" s="662"/>
      <c r="AD19" s="663" t="s">
        <v>122</v>
      </c>
      <c r="AE19" s="663"/>
      <c r="AF19" s="663"/>
      <c r="AG19" s="663"/>
      <c r="AH19" s="663"/>
      <c r="AI19" s="663"/>
      <c r="AJ19" s="663"/>
      <c r="AK19" s="663"/>
      <c r="AL19" s="664" t="s">
        <v>122</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1330185</v>
      </c>
      <c r="BH19" s="660"/>
      <c r="BI19" s="660"/>
      <c r="BJ19" s="660"/>
      <c r="BK19" s="660"/>
      <c r="BL19" s="660"/>
      <c r="BM19" s="660"/>
      <c r="BN19" s="661"/>
      <c r="BO19" s="662">
        <v>7.9</v>
      </c>
      <c r="BP19" s="662"/>
      <c r="BQ19" s="662"/>
      <c r="BR19" s="662"/>
      <c r="BS19" s="668" t="s">
        <v>122</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168</v>
      </c>
      <c r="CS19" s="660"/>
      <c r="CT19" s="660"/>
      <c r="CU19" s="660"/>
      <c r="CV19" s="660"/>
      <c r="CW19" s="660"/>
      <c r="CX19" s="660"/>
      <c r="CY19" s="661"/>
      <c r="CZ19" s="662" t="s">
        <v>168</v>
      </c>
      <c r="DA19" s="662"/>
      <c r="DB19" s="662"/>
      <c r="DC19" s="662"/>
      <c r="DD19" s="668" t="s">
        <v>122</v>
      </c>
      <c r="DE19" s="660"/>
      <c r="DF19" s="660"/>
      <c r="DG19" s="660"/>
      <c r="DH19" s="660"/>
      <c r="DI19" s="660"/>
      <c r="DJ19" s="660"/>
      <c r="DK19" s="660"/>
      <c r="DL19" s="660"/>
      <c r="DM19" s="660"/>
      <c r="DN19" s="660"/>
      <c r="DO19" s="660"/>
      <c r="DP19" s="661"/>
      <c r="DQ19" s="668" t="s">
        <v>168</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27972</v>
      </c>
      <c r="S20" s="660"/>
      <c r="T20" s="660"/>
      <c r="U20" s="660"/>
      <c r="V20" s="660"/>
      <c r="W20" s="660"/>
      <c r="X20" s="660"/>
      <c r="Y20" s="661"/>
      <c r="Z20" s="662">
        <v>0.1</v>
      </c>
      <c r="AA20" s="662"/>
      <c r="AB20" s="662"/>
      <c r="AC20" s="662"/>
      <c r="AD20" s="663" t="s">
        <v>122</v>
      </c>
      <c r="AE20" s="663"/>
      <c r="AF20" s="663"/>
      <c r="AG20" s="663"/>
      <c r="AH20" s="663"/>
      <c r="AI20" s="663"/>
      <c r="AJ20" s="663"/>
      <c r="AK20" s="663"/>
      <c r="AL20" s="664" t="s">
        <v>168</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1330185</v>
      </c>
      <c r="BH20" s="660"/>
      <c r="BI20" s="660"/>
      <c r="BJ20" s="660"/>
      <c r="BK20" s="660"/>
      <c r="BL20" s="660"/>
      <c r="BM20" s="660"/>
      <c r="BN20" s="661"/>
      <c r="BO20" s="662">
        <v>7.9</v>
      </c>
      <c r="BP20" s="662"/>
      <c r="BQ20" s="662"/>
      <c r="BR20" s="662"/>
      <c r="BS20" s="668" t="s">
        <v>122</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29839320</v>
      </c>
      <c r="CS20" s="660"/>
      <c r="CT20" s="660"/>
      <c r="CU20" s="660"/>
      <c r="CV20" s="660"/>
      <c r="CW20" s="660"/>
      <c r="CX20" s="660"/>
      <c r="CY20" s="661"/>
      <c r="CZ20" s="662">
        <v>100</v>
      </c>
      <c r="DA20" s="662"/>
      <c r="DB20" s="662"/>
      <c r="DC20" s="662"/>
      <c r="DD20" s="668">
        <v>2099996</v>
      </c>
      <c r="DE20" s="660"/>
      <c r="DF20" s="660"/>
      <c r="DG20" s="660"/>
      <c r="DH20" s="660"/>
      <c r="DI20" s="660"/>
      <c r="DJ20" s="660"/>
      <c r="DK20" s="660"/>
      <c r="DL20" s="660"/>
      <c r="DM20" s="660"/>
      <c r="DN20" s="660"/>
      <c r="DO20" s="660"/>
      <c r="DP20" s="661"/>
      <c r="DQ20" s="668">
        <v>19822456</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v>358</v>
      </c>
      <c r="S21" s="660"/>
      <c r="T21" s="660"/>
      <c r="U21" s="660"/>
      <c r="V21" s="660"/>
      <c r="W21" s="660"/>
      <c r="X21" s="660"/>
      <c r="Y21" s="661"/>
      <c r="Z21" s="662">
        <v>0</v>
      </c>
      <c r="AA21" s="662"/>
      <c r="AB21" s="662"/>
      <c r="AC21" s="662"/>
      <c r="AD21" s="663" t="s">
        <v>122</v>
      </c>
      <c r="AE21" s="663"/>
      <c r="AF21" s="663"/>
      <c r="AG21" s="663"/>
      <c r="AH21" s="663"/>
      <c r="AI21" s="663"/>
      <c r="AJ21" s="663"/>
      <c r="AK21" s="663"/>
      <c r="AL21" s="664" t="s">
        <v>122</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168</v>
      </c>
      <c r="BH21" s="660"/>
      <c r="BI21" s="660"/>
      <c r="BJ21" s="660"/>
      <c r="BK21" s="660"/>
      <c r="BL21" s="660"/>
      <c r="BM21" s="660"/>
      <c r="BN21" s="661"/>
      <c r="BO21" s="662" t="s">
        <v>122</v>
      </c>
      <c r="BP21" s="662"/>
      <c r="BQ21" s="662"/>
      <c r="BR21" s="662"/>
      <c r="BS21" s="668" t="s">
        <v>168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18777724</v>
      </c>
      <c r="S22" s="660"/>
      <c r="T22" s="660"/>
      <c r="U22" s="660"/>
      <c r="V22" s="660"/>
      <c r="W22" s="660"/>
      <c r="X22" s="660"/>
      <c r="Y22" s="661"/>
      <c r="Z22" s="662">
        <v>59.8</v>
      </c>
      <c r="AA22" s="662"/>
      <c r="AB22" s="662"/>
      <c r="AC22" s="662"/>
      <c r="AD22" s="663">
        <v>17419209</v>
      </c>
      <c r="AE22" s="663"/>
      <c r="AF22" s="663"/>
      <c r="AG22" s="663"/>
      <c r="AH22" s="663"/>
      <c r="AI22" s="663"/>
      <c r="AJ22" s="663"/>
      <c r="AK22" s="663"/>
      <c r="AL22" s="664">
        <v>99.5</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168</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13746</v>
      </c>
      <c r="S23" s="660"/>
      <c r="T23" s="660"/>
      <c r="U23" s="660"/>
      <c r="V23" s="660"/>
      <c r="W23" s="660"/>
      <c r="X23" s="660"/>
      <c r="Y23" s="661"/>
      <c r="Z23" s="662">
        <v>0</v>
      </c>
      <c r="AA23" s="662"/>
      <c r="AB23" s="662"/>
      <c r="AC23" s="662"/>
      <c r="AD23" s="663">
        <v>13746</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1330185</v>
      </c>
      <c r="BH23" s="660"/>
      <c r="BI23" s="660"/>
      <c r="BJ23" s="660"/>
      <c r="BK23" s="660"/>
      <c r="BL23" s="660"/>
      <c r="BM23" s="660"/>
      <c r="BN23" s="661"/>
      <c r="BO23" s="662">
        <v>7.9</v>
      </c>
      <c r="BP23" s="662"/>
      <c r="BQ23" s="662"/>
      <c r="BR23" s="662"/>
      <c r="BS23" s="668" t="s">
        <v>168</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124628</v>
      </c>
      <c r="S24" s="660"/>
      <c r="T24" s="660"/>
      <c r="U24" s="660"/>
      <c r="V24" s="660"/>
      <c r="W24" s="660"/>
      <c r="X24" s="660"/>
      <c r="Y24" s="661"/>
      <c r="Z24" s="662">
        <v>0.4</v>
      </c>
      <c r="AA24" s="662"/>
      <c r="AB24" s="662"/>
      <c r="AC24" s="662"/>
      <c r="AD24" s="663" t="s">
        <v>122</v>
      </c>
      <c r="AE24" s="663"/>
      <c r="AF24" s="663"/>
      <c r="AG24" s="663"/>
      <c r="AH24" s="663"/>
      <c r="AI24" s="663"/>
      <c r="AJ24" s="663"/>
      <c r="AK24" s="663"/>
      <c r="AL24" s="664" t="s">
        <v>122</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13835761</v>
      </c>
      <c r="CS24" s="649"/>
      <c r="CT24" s="649"/>
      <c r="CU24" s="649"/>
      <c r="CV24" s="649"/>
      <c r="CW24" s="649"/>
      <c r="CX24" s="649"/>
      <c r="CY24" s="650"/>
      <c r="CZ24" s="653">
        <v>46.4</v>
      </c>
      <c r="DA24" s="654"/>
      <c r="DB24" s="654"/>
      <c r="DC24" s="673"/>
      <c r="DD24" s="692">
        <v>7982150</v>
      </c>
      <c r="DE24" s="649"/>
      <c r="DF24" s="649"/>
      <c r="DG24" s="649"/>
      <c r="DH24" s="649"/>
      <c r="DI24" s="649"/>
      <c r="DJ24" s="649"/>
      <c r="DK24" s="650"/>
      <c r="DL24" s="692">
        <v>7858373</v>
      </c>
      <c r="DM24" s="649"/>
      <c r="DN24" s="649"/>
      <c r="DO24" s="649"/>
      <c r="DP24" s="649"/>
      <c r="DQ24" s="649"/>
      <c r="DR24" s="649"/>
      <c r="DS24" s="649"/>
      <c r="DT24" s="649"/>
      <c r="DU24" s="649"/>
      <c r="DV24" s="650"/>
      <c r="DW24" s="653">
        <v>44.9</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455549</v>
      </c>
      <c r="S25" s="660"/>
      <c r="T25" s="660"/>
      <c r="U25" s="660"/>
      <c r="V25" s="660"/>
      <c r="W25" s="660"/>
      <c r="X25" s="660"/>
      <c r="Y25" s="661"/>
      <c r="Z25" s="662">
        <v>1.5</v>
      </c>
      <c r="AA25" s="662"/>
      <c r="AB25" s="662"/>
      <c r="AC25" s="662"/>
      <c r="AD25" s="663">
        <v>39302</v>
      </c>
      <c r="AE25" s="663"/>
      <c r="AF25" s="663"/>
      <c r="AG25" s="663"/>
      <c r="AH25" s="663"/>
      <c r="AI25" s="663"/>
      <c r="AJ25" s="663"/>
      <c r="AK25" s="663"/>
      <c r="AL25" s="664">
        <v>0.2</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168</v>
      </c>
      <c r="BH25" s="660"/>
      <c r="BI25" s="660"/>
      <c r="BJ25" s="660"/>
      <c r="BK25" s="660"/>
      <c r="BL25" s="660"/>
      <c r="BM25" s="660"/>
      <c r="BN25" s="661"/>
      <c r="BO25" s="662" t="s">
        <v>168</v>
      </c>
      <c r="BP25" s="662"/>
      <c r="BQ25" s="662"/>
      <c r="BR25" s="662"/>
      <c r="BS25" s="668" t="s">
        <v>168</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4364150</v>
      </c>
      <c r="CS25" s="695"/>
      <c r="CT25" s="695"/>
      <c r="CU25" s="695"/>
      <c r="CV25" s="695"/>
      <c r="CW25" s="695"/>
      <c r="CX25" s="695"/>
      <c r="CY25" s="696"/>
      <c r="CZ25" s="664">
        <v>14.6</v>
      </c>
      <c r="DA25" s="693"/>
      <c r="DB25" s="693"/>
      <c r="DC25" s="697"/>
      <c r="DD25" s="668">
        <v>3796544</v>
      </c>
      <c r="DE25" s="695"/>
      <c r="DF25" s="695"/>
      <c r="DG25" s="695"/>
      <c r="DH25" s="695"/>
      <c r="DI25" s="695"/>
      <c r="DJ25" s="695"/>
      <c r="DK25" s="696"/>
      <c r="DL25" s="668">
        <v>3672767</v>
      </c>
      <c r="DM25" s="695"/>
      <c r="DN25" s="695"/>
      <c r="DO25" s="695"/>
      <c r="DP25" s="695"/>
      <c r="DQ25" s="695"/>
      <c r="DR25" s="695"/>
      <c r="DS25" s="695"/>
      <c r="DT25" s="695"/>
      <c r="DU25" s="695"/>
      <c r="DV25" s="696"/>
      <c r="DW25" s="664">
        <v>21</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54162</v>
      </c>
      <c r="S26" s="660"/>
      <c r="T26" s="660"/>
      <c r="U26" s="660"/>
      <c r="V26" s="660"/>
      <c r="W26" s="660"/>
      <c r="X26" s="660"/>
      <c r="Y26" s="661"/>
      <c r="Z26" s="662">
        <v>0.2</v>
      </c>
      <c r="AA26" s="662"/>
      <c r="AB26" s="662"/>
      <c r="AC26" s="662"/>
      <c r="AD26" s="663" t="s">
        <v>250</v>
      </c>
      <c r="AE26" s="663"/>
      <c r="AF26" s="663"/>
      <c r="AG26" s="663"/>
      <c r="AH26" s="663"/>
      <c r="AI26" s="663"/>
      <c r="AJ26" s="663"/>
      <c r="AK26" s="663"/>
      <c r="AL26" s="664" t="s">
        <v>250</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168</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2906475</v>
      </c>
      <c r="CS26" s="660"/>
      <c r="CT26" s="660"/>
      <c r="CU26" s="660"/>
      <c r="CV26" s="660"/>
      <c r="CW26" s="660"/>
      <c r="CX26" s="660"/>
      <c r="CY26" s="661"/>
      <c r="CZ26" s="664">
        <v>9.6999999999999993</v>
      </c>
      <c r="DA26" s="693"/>
      <c r="DB26" s="693"/>
      <c r="DC26" s="697"/>
      <c r="DD26" s="668">
        <v>2429590</v>
      </c>
      <c r="DE26" s="660"/>
      <c r="DF26" s="660"/>
      <c r="DG26" s="660"/>
      <c r="DH26" s="660"/>
      <c r="DI26" s="660"/>
      <c r="DJ26" s="660"/>
      <c r="DK26" s="661"/>
      <c r="DL26" s="668" t="s">
        <v>168</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5297503</v>
      </c>
      <c r="S27" s="660"/>
      <c r="T27" s="660"/>
      <c r="U27" s="660"/>
      <c r="V27" s="660"/>
      <c r="W27" s="660"/>
      <c r="X27" s="660"/>
      <c r="Y27" s="661"/>
      <c r="Z27" s="662">
        <v>16.899999999999999</v>
      </c>
      <c r="AA27" s="662"/>
      <c r="AB27" s="662"/>
      <c r="AC27" s="662"/>
      <c r="AD27" s="663" t="s">
        <v>122</v>
      </c>
      <c r="AE27" s="663"/>
      <c r="AF27" s="663"/>
      <c r="AG27" s="663"/>
      <c r="AH27" s="663"/>
      <c r="AI27" s="663"/>
      <c r="AJ27" s="663"/>
      <c r="AK27" s="663"/>
      <c r="AL27" s="664" t="s">
        <v>168</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16814579</v>
      </c>
      <c r="BH27" s="660"/>
      <c r="BI27" s="660"/>
      <c r="BJ27" s="660"/>
      <c r="BK27" s="660"/>
      <c r="BL27" s="660"/>
      <c r="BM27" s="660"/>
      <c r="BN27" s="661"/>
      <c r="BO27" s="662">
        <v>100</v>
      </c>
      <c r="BP27" s="662"/>
      <c r="BQ27" s="662"/>
      <c r="BR27" s="662"/>
      <c r="BS27" s="668">
        <v>106010</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6555644</v>
      </c>
      <c r="CS27" s="695"/>
      <c r="CT27" s="695"/>
      <c r="CU27" s="695"/>
      <c r="CV27" s="695"/>
      <c r="CW27" s="695"/>
      <c r="CX27" s="695"/>
      <c r="CY27" s="696"/>
      <c r="CZ27" s="664">
        <v>22</v>
      </c>
      <c r="DA27" s="693"/>
      <c r="DB27" s="693"/>
      <c r="DC27" s="697"/>
      <c r="DD27" s="668">
        <v>1838747</v>
      </c>
      <c r="DE27" s="695"/>
      <c r="DF27" s="695"/>
      <c r="DG27" s="695"/>
      <c r="DH27" s="695"/>
      <c r="DI27" s="695"/>
      <c r="DJ27" s="695"/>
      <c r="DK27" s="696"/>
      <c r="DL27" s="668">
        <v>1838747</v>
      </c>
      <c r="DM27" s="695"/>
      <c r="DN27" s="695"/>
      <c r="DO27" s="695"/>
      <c r="DP27" s="695"/>
      <c r="DQ27" s="695"/>
      <c r="DR27" s="695"/>
      <c r="DS27" s="695"/>
      <c r="DT27" s="695"/>
      <c r="DU27" s="695"/>
      <c r="DV27" s="696"/>
      <c r="DW27" s="664">
        <v>10.5</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250</v>
      </c>
      <c r="AA28" s="662"/>
      <c r="AB28" s="662"/>
      <c r="AC28" s="662"/>
      <c r="AD28" s="663" t="s">
        <v>122</v>
      </c>
      <c r="AE28" s="663"/>
      <c r="AF28" s="663"/>
      <c r="AG28" s="663"/>
      <c r="AH28" s="663"/>
      <c r="AI28" s="663"/>
      <c r="AJ28" s="663"/>
      <c r="AK28" s="663"/>
      <c r="AL28" s="664" t="s">
        <v>168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2915967</v>
      </c>
      <c r="CS28" s="660"/>
      <c r="CT28" s="660"/>
      <c r="CU28" s="660"/>
      <c r="CV28" s="660"/>
      <c r="CW28" s="660"/>
      <c r="CX28" s="660"/>
      <c r="CY28" s="661"/>
      <c r="CZ28" s="664">
        <v>9.8000000000000007</v>
      </c>
      <c r="DA28" s="693"/>
      <c r="DB28" s="693"/>
      <c r="DC28" s="697"/>
      <c r="DD28" s="668">
        <v>2346859</v>
      </c>
      <c r="DE28" s="660"/>
      <c r="DF28" s="660"/>
      <c r="DG28" s="660"/>
      <c r="DH28" s="660"/>
      <c r="DI28" s="660"/>
      <c r="DJ28" s="660"/>
      <c r="DK28" s="661"/>
      <c r="DL28" s="668">
        <v>2346859</v>
      </c>
      <c r="DM28" s="660"/>
      <c r="DN28" s="660"/>
      <c r="DO28" s="660"/>
      <c r="DP28" s="660"/>
      <c r="DQ28" s="660"/>
      <c r="DR28" s="660"/>
      <c r="DS28" s="660"/>
      <c r="DT28" s="660"/>
      <c r="DU28" s="660"/>
      <c r="DV28" s="661"/>
      <c r="DW28" s="664">
        <v>13.4</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1530965</v>
      </c>
      <c r="S29" s="660"/>
      <c r="T29" s="660"/>
      <c r="U29" s="660"/>
      <c r="V29" s="660"/>
      <c r="W29" s="660"/>
      <c r="X29" s="660"/>
      <c r="Y29" s="661"/>
      <c r="Z29" s="662">
        <v>4.9000000000000004</v>
      </c>
      <c r="AA29" s="662"/>
      <c r="AB29" s="662"/>
      <c r="AC29" s="662"/>
      <c r="AD29" s="663" t="s">
        <v>168</v>
      </c>
      <c r="AE29" s="663"/>
      <c r="AF29" s="663"/>
      <c r="AG29" s="663"/>
      <c r="AH29" s="663"/>
      <c r="AI29" s="663"/>
      <c r="AJ29" s="663"/>
      <c r="AK29" s="663"/>
      <c r="AL29" s="664" t="s">
        <v>122</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2915964</v>
      </c>
      <c r="CS29" s="695"/>
      <c r="CT29" s="695"/>
      <c r="CU29" s="695"/>
      <c r="CV29" s="695"/>
      <c r="CW29" s="695"/>
      <c r="CX29" s="695"/>
      <c r="CY29" s="696"/>
      <c r="CZ29" s="664">
        <v>9.8000000000000007</v>
      </c>
      <c r="DA29" s="693"/>
      <c r="DB29" s="693"/>
      <c r="DC29" s="697"/>
      <c r="DD29" s="668">
        <v>2346856</v>
      </c>
      <c r="DE29" s="695"/>
      <c r="DF29" s="695"/>
      <c r="DG29" s="695"/>
      <c r="DH29" s="695"/>
      <c r="DI29" s="695"/>
      <c r="DJ29" s="695"/>
      <c r="DK29" s="696"/>
      <c r="DL29" s="668">
        <v>2346856</v>
      </c>
      <c r="DM29" s="695"/>
      <c r="DN29" s="695"/>
      <c r="DO29" s="695"/>
      <c r="DP29" s="695"/>
      <c r="DQ29" s="695"/>
      <c r="DR29" s="695"/>
      <c r="DS29" s="695"/>
      <c r="DT29" s="695"/>
      <c r="DU29" s="695"/>
      <c r="DV29" s="696"/>
      <c r="DW29" s="664">
        <v>13.4</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155765</v>
      </c>
      <c r="S30" s="660"/>
      <c r="T30" s="660"/>
      <c r="U30" s="660"/>
      <c r="V30" s="660"/>
      <c r="W30" s="660"/>
      <c r="X30" s="660"/>
      <c r="Y30" s="661"/>
      <c r="Z30" s="662">
        <v>0.5</v>
      </c>
      <c r="AA30" s="662"/>
      <c r="AB30" s="662"/>
      <c r="AC30" s="662"/>
      <c r="AD30" s="663">
        <v>8482</v>
      </c>
      <c r="AE30" s="663"/>
      <c r="AF30" s="663"/>
      <c r="AG30" s="663"/>
      <c r="AH30" s="663"/>
      <c r="AI30" s="663"/>
      <c r="AJ30" s="663"/>
      <c r="AK30" s="663"/>
      <c r="AL30" s="664">
        <v>0</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98.8</v>
      </c>
      <c r="BH30" s="720"/>
      <c r="BI30" s="720"/>
      <c r="BJ30" s="720"/>
      <c r="BK30" s="720"/>
      <c r="BL30" s="720"/>
      <c r="BM30" s="654">
        <v>96.6</v>
      </c>
      <c r="BN30" s="720"/>
      <c r="BO30" s="720"/>
      <c r="BP30" s="720"/>
      <c r="BQ30" s="721"/>
      <c r="BR30" s="719">
        <v>98.5</v>
      </c>
      <c r="BS30" s="720"/>
      <c r="BT30" s="720"/>
      <c r="BU30" s="720"/>
      <c r="BV30" s="720"/>
      <c r="BW30" s="720"/>
      <c r="BX30" s="654">
        <v>95.6</v>
      </c>
      <c r="BY30" s="720"/>
      <c r="BZ30" s="720"/>
      <c r="CA30" s="720"/>
      <c r="CB30" s="721"/>
      <c r="CD30" s="724"/>
      <c r="CE30" s="725"/>
      <c r="CF30" s="674" t="s">
        <v>307</v>
      </c>
      <c r="CG30" s="675"/>
      <c r="CH30" s="675"/>
      <c r="CI30" s="675"/>
      <c r="CJ30" s="675"/>
      <c r="CK30" s="675"/>
      <c r="CL30" s="675"/>
      <c r="CM30" s="675"/>
      <c r="CN30" s="675"/>
      <c r="CO30" s="675"/>
      <c r="CP30" s="675"/>
      <c r="CQ30" s="676"/>
      <c r="CR30" s="659">
        <v>2707446</v>
      </c>
      <c r="CS30" s="660"/>
      <c r="CT30" s="660"/>
      <c r="CU30" s="660"/>
      <c r="CV30" s="660"/>
      <c r="CW30" s="660"/>
      <c r="CX30" s="660"/>
      <c r="CY30" s="661"/>
      <c r="CZ30" s="664">
        <v>9.1</v>
      </c>
      <c r="DA30" s="693"/>
      <c r="DB30" s="693"/>
      <c r="DC30" s="697"/>
      <c r="DD30" s="668">
        <v>2139346</v>
      </c>
      <c r="DE30" s="660"/>
      <c r="DF30" s="660"/>
      <c r="DG30" s="660"/>
      <c r="DH30" s="660"/>
      <c r="DI30" s="660"/>
      <c r="DJ30" s="660"/>
      <c r="DK30" s="661"/>
      <c r="DL30" s="668">
        <v>2139346</v>
      </c>
      <c r="DM30" s="660"/>
      <c r="DN30" s="660"/>
      <c r="DO30" s="660"/>
      <c r="DP30" s="660"/>
      <c r="DQ30" s="660"/>
      <c r="DR30" s="660"/>
      <c r="DS30" s="660"/>
      <c r="DT30" s="660"/>
      <c r="DU30" s="660"/>
      <c r="DV30" s="661"/>
      <c r="DW30" s="664">
        <v>12.2</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23089</v>
      </c>
      <c r="S31" s="660"/>
      <c r="T31" s="660"/>
      <c r="U31" s="660"/>
      <c r="V31" s="660"/>
      <c r="W31" s="660"/>
      <c r="X31" s="660"/>
      <c r="Y31" s="661"/>
      <c r="Z31" s="662">
        <v>0.1</v>
      </c>
      <c r="AA31" s="662"/>
      <c r="AB31" s="662"/>
      <c r="AC31" s="662"/>
      <c r="AD31" s="663" t="s">
        <v>168</v>
      </c>
      <c r="AE31" s="663"/>
      <c r="AF31" s="663"/>
      <c r="AG31" s="663"/>
      <c r="AH31" s="663"/>
      <c r="AI31" s="663"/>
      <c r="AJ31" s="663"/>
      <c r="AK31" s="663"/>
      <c r="AL31" s="664" t="s">
        <v>122</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98.3</v>
      </c>
      <c r="BH31" s="695"/>
      <c r="BI31" s="695"/>
      <c r="BJ31" s="695"/>
      <c r="BK31" s="695"/>
      <c r="BL31" s="695"/>
      <c r="BM31" s="665">
        <v>95.1</v>
      </c>
      <c r="BN31" s="717"/>
      <c r="BO31" s="717"/>
      <c r="BP31" s="717"/>
      <c r="BQ31" s="718"/>
      <c r="BR31" s="716">
        <v>98</v>
      </c>
      <c r="BS31" s="695"/>
      <c r="BT31" s="695"/>
      <c r="BU31" s="695"/>
      <c r="BV31" s="695"/>
      <c r="BW31" s="695"/>
      <c r="BX31" s="665">
        <v>93.7</v>
      </c>
      <c r="BY31" s="717"/>
      <c r="BZ31" s="717"/>
      <c r="CA31" s="717"/>
      <c r="CB31" s="718"/>
      <c r="CD31" s="724"/>
      <c r="CE31" s="725"/>
      <c r="CF31" s="674" t="s">
        <v>311</v>
      </c>
      <c r="CG31" s="675"/>
      <c r="CH31" s="675"/>
      <c r="CI31" s="675"/>
      <c r="CJ31" s="675"/>
      <c r="CK31" s="675"/>
      <c r="CL31" s="675"/>
      <c r="CM31" s="675"/>
      <c r="CN31" s="675"/>
      <c r="CO31" s="675"/>
      <c r="CP31" s="675"/>
      <c r="CQ31" s="676"/>
      <c r="CR31" s="659">
        <v>208518</v>
      </c>
      <c r="CS31" s="695"/>
      <c r="CT31" s="695"/>
      <c r="CU31" s="695"/>
      <c r="CV31" s="695"/>
      <c r="CW31" s="695"/>
      <c r="CX31" s="695"/>
      <c r="CY31" s="696"/>
      <c r="CZ31" s="664">
        <v>0.7</v>
      </c>
      <c r="DA31" s="693"/>
      <c r="DB31" s="693"/>
      <c r="DC31" s="697"/>
      <c r="DD31" s="668">
        <v>207510</v>
      </c>
      <c r="DE31" s="695"/>
      <c r="DF31" s="695"/>
      <c r="DG31" s="695"/>
      <c r="DH31" s="695"/>
      <c r="DI31" s="695"/>
      <c r="DJ31" s="695"/>
      <c r="DK31" s="696"/>
      <c r="DL31" s="668">
        <v>207510</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571406</v>
      </c>
      <c r="S32" s="660"/>
      <c r="T32" s="660"/>
      <c r="U32" s="660"/>
      <c r="V32" s="660"/>
      <c r="W32" s="660"/>
      <c r="X32" s="660"/>
      <c r="Y32" s="661"/>
      <c r="Z32" s="662">
        <v>1.8</v>
      </c>
      <c r="AA32" s="662"/>
      <c r="AB32" s="662"/>
      <c r="AC32" s="662"/>
      <c r="AD32" s="663" t="s">
        <v>250</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99.1</v>
      </c>
      <c r="BH32" s="729"/>
      <c r="BI32" s="729"/>
      <c r="BJ32" s="729"/>
      <c r="BK32" s="729"/>
      <c r="BL32" s="729"/>
      <c r="BM32" s="730">
        <v>97.5</v>
      </c>
      <c r="BN32" s="729"/>
      <c r="BO32" s="729"/>
      <c r="BP32" s="729"/>
      <c r="BQ32" s="731"/>
      <c r="BR32" s="728">
        <v>98.8</v>
      </c>
      <c r="BS32" s="729"/>
      <c r="BT32" s="729"/>
      <c r="BU32" s="729"/>
      <c r="BV32" s="729"/>
      <c r="BW32" s="729"/>
      <c r="BX32" s="730">
        <v>96.6</v>
      </c>
      <c r="BY32" s="729"/>
      <c r="BZ32" s="729"/>
      <c r="CA32" s="729"/>
      <c r="CB32" s="731"/>
      <c r="CD32" s="726"/>
      <c r="CE32" s="727"/>
      <c r="CF32" s="674" t="s">
        <v>314</v>
      </c>
      <c r="CG32" s="675"/>
      <c r="CH32" s="675"/>
      <c r="CI32" s="675"/>
      <c r="CJ32" s="675"/>
      <c r="CK32" s="675"/>
      <c r="CL32" s="675"/>
      <c r="CM32" s="675"/>
      <c r="CN32" s="675"/>
      <c r="CO32" s="675"/>
      <c r="CP32" s="675"/>
      <c r="CQ32" s="676"/>
      <c r="CR32" s="659">
        <v>3</v>
      </c>
      <c r="CS32" s="660"/>
      <c r="CT32" s="660"/>
      <c r="CU32" s="660"/>
      <c r="CV32" s="660"/>
      <c r="CW32" s="660"/>
      <c r="CX32" s="660"/>
      <c r="CY32" s="661"/>
      <c r="CZ32" s="664">
        <v>0</v>
      </c>
      <c r="DA32" s="693"/>
      <c r="DB32" s="693"/>
      <c r="DC32" s="697"/>
      <c r="DD32" s="668">
        <v>3</v>
      </c>
      <c r="DE32" s="660"/>
      <c r="DF32" s="660"/>
      <c r="DG32" s="660"/>
      <c r="DH32" s="660"/>
      <c r="DI32" s="660"/>
      <c r="DJ32" s="660"/>
      <c r="DK32" s="661"/>
      <c r="DL32" s="668">
        <v>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1757873</v>
      </c>
      <c r="S33" s="660"/>
      <c r="T33" s="660"/>
      <c r="U33" s="660"/>
      <c r="V33" s="660"/>
      <c r="W33" s="660"/>
      <c r="X33" s="660"/>
      <c r="Y33" s="661"/>
      <c r="Z33" s="662">
        <v>5.6</v>
      </c>
      <c r="AA33" s="662"/>
      <c r="AB33" s="662"/>
      <c r="AC33" s="662"/>
      <c r="AD33" s="663" t="s">
        <v>122</v>
      </c>
      <c r="AE33" s="663"/>
      <c r="AF33" s="663"/>
      <c r="AG33" s="663"/>
      <c r="AH33" s="663"/>
      <c r="AI33" s="663"/>
      <c r="AJ33" s="663"/>
      <c r="AK33" s="663"/>
      <c r="AL33" s="664" t="s">
        <v>250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13903206</v>
      </c>
      <c r="CS33" s="695"/>
      <c r="CT33" s="695"/>
      <c r="CU33" s="695"/>
      <c r="CV33" s="695"/>
      <c r="CW33" s="695"/>
      <c r="CX33" s="695"/>
      <c r="CY33" s="696"/>
      <c r="CZ33" s="664">
        <v>46.6</v>
      </c>
      <c r="DA33" s="693"/>
      <c r="DB33" s="693"/>
      <c r="DC33" s="697"/>
      <c r="DD33" s="668">
        <v>11386151</v>
      </c>
      <c r="DE33" s="695"/>
      <c r="DF33" s="695"/>
      <c r="DG33" s="695"/>
      <c r="DH33" s="695"/>
      <c r="DI33" s="695"/>
      <c r="DJ33" s="695"/>
      <c r="DK33" s="696"/>
      <c r="DL33" s="668">
        <v>7414314</v>
      </c>
      <c r="DM33" s="695"/>
      <c r="DN33" s="695"/>
      <c r="DO33" s="695"/>
      <c r="DP33" s="695"/>
      <c r="DQ33" s="695"/>
      <c r="DR33" s="695"/>
      <c r="DS33" s="695"/>
      <c r="DT33" s="695"/>
      <c r="DU33" s="695"/>
      <c r="DV33" s="696"/>
      <c r="DW33" s="664">
        <v>42.3</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1721774</v>
      </c>
      <c r="S34" s="660"/>
      <c r="T34" s="660"/>
      <c r="U34" s="660"/>
      <c r="V34" s="660"/>
      <c r="W34" s="660"/>
      <c r="X34" s="660"/>
      <c r="Y34" s="661"/>
      <c r="Z34" s="662">
        <v>5.5</v>
      </c>
      <c r="AA34" s="662"/>
      <c r="AB34" s="662"/>
      <c r="AC34" s="662"/>
      <c r="AD34" s="663">
        <v>31527</v>
      </c>
      <c r="AE34" s="663"/>
      <c r="AF34" s="663"/>
      <c r="AG34" s="663"/>
      <c r="AH34" s="663"/>
      <c r="AI34" s="663"/>
      <c r="AJ34" s="663"/>
      <c r="AK34" s="663"/>
      <c r="AL34" s="664">
        <v>0.2</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4802339</v>
      </c>
      <c r="CS34" s="660"/>
      <c r="CT34" s="660"/>
      <c r="CU34" s="660"/>
      <c r="CV34" s="660"/>
      <c r="CW34" s="660"/>
      <c r="CX34" s="660"/>
      <c r="CY34" s="661"/>
      <c r="CZ34" s="664">
        <v>16.100000000000001</v>
      </c>
      <c r="DA34" s="693"/>
      <c r="DB34" s="693"/>
      <c r="DC34" s="697"/>
      <c r="DD34" s="668">
        <v>3622070</v>
      </c>
      <c r="DE34" s="660"/>
      <c r="DF34" s="660"/>
      <c r="DG34" s="660"/>
      <c r="DH34" s="660"/>
      <c r="DI34" s="660"/>
      <c r="DJ34" s="660"/>
      <c r="DK34" s="661"/>
      <c r="DL34" s="668">
        <v>3133156</v>
      </c>
      <c r="DM34" s="660"/>
      <c r="DN34" s="660"/>
      <c r="DO34" s="660"/>
      <c r="DP34" s="660"/>
      <c r="DQ34" s="660"/>
      <c r="DR34" s="660"/>
      <c r="DS34" s="660"/>
      <c r="DT34" s="660"/>
      <c r="DU34" s="660"/>
      <c r="DV34" s="661"/>
      <c r="DW34" s="664">
        <v>17.899999999999999</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930200</v>
      </c>
      <c r="S35" s="660"/>
      <c r="T35" s="660"/>
      <c r="U35" s="660"/>
      <c r="V35" s="660"/>
      <c r="W35" s="660"/>
      <c r="X35" s="660"/>
      <c r="Y35" s="661"/>
      <c r="Z35" s="662">
        <v>3</v>
      </c>
      <c r="AA35" s="662"/>
      <c r="AB35" s="662"/>
      <c r="AC35" s="662"/>
      <c r="AD35" s="663" t="s">
        <v>250</v>
      </c>
      <c r="AE35" s="663"/>
      <c r="AF35" s="663"/>
      <c r="AG35" s="663"/>
      <c r="AH35" s="663"/>
      <c r="AI35" s="663"/>
      <c r="AJ35" s="663"/>
      <c r="AK35" s="663"/>
      <c r="AL35" s="664" t="s">
        <v>168</v>
      </c>
      <c r="AM35" s="665"/>
      <c r="AN35" s="665"/>
      <c r="AO35" s="666"/>
      <c r="AP35" s="214"/>
      <c r="AQ35" s="732" t="s">
        <v>322</v>
      </c>
      <c r="AR35" s="733"/>
      <c r="AS35" s="733"/>
      <c r="AT35" s="733"/>
      <c r="AU35" s="733"/>
      <c r="AV35" s="733"/>
      <c r="AW35" s="733"/>
      <c r="AX35" s="733"/>
      <c r="AY35" s="734"/>
      <c r="AZ35" s="648">
        <v>3722119</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634974</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198689</v>
      </c>
      <c r="CS35" s="695"/>
      <c r="CT35" s="695"/>
      <c r="CU35" s="695"/>
      <c r="CV35" s="695"/>
      <c r="CW35" s="695"/>
      <c r="CX35" s="695"/>
      <c r="CY35" s="696"/>
      <c r="CZ35" s="664">
        <v>0.7</v>
      </c>
      <c r="DA35" s="693"/>
      <c r="DB35" s="693"/>
      <c r="DC35" s="697"/>
      <c r="DD35" s="668">
        <v>191658</v>
      </c>
      <c r="DE35" s="695"/>
      <c r="DF35" s="695"/>
      <c r="DG35" s="695"/>
      <c r="DH35" s="695"/>
      <c r="DI35" s="695"/>
      <c r="DJ35" s="695"/>
      <c r="DK35" s="696"/>
      <c r="DL35" s="668">
        <v>191658</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168</v>
      </c>
      <c r="AA36" s="662"/>
      <c r="AB36" s="662"/>
      <c r="AC36" s="662"/>
      <c r="AD36" s="663" t="s">
        <v>122</v>
      </c>
      <c r="AE36" s="663"/>
      <c r="AF36" s="663"/>
      <c r="AG36" s="663"/>
      <c r="AH36" s="663"/>
      <c r="AI36" s="663"/>
      <c r="AJ36" s="663"/>
      <c r="AK36" s="663"/>
      <c r="AL36" s="664" t="s">
        <v>122</v>
      </c>
      <c r="AM36" s="665"/>
      <c r="AN36" s="665"/>
      <c r="AO36" s="666"/>
      <c r="AQ36" s="736" t="s">
        <v>326</v>
      </c>
      <c r="AR36" s="737"/>
      <c r="AS36" s="737"/>
      <c r="AT36" s="737"/>
      <c r="AU36" s="737"/>
      <c r="AV36" s="737"/>
      <c r="AW36" s="737"/>
      <c r="AX36" s="737"/>
      <c r="AY36" s="738"/>
      <c r="AZ36" s="659">
        <v>1006000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358812</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3393221</v>
      </c>
      <c r="CS36" s="660"/>
      <c r="CT36" s="660"/>
      <c r="CU36" s="660"/>
      <c r="CV36" s="660"/>
      <c r="CW36" s="660"/>
      <c r="CX36" s="660"/>
      <c r="CY36" s="661"/>
      <c r="CZ36" s="664">
        <v>11.4</v>
      </c>
      <c r="DA36" s="693"/>
      <c r="DB36" s="693"/>
      <c r="DC36" s="697"/>
      <c r="DD36" s="668">
        <v>2948612</v>
      </c>
      <c r="DE36" s="660"/>
      <c r="DF36" s="660"/>
      <c r="DG36" s="660"/>
      <c r="DH36" s="660"/>
      <c r="DI36" s="660"/>
      <c r="DJ36" s="660"/>
      <c r="DK36" s="661"/>
      <c r="DL36" s="668">
        <v>2662380</v>
      </c>
      <c r="DM36" s="660"/>
      <c r="DN36" s="660"/>
      <c r="DO36" s="660"/>
      <c r="DP36" s="660"/>
      <c r="DQ36" s="660"/>
      <c r="DR36" s="660"/>
      <c r="DS36" s="660"/>
      <c r="DT36" s="660"/>
      <c r="DU36" s="660"/>
      <c r="DV36" s="661"/>
      <c r="DW36" s="664">
        <v>15.2</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t="s">
        <v>168</v>
      </c>
      <c r="S37" s="660"/>
      <c r="T37" s="660"/>
      <c r="U37" s="660"/>
      <c r="V37" s="660"/>
      <c r="W37" s="660"/>
      <c r="X37" s="660"/>
      <c r="Y37" s="661"/>
      <c r="Z37" s="662" t="s">
        <v>122</v>
      </c>
      <c r="AA37" s="662"/>
      <c r="AB37" s="662"/>
      <c r="AC37" s="662"/>
      <c r="AD37" s="663" t="s">
        <v>122</v>
      </c>
      <c r="AE37" s="663"/>
      <c r="AF37" s="663"/>
      <c r="AG37" s="663"/>
      <c r="AH37" s="663"/>
      <c r="AI37" s="663"/>
      <c r="AJ37" s="663"/>
      <c r="AK37" s="663"/>
      <c r="AL37" s="664" t="s">
        <v>122</v>
      </c>
      <c r="AM37" s="665"/>
      <c r="AN37" s="665"/>
      <c r="AO37" s="666"/>
      <c r="AQ37" s="736" t="s">
        <v>330</v>
      </c>
      <c r="AR37" s="737"/>
      <c r="AS37" s="737"/>
      <c r="AT37" s="737"/>
      <c r="AU37" s="737"/>
      <c r="AV37" s="737"/>
      <c r="AW37" s="737"/>
      <c r="AX37" s="737"/>
      <c r="AY37" s="738"/>
      <c r="AZ37" s="659">
        <v>930000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13236</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1318245</v>
      </c>
      <c r="CS37" s="695"/>
      <c r="CT37" s="695"/>
      <c r="CU37" s="695"/>
      <c r="CV37" s="695"/>
      <c r="CW37" s="695"/>
      <c r="CX37" s="695"/>
      <c r="CY37" s="696"/>
      <c r="CZ37" s="664">
        <v>4.4000000000000004</v>
      </c>
      <c r="DA37" s="693"/>
      <c r="DB37" s="693"/>
      <c r="DC37" s="697"/>
      <c r="DD37" s="668">
        <v>1211543</v>
      </c>
      <c r="DE37" s="695"/>
      <c r="DF37" s="695"/>
      <c r="DG37" s="695"/>
      <c r="DH37" s="695"/>
      <c r="DI37" s="695"/>
      <c r="DJ37" s="695"/>
      <c r="DK37" s="696"/>
      <c r="DL37" s="668">
        <v>1211543</v>
      </c>
      <c r="DM37" s="695"/>
      <c r="DN37" s="695"/>
      <c r="DO37" s="695"/>
      <c r="DP37" s="695"/>
      <c r="DQ37" s="695"/>
      <c r="DR37" s="695"/>
      <c r="DS37" s="695"/>
      <c r="DT37" s="695"/>
      <c r="DU37" s="695"/>
      <c r="DV37" s="696"/>
      <c r="DW37" s="664">
        <v>6.9</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31414384</v>
      </c>
      <c r="S38" s="740"/>
      <c r="T38" s="740"/>
      <c r="U38" s="740"/>
      <c r="V38" s="740"/>
      <c r="W38" s="740"/>
      <c r="X38" s="740"/>
      <c r="Y38" s="741"/>
      <c r="Z38" s="742">
        <v>100</v>
      </c>
      <c r="AA38" s="742"/>
      <c r="AB38" s="742"/>
      <c r="AC38" s="742"/>
      <c r="AD38" s="743">
        <v>17512266</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34032</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21662</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3708751</v>
      </c>
      <c r="CS38" s="660"/>
      <c r="CT38" s="660"/>
      <c r="CU38" s="660"/>
      <c r="CV38" s="660"/>
      <c r="CW38" s="660"/>
      <c r="CX38" s="660"/>
      <c r="CY38" s="661"/>
      <c r="CZ38" s="664">
        <v>12.4</v>
      </c>
      <c r="DA38" s="693"/>
      <c r="DB38" s="693"/>
      <c r="DC38" s="697"/>
      <c r="DD38" s="668">
        <v>3412787</v>
      </c>
      <c r="DE38" s="660"/>
      <c r="DF38" s="660"/>
      <c r="DG38" s="660"/>
      <c r="DH38" s="660"/>
      <c r="DI38" s="660"/>
      <c r="DJ38" s="660"/>
      <c r="DK38" s="661"/>
      <c r="DL38" s="668">
        <v>1427120</v>
      </c>
      <c r="DM38" s="660"/>
      <c r="DN38" s="660"/>
      <c r="DO38" s="660"/>
      <c r="DP38" s="660"/>
      <c r="DQ38" s="660"/>
      <c r="DR38" s="660"/>
      <c r="DS38" s="660"/>
      <c r="DT38" s="660"/>
      <c r="DU38" s="660"/>
      <c r="DV38" s="661"/>
      <c r="DW38" s="664">
        <v>8.1</v>
      </c>
      <c r="DX38" s="693"/>
      <c r="DY38" s="693"/>
      <c r="DZ38" s="693"/>
      <c r="EA38" s="693"/>
      <c r="EB38" s="693"/>
      <c r="EC38" s="694"/>
    </row>
    <row r="39" spans="2:133" ht="11.25" customHeight="1">
      <c r="AQ39" s="736" t="s">
        <v>337</v>
      </c>
      <c r="AR39" s="737"/>
      <c r="AS39" s="737"/>
      <c r="AT39" s="737"/>
      <c r="AU39" s="737"/>
      <c r="AV39" s="737"/>
      <c r="AW39" s="737"/>
      <c r="AX39" s="737"/>
      <c r="AY39" s="738"/>
      <c r="AZ39" s="659">
        <v>13368</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113</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1596751</v>
      </c>
      <c r="CS39" s="695"/>
      <c r="CT39" s="695"/>
      <c r="CU39" s="695"/>
      <c r="CV39" s="695"/>
      <c r="CW39" s="695"/>
      <c r="CX39" s="695"/>
      <c r="CY39" s="696"/>
      <c r="CZ39" s="664">
        <v>5.4</v>
      </c>
      <c r="DA39" s="693"/>
      <c r="DB39" s="693"/>
      <c r="DC39" s="697"/>
      <c r="DD39" s="668">
        <v>1211024</v>
      </c>
      <c r="DE39" s="695"/>
      <c r="DF39" s="695"/>
      <c r="DG39" s="695"/>
      <c r="DH39" s="695"/>
      <c r="DI39" s="695"/>
      <c r="DJ39" s="695"/>
      <c r="DK39" s="696"/>
      <c r="DL39" s="668" t="s">
        <v>168</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341</v>
      </c>
      <c r="AR40" s="737"/>
      <c r="AS40" s="737"/>
      <c r="AT40" s="737"/>
      <c r="AU40" s="737"/>
      <c r="AV40" s="737"/>
      <c r="AW40" s="737"/>
      <c r="AX40" s="737"/>
      <c r="AY40" s="738"/>
      <c r="AZ40" s="659">
        <v>741792</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100</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203455</v>
      </c>
      <c r="CS40" s="660"/>
      <c r="CT40" s="660"/>
      <c r="CU40" s="660"/>
      <c r="CV40" s="660"/>
      <c r="CW40" s="660"/>
      <c r="CX40" s="660"/>
      <c r="CY40" s="661"/>
      <c r="CZ40" s="664">
        <v>0.7</v>
      </c>
      <c r="DA40" s="693"/>
      <c r="DB40" s="693"/>
      <c r="DC40" s="697"/>
      <c r="DD40" s="668" t="s">
        <v>122</v>
      </c>
      <c r="DE40" s="660"/>
      <c r="DF40" s="660"/>
      <c r="DG40" s="660"/>
      <c r="DH40" s="660"/>
      <c r="DI40" s="660"/>
      <c r="DJ40" s="660"/>
      <c r="DK40" s="661"/>
      <c r="DL40" s="668" t="s">
        <v>250</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344</v>
      </c>
      <c r="AR41" s="747"/>
      <c r="AS41" s="747"/>
      <c r="AT41" s="747"/>
      <c r="AU41" s="747"/>
      <c r="AV41" s="747"/>
      <c r="AW41" s="747"/>
      <c r="AX41" s="747"/>
      <c r="AY41" s="748"/>
      <c r="AZ41" s="739">
        <v>996927</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269</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250</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2100353</v>
      </c>
      <c r="CS42" s="660"/>
      <c r="CT42" s="660"/>
      <c r="CU42" s="660"/>
      <c r="CV42" s="660"/>
      <c r="CW42" s="660"/>
      <c r="CX42" s="660"/>
      <c r="CY42" s="661"/>
      <c r="CZ42" s="664">
        <v>7</v>
      </c>
      <c r="DA42" s="665"/>
      <c r="DB42" s="665"/>
      <c r="DC42" s="760"/>
      <c r="DD42" s="668">
        <v>454155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40711</v>
      </c>
      <c r="CS43" s="695"/>
      <c r="CT43" s="695"/>
      <c r="CU43" s="695"/>
      <c r="CV43" s="695"/>
      <c r="CW43" s="695"/>
      <c r="CX43" s="695"/>
      <c r="CY43" s="696"/>
      <c r="CZ43" s="664">
        <v>0.1</v>
      </c>
      <c r="DA43" s="693"/>
      <c r="DB43" s="693"/>
      <c r="DC43" s="697"/>
      <c r="DD43" s="668">
        <v>40711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303</v>
      </c>
      <c r="CE44" s="772"/>
      <c r="CF44" s="656" t="s">
        <v>352</v>
      </c>
      <c r="CG44" s="657"/>
      <c r="CH44" s="657"/>
      <c r="CI44" s="657"/>
      <c r="CJ44" s="657"/>
      <c r="CK44" s="657"/>
      <c r="CL44" s="657"/>
      <c r="CM44" s="657"/>
      <c r="CN44" s="657"/>
      <c r="CO44" s="657"/>
      <c r="CP44" s="657"/>
      <c r="CQ44" s="658"/>
      <c r="CR44" s="659">
        <v>2099996</v>
      </c>
      <c r="CS44" s="660"/>
      <c r="CT44" s="660"/>
      <c r="CU44" s="660"/>
      <c r="CV44" s="660"/>
      <c r="CW44" s="660"/>
      <c r="CX44" s="660"/>
      <c r="CY44" s="661"/>
      <c r="CZ44" s="664">
        <v>7</v>
      </c>
      <c r="DA44" s="665"/>
      <c r="DB44" s="665"/>
      <c r="DC44" s="760"/>
      <c r="DD44" s="668">
        <v>453798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986226</v>
      </c>
      <c r="CS45" s="695"/>
      <c r="CT45" s="695"/>
      <c r="CU45" s="695"/>
      <c r="CV45" s="695"/>
      <c r="CW45" s="695"/>
      <c r="CX45" s="695"/>
      <c r="CY45" s="696"/>
      <c r="CZ45" s="664">
        <v>3.3</v>
      </c>
      <c r="DA45" s="693"/>
      <c r="DB45" s="693"/>
      <c r="DC45" s="697"/>
      <c r="DD45" s="668">
        <v>44576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1024059</v>
      </c>
      <c r="CS46" s="660"/>
      <c r="CT46" s="660"/>
      <c r="CU46" s="660"/>
      <c r="CV46" s="660"/>
      <c r="CW46" s="660"/>
      <c r="CX46" s="660"/>
      <c r="CY46" s="661"/>
      <c r="CZ46" s="664">
        <v>3.4</v>
      </c>
      <c r="DA46" s="665"/>
      <c r="DB46" s="665"/>
      <c r="DC46" s="760"/>
      <c r="DD46" s="668">
        <v>398811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357</v>
      </c>
      <c r="CS47" s="695"/>
      <c r="CT47" s="695"/>
      <c r="CU47" s="695"/>
      <c r="CV47" s="695"/>
      <c r="CW47" s="695"/>
      <c r="CX47" s="695"/>
      <c r="CY47" s="696"/>
      <c r="CZ47" s="664">
        <v>0</v>
      </c>
      <c r="DA47" s="693"/>
      <c r="DB47" s="693"/>
      <c r="DC47" s="697"/>
      <c r="DD47" s="668">
        <v>357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168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29839320</v>
      </c>
      <c r="CS49" s="729"/>
      <c r="CT49" s="729"/>
      <c r="CU49" s="729"/>
      <c r="CV49" s="729"/>
      <c r="CW49" s="729"/>
      <c r="CX49" s="729"/>
      <c r="CY49" s="761"/>
      <c r="CZ49" s="744">
        <v>100</v>
      </c>
      <c r="DA49" s="762"/>
      <c r="DB49" s="762"/>
      <c r="DC49" s="763"/>
      <c r="DD49" s="764">
        <v>19822456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jy7nmJJEs5jlNkK9xkZTT2ZXlcfPNNkWgVXF3I+JifY4bzW7Wv3nUaKqYUcNdfGPgvKJiRaLoMwG25kOgwuPRQ==" saltValue="2Pi7RlM0E3AH6x6cgnfX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4" sqref="BQ104:DZ10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31176</v>
      </c>
      <c r="R7" s="795"/>
      <c r="S7" s="795"/>
      <c r="T7" s="795"/>
      <c r="U7" s="795"/>
      <c r="V7" s="795">
        <v>29601</v>
      </c>
      <c r="W7" s="795"/>
      <c r="X7" s="795"/>
      <c r="Y7" s="795"/>
      <c r="Z7" s="795"/>
      <c r="AA7" s="795">
        <v>1575</v>
      </c>
      <c r="AB7" s="795"/>
      <c r="AC7" s="795"/>
      <c r="AD7" s="795"/>
      <c r="AE7" s="796"/>
      <c r="AF7" s="797">
        <v>1480</v>
      </c>
      <c r="AG7" s="798"/>
      <c r="AH7" s="798"/>
      <c r="AI7" s="798"/>
      <c r="AJ7" s="799"/>
      <c r="AK7" s="834">
        <v>63</v>
      </c>
      <c r="AL7" s="835"/>
      <c r="AM7" s="835"/>
      <c r="AN7" s="835"/>
      <c r="AO7" s="835"/>
      <c r="AP7" s="835">
        <v>23351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570</v>
      </c>
      <c r="BT7" s="839"/>
      <c r="BU7" s="839"/>
      <c r="BV7" s="839"/>
      <c r="BW7" s="839"/>
      <c r="BX7" s="839"/>
      <c r="BY7" s="839"/>
      <c r="BZ7" s="839"/>
      <c r="CA7" s="839"/>
      <c r="CB7" s="839"/>
      <c r="CC7" s="839"/>
      <c r="CD7" s="839"/>
      <c r="CE7" s="839"/>
      <c r="CF7" s="839"/>
      <c r="CG7" s="840"/>
      <c r="CH7" s="831">
        <v>365</v>
      </c>
      <c r="CI7" s="832"/>
      <c r="CJ7" s="832"/>
      <c r="CK7" s="832"/>
      <c r="CL7" s="833"/>
      <c r="CM7" s="831">
        <v>531</v>
      </c>
      <c r="CN7" s="832"/>
      <c r="CO7" s="832"/>
      <c r="CP7" s="832"/>
      <c r="CQ7" s="833"/>
      <c r="CR7" s="831">
        <v>3</v>
      </c>
      <c r="CS7" s="832"/>
      <c r="CT7" s="832"/>
      <c r="CU7" s="832"/>
      <c r="CV7" s="833"/>
      <c r="CW7" s="831">
        <v>3</v>
      </c>
      <c r="CX7" s="832"/>
      <c r="CY7" s="832"/>
      <c r="CZ7" s="832"/>
      <c r="DA7" s="833"/>
      <c r="DB7" s="831">
        <v>103</v>
      </c>
      <c r="DC7" s="832"/>
      <c r="DD7" s="832"/>
      <c r="DE7" s="832"/>
      <c r="DF7" s="833"/>
      <c r="DG7" s="831">
        <v>307</v>
      </c>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31176</v>
      </c>
      <c r="R23" s="854"/>
      <c r="S23" s="854"/>
      <c r="T23" s="854"/>
      <c r="U23" s="854"/>
      <c r="V23" s="854">
        <v>29601</v>
      </c>
      <c r="W23" s="854"/>
      <c r="X23" s="854"/>
      <c r="Y23" s="854"/>
      <c r="Z23" s="854"/>
      <c r="AA23" s="854">
        <v>1575</v>
      </c>
      <c r="AB23" s="854"/>
      <c r="AC23" s="854"/>
      <c r="AD23" s="854"/>
      <c r="AE23" s="855"/>
      <c r="AF23" s="856">
        <v>1480</v>
      </c>
      <c r="AG23" s="854"/>
      <c r="AH23" s="854"/>
      <c r="AI23" s="854"/>
      <c r="AJ23" s="857"/>
      <c r="AK23" s="858"/>
      <c r="AL23" s="859"/>
      <c r="AM23" s="859"/>
      <c r="AN23" s="859"/>
      <c r="AO23" s="859"/>
      <c r="AP23" s="854">
        <v>23351</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11340</v>
      </c>
      <c r="R28" s="883"/>
      <c r="S28" s="883"/>
      <c r="T28" s="883"/>
      <c r="U28" s="883"/>
      <c r="V28" s="883">
        <v>10705</v>
      </c>
      <c r="W28" s="883"/>
      <c r="X28" s="883"/>
      <c r="Y28" s="883"/>
      <c r="Z28" s="883"/>
      <c r="AA28" s="883">
        <v>635</v>
      </c>
      <c r="AB28" s="883"/>
      <c r="AC28" s="883"/>
      <c r="AD28" s="883"/>
      <c r="AE28" s="884"/>
      <c r="AF28" s="885">
        <v>635</v>
      </c>
      <c r="AG28" s="883"/>
      <c r="AH28" s="883"/>
      <c r="AI28" s="883"/>
      <c r="AJ28" s="886"/>
      <c r="AK28" s="887">
        <v>742</v>
      </c>
      <c r="AL28" s="878"/>
      <c r="AM28" s="878"/>
      <c r="AN28" s="878"/>
      <c r="AO28" s="878"/>
      <c r="AP28" s="878" t="s">
        <v>576</v>
      </c>
      <c r="AQ28" s="878"/>
      <c r="AR28" s="878"/>
      <c r="AS28" s="878"/>
      <c r="AT28" s="878"/>
      <c r="AU28" s="878" t="s">
        <v>576</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4989</v>
      </c>
      <c r="R29" s="819"/>
      <c r="S29" s="819"/>
      <c r="T29" s="819"/>
      <c r="U29" s="819"/>
      <c r="V29" s="819">
        <v>4625</v>
      </c>
      <c r="W29" s="819"/>
      <c r="X29" s="819"/>
      <c r="Y29" s="819"/>
      <c r="Z29" s="819"/>
      <c r="AA29" s="819">
        <v>363</v>
      </c>
      <c r="AB29" s="819"/>
      <c r="AC29" s="819"/>
      <c r="AD29" s="819"/>
      <c r="AE29" s="820"/>
      <c r="AF29" s="821">
        <v>363</v>
      </c>
      <c r="AG29" s="822"/>
      <c r="AH29" s="822"/>
      <c r="AI29" s="822"/>
      <c r="AJ29" s="823"/>
      <c r="AK29" s="890">
        <v>729</v>
      </c>
      <c r="AL29" s="891"/>
      <c r="AM29" s="891"/>
      <c r="AN29" s="891"/>
      <c r="AO29" s="891"/>
      <c r="AP29" s="891" t="s">
        <v>576</v>
      </c>
      <c r="AQ29" s="891"/>
      <c r="AR29" s="891"/>
      <c r="AS29" s="891"/>
      <c r="AT29" s="891"/>
      <c r="AU29" s="891" t="s">
        <v>576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871</v>
      </c>
      <c r="R30" s="819"/>
      <c r="S30" s="819"/>
      <c r="T30" s="819"/>
      <c r="U30" s="819"/>
      <c r="V30" s="819">
        <v>843</v>
      </c>
      <c r="W30" s="819"/>
      <c r="X30" s="819"/>
      <c r="Y30" s="819"/>
      <c r="Z30" s="819"/>
      <c r="AA30" s="819">
        <v>29</v>
      </c>
      <c r="AB30" s="819"/>
      <c r="AC30" s="819"/>
      <c r="AD30" s="819"/>
      <c r="AE30" s="820"/>
      <c r="AF30" s="821">
        <v>29</v>
      </c>
      <c r="AG30" s="822"/>
      <c r="AH30" s="822"/>
      <c r="AI30" s="822"/>
      <c r="AJ30" s="823"/>
      <c r="AK30" s="890">
        <v>168</v>
      </c>
      <c r="AL30" s="891"/>
      <c r="AM30" s="891"/>
      <c r="AN30" s="891"/>
      <c r="AO30" s="891"/>
      <c r="AP30" s="891" t="s">
        <v>576</v>
      </c>
      <c r="AQ30" s="891"/>
      <c r="AR30" s="891"/>
      <c r="AS30" s="891"/>
      <c r="AT30" s="891"/>
      <c r="AU30" s="891" t="s">
        <v>576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1996</v>
      </c>
      <c r="R31" s="819"/>
      <c r="S31" s="819"/>
      <c r="T31" s="819"/>
      <c r="U31" s="819"/>
      <c r="V31" s="819">
        <v>1674</v>
      </c>
      <c r="W31" s="819"/>
      <c r="X31" s="819"/>
      <c r="Y31" s="819"/>
      <c r="Z31" s="819"/>
      <c r="AA31" s="819">
        <v>322</v>
      </c>
      <c r="AB31" s="819"/>
      <c r="AC31" s="819"/>
      <c r="AD31" s="819"/>
      <c r="AE31" s="820"/>
      <c r="AF31" s="821">
        <v>1783</v>
      </c>
      <c r="AG31" s="822"/>
      <c r="AH31" s="822"/>
      <c r="AI31" s="822"/>
      <c r="AJ31" s="823"/>
      <c r="AK31" s="890">
        <v>13</v>
      </c>
      <c r="AL31" s="891"/>
      <c r="AM31" s="891"/>
      <c r="AN31" s="891"/>
      <c r="AO31" s="891"/>
      <c r="AP31" s="891">
        <v>3045</v>
      </c>
      <c r="AQ31" s="891"/>
      <c r="AR31" s="891"/>
      <c r="AS31" s="891"/>
      <c r="AT31" s="891"/>
      <c r="AU31" s="891">
        <v>9</v>
      </c>
      <c r="AV31" s="891"/>
      <c r="AW31" s="891"/>
      <c r="AX31" s="891"/>
      <c r="AY31" s="891"/>
      <c r="AZ31" s="892"/>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4349</v>
      </c>
      <c r="R32" s="819"/>
      <c r="S32" s="819"/>
      <c r="T32" s="819"/>
      <c r="U32" s="819"/>
      <c r="V32" s="819">
        <v>4017</v>
      </c>
      <c r="W32" s="819"/>
      <c r="X32" s="819"/>
      <c r="Y32" s="819"/>
      <c r="Z32" s="819"/>
      <c r="AA32" s="819">
        <v>331</v>
      </c>
      <c r="AB32" s="819"/>
      <c r="AC32" s="819"/>
      <c r="AD32" s="819"/>
      <c r="AE32" s="820"/>
      <c r="AF32" s="821">
        <v>327</v>
      </c>
      <c r="AG32" s="822"/>
      <c r="AH32" s="822"/>
      <c r="AI32" s="822"/>
      <c r="AJ32" s="823"/>
      <c r="AK32" s="890">
        <v>930</v>
      </c>
      <c r="AL32" s="891"/>
      <c r="AM32" s="891"/>
      <c r="AN32" s="891"/>
      <c r="AO32" s="891"/>
      <c r="AP32" s="891">
        <v>20302</v>
      </c>
      <c r="AQ32" s="891"/>
      <c r="AR32" s="891"/>
      <c r="AS32" s="891"/>
      <c r="AT32" s="891"/>
      <c r="AU32" s="891">
        <v>11653</v>
      </c>
      <c r="AV32" s="891"/>
      <c r="AW32" s="891"/>
      <c r="AX32" s="891"/>
      <c r="AY32" s="891"/>
      <c r="AZ32" s="892"/>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159</v>
      </c>
      <c r="R33" s="819"/>
      <c r="S33" s="819"/>
      <c r="T33" s="819"/>
      <c r="U33" s="819"/>
      <c r="V33" s="819">
        <v>93</v>
      </c>
      <c r="W33" s="819"/>
      <c r="X33" s="819"/>
      <c r="Y33" s="819"/>
      <c r="Z33" s="819"/>
      <c r="AA33" s="819" t="s">
        <v>576</v>
      </c>
      <c r="AB33" s="819"/>
      <c r="AC33" s="819"/>
      <c r="AD33" s="819"/>
      <c r="AE33" s="820"/>
      <c r="AF33" s="821">
        <v>116</v>
      </c>
      <c r="AG33" s="822"/>
      <c r="AH33" s="822"/>
      <c r="AI33" s="822"/>
      <c r="AJ33" s="823"/>
      <c r="AK33" s="890">
        <v>32</v>
      </c>
      <c r="AL33" s="891"/>
      <c r="AM33" s="891"/>
      <c r="AN33" s="891"/>
      <c r="AO33" s="891"/>
      <c r="AP33" s="891" t="s">
        <v>576</v>
      </c>
      <c r="AQ33" s="891"/>
      <c r="AR33" s="891"/>
      <c r="AS33" s="891"/>
      <c r="AT33" s="891"/>
      <c r="AU33" s="891" t="s">
        <v>576</v>
      </c>
      <c r="AV33" s="891"/>
      <c r="AW33" s="891"/>
      <c r="AX33" s="891"/>
      <c r="AY33" s="891"/>
      <c r="AZ33" s="892"/>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157</v>
      </c>
      <c r="R34" s="819"/>
      <c r="S34" s="819"/>
      <c r="T34" s="819"/>
      <c r="U34" s="819"/>
      <c r="V34" s="819">
        <v>87</v>
      </c>
      <c r="W34" s="819"/>
      <c r="X34" s="819"/>
      <c r="Y34" s="819"/>
      <c r="Z34" s="819"/>
      <c r="AA34" s="819" t="s">
        <v>576</v>
      </c>
      <c r="AB34" s="819"/>
      <c r="AC34" s="819"/>
      <c r="AD34" s="819"/>
      <c r="AE34" s="820"/>
      <c r="AF34" s="821">
        <v>219</v>
      </c>
      <c r="AG34" s="822"/>
      <c r="AH34" s="822"/>
      <c r="AI34" s="822"/>
      <c r="AJ34" s="823"/>
      <c r="AK34" s="890">
        <v>70</v>
      </c>
      <c r="AL34" s="891"/>
      <c r="AM34" s="891"/>
      <c r="AN34" s="891"/>
      <c r="AO34" s="891"/>
      <c r="AP34" s="891" t="s">
        <v>576</v>
      </c>
      <c r="AQ34" s="891"/>
      <c r="AR34" s="891"/>
      <c r="AS34" s="891"/>
      <c r="AT34" s="891"/>
      <c r="AU34" s="891" t="s">
        <v>576</v>
      </c>
      <c r="AV34" s="891"/>
      <c r="AW34" s="891"/>
      <c r="AX34" s="891"/>
      <c r="AY34" s="891"/>
      <c r="AZ34" s="892"/>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404</v>
      </c>
      <c r="C35" s="816"/>
      <c r="D35" s="816"/>
      <c r="E35" s="816"/>
      <c r="F35" s="816"/>
      <c r="G35" s="816"/>
      <c r="H35" s="816"/>
      <c r="I35" s="816"/>
      <c r="J35" s="816"/>
      <c r="K35" s="816"/>
      <c r="L35" s="816"/>
      <c r="M35" s="816"/>
      <c r="N35" s="816"/>
      <c r="O35" s="816"/>
      <c r="P35" s="817"/>
      <c r="Q35" s="818">
        <v>434</v>
      </c>
      <c r="R35" s="819"/>
      <c r="S35" s="819"/>
      <c r="T35" s="819"/>
      <c r="U35" s="819"/>
      <c r="V35" s="819">
        <v>396</v>
      </c>
      <c r="W35" s="819"/>
      <c r="X35" s="819"/>
      <c r="Y35" s="819"/>
      <c r="Z35" s="819"/>
      <c r="AA35" s="819" t="s">
        <v>576</v>
      </c>
      <c r="AB35" s="819"/>
      <c r="AC35" s="819"/>
      <c r="AD35" s="819"/>
      <c r="AE35" s="820"/>
      <c r="AF35" s="821" t="s">
        <v>122</v>
      </c>
      <c r="AG35" s="822"/>
      <c r="AH35" s="822"/>
      <c r="AI35" s="822"/>
      <c r="AJ35" s="823"/>
      <c r="AK35" s="890">
        <v>137</v>
      </c>
      <c r="AL35" s="891"/>
      <c r="AM35" s="891"/>
      <c r="AN35" s="891"/>
      <c r="AO35" s="891"/>
      <c r="AP35" s="891" t="s">
        <v>576</v>
      </c>
      <c r="AQ35" s="891"/>
      <c r="AR35" s="891"/>
      <c r="AS35" s="891"/>
      <c r="AT35" s="891"/>
      <c r="AU35" s="891">
        <v>762</v>
      </c>
      <c r="AV35" s="891"/>
      <c r="AW35" s="891"/>
      <c r="AX35" s="891"/>
      <c r="AY35" s="891"/>
      <c r="AZ35" s="892"/>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406</v>
      </c>
      <c r="C36" s="816"/>
      <c r="D36" s="816"/>
      <c r="E36" s="816"/>
      <c r="F36" s="816"/>
      <c r="G36" s="816"/>
      <c r="H36" s="816"/>
      <c r="I36" s="816"/>
      <c r="J36" s="816"/>
      <c r="K36" s="816"/>
      <c r="L36" s="816"/>
      <c r="M36" s="816"/>
      <c r="N36" s="816"/>
      <c r="O36" s="816"/>
      <c r="P36" s="817"/>
      <c r="Q36" s="818">
        <v>728</v>
      </c>
      <c r="R36" s="819"/>
      <c r="S36" s="819"/>
      <c r="T36" s="819"/>
      <c r="U36" s="819"/>
      <c r="V36" s="819">
        <v>623</v>
      </c>
      <c r="W36" s="819"/>
      <c r="X36" s="819"/>
      <c r="Y36" s="819"/>
      <c r="Z36" s="819"/>
      <c r="AA36" s="819" t="s">
        <v>576</v>
      </c>
      <c r="AB36" s="819"/>
      <c r="AC36" s="819"/>
      <c r="AD36" s="819"/>
      <c r="AE36" s="820"/>
      <c r="AF36" s="821" t="s">
        <v>122</v>
      </c>
      <c r="AG36" s="822"/>
      <c r="AH36" s="822"/>
      <c r="AI36" s="822"/>
      <c r="AJ36" s="823"/>
      <c r="AK36" s="890">
        <v>160</v>
      </c>
      <c r="AL36" s="891"/>
      <c r="AM36" s="891"/>
      <c r="AN36" s="891"/>
      <c r="AO36" s="891"/>
      <c r="AP36" s="891" t="s">
        <v>576</v>
      </c>
      <c r="AQ36" s="891"/>
      <c r="AR36" s="891"/>
      <c r="AS36" s="891"/>
      <c r="AT36" s="891"/>
      <c r="AU36" s="891">
        <v>1132</v>
      </c>
      <c r="AV36" s="891"/>
      <c r="AW36" s="891"/>
      <c r="AX36" s="891"/>
      <c r="AY36" s="891"/>
      <c r="AZ36" s="892"/>
      <c r="BA36" s="892"/>
      <c r="BB36" s="892"/>
      <c r="BC36" s="892"/>
      <c r="BD36" s="892"/>
      <c r="BE36" s="888" t="s">
        <v>405</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407</v>
      </c>
      <c r="C37" s="816"/>
      <c r="D37" s="816"/>
      <c r="E37" s="816"/>
      <c r="F37" s="816"/>
      <c r="G37" s="816"/>
      <c r="H37" s="816"/>
      <c r="I37" s="816"/>
      <c r="J37" s="816"/>
      <c r="K37" s="816"/>
      <c r="L37" s="816"/>
      <c r="M37" s="816"/>
      <c r="N37" s="816"/>
      <c r="O37" s="816"/>
      <c r="P37" s="817"/>
      <c r="Q37" s="818">
        <v>1667</v>
      </c>
      <c r="R37" s="819"/>
      <c r="S37" s="819"/>
      <c r="T37" s="819"/>
      <c r="U37" s="819"/>
      <c r="V37" s="819">
        <v>1446</v>
      </c>
      <c r="W37" s="819"/>
      <c r="X37" s="819"/>
      <c r="Y37" s="819"/>
      <c r="Z37" s="819"/>
      <c r="AA37" s="819" t="s">
        <v>576</v>
      </c>
      <c r="AB37" s="819"/>
      <c r="AC37" s="819"/>
      <c r="AD37" s="819"/>
      <c r="AE37" s="820"/>
      <c r="AF37" s="821" t="s">
        <v>122</v>
      </c>
      <c r="AG37" s="822"/>
      <c r="AH37" s="822"/>
      <c r="AI37" s="822"/>
      <c r="AJ37" s="823"/>
      <c r="AK37" s="890">
        <v>607</v>
      </c>
      <c r="AL37" s="891"/>
      <c r="AM37" s="891"/>
      <c r="AN37" s="891"/>
      <c r="AO37" s="891"/>
      <c r="AP37" s="891" t="s">
        <v>576</v>
      </c>
      <c r="AQ37" s="891"/>
      <c r="AR37" s="891"/>
      <c r="AS37" s="891"/>
      <c r="AT37" s="891"/>
      <c r="AU37" s="891">
        <v>3648</v>
      </c>
      <c r="AV37" s="891"/>
      <c r="AW37" s="891"/>
      <c r="AX37" s="891"/>
      <c r="AY37" s="891"/>
      <c r="AZ37" s="892"/>
      <c r="BA37" s="892"/>
      <c r="BB37" s="892"/>
      <c r="BC37" s="892"/>
      <c r="BD37" s="892"/>
      <c r="BE37" s="888" t="s">
        <v>400</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3471</v>
      </c>
      <c r="AG63" s="902"/>
      <c r="AH63" s="902"/>
      <c r="AI63" s="902"/>
      <c r="AJ63" s="903"/>
      <c r="AK63" s="904"/>
      <c r="AL63" s="899"/>
      <c r="AM63" s="899"/>
      <c r="AN63" s="899"/>
      <c r="AO63" s="899"/>
      <c r="AP63" s="902">
        <v>23347</v>
      </c>
      <c r="AQ63" s="902"/>
      <c r="AR63" s="902"/>
      <c r="AS63" s="902"/>
      <c r="AT63" s="902"/>
      <c r="AU63" s="902">
        <v>17204</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387</v>
      </c>
      <c r="W66" s="778"/>
      <c r="X66" s="778"/>
      <c r="Y66" s="778"/>
      <c r="Z66" s="779"/>
      <c r="AA66" s="777" t="s">
        <v>388</v>
      </c>
      <c r="AB66" s="778"/>
      <c r="AC66" s="778"/>
      <c r="AD66" s="778"/>
      <c r="AE66" s="779"/>
      <c r="AF66" s="912" t="s">
        <v>389</v>
      </c>
      <c r="AG66" s="873"/>
      <c r="AH66" s="873"/>
      <c r="AI66" s="873"/>
      <c r="AJ66" s="913"/>
      <c r="AK66" s="777" t="s">
        <v>413</v>
      </c>
      <c r="AL66" s="801"/>
      <c r="AM66" s="801"/>
      <c r="AN66" s="801"/>
      <c r="AO66" s="802"/>
      <c r="AP66" s="777" t="s">
        <v>391</v>
      </c>
      <c r="AQ66" s="778"/>
      <c r="AR66" s="778"/>
      <c r="AS66" s="778"/>
      <c r="AT66" s="779"/>
      <c r="AU66" s="777" t="s">
        <v>414</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8175</v>
      </c>
      <c r="R68" s="926"/>
      <c r="S68" s="926"/>
      <c r="T68" s="926"/>
      <c r="U68" s="926"/>
      <c r="V68" s="926">
        <v>7953</v>
      </c>
      <c r="W68" s="926"/>
      <c r="X68" s="926"/>
      <c r="Y68" s="926"/>
      <c r="Z68" s="926"/>
      <c r="AA68" s="926">
        <v>222</v>
      </c>
      <c r="AB68" s="926"/>
      <c r="AC68" s="926"/>
      <c r="AD68" s="926"/>
      <c r="AE68" s="926"/>
      <c r="AF68" s="926">
        <v>222</v>
      </c>
      <c r="AG68" s="926"/>
      <c r="AH68" s="926"/>
      <c r="AI68" s="926"/>
      <c r="AJ68" s="926"/>
      <c r="AK68" s="926">
        <v>803</v>
      </c>
      <c r="AL68" s="926"/>
      <c r="AM68" s="926"/>
      <c r="AN68" s="926"/>
      <c r="AO68" s="926"/>
      <c r="AP68" s="926">
        <v>10806</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566</v>
      </c>
      <c r="C69" s="934"/>
      <c r="D69" s="934"/>
      <c r="E69" s="934"/>
      <c r="F69" s="934"/>
      <c r="G69" s="934"/>
      <c r="H69" s="934"/>
      <c r="I69" s="934"/>
      <c r="J69" s="934"/>
      <c r="K69" s="934"/>
      <c r="L69" s="934"/>
      <c r="M69" s="934"/>
      <c r="N69" s="934"/>
      <c r="O69" s="934"/>
      <c r="P69" s="935"/>
      <c r="Q69" s="936">
        <v>26393</v>
      </c>
      <c r="R69" s="891"/>
      <c r="S69" s="891"/>
      <c r="T69" s="891"/>
      <c r="U69" s="891"/>
      <c r="V69" s="891">
        <v>25068</v>
      </c>
      <c r="W69" s="891"/>
      <c r="X69" s="891"/>
      <c r="Y69" s="891"/>
      <c r="Z69" s="891"/>
      <c r="AA69" s="891">
        <v>1325</v>
      </c>
      <c r="AB69" s="891"/>
      <c r="AC69" s="891"/>
      <c r="AD69" s="891"/>
      <c r="AE69" s="891"/>
      <c r="AF69" s="891">
        <v>1325</v>
      </c>
      <c r="AG69" s="891"/>
      <c r="AH69" s="891"/>
      <c r="AI69" s="891"/>
      <c r="AJ69" s="891"/>
      <c r="AK69" s="891">
        <v>22</v>
      </c>
      <c r="AL69" s="891"/>
      <c r="AM69" s="891"/>
      <c r="AN69" s="891"/>
      <c r="AO69" s="891"/>
      <c r="AP69" s="891">
        <v>0</v>
      </c>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567</v>
      </c>
      <c r="C70" s="934"/>
      <c r="D70" s="934"/>
      <c r="E70" s="934"/>
      <c r="F70" s="934"/>
      <c r="G70" s="934"/>
      <c r="H70" s="934"/>
      <c r="I70" s="934"/>
      <c r="J70" s="934"/>
      <c r="K70" s="934"/>
      <c r="L70" s="934"/>
      <c r="M70" s="934"/>
      <c r="N70" s="934"/>
      <c r="O70" s="934"/>
      <c r="P70" s="935"/>
      <c r="Q70" s="936">
        <v>423</v>
      </c>
      <c r="R70" s="891"/>
      <c r="S70" s="891"/>
      <c r="T70" s="891"/>
      <c r="U70" s="891"/>
      <c r="V70" s="891">
        <v>410</v>
      </c>
      <c r="W70" s="891"/>
      <c r="X70" s="891"/>
      <c r="Y70" s="891"/>
      <c r="Z70" s="891"/>
      <c r="AA70" s="891">
        <v>12</v>
      </c>
      <c r="AB70" s="891"/>
      <c r="AC70" s="891"/>
      <c r="AD70" s="891"/>
      <c r="AE70" s="891"/>
      <c r="AF70" s="891">
        <v>12</v>
      </c>
      <c r="AG70" s="891"/>
      <c r="AH70" s="891"/>
      <c r="AI70" s="891"/>
      <c r="AJ70" s="891"/>
      <c r="AK70" s="891">
        <v>49</v>
      </c>
      <c r="AL70" s="891"/>
      <c r="AM70" s="891"/>
      <c r="AN70" s="891"/>
      <c r="AO70" s="891"/>
      <c r="AP70" s="891">
        <v>0</v>
      </c>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568</v>
      </c>
      <c r="C71" s="934"/>
      <c r="D71" s="934"/>
      <c r="E71" s="934"/>
      <c r="F71" s="934"/>
      <c r="G71" s="934"/>
      <c r="H71" s="934"/>
      <c r="I71" s="934"/>
      <c r="J71" s="934"/>
      <c r="K71" s="934"/>
      <c r="L71" s="934"/>
      <c r="M71" s="934"/>
      <c r="N71" s="934"/>
      <c r="O71" s="934"/>
      <c r="P71" s="935"/>
      <c r="Q71" s="936">
        <v>140</v>
      </c>
      <c r="R71" s="891"/>
      <c r="S71" s="891"/>
      <c r="T71" s="891"/>
      <c r="U71" s="891"/>
      <c r="V71" s="891">
        <v>119</v>
      </c>
      <c r="W71" s="891"/>
      <c r="X71" s="891"/>
      <c r="Y71" s="891"/>
      <c r="Z71" s="891"/>
      <c r="AA71" s="891">
        <v>20</v>
      </c>
      <c r="AB71" s="891"/>
      <c r="AC71" s="891"/>
      <c r="AD71" s="891"/>
      <c r="AE71" s="891"/>
      <c r="AF71" s="891">
        <v>20</v>
      </c>
      <c r="AG71" s="891"/>
      <c r="AH71" s="891"/>
      <c r="AI71" s="891"/>
      <c r="AJ71" s="891"/>
      <c r="AK71" s="891">
        <v>0</v>
      </c>
      <c r="AL71" s="891"/>
      <c r="AM71" s="891"/>
      <c r="AN71" s="891"/>
      <c r="AO71" s="891"/>
      <c r="AP71" s="891">
        <v>0</v>
      </c>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569</v>
      </c>
      <c r="C72" s="934"/>
      <c r="D72" s="934"/>
      <c r="E72" s="934"/>
      <c r="F72" s="934"/>
      <c r="G72" s="934"/>
      <c r="H72" s="934"/>
      <c r="I72" s="934"/>
      <c r="J72" s="934"/>
      <c r="K72" s="934"/>
      <c r="L72" s="934"/>
      <c r="M72" s="934"/>
      <c r="N72" s="934"/>
      <c r="O72" s="934"/>
      <c r="P72" s="935"/>
      <c r="Q72" s="936">
        <v>3797</v>
      </c>
      <c r="R72" s="891"/>
      <c r="S72" s="891"/>
      <c r="T72" s="891"/>
      <c r="U72" s="891"/>
      <c r="V72" s="891">
        <v>3604</v>
      </c>
      <c r="W72" s="891"/>
      <c r="X72" s="891"/>
      <c r="Y72" s="891"/>
      <c r="Z72" s="891"/>
      <c r="AA72" s="891">
        <v>193</v>
      </c>
      <c r="AB72" s="891"/>
      <c r="AC72" s="891"/>
      <c r="AD72" s="891"/>
      <c r="AE72" s="891"/>
      <c r="AF72" s="891">
        <v>193</v>
      </c>
      <c r="AG72" s="891"/>
      <c r="AH72" s="891"/>
      <c r="AI72" s="891"/>
      <c r="AJ72" s="891"/>
      <c r="AK72" s="891">
        <v>0</v>
      </c>
      <c r="AL72" s="891"/>
      <c r="AM72" s="891"/>
      <c r="AN72" s="891"/>
      <c r="AO72" s="891"/>
      <c r="AP72" s="891">
        <v>321</v>
      </c>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1772</v>
      </c>
      <c r="AG88" s="902"/>
      <c r="AH88" s="902"/>
      <c r="AI88" s="902"/>
      <c r="AJ88" s="902"/>
      <c r="AK88" s="899"/>
      <c r="AL88" s="899"/>
      <c r="AM88" s="899"/>
      <c r="AN88" s="899"/>
      <c r="AO88" s="899"/>
      <c r="AP88" s="902">
        <v>11127</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v>
      </c>
      <c r="CS102" s="910"/>
      <c r="CT102" s="910"/>
      <c r="CU102" s="910"/>
      <c r="CV102" s="953"/>
      <c r="CW102" s="952">
        <v>3</v>
      </c>
      <c r="CX102" s="910"/>
      <c r="CY102" s="910"/>
      <c r="CZ102" s="910"/>
      <c r="DA102" s="953"/>
      <c r="DB102" s="952">
        <v>103</v>
      </c>
      <c r="DC102" s="910"/>
      <c r="DD102" s="910"/>
      <c r="DE102" s="910"/>
      <c r="DF102" s="953"/>
      <c r="DG102" s="952">
        <v>307</v>
      </c>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302</v>
      </c>
      <c r="AG109" s="955"/>
      <c r="AH109" s="955"/>
      <c r="AI109" s="955"/>
      <c r="AJ109" s="956"/>
      <c r="AK109" s="954" t="s">
        <v>301</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302</v>
      </c>
      <c r="BW109" s="955"/>
      <c r="BX109" s="955"/>
      <c r="BY109" s="955"/>
      <c r="BZ109" s="956"/>
      <c r="CA109" s="954" t="s">
        <v>301</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302</v>
      </c>
      <c r="DM109" s="955"/>
      <c r="DN109" s="955"/>
      <c r="DO109" s="955"/>
      <c r="DP109" s="956"/>
      <c r="DQ109" s="954" t="s">
        <v>301</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3122765</v>
      </c>
      <c r="AB110" s="962"/>
      <c r="AC110" s="962"/>
      <c r="AD110" s="962"/>
      <c r="AE110" s="963"/>
      <c r="AF110" s="964">
        <v>3095389</v>
      </c>
      <c r="AG110" s="962"/>
      <c r="AH110" s="962"/>
      <c r="AI110" s="962"/>
      <c r="AJ110" s="963"/>
      <c r="AK110" s="964">
        <v>2949996</v>
      </c>
      <c r="AL110" s="962"/>
      <c r="AM110" s="962"/>
      <c r="AN110" s="962"/>
      <c r="AO110" s="963"/>
      <c r="AP110" s="965">
        <v>19.5</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27050227</v>
      </c>
      <c r="BR110" s="997"/>
      <c r="BS110" s="997"/>
      <c r="BT110" s="997"/>
      <c r="BU110" s="997"/>
      <c r="BV110" s="997">
        <v>25161977</v>
      </c>
      <c r="BW110" s="997"/>
      <c r="BX110" s="997"/>
      <c r="BY110" s="997"/>
      <c r="BZ110" s="997"/>
      <c r="CA110" s="997">
        <v>23351203</v>
      </c>
      <c r="CB110" s="997"/>
      <c r="CC110" s="997"/>
      <c r="CD110" s="997"/>
      <c r="CE110" s="997"/>
      <c r="CF110" s="1011">
        <v>154.6</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122</v>
      </c>
      <c r="DM110" s="997"/>
      <c r="DN110" s="997"/>
      <c r="DO110" s="997"/>
      <c r="DP110" s="997"/>
      <c r="DQ110" s="997" t="s">
        <v>431</v>
      </c>
      <c r="DR110" s="997"/>
      <c r="DS110" s="997"/>
      <c r="DT110" s="997"/>
      <c r="DU110" s="997"/>
      <c r="DV110" s="998" t="s">
        <v>122</v>
      </c>
      <c r="DW110" s="998"/>
      <c r="DX110" s="998"/>
      <c r="DY110" s="998"/>
      <c r="DZ110" s="999"/>
    </row>
    <row r="111" spans="1:131" s="226" customFormat="1" ht="26.25" customHeight="1">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431</v>
      </c>
      <c r="AL111" s="1004"/>
      <c r="AM111" s="1004"/>
      <c r="AN111" s="1004"/>
      <c r="AO111" s="1005"/>
      <c r="AP111" s="1007" t="s">
        <v>431</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2144020</v>
      </c>
      <c r="BR111" s="990"/>
      <c r="BS111" s="990"/>
      <c r="BT111" s="990"/>
      <c r="BU111" s="990"/>
      <c r="BV111" s="990">
        <v>1349758</v>
      </c>
      <c r="BW111" s="990"/>
      <c r="BX111" s="990"/>
      <c r="BY111" s="990"/>
      <c r="BZ111" s="990"/>
      <c r="CA111" s="990">
        <v>2200946</v>
      </c>
      <c r="CB111" s="990"/>
      <c r="CC111" s="990"/>
      <c r="CD111" s="990"/>
      <c r="CE111" s="990"/>
      <c r="CF111" s="984">
        <v>14.6</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431</v>
      </c>
      <c r="DM111" s="990"/>
      <c r="DN111" s="990"/>
      <c r="DO111" s="990"/>
      <c r="DP111" s="990"/>
      <c r="DQ111" s="990" t="s">
        <v>436</v>
      </c>
      <c r="DR111" s="990"/>
      <c r="DS111" s="990"/>
      <c r="DT111" s="990"/>
      <c r="DU111" s="990"/>
      <c r="DV111" s="991" t="s">
        <v>431</v>
      </c>
      <c r="DW111" s="991"/>
      <c r="DX111" s="991"/>
      <c r="DY111" s="991"/>
      <c r="DZ111" s="992"/>
    </row>
    <row r="112" spans="1:131" s="226" customFormat="1" ht="26.25" customHeight="1">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431</v>
      </c>
      <c r="AG112" s="1029"/>
      <c r="AH112" s="1029"/>
      <c r="AI112" s="1029"/>
      <c r="AJ112" s="1030"/>
      <c r="AK112" s="1031" t="s">
        <v>122</v>
      </c>
      <c r="AL112" s="1029"/>
      <c r="AM112" s="1029"/>
      <c r="AN112" s="1029"/>
      <c r="AO112" s="1030"/>
      <c r="AP112" s="1032" t="s">
        <v>122</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18372263</v>
      </c>
      <c r="BR112" s="990"/>
      <c r="BS112" s="990"/>
      <c r="BT112" s="990"/>
      <c r="BU112" s="990"/>
      <c r="BV112" s="990">
        <v>17741206</v>
      </c>
      <c r="BW112" s="990"/>
      <c r="BX112" s="990"/>
      <c r="BY112" s="990"/>
      <c r="BZ112" s="990"/>
      <c r="CA112" s="990">
        <v>17204806</v>
      </c>
      <c r="CB112" s="990"/>
      <c r="CC112" s="990"/>
      <c r="CD112" s="990"/>
      <c r="CE112" s="990"/>
      <c r="CF112" s="984">
        <v>113.9</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1185172</v>
      </c>
      <c r="AB113" s="1004"/>
      <c r="AC113" s="1004"/>
      <c r="AD113" s="1004"/>
      <c r="AE113" s="1005"/>
      <c r="AF113" s="1006">
        <v>1088608</v>
      </c>
      <c r="AG113" s="1004"/>
      <c r="AH113" s="1004"/>
      <c r="AI113" s="1004"/>
      <c r="AJ113" s="1005"/>
      <c r="AK113" s="1006">
        <v>1532076</v>
      </c>
      <c r="AL113" s="1004"/>
      <c r="AM113" s="1004"/>
      <c r="AN113" s="1004"/>
      <c r="AO113" s="1005"/>
      <c r="AP113" s="1007">
        <v>10.1</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1076840</v>
      </c>
      <c r="BR113" s="990"/>
      <c r="BS113" s="990"/>
      <c r="BT113" s="990"/>
      <c r="BU113" s="990"/>
      <c r="BV113" s="990">
        <v>1017552</v>
      </c>
      <c r="BW113" s="990"/>
      <c r="BX113" s="990"/>
      <c r="BY113" s="990"/>
      <c r="BZ113" s="990"/>
      <c r="CA113" s="990">
        <v>1034688</v>
      </c>
      <c r="CB113" s="990"/>
      <c r="CC113" s="990"/>
      <c r="CD113" s="990"/>
      <c r="CE113" s="990"/>
      <c r="CF113" s="984">
        <v>6.8</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75019</v>
      </c>
      <c r="AB114" s="1029"/>
      <c r="AC114" s="1029"/>
      <c r="AD114" s="1029"/>
      <c r="AE114" s="1030"/>
      <c r="AF114" s="1031">
        <v>64004</v>
      </c>
      <c r="AG114" s="1029"/>
      <c r="AH114" s="1029"/>
      <c r="AI114" s="1029"/>
      <c r="AJ114" s="1030"/>
      <c r="AK114" s="1031">
        <v>45047</v>
      </c>
      <c r="AL114" s="1029"/>
      <c r="AM114" s="1029"/>
      <c r="AN114" s="1029"/>
      <c r="AO114" s="1030"/>
      <c r="AP114" s="1032">
        <v>0.3</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2235038</v>
      </c>
      <c r="BR114" s="990"/>
      <c r="BS114" s="990"/>
      <c r="BT114" s="990"/>
      <c r="BU114" s="990"/>
      <c r="BV114" s="990">
        <v>2190355</v>
      </c>
      <c r="BW114" s="990"/>
      <c r="BX114" s="990"/>
      <c r="BY114" s="990"/>
      <c r="BZ114" s="990"/>
      <c r="CA114" s="990">
        <v>2080823</v>
      </c>
      <c r="CB114" s="990"/>
      <c r="CC114" s="990"/>
      <c r="CD114" s="990"/>
      <c r="CE114" s="990"/>
      <c r="CF114" s="984">
        <v>13.8</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122</v>
      </c>
      <c r="DR114" s="1029"/>
      <c r="DS114" s="1029"/>
      <c r="DT114" s="1029"/>
      <c r="DU114" s="1030"/>
      <c r="DV114" s="1032" t="s">
        <v>431</v>
      </c>
      <c r="DW114" s="1033"/>
      <c r="DX114" s="1033"/>
      <c r="DY114" s="1033"/>
      <c r="DZ114" s="1034"/>
    </row>
    <row r="115" spans="1:130" s="226" customFormat="1" ht="26.25" customHeight="1">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212104</v>
      </c>
      <c r="AB115" s="1004"/>
      <c r="AC115" s="1004"/>
      <c r="AD115" s="1004"/>
      <c r="AE115" s="1005"/>
      <c r="AF115" s="1006">
        <v>208788</v>
      </c>
      <c r="AG115" s="1004"/>
      <c r="AH115" s="1004"/>
      <c r="AI115" s="1004"/>
      <c r="AJ115" s="1005"/>
      <c r="AK115" s="1006">
        <v>127356</v>
      </c>
      <c r="AL115" s="1004"/>
      <c r="AM115" s="1004"/>
      <c r="AN115" s="1004"/>
      <c r="AO115" s="1005"/>
      <c r="AP115" s="1007">
        <v>0.8</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v>3636</v>
      </c>
      <c r="BR115" s="990"/>
      <c r="BS115" s="990"/>
      <c r="BT115" s="990"/>
      <c r="BU115" s="990"/>
      <c r="BV115" s="990">
        <v>3474</v>
      </c>
      <c r="BW115" s="990"/>
      <c r="BX115" s="990"/>
      <c r="BY115" s="990"/>
      <c r="BZ115" s="990"/>
      <c r="CA115" s="990">
        <v>1689</v>
      </c>
      <c r="CB115" s="990"/>
      <c r="CC115" s="990"/>
      <c r="CD115" s="990"/>
      <c r="CE115" s="990"/>
      <c r="CF115" s="984">
        <v>0</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1090899</v>
      </c>
      <c r="DH115" s="1029"/>
      <c r="DI115" s="1029"/>
      <c r="DJ115" s="1029"/>
      <c r="DK115" s="1030"/>
      <c r="DL115" s="1031">
        <v>404821</v>
      </c>
      <c r="DM115" s="1029"/>
      <c r="DN115" s="1029"/>
      <c r="DO115" s="1029"/>
      <c r="DP115" s="1030"/>
      <c r="DQ115" s="1031">
        <v>415130</v>
      </c>
      <c r="DR115" s="1029"/>
      <c r="DS115" s="1029"/>
      <c r="DT115" s="1029"/>
      <c r="DU115" s="1030"/>
      <c r="DV115" s="1032">
        <v>2.7</v>
      </c>
      <c r="DW115" s="1033"/>
      <c r="DX115" s="1033"/>
      <c r="DY115" s="1033"/>
      <c r="DZ115" s="1034"/>
    </row>
    <row r="116" spans="1:130" s="226" customFormat="1" ht="26.25" customHeight="1">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447</v>
      </c>
      <c r="AB116" s="1029"/>
      <c r="AC116" s="1029"/>
      <c r="AD116" s="1029"/>
      <c r="AE116" s="1030"/>
      <c r="AF116" s="1031">
        <v>298</v>
      </c>
      <c r="AG116" s="1029"/>
      <c r="AH116" s="1029"/>
      <c r="AI116" s="1029"/>
      <c r="AJ116" s="1030"/>
      <c r="AK116" s="1031">
        <v>917</v>
      </c>
      <c r="AL116" s="1029"/>
      <c r="AM116" s="1029"/>
      <c r="AN116" s="1029"/>
      <c r="AO116" s="1030"/>
      <c r="AP116" s="1032">
        <v>0</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122</v>
      </c>
      <c r="CB116" s="990"/>
      <c r="CC116" s="990"/>
      <c r="CD116" s="990"/>
      <c r="CE116" s="990"/>
      <c r="CF116" s="984" t="s">
        <v>431</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122</v>
      </c>
      <c r="DM116" s="1029"/>
      <c r="DN116" s="1029"/>
      <c r="DO116" s="1029"/>
      <c r="DP116" s="1030"/>
      <c r="DQ116" s="1031" t="s">
        <v>122</v>
      </c>
      <c r="DR116" s="1029"/>
      <c r="DS116" s="1029"/>
      <c r="DT116" s="1029"/>
      <c r="DU116" s="1030"/>
      <c r="DV116" s="1032" t="s">
        <v>431</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4595507</v>
      </c>
      <c r="AB117" s="1047"/>
      <c r="AC117" s="1047"/>
      <c r="AD117" s="1047"/>
      <c r="AE117" s="1048"/>
      <c r="AF117" s="1049">
        <v>4457087</v>
      </c>
      <c r="AG117" s="1047"/>
      <c r="AH117" s="1047"/>
      <c r="AI117" s="1047"/>
      <c r="AJ117" s="1048"/>
      <c r="AK117" s="1049">
        <v>4655392</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431</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302</v>
      </c>
      <c r="AG118" s="955"/>
      <c r="AH118" s="955"/>
      <c r="AI118" s="955"/>
      <c r="AJ118" s="956"/>
      <c r="AK118" s="954" t="s">
        <v>301</v>
      </c>
      <c r="AL118" s="955"/>
      <c r="AM118" s="955"/>
      <c r="AN118" s="955"/>
      <c r="AO118" s="956"/>
      <c r="AP118" s="1041" t="s">
        <v>425</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431</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458</v>
      </c>
      <c r="BP119" s="1076"/>
      <c r="BQ119" s="1067">
        <v>50882024</v>
      </c>
      <c r="BR119" s="1068"/>
      <c r="BS119" s="1068"/>
      <c r="BT119" s="1068"/>
      <c r="BU119" s="1068"/>
      <c r="BV119" s="1068">
        <v>47464322</v>
      </c>
      <c r="BW119" s="1068"/>
      <c r="BX119" s="1068"/>
      <c r="BY119" s="1068"/>
      <c r="BZ119" s="1068"/>
      <c r="CA119" s="1068">
        <v>45874155</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1053121</v>
      </c>
      <c r="DH119" s="1054"/>
      <c r="DI119" s="1054"/>
      <c r="DJ119" s="1054"/>
      <c r="DK119" s="1055"/>
      <c r="DL119" s="1053">
        <v>944937</v>
      </c>
      <c r="DM119" s="1054"/>
      <c r="DN119" s="1054"/>
      <c r="DO119" s="1054"/>
      <c r="DP119" s="1055"/>
      <c r="DQ119" s="1053">
        <v>1785816</v>
      </c>
      <c r="DR119" s="1054"/>
      <c r="DS119" s="1054"/>
      <c r="DT119" s="1054"/>
      <c r="DU119" s="1055"/>
      <c r="DV119" s="1056">
        <v>11.8</v>
      </c>
      <c r="DW119" s="1057"/>
      <c r="DX119" s="1057"/>
      <c r="DY119" s="1057"/>
      <c r="DZ119" s="1058"/>
    </row>
    <row r="120" spans="1:130" s="226" customFormat="1" ht="26.25" customHeight="1">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2936220</v>
      </c>
      <c r="BR120" s="997"/>
      <c r="BS120" s="997"/>
      <c r="BT120" s="997"/>
      <c r="BU120" s="997"/>
      <c r="BV120" s="997">
        <v>3368501</v>
      </c>
      <c r="BW120" s="997"/>
      <c r="BX120" s="997"/>
      <c r="BY120" s="997"/>
      <c r="BZ120" s="997"/>
      <c r="CA120" s="997">
        <v>4461697</v>
      </c>
      <c r="CB120" s="997"/>
      <c r="CC120" s="997"/>
      <c r="CD120" s="997"/>
      <c r="CE120" s="997"/>
      <c r="CF120" s="1011">
        <v>29.5</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12205783</v>
      </c>
      <c r="DH120" s="997"/>
      <c r="DI120" s="997"/>
      <c r="DJ120" s="997"/>
      <c r="DK120" s="997"/>
      <c r="DL120" s="997">
        <v>11906349</v>
      </c>
      <c r="DM120" s="997"/>
      <c r="DN120" s="997"/>
      <c r="DO120" s="997"/>
      <c r="DP120" s="997"/>
      <c r="DQ120" s="997">
        <v>11653462</v>
      </c>
      <c r="DR120" s="997"/>
      <c r="DS120" s="997"/>
      <c r="DT120" s="997"/>
      <c r="DU120" s="997"/>
      <c r="DV120" s="998">
        <v>77.099999999999994</v>
      </c>
      <c r="DW120" s="998"/>
      <c r="DX120" s="998"/>
      <c r="DY120" s="998"/>
      <c r="DZ120" s="999"/>
    </row>
    <row r="121" spans="1:130" s="226" customFormat="1" ht="26.25" customHeight="1">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10215723</v>
      </c>
      <c r="BR121" s="990"/>
      <c r="BS121" s="990"/>
      <c r="BT121" s="990"/>
      <c r="BU121" s="990"/>
      <c r="BV121" s="990">
        <v>11236765</v>
      </c>
      <c r="BW121" s="990"/>
      <c r="BX121" s="990"/>
      <c r="BY121" s="990"/>
      <c r="BZ121" s="990"/>
      <c r="CA121" s="990">
        <v>10500598</v>
      </c>
      <c r="CB121" s="990"/>
      <c r="CC121" s="990"/>
      <c r="CD121" s="990"/>
      <c r="CE121" s="990"/>
      <c r="CF121" s="984">
        <v>69.5</v>
      </c>
      <c r="CG121" s="985"/>
      <c r="CH121" s="985"/>
      <c r="CI121" s="985"/>
      <c r="CJ121" s="985"/>
      <c r="CK121" s="1080"/>
      <c r="CL121" s="1081"/>
      <c r="CM121" s="1081"/>
      <c r="CN121" s="1081"/>
      <c r="CO121" s="1082"/>
      <c r="CP121" s="1090" t="s">
        <v>407</v>
      </c>
      <c r="CQ121" s="1091"/>
      <c r="CR121" s="1091"/>
      <c r="CS121" s="1091"/>
      <c r="CT121" s="1091"/>
      <c r="CU121" s="1091"/>
      <c r="CV121" s="1091"/>
      <c r="CW121" s="1091"/>
      <c r="CX121" s="1091"/>
      <c r="CY121" s="1091"/>
      <c r="CZ121" s="1091"/>
      <c r="DA121" s="1091"/>
      <c r="DB121" s="1091"/>
      <c r="DC121" s="1091"/>
      <c r="DD121" s="1091"/>
      <c r="DE121" s="1091"/>
      <c r="DF121" s="1092"/>
      <c r="DG121" s="989">
        <v>4289247</v>
      </c>
      <c r="DH121" s="990"/>
      <c r="DI121" s="990"/>
      <c r="DJ121" s="990"/>
      <c r="DK121" s="990"/>
      <c r="DL121" s="990">
        <v>3934542</v>
      </c>
      <c r="DM121" s="990"/>
      <c r="DN121" s="990"/>
      <c r="DO121" s="990"/>
      <c r="DP121" s="990"/>
      <c r="DQ121" s="990">
        <v>3648213</v>
      </c>
      <c r="DR121" s="990"/>
      <c r="DS121" s="990"/>
      <c r="DT121" s="990"/>
      <c r="DU121" s="990"/>
      <c r="DV121" s="991">
        <v>24.1</v>
      </c>
      <c r="DW121" s="991"/>
      <c r="DX121" s="991"/>
      <c r="DY121" s="991"/>
      <c r="DZ121" s="992"/>
    </row>
    <row r="122" spans="1:130" s="226" customFormat="1" ht="26.25" customHeight="1">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431</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24668509</v>
      </c>
      <c r="BR122" s="1068"/>
      <c r="BS122" s="1068"/>
      <c r="BT122" s="1068"/>
      <c r="BU122" s="1068"/>
      <c r="BV122" s="1068">
        <v>23546142</v>
      </c>
      <c r="BW122" s="1068"/>
      <c r="BX122" s="1068"/>
      <c r="BY122" s="1068"/>
      <c r="BZ122" s="1068"/>
      <c r="CA122" s="1068">
        <v>22679307</v>
      </c>
      <c r="CB122" s="1068"/>
      <c r="CC122" s="1068"/>
      <c r="CD122" s="1068"/>
      <c r="CE122" s="1068"/>
      <c r="CF122" s="1088">
        <v>150.1</v>
      </c>
      <c r="CG122" s="1089"/>
      <c r="CH122" s="1089"/>
      <c r="CI122" s="1089"/>
      <c r="CJ122" s="1089"/>
      <c r="CK122" s="1080"/>
      <c r="CL122" s="1081"/>
      <c r="CM122" s="1081"/>
      <c r="CN122" s="1081"/>
      <c r="CO122" s="1082"/>
      <c r="CP122" s="1090" t="s">
        <v>406</v>
      </c>
      <c r="CQ122" s="1091"/>
      <c r="CR122" s="1091"/>
      <c r="CS122" s="1091"/>
      <c r="CT122" s="1091"/>
      <c r="CU122" s="1091"/>
      <c r="CV122" s="1091"/>
      <c r="CW122" s="1091"/>
      <c r="CX122" s="1091"/>
      <c r="CY122" s="1091"/>
      <c r="CZ122" s="1091"/>
      <c r="DA122" s="1091"/>
      <c r="DB122" s="1091"/>
      <c r="DC122" s="1091"/>
      <c r="DD122" s="1091"/>
      <c r="DE122" s="1091"/>
      <c r="DF122" s="1092"/>
      <c r="DG122" s="989">
        <v>1303359</v>
      </c>
      <c r="DH122" s="990"/>
      <c r="DI122" s="990"/>
      <c r="DJ122" s="990"/>
      <c r="DK122" s="990"/>
      <c r="DL122" s="990">
        <v>1334747</v>
      </c>
      <c r="DM122" s="990"/>
      <c r="DN122" s="990"/>
      <c r="DO122" s="990"/>
      <c r="DP122" s="990"/>
      <c r="DQ122" s="990">
        <v>1131851</v>
      </c>
      <c r="DR122" s="990"/>
      <c r="DS122" s="990"/>
      <c r="DT122" s="990"/>
      <c r="DU122" s="990"/>
      <c r="DV122" s="991">
        <v>7.5</v>
      </c>
      <c r="DW122" s="991"/>
      <c r="DX122" s="991"/>
      <c r="DY122" s="991"/>
      <c r="DZ122" s="992"/>
    </row>
    <row r="123" spans="1:130" s="226" customFormat="1" ht="26.25" customHeight="1">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431</v>
      </c>
      <c r="AL123" s="1029"/>
      <c r="AM123" s="1029"/>
      <c r="AN123" s="1029"/>
      <c r="AO123" s="1030"/>
      <c r="AP123" s="1032" t="s">
        <v>431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467</v>
      </c>
      <c r="BP123" s="1076"/>
      <c r="BQ123" s="1135">
        <v>37820452</v>
      </c>
      <c r="BR123" s="1136"/>
      <c r="BS123" s="1136"/>
      <c r="BT123" s="1136"/>
      <c r="BU123" s="1136"/>
      <c r="BV123" s="1136">
        <v>38151408</v>
      </c>
      <c r="BW123" s="1136"/>
      <c r="BX123" s="1136"/>
      <c r="BY123" s="1136"/>
      <c r="BZ123" s="1136"/>
      <c r="CA123" s="1136">
        <v>37641602</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v>564381</v>
      </c>
      <c r="DH123" s="1029"/>
      <c r="DI123" s="1029"/>
      <c r="DJ123" s="1029"/>
      <c r="DK123" s="1030"/>
      <c r="DL123" s="1031">
        <v>556386</v>
      </c>
      <c r="DM123" s="1029"/>
      <c r="DN123" s="1029"/>
      <c r="DO123" s="1029"/>
      <c r="DP123" s="1030"/>
      <c r="DQ123" s="1031">
        <v>762145</v>
      </c>
      <c r="DR123" s="1029"/>
      <c r="DS123" s="1029"/>
      <c r="DT123" s="1029"/>
      <c r="DU123" s="1030"/>
      <c r="DV123" s="1032">
        <v>5</v>
      </c>
      <c r="DW123" s="1033"/>
      <c r="DX123" s="1033"/>
      <c r="DY123" s="1033"/>
      <c r="DZ123" s="1034"/>
    </row>
    <row r="124" spans="1:130" s="226" customFormat="1" ht="26.25" customHeight="1" thickBot="1">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90.5</v>
      </c>
      <c r="BR124" s="1098"/>
      <c r="BS124" s="1098"/>
      <c r="BT124" s="1098"/>
      <c r="BU124" s="1098"/>
      <c r="BV124" s="1098">
        <v>63.8</v>
      </c>
      <c r="BW124" s="1098"/>
      <c r="BX124" s="1098"/>
      <c r="BY124" s="1098"/>
      <c r="BZ124" s="1098"/>
      <c r="CA124" s="1098">
        <v>54.4</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v>9493</v>
      </c>
      <c r="DH124" s="1054"/>
      <c r="DI124" s="1054"/>
      <c r="DJ124" s="1054"/>
      <c r="DK124" s="1055"/>
      <c r="DL124" s="1053">
        <v>9182</v>
      </c>
      <c r="DM124" s="1054"/>
      <c r="DN124" s="1054"/>
      <c r="DO124" s="1054"/>
      <c r="DP124" s="1055"/>
      <c r="DQ124" s="1053">
        <v>9135</v>
      </c>
      <c r="DR124" s="1054"/>
      <c r="DS124" s="1054"/>
      <c r="DT124" s="1054"/>
      <c r="DU124" s="1055"/>
      <c r="DV124" s="1056">
        <v>0.1</v>
      </c>
      <c r="DW124" s="1057"/>
      <c r="DX124" s="1057"/>
      <c r="DY124" s="1057"/>
      <c r="DZ124" s="1058"/>
    </row>
    <row r="125" spans="1:130" s="226" customFormat="1" ht="26.25" customHeight="1">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431</v>
      </c>
      <c r="AB125" s="1029"/>
      <c r="AC125" s="1029"/>
      <c r="AD125" s="1029"/>
      <c r="AE125" s="1030"/>
      <c r="AF125" s="1031" t="s">
        <v>122</v>
      </c>
      <c r="AG125" s="1029"/>
      <c r="AH125" s="1029"/>
      <c r="AI125" s="1029"/>
      <c r="AJ125" s="1030"/>
      <c r="AK125" s="1031" t="s">
        <v>122</v>
      </c>
      <c r="AL125" s="1029"/>
      <c r="AM125" s="1029"/>
      <c r="AN125" s="1029"/>
      <c r="AO125" s="1030"/>
      <c r="AP125" s="1032" t="s">
        <v>431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431</v>
      </c>
      <c r="DR125" s="997"/>
      <c r="DS125" s="997"/>
      <c r="DT125" s="997"/>
      <c r="DU125" s="997"/>
      <c r="DV125" s="998" t="s">
        <v>122</v>
      </c>
      <c r="DW125" s="998"/>
      <c r="DX125" s="998"/>
      <c r="DY125" s="998"/>
      <c r="DZ125" s="999"/>
    </row>
    <row r="126" spans="1:130" s="226" customFormat="1" ht="26.25" customHeight="1" thickBot="1">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203772</v>
      </c>
      <c r="AB126" s="1029"/>
      <c r="AC126" s="1029"/>
      <c r="AD126" s="1029"/>
      <c r="AE126" s="1030"/>
      <c r="AF126" s="1031">
        <v>201696</v>
      </c>
      <c r="AG126" s="1029"/>
      <c r="AH126" s="1029"/>
      <c r="AI126" s="1029"/>
      <c r="AJ126" s="1030"/>
      <c r="AK126" s="1031">
        <v>121556</v>
      </c>
      <c r="AL126" s="1029"/>
      <c r="AM126" s="1029"/>
      <c r="AN126" s="1029"/>
      <c r="AO126" s="1030"/>
      <c r="AP126" s="1032">
        <v>0.8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431</v>
      </c>
      <c r="DW126" s="991"/>
      <c r="DX126" s="991"/>
      <c r="DY126" s="991"/>
      <c r="DZ126" s="992"/>
    </row>
    <row r="127" spans="1:130" s="226" customFormat="1" ht="26.25" customHeight="1">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8332</v>
      </c>
      <c r="AB127" s="1029"/>
      <c r="AC127" s="1029"/>
      <c r="AD127" s="1029"/>
      <c r="AE127" s="1030"/>
      <c r="AF127" s="1031">
        <v>7092</v>
      </c>
      <c r="AG127" s="1029"/>
      <c r="AH127" s="1029"/>
      <c r="AI127" s="1029"/>
      <c r="AJ127" s="1030"/>
      <c r="AK127" s="1031">
        <v>5800</v>
      </c>
      <c r="AL127" s="1029"/>
      <c r="AM127" s="1029"/>
      <c r="AN127" s="1029"/>
      <c r="AO127" s="1030"/>
      <c r="AP127" s="1032">
        <v>0</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1479936</v>
      </c>
      <c r="AB128" s="1118"/>
      <c r="AC128" s="1118"/>
      <c r="AD128" s="1118"/>
      <c r="AE128" s="1119"/>
      <c r="AF128" s="1120">
        <v>1507652</v>
      </c>
      <c r="AG128" s="1118"/>
      <c r="AH128" s="1118"/>
      <c r="AI128" s="1118"/>
      <c r="AJ128" s="1119"/>
      <c r="AK128" s="1120">
        <v>1650727</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431</v>
      </c>
      <c r="BG128" s="1125"/>
      <c r="BH128" s="1125"/>
      <c r="BI128" s="1125"/>
      <c r="BJ128" s="1125"/>
      <c r="BK128" s="1125"/>
      <c r="BL128" s="1126"/>
      <c r="BM128" s="1124">
        <v>12.65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v>3636</v>
      </c>
      <c r="DH128" s="1110"/>
      <c r="DI128" s="1110"/>
      <c r="DJ128" s="1110"/>
      <c r="DK128" s="1110"/>
      <c r="DL128" s="1110">
        <v>3474</v>
      </c>
      <c r="DM128" s="1110"/>
      <c r="DN128" s="1110"/>
      <c r="DO128" s="1110"/>
      <c r="DP128" s="1110"/>
      <c r="DQ128" s="1110">
        <v>1689</v>
      </c>
      <c r="DR128" s="1110"/>
      <c r="DS128" s="1110"/>
      <c r="DT128" s="1110"/>
      <c r="DU128" s="1110"/>
      <c r="DV128" s="1111">
        <v>0</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16344200</v>
      </c>
      <c r="AB129" s="1029"/>
      <c r="AC129" s="1029"/>
      <c r="AD129" s="1029"/>
      <c r="AE129" s="1030"/>
      <c r="AF129" s="1031">
        <v>16516607</v>
      </c>
      <c r="AG129" s="1029"/>
      <c r="AH129" s="1029"/>
      <c r="AI129" s="1029"/>
      <c r="AJ129" s="1030"/>
      <c r="AK129" s="1031">
        <v>17006740</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122</v>
      </c>
      <c r="BG129" s="1139"/>
      <c r="BH129" s="1139"/>
      <c r="BI129" s="1139"/>
      <c r="BJ129" s="1139"/>
      <c r="BK129" s="1139"/>
      <c r="BL129" s="1140"/>
      <c r="BM129" s="1138">
        <v>17.649999999999999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1920553</v>
      </c>
      <c r="AB130" s="1029"/>
      <c r="AC130" s="1029"/>
      <c r="AD130" s="1029"/>
      <c r="AE130" s="1030"/>
      <c r="AF130" s="1031">
        <v>1922681</v>
      </c>
      <c r="AG130" s="1029"/>
      <c r="AH130" s="1029"/>
      <c r="AI130" s="1029"/>
      <c r="AJ130" s="1030"/>
      <c r="AK130" s="1031">
        <v>1898407</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7.5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14423647</v>
      </c>
      <c r="AB131" s="1054"/>
      <c r="AC131" s="1054"/>
      <c r="AD131" s="1054"/>
      <c r="AE131" s="1055"/>
      <c r="AF131" s="1053">
        <v>14593926</v>
      </c>
      <c r="AG131" s="1054"/>
      <c r="AH131" s="1054"/>
      <c r="AI131" s="1054"/>
      <c r="AJ131" s="1055"/>
      <c r="AK131" s="1053">
        <v>15108333</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54.4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8.2851306610000002</v>
      </c>
      <c r="AB132" s="1170"/>
      <c r="AC132" s="1170"/>
      <c r="AD132" s="1170"/>
      <c r="AE132" s="1171"/>
      <c r="AF132" s="1172">
        <v>7.0354885999999999</v>
      </c>
      <c r="AG132" s="1170"/>
      <c r="AH132" s="1170"/>
      <c r="AI132" s="1170"/>
      <c r="AJ132" s="1171"/>
      <c r="AK132" s="1172">
        <v>7.3221711489999999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9.6</v>
      </c>
      <c r="AB133" s="1153"/>
      <c r="AC133" s="1153"/>
      <c r="AD133" s="1153"/>
      <c r="AE133" s="1154"/>
      <c r="AF133" s="1152">
        <v>8.3000000000000007</v>
      </c>
      <c r="AG133" s="1153"/>
      <c r="AH133" s="1153"/>
      <c r="AI133" s="1153"/>
      <c r="AJ133" s="1154"/>
      <c r="AK133" s="1152">
        <v>7.5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7mhRd80z1OtPG1nK4jzbWdHihlCPz0foloPRN8tPAQlX+TBeI1HF9cDTWz/Hz9h4u44vZoLRP65dEFFAGLa2Q==" saltValue="NMbtm9Th26VmLh2iVLFd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80" zoomScaleNormal="85" zoomScaleSheetLayoutView="80" workbookViewId="0">
      <selection activeCell="DO50" sqref="DO5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TNXUvtxeaAeRU1GYJ+xvW9NaRWpWku3Aqy0vs7wtduBTzK6SwI1Vz1y81GHMu02QRxPa0a0o6EksrLZLvFSpg==" saltValue="saBcevUFmb6oVsdma8af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7"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Z7dZc24O2ThsmnwNcFgNqfd7FC7baQ1o3gBshr43jguHf/BCEGQA1/IMWvjJmRB9TXkIwhj/gmK80deHR/YLg==" saltValue="BhSzo75ExQJb0dz6Mrsl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9" zoomScale="50" zoomScaleSheetLayoutView="50" workbookViewId="0">
      <selection activeCell="AS14" sqref="AS1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4364150</v>
      </c>
      <c r="AP9" s="292">
        <v>49086</v>
      </c>
      <c r="AQ9" s="293">
        <v>72828</v>
      </c>
      <c r="AR9" s="294">
        <v>-32.6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269218</v>
      </c>
      <c r="AP10" s="295">
        <v>3028</v>
      </c>
      <c r="AQ10" s="296">
        <v>5865</v>
      </c>
      <c r="AR10" s="297">
        <v>-48.4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883092</v>
      </c>
      <c r="AP11" s="295">
        <v>9933</v>
      </c>
      <c r="AQ11" s="296">
        <v>5145</v>
      </c>
      <c r="AR11" s="297">
        <v>93.1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v>8</v>
      </c>
      <c r="AP12" s="295">
        <v>0</v>
      </c>
      <c r="AQ12" s="296">
        <v>1255</v>
      </c>
      <c r="AR12" s="297">
        <v>-100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507</v>
      </c>
      <c r="AP13" s="295" t="s">
        <v>507</v>
      </c>
      <c r="AQ13" s="296">
        <v>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236859</v>
      </c>
      <c r="AP14" s="295">
        <v>2664</v>
      </c>
      <c r="AQ14" s="296">
        <v>3026</v>
      </c>
      <c r="AR14" s="297">
        <v>-12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40711</v>
      </c>
      <c r="AP15" s="295">
        <v>458</v>
      </c>
      <c r="AQ15" s="296">
        <v>1617</v>
      </c>
      <c r="AR15" s="297">
        <v>-71.7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-377175</v>
      </c>
      <c r="AP16" s="295">
        <v>-4242</v>
      </c>
      <c r="AQ16" s="296">
        <v>-6841</v>
      </c>
      <c r="AR16" s="297">
        <v>-38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5416863</v>
      </c>
      <c r="AP17" s="295">
        <v>60927</v>
      </c>
      <c r="AQ17" s="296">
        <v>82896</v>
      </c>
      <c r="AR17" s="297">
        <v>-26.5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5.52</v>
      </c>
      <c r="AP21" s="308">
        <v>8.3000000000000007</v>
      </c>
      <c r="AQ21" s="309">
        <v>-2.78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103.1</v>
      </c>
      <c r="AP22" s="313">
        <v>98</v>
      </c>
      <c r="AQ22" s="314">
        <v>5.0999999999999996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2949996</v>
      </c>
      <c r="AP32" s="322">
        <v>33180</v>
      </c>
      <c r="AQ32" s="323">
        <v>54128</v>
      </c>
      <c r="AR32" s="324">
        <v>-38.700000000000003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507</v>
      </c>
      <c r="AP34" s="322" t="s">
        <v>507</v>
      </c>
      <c r="AQ34" s="323">
        <v>36</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1532076</v>
      </c>
      <c r="AP35" s="322">
        <v>17232</v>
      </c>
      <c r="AQ35" s="323">
        <v>14780</v>
      </c>
      <c r="AR35" s="324">
        <v>16.600000000000001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45047</v>
      </c>
      <c r="AP36" s="322">
        <v>507</v>
      </c>
      <c r="AQ36" s="323">
        <v>1208</v>
      </c>
      <c r="AR36" s="324">
        <v>-58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127356</v>
      </c>
      <c r="AP37" s="322">
        <v>1432</v>
      </c>
      <c r="AQ37" s="323">
        <v>884</v>
      </c>
      <c r="AR37" s="324">
        <v>62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v>917</v>
      </c>
      <c r="AP38" s="325">
        <v>10</v>
      </c>
      <c r="AQ38" s="326">
        <v>2</v>
      </c>
      <c r="AR38" s="314">
        <v>400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-1650727</v>
      </c>
      <c r="AP39" s="322">
        <v>-18567</v>
      </c>
      <c r="AQ39" s="323">
        <v>-4266</v>
      </c>
      <c r="AR39" s="324">
        <v>335.2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-1898407</v>
      </c>
      <c r="AP40" s="322">
        <v>-21352</v>
      </c>
      <c r="AQ40" s="323">
        <v>-48487</v>
      </c>
      <c r="AR40" s="324">
        <v>-56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1106258</v>
      </c>
      <c r="AP41" s="322">
        <v>12443</v>
      </c>
      <c r="AQ41" s="323">
        <v>18285</v>
      </c>
      <c r="AR41" s="324">
        <v>-31.9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4410393</v>
      </c>
      <c r="AN51" s="344">
        <v>51946</v>
      </c>
      <c r="AO51" s="345">
        <v>-4.5</v>
      </c>
      <c r="AP51" s="346">
        <v>63956</v>
      </c>
      <c r="AQ51" s="347">
        <v>25.7</v>
      </c>
      <c r="AR51" s="348">
        <v>-30.2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1441489</v>
      </c>
      <c r="AN52" s="352">
        <v>16978</v>
      </c>
      <c r="AO52" s="353">
        <v>-0.6</v>
      </c>
      <c r="AP52" s="354">
        <v>29239</v>
      </c>
      <c r="AQ52" s="355">
        <v>8.8000000000000007</v>
      </c>
      <c r="AR52" s="356">
        <v>-9.4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5244587</v>
      </c>
      <c r="AN53" s="344">
        <v>61289</v>
      </c>
      <c r="AO53" s="345">
        <v>18</v>
      </c>
      <c r="AP53" s="346">
        <v>66255</v>
      </c>
      <c r="AQ53" s="347">
        <v>3.6</v>
      </c>
      <c r="AR53" s="348">
        <v>14.4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1983218</v>
      </c>
      <c r="AN54" s="352">
        <v>23176</v>
      </c>
      <c r="AO54" s="353">
        <v>36.5</v>
      </c>
      <c r="AP54" s="354">
        <v>31822</v>
      </c>
      <c r="AQ54" s="355">
        <v>8.8000000000000007</v>
      </c>
      <c r="AR54" s="356">
        <v>27.7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3474389</v>
      </c>
      <c r="AN55" s="344">
        <v>40335</v>
      </c>
      <c r="AO55" s="345">
        <v>-34.200000000000003</v>
      </c>
      <c r="AP55" s="346">
        <v>92247</v>
      </c>
      <c r="AQ55" s="347">
        <v>39.200000000000003</v>
      </c>
      <c r="AR55" s="348">
        <v>-73.400000000000006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1935181</v>
      </c>
      <c r="AN56" s="352">
        <v>22466</v>
      </c>
      <c r="AO56" s="353">
        <v>-3.1</v>
      </c>
      <c r="AP56" s="354">
        <v>37204</v>
      </c>
      <c r="AQ56" s="355">
        <v>16.899999999999999</v>
      </c>
      <c r="AR56" s="356">
        <v>-20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1896700</v>
      </c>
      <c r="AN57" s="344">
        <v>21774</v>
      </c>
      <c r="AO57" s="345">
        <v>-46</v>
      </c>
      <c r="AP57" s="346">
        <v>67319</v>
      </c>
      <c r="AQ57" s="347">
        <v>-27</v>
      </c>
      <c r="AR57" s="348">
        <v>-19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1255603</v>
      </c>
      <c r="AN58" s="352">
        <v>14414</v>
      </c>
      <c r="AO58" s="353">
        <v>-35.799999999999997</v>
      </c>
      <c r="AP58" s="354">
        <v>38101</v>
      </c>
      <c r="AQ58" s="355">
        <v>2.4</v>
      </c>
      <c r="AR58" s="356">
        <v>-38.200000000000003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2099996</v>
      </c>
      <c r="AN59" s="344">
        <v>23620</v>
      </c>
      <c r="AO59" s="345">
        <v>8.5</v>
      </c>
      <c r="AP59" s="346">
        <v>70615</v>
      </c>
      <c r="AQ59" s="347">
        <v>4.9000000000000004</v>
      </c>
      <c r="AR59" s="348">
        <v>3.6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1024059</v>
      </c>
      <c r="AN60" s="352">
        <v>11518</v>
      </c>
      <c r="AO60" s="353">
        <v>-20.100000000000001</v>
      </c>
      <c r="AP60" s="354">
        <v>37382</v>
      </c>
      <c r="AQ60" s="355">
        <v>-1.9</v>
      </c>
      <c r="AR60" s="356">
        <v>-18.2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3425213</v>
      </c>
      <c r="AN61" s="359">
        <v>39793</v>
      </c>
      <c r="AO61" s="360">
        <v>-11.6</v>
      </c>
      <c r="AP61" s="361">
        <v>72078</v>
      </c>
      <c r="AQ61" s="362">
        <v>9.3000000000000007</v>
      </c>
      <c r="AR61" s="348">
        <v>-20.9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1527910</v>
      </c>
      <c r="AN62" s="352">
        <v>17710</v>
      </c>
      <c r="AO62" s="353">
        <v>-4.5999999999999996</v>
      </c>
      <c r="AP62" s="354">
        <v>34750</v>
      </c>
      <c r="AQ62" s="355">
        <v>7</v>
      </c>
      <c r="AR62" s="356">
        <v>-11.6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Qbf31WBPJkPHeLZlRlIE/2vRHcwU0q/7tJeQQ54rS0cYvHnjhEOtLsVDZi0p2kYHTS1gu/ySs3mN/iimfe/IQ==" saltValue="AUDljD1etsd1fsZKzrGW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83" zoomScale="60" zoomScaleNormal="60" zoomScaleSheetLayoutView="55" workbookViewId="0">
      <selection activeCell="CP100" sqref="CP100"/>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qZaHWQY21sRn+iD/kDD0Mq0Gv3nPHbcSjPob5IliXoutwPAlZE2i9gFOTxkYQExVrWYFa7IwQNVkrXNJteyUQ==" saltValue="/qmkVjUHeQsxOZX1oS4t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9"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6DZ5SWeKDg6JPBcUUddqAwBve8Oc/4G/7rDHxF9nhDqOC77QuPQa2JoEnWm6CTGODS7pa9yCfMGv7v6H3QkCQ==" saltValue="j8UaVkTj7GB/99i6azCG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70" zoomScaleNormal="7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3.3</v>
      </c>
      <c r="G47" s="12">
        <v>3.88</v>
      </c>
      <c r="H47" s="12">
        <v>3.87</v>
      </c>
      <c r="I47" s="12">
        <v>4.97</v>
      </c>
      <c r="J47" s="13">
        <v>6.74</v>
      </c>
    </row>
    <row r="48" spans="2:10" ht="57.75" customHeight="1">
      <c r="B48" s="14"/>
      <c r="C48" s="1214" t="s">
        <v>4</v>
      </c>
      <c r="D48" s="1214"/>
      <c r="E48" s="1215"/>
      <c r="F48" s="15">
        <v>9.56</v>
      </c>
      <c r="G48" s="16">
        <v>9.41</v>
      </c>
      <c r="H48" s="16">
        <v>9.77</v>
      </c>
      <c r="I48" s="16">
        <v>10.61</v>
      </c>
      <c r="J48" s="17">
        <v>8.6999999999999993</v>
      </c>
    </row>
    <row r="49" spans="2:10" ht="57.75" customHeight="1" thickBot="1">
      <c r="B49" s="18"/>
      <c r="C49" s="1216" t="s">
        <v>5</v>
      </c>
      <c r="D49" s="1216"/>
      <c r="E49" s="1217"/>
      <c r="F49" s="19" t="s">
        <v>554</v>
      </c>
      <c r="G49" s="20">
        <v>0.46</v>
      </c>
      <c r="H49" s="20">
        <v>1.27</v>
      </c>
      <c r="I49" s="20">
        <v>2.08</v>
      </c>
      <c r="J49" s="21">
        <v>0.31</v>
      </c>
    </row>
    <row r="50" spans="2:10" ht="13.5" customHeight="1"/>
    <row r="51" spans="2:10" ht="13.5" hidden="1" customHeight="1"/>
    <row r="52" spans="2:10" ht="13.5" hidden="1" customHeight="1"/>
    <row r="53" spans="2:10" ht="13.5" hidden="1" customHeight="1"/>
  </sheetData>
  <sheetProtection algorithmName="SHA-512" hashValue="U1f4qDMU0VkeauQB0nHyeL1I0ekYeypcIWUXkhUcfcT9SHuESO6Gt2zh+DOjIeNeAcOrTHDldqZR4tPnTU7SgQ==" saltValue="BCGWpkBtd53/ol5c4+6J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2019-10-23T07:37:42Z</cp:lastPrinted>
  <dcterms:created xsi:type="dcterms:W3CDTF">2019-02-14T02:05:23Z</dcterms:created>
  <dcterms:modified xsi:type="dcterms:W3CDTF">2019-10-25T06:57:14Z</dcterms:modified>
  <cp:category/>
</cp:coreProperties>
</file>