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15" yWindow="24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<sst xmlns="http://schemas.openxmlformats.org/spreadsheetml/2006/main" count="1134" uniqueCount="595">
  <si>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</si>
  <si>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</si>
  <si>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</si>
  <si>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</si>
  <si>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</si>
  <si>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</si>
  <si>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</si>
  <si>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</si>
  <si>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</si>
  <si>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</si>
  <si>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</si>
  <si>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</si>
  <si>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</si>
  <si>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</si>
  <si>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</si>
  <si>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</si>
  <si>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</si>
  <si>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</si>
  <si>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</si>
  <si>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</si>
  <si>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</si>
  <si>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</si>
  <si>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</si>
  <si>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</si>
  <si>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</si>
  <si>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</si>
  <si>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</si>
  <si>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</si>
  <si>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</si>
  <si>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</si>
  <si>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</si>
  <si>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</si>
  <si>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</si>
  <si>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</si>
  <si>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</si>
  <si>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</si>
  <si>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</si>
  <si>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</si>
  <si>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</si>
  <si>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</si>
  <si>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</si>
  <si>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</si>
  <si>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</si>
  <si>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</si>
  <si>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</si>
  <si>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</si>
  <si>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</si>
  <si>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</si>
  <si>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</si>
  <si>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</si>
  <si>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</si>
  <si>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</si>
  <si>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</si>
  <si>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</si>
  <si>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</si>
  <si>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</si>
  <si>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</si>
  <si>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</si>
  <si>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</si>
  <si>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</si>
  <si>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</si>
  <si>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</si>
  <si>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</si>
  <si>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</si>
  <si>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</si>
  <si>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</si>
  <si>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</si>
  <si>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</si>
  <si>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</si>
  <si>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</si>
  <si>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</si>
  <si>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</si>
  <si>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</si>
  <si>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</si>
  <si>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</si>
  <si>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</si>
  <si>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</si>
  <si>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</si>
  <si>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</si>
  <si>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</si>
  <si>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</si>
  <si>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</si>
  <si>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</si>
  <si>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</si>
  <si>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</si>
  <si>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</si>
  <si>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</si>
  <si>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</si>
  <si>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</si>
  <si>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</si>
  <si>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</si>
  <si>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</si>
  <si>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</si>
  <si>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</si>
  <si>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</si>
  <si>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</si>
  <si>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</si>
  <si>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</si>
  <si>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</si>
  <si>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</si>
  <si>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</si>
  <si>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</si>
  <si>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</si>
  <si>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</si>
  <si>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</si>
  <si>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</si>
  <si>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</si>
  <si>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</si>
  <si>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</si>
  <si>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</si>
  <si>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</si>
  <si>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</si>
  <si>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</si>
  <si>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</si>
  <si>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</si>
  <si>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</si>
  <si>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</si>
  <si>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</si>
  <si>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</si>
  <si>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</si>
  <si>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</si>
  <si>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</si>
  <si>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</si>
  <si>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</si>
  <si>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</si>
  <si>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</si>
  <si>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</si>
  <si>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</si>
  <si>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</si>
  <si>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</si>
  <si>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</si>
  <si>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</si>
  <si>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</si>
  <si>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</si>
  <si>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</si>
  <si>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</si>
  <si>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</si>
  <si>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</si>
  <si>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</si>
  <si>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</si>
  <si>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</si>
  <si>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</si>
  <si>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</si>
  <si>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</si>
  <si>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</si>
  <si>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</si>
  <si>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</si>
  <si>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</si>
  <si>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</si>
  <si>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</si>
  <si>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</si>
  <si>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</si>
  <si>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</si>
  <si>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</si>
  <si>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</si>
  <si>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</si>
  <si>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</si>
  <si>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</si>
  <si>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</si>
  <si>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</si>
  <si>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</si>
  <si>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</si>
  <si>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</si>
  <si>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</si>
  <si>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</si>
  <si>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</si>
  <si>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</si>
  <si>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</si>
  <si>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</si>
  <si>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</si>
  <si>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</si>
  <si>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</si>
  <si>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</si>
  <si>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</si>
  <si>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</si>
  <si>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</si>
  <si>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</si>
  <si>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</si>
  <si>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</si>
  <si>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</si>
  <si>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</si>
  <si>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</si>
  <si>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</si>
  <si>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</si>
  <si>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</si>
  <si>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</si>
  <si>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</si>
  <si>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</si>
  <si>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</si>
  <si>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</si>
  <si>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</si>
  <si>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</si>
  <si>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</si>
  <si>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</si>
  <si>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</si>
  <si>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</si>
  <si>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</si>
  <si>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</si>
  <si>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</si>
  <si>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</si>
  <si>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</si>
  <si>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</si>
  <si>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</si>
  <si>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</si>
  <si>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</si>
  <si>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</si>
  <si>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</si>
  <si>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</si>
  <si>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</si>
  <si>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</si>
  <si>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</si>
  <si>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</si>
  <si>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</si>
  <si>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</si>
  <si>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埼玉県美里町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</si>
  <si>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</si>
  <si>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</si>
  <si>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</si>
  <si>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</si>
  <si>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</si>
  <si>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</si>
  <si>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</si>
  <si>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</si>
  <si>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</si>
  <si>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</si>
  <si>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</si>
  <si>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</si>
  <si>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</si>
  <si>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</si>
  <si>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</si>
  <si>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</si>
  <si>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</si>
  <si>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</si>
  <si>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</si>
  <si>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</si>
  <si>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</si>
  <si>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</si>
  <si>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</si>
  <si>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</si>
  <si>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</si>
  <si>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</si>
  <si>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</si>
  <si>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</si>
  <si>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</si>
  <si>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</si>
  <si>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</si>
  <si>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</si>
  <si>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</si>
  <si>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</si>
  <si>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</si>
  <si>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</si>
  <si>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</si>
  <si>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</si>
  <si>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</si>
  <si>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</si>
  <si>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</si>
  <si>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</si>
  <si>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</si>
  <si>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</si>
  <si>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</si>
  <si>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</si>
  <si>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</si>
  <si>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</si>
  <si>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</si>
  <si>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</si>
  <si>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</si>
  <si>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</si>
  <si>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</si>
  <si>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</si>
  <si>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</si>
  <si>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</si>
  <si>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</si>
  <si>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</si>
  <si>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</si>
  <si>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</si>
  <si>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</si>
  <si>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</si>
  <si>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</si>
  <si>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</si>
  <si>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</si>
  <si>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</si>
  <si>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</si>
  <si>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</si>
  <si>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</si>
  <si>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</si>
  <si>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</si>
  <si>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</si>
  <si>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</si>
  <si>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</si>
  <si>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</si>
  <si>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</si>
  <si>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</si>
  <si>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</si>
  <si>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</si>
  <si>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</si>
  <si>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</si>
  <si>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</si>
  <si>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</si>
  <si>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</si>
  <si>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</si>
  <si>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</si>
  <si>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</si>
  <si>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</si>
  <si>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</si>
  <si>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</si>
  <si>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</si>
  <si>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</si>
  <si>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</si>
  <si>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</si>
  <si>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</si>
  <si>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</si>
  <si>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</si>
  <si>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</si>
  <si>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</si>
  <si>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</si>
  <si>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</si>
  <si>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</si>
  <si>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</si>
  <si>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</si>
  <si>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</si>
  <si>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</si>
  <si>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</si>
  <si>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</si>
  <si>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</si>
  <si>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</si>
  <si>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</si>
  <si>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</si>
  <si>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</si>
  <si>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</si>
  <si>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</si>
  <si>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</si>
  <si>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</si>
  <si>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</si>
  <si>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</si>
  <si>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</si>
  <si>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</si>
  <si>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</si>
  <si>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</si>
  <si>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</si>
  <si>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</si>
  <si>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</si>
  <si>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</si>
  <si>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</si>
  <si>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</si>
  <si>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</si>
  <si>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</si>
  <si>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</si>
  <si>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</si>
  <si>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</si>
  <si>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</si>
  <si>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</si>
  <si>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</si>
  <si>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</si>
  <si>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</si>
  <si>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</si>
  <si>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</si>
  <si>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</si>
  <si>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</si>
  <si>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</si>
  <si>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</si>
  <si>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</si>
  <si>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</si>
  <si>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</si>
  <si>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</si>
  <si>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</si>
  <si>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埼玉県美里町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</si>
  <si>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</si>
  <si>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</si>
  <si>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</si>
  <si>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</si>
  <si>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</si>
  <si>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</si>
  <si>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</si>
  <si>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</si>
  <si>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</si>
  <si>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</si>
  <si>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</si>
  <si>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</si>
  <si>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</si>
  <si>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</si>
  <si>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</si>
  <si>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</si>
  <si>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</si>
  <si>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</si>
  <si>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</si>
  <si>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</si>
  <si>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</si>
  <si>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</si>
  <si>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</si>
  <si>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</si>
  <si>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</si>
  <si>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</si>
  <si>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</si>
  <si>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</si>
  <si>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</si>
  <si>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</si>
  <si>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</si>
  <si>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</si>
  <si>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</si>
  <si>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</si>
  <si>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</si>
  <si>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</si>
  <si>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</si>
  <si>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</si>
  <si>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</si>
  <si>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</si>
  <si>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</si>
  <si>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</si>
  <si>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</si>
  <si>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</si>
  <si>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</si>
  <si>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</si>
  <si>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</si>
  <si>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</si>
  <si>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</si>
  <si>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</si>
  <si>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</si>
  <si>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</si>
  <si>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</si>
  <si>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</si>
  <si>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</si>
  <si>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</si>
  <si>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</si>
  <si>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</si>
  <si>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</si>
  <si>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</si>
  <si>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</si>
  <si>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</si>
  <si>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</si>
  <si>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</si>
  <si>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</si>
  <si>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</si>
  <si>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</si>
  <si>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</si>
  <si>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</si>
  <si>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</si>
  <si>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</si>
  <si>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</si>
  <si>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</si>
  <si>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</si>
  <si>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</si>
  <si>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</si>
  <si>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</si>
  <si>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</si>
  <si>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</si>
  <si>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</si>
  <si>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</si>
  <si>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</si>
  <si>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</si>
  <si>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</si>
  <si>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</si>
  <si>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</si>
  <si>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</si>
  <si>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</si>
  <si>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</si>
  <si>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</si>
  <si>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</si>
  <si>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</si>
  <si>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</si>
  <si>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</si>
  <si>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</si>
  <si>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</si>
  <si>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</si>
  <si>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</si>
  <si>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</si>
  <si>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</si>
  <si>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</si>
  <si>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</si>
  <si>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</si>
  <si>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</si>
  <si>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</si>
  <si>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</si>
  <si>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</si>
  <si>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</si>
  <si>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</si>
  <si>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</si>
  <si>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</si>
  <si>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</si>
  <si>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</si>
  <si>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</si>
  <si>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</si>
  <si>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</si>
  <si>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</si>
  <si>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</si>
  <si>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</si>
  <si>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</si>
  <si>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</si>
  <si>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</si>
  <si>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</si>
  <si>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</si>
  <si>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</si>
  <si>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</si>
  <si>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</si>
  <si>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</si>
  <si>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</si>
  <si>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</si>
  <si>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</si>
  <si>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</si>
  <si>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</si>
  <si>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</si>
  <si>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</si>
  <si>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</si>
  <si>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</si>
  <si>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</si>
  <si>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</si>
  <si>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</si>
  <si>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</si>
  <si>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</si>
  <si>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</si>
  <si>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</si>
  <si>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</si>
  <si>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</si>
  <si>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</si>
  <si>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</si>
  <si>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</si>
  <si>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</si>
  <si>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</si>
  <si>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</si>
  <si>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</si>
  <si>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</si>
  <si>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</si>
  <si>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</si>
  <si>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</si>
  <si>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</si>
  <si>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</si>
  <si>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</si>
  <si>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</si>
  <si>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</si>
  <si>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</si>
  <si>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</si>
  <si>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</si>
  <si>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</si>
  <si>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</si>
  <si>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</si>
  <si>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</si>
  <si>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</si>
  <si>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</si>
  <si>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</si>
  <si>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</si>
  <si>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</si>
  <si>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</si>
  <si>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</si>
  <si>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</si>
  <si>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</si>
  <si>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</si>
  <si>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</si>
  <si>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</si>
  <si>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</si>
  <si>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</si>
  <si>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</si>
  <si>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12.00</t>
  </si>
  <si>
    <t>▲ 8.40</t>
  </si>
  <si>
    <t>水道事業会計</t>
  </si>
  <si>
    <t>一般会計</t>
  </si>
  <si>
    <t>国民健康保険特別会計</t>
  </si>
  <si>
    <t>介護保険特別会計</t>
  </si>
  <si>
    <t>農業集落排水処理事業特別会計</t>
  </si>
  <si>
    <t>住宅資金貸付事業特別会計</t>
  </si>
  <si>
    <t>後期高齢者医療特別会計</t>
  </si>
  <si>
    <t>下水道事業特別会計</t>
  </si>
  <si>
    <t>その他会計（赤字）</t>
  </si>
  <si>
    <t>その他会計（黒字）</t>
  </si>
  <si>
    <t>児玉郡市広域市町村圏組合</t>
    <rPh sb="0" eb="2">
      <t>コダマ</t>
    </rPh>
    <rPh sb="2" eb="4">
      <t>グンシ</t>
    </rPh>
    <rPh sb="4" eb="6">
      <t>コウイキ</t>
    </rPh>
    <rPh sb="6" eb="9">
      <t>シチョウソン</t>
    </rPh>
    <rPh sb="9" eb="10">
      <t>ケン</t>
    </rPh>
    <rPh sb="10" eb="12">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</si>
  <si>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</si>
  <si>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</si>
  <si>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</si>
  <si>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</si>
  <si>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</si>
  <si>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</si>
  <si>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</si>
  <si>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</si>
  <si>
    <t>-</t>
    <phoneticPr fontId="2"/>
  </si>
  <si>
    <t>-</t>
    <phoneticPr fontId="2"/>
  </si>
  <si>
    <t>-</t>
    <phoneticPr fontId="2"/>
  </si>
  <si>
    <t>-</t>
    <phoneticPr fontId="2"/>
  </si>
  <si>
    <t>-</t>
    <phoneticPr fontId="2"/>
  </si>
  <si>
    <t>-</t>
    <phoneticPr fontId="2"/>
  </si>
  <si>
    <t>地域福祉基金</t>
    <phoneticPr fontId="11"/>
  </si>
  <si>
    <t>公共施設等整備基金</t>
    <phoneticPr fontId="11"/>
  </si>
  <si>
    <t>ミムリン夢づくり基金</t>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</si>
  <si>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</si>
  <si>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</si>
  <si>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</si>
  <si>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</si>
  <si>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</si>
  <si>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</si>
  <si>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・指数は、将来負担比率に関しては、前年度比16.6ポイント減少し、類似団体平均を12.1ポイント上回っている。実質公債比率に関しては、前年度比0.4ポイント増加し、類似団体平均を3.6ポイント
　下回っている。これは、将来負担比率は、各種地方債の償還による地方債現在高の減少したことによるものであり、また一方で、平成28年度臨時財政対策債や緊急防災・減災事業債等の償還
　費等の計上により、　元利償還金の額が増加したことにより実質公債費比率が微増しているものである。
　地方債の新規発行額より、償還による公債費の額の方が多いため、今後将来負担比率は、低下し、実質公債比率は上昇していくと考えられるが、　今後の地方債の発行状況により、変化する
　可能性があるため、引き続き適切な地方債の発行及び公債費の適正化等に努めていく。</t>
    <rPh sb="48" eb="49">
      <t>ウエ</t>
    </rPh>
    <rPh sb="170" eb="172">
      <t>キンキュウ</t>
    </rPh>
    <rPh sb="172" eb="174">
      <t>ボウサイ</t>
    </rPh>
    <rPh sb="175" eb="177">
      <t>ゲンサイ</t>
    </rPh>
    <rPh sb="177" eb="179">
      <t>ジギョウ</t>
    </rPh>
    <rPh sb="179" eb="180">
      <t>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</si>
  <si>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</si>
  <si>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</si>
  <si>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</si>
  <si>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</si>
  <si>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</si>
  <si>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</si>
  <si>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</si>
  <si>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・指数は、将来負担比率に関しては、前年度比16.6ポイント減少し、類似団体平均を12.1ポイント上回っている。
　有形固定資産減価償却率に関しては、前年度比1.8ポイント増加し、類似団体平均を5.2ポイント下回っている。
　これは、公共施設等整備基金への積立等により、充当可能基金が増加したこと等によるものである。
　また、体育館が有形固定資産減価償却率70％以上、公民館が60％以上になり、かつ、増加率が2.0%以上となっていることなどがあげられる。
　個別施設計画を策定中であり、当該計画に基づいた施設の維持管理を適切に進めることで有形固定資産の老朽化の抑制に努めていく。</t>
    <rPh sb="5" eb="7">
      <t>ショウライ</t>
    </rPh>
    <rPh sb="7" eb="9">
      <t>フタン</t>
    </rPh>
    <rPh sb="9" eb="11">
      <t>ヒリツ</t>
    </rPh>
    <rPh sb="12" eb="13">
      <t>カン</t>
    </rPh>
    <rPh sb="29" eb="31">
      <t>ゲンショウ</t>
    </rPh>
    <rPh sb="48" eb="49">
      <t>ウエ</t>
    </rPh>
    <rPh sb="57" eb="59">
      <t>ユウケイ</t>
    </rPh>
    <rPh sb="59" eb="61">
      <t>コテイ</t>
    </rPh>
    <rPh sb="61" eb="63">
      <t>シサン</t>
    </rPh>
    <rPh sb="63" eb="65">
      <t>ゲンカ</t>
    </rPh>
    <rPh sb="65" eb="67">
      <t>ショウキャク</t>
    </rPh>
    <rPh sb="67" eb="68">
      <t>リツ</t>
    </rPh>
    <rPh sb="69" eb="70">
      <t>カン</t>
    </rPh>
    <rPh sb="85" eb="87">
      <t>ゾウカ</t>
    </rPh>
    <rPh sb="129" eb="130">
      <t>トウ</t>
    </rPh>
    <rPh sb="147" eb="148">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</si>
</sst>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03D7-43FD-AACB-34E8EE89EC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30523</c:v>
                </c:pt>
                <c:pt idx="1">
                  <c:v>48035</c:v>
                </c:pt>
                <c:pt idx="2">
                  <c:v>37754</c:v>
                </c:pt>
                <c:pt idx="3">
                  <c:v>56749</c:v>
                </c:pt>
                <c:pt idx="4">
                  <c:v>25032</c:v>
                </c:pt>
              </c:numCache>
            </c:numRef>
          </c:val>
          <c:smooth val="0"/>
          <c:extLst xmlns:c16r2="http://schemas.microsoft.com/office/drawing/2015/06/chart">
            <c:ext xmlns:c16="http://schemas.microsoft.com/office/drawing/2014/chart" uri="{C3380CC4-5D6E-409C-BE32-E72D297353CC}">
              <c16:uniqueId val="{00000001-03D7-43FD-AACB-34E8EE89ECCD}"/>
            </c:ext>
          </c:extLst>
        </c:ser>
        <c:dLbls>
          <c:showLegendKey val="0"/>
          <c:showVal val="0"/>
          <c:showCatName val="0"/>
          <c:showSerName val="0"/>
          <c:showPercent val="0"/>
          <c:showBubbleSize val="0"/>
        </c:dLbls>
        <c:marker val="1"/>
        <c:smooth val="0"/>
        <c:axId val="152376448"/>
        <c:axId val="152378368"/>
      </c:lineChart>
      <c:catAx>
        <c:axId val="152376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378368"/>
        <c:crosses val="autoZero"/>
        <c:auto val="1"/>
        <c:lblAlgn val="ctr"/>
        <c:lblOffset val="100"/>
        <c:tickLblSkip val="1"/>
        <c:tickMarkSkip val="1"/>
        <c:noMultiLvlLbl val="0"/>
      </c:catAx>
      <c:valAx>
        <c:axId val="15237836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376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11.7</c:v>
                </c:pt>
                <c:pt idx="1">
                  <c:v>10.76</c:v>
                </c:pt>
                <c:pt idx="2">
                  <c:v>16.809999999999999</c:v>
                </c:pt>
                <c:pt idx="3">
                  <c:v>13.14</c:v>
                </c:pt>
                <c:pt idx="4">
                  <c:v>14.15</c:v>
                </c:pt>
              </c:numCache>
            </c:numRef>
          </c:val>
          <c:extLst xmlns:c16r2="http://schemas.microsoft.com/office/drawing/2015/06/chart">
            <c:ext xmlns:c16="http://schemas.microsoft.com/office/drawing/2014/chart" uri="{C3380CC4-5D6E-409C-BE32-E72D297353CC}">
              <c16:uniqueId val="{00000000-AA75-43F2-81BF-0F3B729913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22.57</c:v>
                </c:pt>
                <c:pt idx="1">
                  <c:v>15.57</c:v>
                </c:pt>
                <c:pt idx="2">
                  <c:v>20.45</c:v>
                </c:pt>
                <c:pt idx="3">
                  <c:v>27.01</c:v>
                </c:pt>
                <c:pt idx="4">
                  <c:v>33.270000000000003</c:v>
                </c:pt>
              </c:numCache>
            </c:numRef>
          </c:val>
          <c:extLst xmlns:c16r2="http://schemas.microsoft.com/office/drawing/2015/06/chart">
            <c:ext xmlns:c16="http://schemas.microsoft.com/office/drawing/2014/chart" uri="{C3380CC4-5D6E-409C-BE32-E72D297353CC}">
              <c16:uniqueId val="{00000001-AA75-43F2-81BF-0F3B7299131C}"/>
            </c:ext>
          </c:extLst>
        </c:ser>
        <c:dLbls>
          <c:showLegendKey val="0"/>
          <c:showVal val="0"/>
          <c:showCatName val="0"/>
          <c:showSerName val="0"/>
          <c:showPercent val="0"/>
          <c:showBubbleSize val="0"/>
        </c:dLbls>
        <c:gapWidth val="250"/>
        <c:overlap val="100"/>
        <c:axId val="159136768"/>
        <c:axId val="159143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c:v>
                </c:pt>
                <c:pt idx="1">
                  <c:v>-8.4</c:v>
                </c:pt>
                <c:pt idx="2">
                  <c:v>10.94</c:v>
                </c:pt>
                <c:pt idx="3">
                  <c:v>2.59</c:v>
                </c:pt>
                <c:pt idx="4">
                  <c:v>7.62</c:v>
                </c:pt>
              </c:numCache>
            </c:numRef>
          </c:val>
          <c:smooth val="0"/>
          <c:extLst xmlns:c16r2="http://schemas.microsoft.com/office/drawing/2015/06/chart">
            <c:ext xmlns:c16="http://schemas.microsoft.com/office/drawing/2014/chart" uri="{C3380CC4-5D6E-409C-BE32-E72D297353CC}">
              <c16:uniqueId val="{00000002-AA75-43F2-81BF-0F3B7299131C}"/>
            </c:ext>
          </c:extLst>
        </c:ser>
        <c:dLbls>
          <c:showLegendKey val="0"/>
          <c:showVal val="0"/>
          <c:showCatName val="0"/>
          <c:showSerName val="0"/>
          <c:showPercent val="0"/>
          <c:showBubbleSize val="0"/>
        </c:dLbls>
        <c:marker val="1"/>
        <c:smooth val="0"/>
        <c:axId val="159136768"/>
        <c:axId val="159143040"/>
      </c:lineChart>
      <c:catAx>
        <c:axId val="15913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143040"/>
        <c:crosses val="autoZero"/>
        <c:auto val="1"/>
        <c:lblAlgn val="ctr"/>
        <c:lblOffset val="100"/>
        <c:tickLblSkip val="1"/>
        <c:tickMarkSkip val="1"/>
        <c:noMultiLvlLbl val="0"/>
      </c:catAx>
      <c:valAx>
        <c:axId val="15914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13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FE8-4EB5-9C21-EE815B0392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FE8-4EB5-9C21-EE815B0392C1}"/>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0.41</c:v>
                </c:pt>
                <c:pt idx="2">
                  <c:v>#N/A</c:v>
                </c:pt>
                <c:pt idx="3">
                  <c:v>0.21</c:v>
                </c:pt>
                <c:pt idx="4">
                  <c:v>#N/A</c:v>
                </c:pt>
                <c:pt idx="5">
                  <c:v>0.09</c:v>
                </c:pt>
                <c:pt idx="6">
                  <c:v>#N/A</c:v>
                </c:pt>
                <c:pt idx="7">
                  <c:v>0.18</c:v>
                </c:pt>
                <c:pt idx="8">
                  <c:v>#N/A</c:v>
                </c:pt>
                <c:pt idx="9">
                  <c:v>7.0000000000000007E-2</c:v>
                </c:pt>
              </c:numCache>
            </c:numRef>
          </c:val>
          <c:extLst xmlns:c16r2="http://schemas.microsoft.com/office/drawing/2015/06/chart">
            <c:ext xmlns:c16="http://schemas.microsoft.com/office/drawing/2014/chart" uri="{C3380CC4-5D6E-409C-BE32-E72D297353CC}">
              <c16:uniqueId val="{00000002-2FE8-4EB5-9C21-EE815B0392C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0.05</c:v>
                </c:pt>
                <c:pt idx="4">
                  <c:v>#N/A</c:v>
                </c:pt>
                <c:pt idx="5">
                  <c:v>0.04</c:v>
                </c:pt>
                <c:pt idx="6">
                  <c:v>#N/A</c:v>
                </c:pt>
                <c:pt idx="7">
                  <c:v>0.04</c:v>
                </c:pt>
                <c:pt idx="8">
                  <c:v>#N/A</c:v>
                </c:pt>
                <c:pt idx="9">
                  <c:v>0.11</c:v>
                </c:pt>
              </c:numCache>
            </c:numRef>
          </c:val>
          <c:extLst xmlns:c16r2="http://schemas.microsoft.com/office/drawing/2015/06/chart">
            <c:ext xmlns:c16="http://schemas.microsoft.com/office/drawing/2014/chart" uri="{C3380CC4-5D6E-409C-BE32-E72D297353CC}">
              <c16:uniqueId val="{00000003-2FE8-4EB5-9C21-EE815B0392C1}"/>
            </c:ext>
          </c:extLst>
        </c:ser>
        <c:ser>
          <c:idx val="4"/>
          <c:order val="4"/>
          <c:tx>
            <c:strRef>
              <c:f>データシート!$A$31</c:f>
              <c:strCache>
                <c:ptCount val="1"/>
                <c:pt idx="0">
                  <c:v>住宅資金貸付事業特別会計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0.04</c:v>
                </c:pt>
                <c:pt idx="4">
                  <c:v>#N/A</c:v>
                </c:pt>
                <c:pt idx="5">
                  <c:v>0.06</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4-2FE8-4EB5-9C21-EE815B0392C1}"/>
            </c:ext>
          </c:extLst>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0.56999999999999995</c:v>
                </c:pt>
                <c:pt idx="2">
                  <c:v>#N/A</c:v>
                </c:pt>
                <c:pt idx="3">
                  <c:v>0.22</c:v>
                </c:pt>
                <c:pt idx="4">
                  <c:v>#N/A</c:v>
                </c:pt>
                <c:pt idx="5">
                  <c:v>0.3</c:v>
                </c:pt>
                <c:pt idx="6">
                  <c:v>#N/A</c:v>
                </c:pt>
                <c:pt idx="7">
                  <c:v>0.4</c:v>
                </c:pt>
                <c:pt idx="8">
                  <c:v>#N/A</c:v>
                </c:pt>
                <c:pt idx="9">
                  <c:v>0.36</c:v>
                </c:pt>
              </c:numCache>
            </c:numRef>
          </c:val>
          <c:extLst xmlns:c16r2="http://schemas.microsoft.com/office/drawing/2015/06/chart">
            <c:ext xmlns:c16="http://schemas.microsoft.com/office/drawing/2014/chart" uri="{C3380CC4-5D6E-409C-BE32-E72D297353CC}">
              <c16:uniqueId val="{00000005-2FE8-4EB5-9C21-EE815B0392C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0.98</c:v>
                </c:pt>
                <c:pt idx="2">
                  <c:v>#N/A</c:v>
                </c:pt>
                <c:pt idx="3">
                  <c:v>0.88</c:v>
                </c:pt>
                <c:pt idx="4">
                  <c:v>#N/A</c:v>
                </c:pt>
                <c:pt idx="5">
                  <c:v>0.85</c:v>
                </c:pt>
                <c:pt idx="6">
                  <c:v>#N/A</c:v>
                </c:pt>
                <c:pt idx="7">
                  <c:v>1.35</c:v>
                </c:pt>
                <c:pt idx="8">
                  <c:v>#N/A</c:v>
                </c:pt>
                <c:pt idx="9">
                  <c:v>0.92</c:v>
                </c:pt>
              </c:numCache>
            </c:numRef>
          </c:val>
          <c:extLst xmlns:c16r2="http://schemas.microsoft.com/office/drawing/2015/06/chart">
            <c:ext xmlns:c16="http://schemas.microsoft.com/office/drawing/2014/chart" uri="{C3380CC4-5D6E-409C-BE32-E72D297353CC}">
              <c16:uniqueId val="{00000006-2FE8-4EB5-9C21-EE815B0392C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3.56</c:v>
                </c:pt>
                <c:pt idx="2">
                  <c:v>#N/A</c:v>
                </c:pt>
                <c:pt idx="3">
                  <c:v>3.92</c:v>
                </c:pt>
                <c:pt idx="4">
                  <c:v>#N/A</c:v>
                </c:pt>
                <c:pt idx="5">
                  <c:v>2.7</c:v>
                </c:pt>
                <c:pt idx="6">
                  <c:v>#N/A</c:v>
                </c:pt>
                <c:pt idx="7">
                  <c:v>4.17</c:v>
                </c:pt>
                <c:pt idx="8">
                  <c:v>#N/A</c:v>
                </c:pt>
                <c:pt idx="9">
                  <c:v>2.38</c:v>
                </c:pt>
              </c:numCache>
            </c:numRef>
          </c:val>
          <c:extLst xmlns:c16r2="http://schemas.microsoft.com/office/drawing/2015/06/chart">
            <c:ext xmlns:c16="http://schemas.microsoft.com/office/drawing/2014/chart" uri="{C3380CC4-5D6E-409C-BE32-E72D297353CC}">
              <c16:uniqueId val="{00000007-2FE8-4EB5-9C21-EE815B0392C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11.67</c:v>
                </c:pt>
                <c:pt idx="2">
                  <c:v>#N/A</c:v>
                </c:pt>
                <c:pt idx="3">
                  <c:v>10.71</c:v>
                </c:pt>
                <c:pt idx="4">
                  <c:v>#N/A</c:v>
                </c:pt>
                <c:pt idx="5">
                  <c:v>16.75</c:v>
                </c:pt>
                <c:pt idx="6">
                  <c:v>#N/A</c:v>
                </c:pt>
                <c:pt idx="7">
                  <c:v>13.05</c:v>
                </c:pt>
                <c:pt idx="8">
                  <c:v>#N/A</c:v>
                </c:pt>
                <c:pt idx="9">
                  <c:v>14.02</c:v>
                </c:pt>
              </c:numCache>
            </c:numRef>
          </c:val>
          <c:extLst xmlns:c16r2="http://schemas.microsoft.com/office/drawing/2015/06/chart">
            <c:ext xmlns:c16="http://schemas.microsoft.com/office/drawing/2014/chart" uri="{C3380CC4-5D6E-409C-BE32-E72D297353CC}">
              <c16:uniqueId val="{00000008-2FE8-4EB5-9C21-EE815B0392C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13.91</c:v>
                </c:pt>
                <c:pt idx="2">
                  <c:v>#N/A</c:v>
                </c:pt>
                <c:pt idx="3">
                  <c:v>15.47</c:v>
                </c:pt>
                <c:pt idx="4">
                  <c:v>#N/A</c:v>
                </c:pt>
                <c:pt idx="5">
                  <c:v>14.52</c:v>
                </c:pt>
                <c:pt idx="6">
                  <c:v>#N/A</c:v>
                </c:pt>
                <c:pt idx="7">
                  <c:v>18.38</c:v>
                </c:pt>
                <c:pt idx="8">
                  <c:v>#N/A</c:v>
                </c:pt>
                <c:pt idx="9">
                  <c:v>18.96</c:v>
                </c:pt>
              </c:numCache>
            </c:numRef>
          </c:val>
          <c:extLst xmlns:c16r2="http://schemas.microsoft.com/office/drawing/2015/06/chart">
            <c:ext xmlns:c16="http://schemas.microsoft.com/office/drawing/2014/chart" uri="{C3380CC4-5D6E-409C-BE32-E72D297353CC}">
              <c16:uniqueId val="{00000009-2FE8-4EB5-9C21-EE815B0392C1}"/>
            </c:ext>
          </c:extLst>
        </c:ser>
        <c:dLbls>
          <c:showLegendKey val="0"/>
          <c:showVal val="0"/>
          <c:showCatName val="0"/>
          <c:showSerName val="0"/>
          <c:showPercent val="0"/>
          <c:showBubbleSize val="0"/>
        </c:dLbls>
        <c:gapWidth val="150"/>
        <c:overlap val="100"/>
        <c:axId val="158886912"/>
        <c:axId val="158900992"/>
      </c:barChart>
      <c:catAx>
        <c:axId val="15888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900992"/>
        <c:crosses val="autoZero"/>
        <c:auto val="1"/>
        <c:lblAlgn val="ctr"/>
        <c:lblOffset val="100"/>
        <c:tickLblSkip val="1"/>
        <c:tickMarkSkip val="1"/>
        <c:noMultiLvlLbl val="0"/>
      </c:catAx>
      <c:valAx>
        <c:axId val="15890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886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375</c:v>
                </c:pt>
                <c:pt idx="5">
                  <c:v>373</c:v>
                </c:pt>
                <c:pt idx="8">
                  <c:v>351</c:v>
                </c:pt>
                <c:pt idx="11">
                  <c:v>359</c:v>
                </c:pt>
                <c:pt idx="14">
                  <c:v>384</c:v>
                </c:pt>
              </c:numCache>
            </c:numRef>
          </c:val>
          <c:extLst xmlns:c16r2="http://schemas.microsoft.com/office/drawing/2015/06/chart">
            <c:ext xmlns:c16="http://schemas.microsoft.com/office/drawing/2014/chart" uri="{C3380CC4-5D6E-409C-BE32-E72D297353CC}">
              <c16:uniqueId val="{00000000-F2DA-4616-BE7D-735DFE4AEC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2DA-4616-BE7D-735DFE4AEC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2DA-4616-BE7D-735DFE4AEC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118</c:v>
                </c:pt>
                <c:pt idx="3">
                  <c:v>56</c:v>
                </c:pt>
                <c:pt idx="6">
                  <c:v>36</c:v>
                </c:pt>
                <c:pt idx="9">
                  <c:v>42</c:v>
                </c:pt>
                <c:pt idx="12">
                  <c:v>44</c:v>
                </c:pt>
              </c:numCache>
            </c:numRef>
          </c:val>
          <c:extLst xmlns:c16r2="http://schemas.microsoft.com/office/drawing/2015/06/chart">
            <c:ext xmlns:c16="http://schemas.microsoft.com/office/drawing/2014/chart" uri="{C3380CC4-5D6E-409C-BE32-E72D297353CC}">
              <c16:uniqueId val="{00000003-F2DA-4616-BE7D-735DFE4AEC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173</c:v>
                </c:pt>
                <c:pt idx="3">
                  <c:v>172</c:v>
                </c:pt>
                <c:pt idx="6">
                  <c:v>179</c:v>
                </c:pt>
                <c:pt idx="9">
                  <c:v>177</c:v>
                </c:pt>
                <c:pt idx="12">
                  <c:v>177</c:v>
                </c:pt>
              </c:numCache>
            </c:numRef>
          </c:val>
          <c:extLst xmlns:c16r2="http://schemas.microsoft.com/office/drawing/2015/06/chart">
            <c:ext xmlns:c16="http://schemas.microsoft.com/office/drawing/2014/chart" uri="{C3380CC4-5D6E-409C-BE32-E72D297353CC}">
              <c16:uniqueId val="{00000004-F2DA-4616-BE7D-735DFE4AEC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2DA-4616-BE7D-735DFE4AEC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2DA-4616-BE7D-735DFE4AEC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243</c:v>
                </c:pt>
                <c:pt idx="3">
                  <c:v>275</c:v>
                </c:pt>
                <c:pt idx="6">
                  <c:v>273</c:v>
                </c:pt>
                <c:pt idx="9">
                  <c:v>295</c:v>
                </c:pt>
                <c:pt idx="12">
                  <c:v>323</c:v>
                </c:pt>
              </c:numCache>
            </c:numRef>
          </c:val>
          <c:extLst xmlns:c16r2="http://schemas.microsoft.com/office/drawing/2015/06/chart">
            <c:ext xmlns:c16="http://schemas.microsoft.com/office/drawing/2014/chart" uri="{C3380CC4-5D6E-409C-BE32-E72D297353CC}">
              <c16:uniqueId val="{00000007-F2DA-4616-BE7D-735DFE4AECE5}"/>
            </c:ext>
          </c:extLst>
        </c:ser>
        <c:dLbls>
          <c:showLegendKey val="0"/>
          <c:showVal val="0"/>
          <c:showCatName val="0"/>
          <c:showSerName val="0"/>
          <c:showPercent val="0"/>
          <c:showBubbleSize val="0"/>
        </c:dLbls>
        <c:gapWidth val="100"/>
        <c:overlap val="100"/>
        <c:axId val="155331200"/>
        <c:axId val="158995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159</c:v>
                </c:pt>
                <c:pt idx="2">
                  <c:v>#N/A</c:v>
                </c:pt>
                <c:pt idx="3">
                  <c:v>#N/A</c:v>
                </c:pt>
                <c:pt idx="4">
                  <c:v>130</c:v>
                </c:pt>
                <c:pt idx="5">
                  <c:v>#N/A</c:v>
                </c:pt>
                <c:pt idx="6">
                  <c:v>#N/A</c:v>
                </c:pt>
                <c:pt idx="7">
                  <c:v>137</c:v>
                </c:pt>
                <c:pt idx="8">
                  <c:v>#N/A</c:v>
                </c:pt>
                <c:pt idx="9">
                  <c:v>#N/A</c:v>
                </c:pt>
                <c:pt idx="10">
                  <c:v>155</c:v>
                </c:pt>
                <c:pt idx="11">
                  <c:v>#N/A</c:v>
                </c:pt>
                <c:pt idx="12">
                  <c:v>#N/A</c:v>
                </c:pt>
                <c:pt idx="13">
                  <c:v>160</c:v>
                </c:pt>
                <c:pt idx="14">
                  <c:v>#N/A</c:v>
                </c:pt>
              </c:numCache>
            </c:numRef>
          </c:val>
          <c:smooth val="0"/>
          <c:extLst xmlns:c16r2="http://schemas.microsoft.com/office/drawing/2015/06/chart">
            <c:ext xmlns:c16="http://schemas.microsoft.com/office/drawing/2014/chart" uri="{C3380CC4-5D6E-409C-BE32-E72D297353CC}">
              <c16:uniqueId val="{00000008-F2DA-4616-BE7D-735DFE4AECE5}"/>
            </c:ext>
          </c:extLst>
        </c:ser>
        <c:dLbls>
          <c:showLegendKey val="0"/>
          <c:showVal val="0"/>
          <c:showCatName val="0"/>
          <c:showSerName val="0"/>
          <c:showPercent val="0"/>
          <c:showBubbleSize val="0"/>
        </c:dLbls>
        <c:marker val="1"/>
        <c:smooth val="0"/>
        <c:axId val="155331200"/>
        <c:axId val="158995200"/>
      </c:lineChart>
      <c:catAx>
        <c:axId val="15533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995200"/>
        <c:crosses val="autoZero"/>
        <c:auto val="1"/>
        <c:lblAlgn val="ctr"/>
        <c:lblOffset val="100"/>
        <c:tickLblSkip val="1"/>
        <c:tickMarkSkip val="1"/>
        <c:noMultiLvlLbl val="0"/>
      </c:catAx>
      <c:valAx>
        <c:axId val="15899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33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4643</c:v>
                </c:pt>
                <c:pt idx="5">
                  <c:v>4753</c:v>
                </c:pt>
                <c:pt idx="8">
                  <c:v>4875</c:v>
                </c:pt>
                <c:pt idx="11">
                  <c:v>4898</c:v>
                </c:pt>
                <c:pt idx="14">
                  <c:v>4816</c:v>
                </c:pt>
              </c:numCache>
            </c:numRef>
          </c:val>
          <c:extLst xmlns:c16r2="http://schemas.microsoft.com/office/drawing/2015/06/chart">
            <c:ext xmlns:c16="http://schemas.microsoft.com/office/drawing/2014/chart" uri="{C3380CC4-5D6E-409C-BE32-E72D297353CC}">
              <c16:uniqueId val="{00000000-5F51-43A1-9ED3-80B94A6560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c:v>
                </c:pt>
                <c:pt idx="5">
                  <c:v>2</c:v>
                </c:pt>
                <c:pt idx="8">
                  <c:v>1</c:v>
                </c:pt>
                <c:pt idx="11">
                  <c:v>1</c:v>
                </c:pt>
                <c:pt idx="14">
                  <c:v>1</c:v>
                </c:pt>
              </c:numCache>
            </c:numRef>
          </c:val>
          <c:extLst xmlns:c16r2="http://schemas.microsoft.com/office/drawing/2015/06/chart">
            <c:ext xmlns:c16="http://schemas.microsoft.com/office/drawing/2014/chart" uri="{C3380CC4-5D6E-409C-BE32-E72D297353CC}">
              <c16:uniqueId val="{00000001-5F51-43A1-9ED3-80B94A6560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978</c:v>
                </c:pt>
                <c:pt idx="5">
                  <c:v>747</c:v>
                </c:pt>
                <c:pt idx="8">
                  <c:v>928</c:v>
                </c:pt>
                <c:pt idx="11">
                  <c:v>1145</c:v>
                </c:pt>
                <c:pt idx="14">
                  <c:v>1471</c:v>
                </c:pt>
              </c:numCache>
            </c:numRef>
          </c:val>
          <c:extLst xmlns:c16r2="http://schemas.microsoft.com/office/drawing/2015/06/chart">
            <c:ext xmlns:c16="http://schemas.microsoft.com/office/drawing/2014/chart" uri="{C3380CC4-5D6E-409C-BE32-E72D297353CC}">
              <c16:uniqueId val="{00000002-5F51-43A1-9ED3-80B94A6560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F51-43A1-9ED3-80B94A6560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F51-43A1-9ED3-80B94A6560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F51-43A1-9ED3-80B94A6560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1213</c:v>
                </c:pt>
                <c:pt idx="3">
                  <c:v>1138</c:v>
                </c:pt>
                <c:pt idx="6">
                  <c:v>1057</c:v>
                </c:pt>
                <c:pt idx="9">
                  <c:v>1076</c:v>
                </c:pt>
                <c:pt idx="12">
                  <c:v>1051</c:v>
                </c:pt>
              </c:numCache>
            </c:numRef>
          </c:val>
          <c:extLst xmlns:c16r2="http://schemas.microsoft.com/office/drawing/2015/06/chart">
            <c:ext xmlns:c16="http://schemas.microsoft.com/office/drawing/2014/chart" uri="{C3380CC4-5D6E-409C-BE32-E72D297353CC}">
              <c16:uniqueId val="{00000006-5F51-43A1-9ED3-80B94A6560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104</c:v>
                </c:pt>
                <c:pt idx="3">
                  <c:v>241</c:v>
                </c:pt>
                <c:pt idx="6">
                  <c:v>242</c:v>
                </c:pt>
                <c:pt idx="9">
                  <c:v>270</c:v>
                </c:pt>
                <c:pt idx="12">
                  <c:v>244</c:v>
                </c:pt>
              </c:numCache>
            </c:numRef>
          </c:val>
          <c:extLst xmlns:c16r2="http://schemas.microsoft.com/office/drawing/2015/06/chart">
            <c:ext xmlns:c16="http://schemas.microsoft.com/office/drawing/2014/chart" uri="{C3380CC4-5D6E-409C-BE32-E72D297353CC}">
              <c16:uniqueId val="{00000007-5F51-43A1-9ED3-80B94A6560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2484</c:v>
                </c:pt>
                <c:pt idx="3">
                  <c:v>2413</c:v>
                </c:pt>
                <c:pt idx="6">
                  <c:v>2285</c:v>
                </c:pt>
                <c:pt idx="9">
                  <c:v>2133</c:v>
                </c:pt>
                <c:pt idx="12">
                  <c:v>1999</c:v>
                </c:pt>
              </c:numCache>
            </c:numRef>
          </c:val>
          <c:extLst xmlns:c16r2="http://schemas.microsoft.com/office/drawing/2015/06/chart">
            <c:ext xmlns:c16="http://schemas.microsoft.com/office/drawing/2014/chart" uri="{C3380CC4-5D6E-409C-BE32-E72D297353CC}">
              <c16:uniqueId val="{00000008-5F51-43A1-9ED3-80B94A6560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F51-43A1-9ED3-80B94A6560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3886</c:v>
                </c:pt>
                <c:pt idx="3">
                  <c:v>4032</c:v>
                </c:pt>
                <c:pt idx="6">
                  <c:v>4232</c:v>
                </c:pt>
                <c:pt idx="9">
                  <c:v>4252</c:v>
                </c:pt>
                <c:pt idx="12">
                  <c:v>4227</c:v>
                </c:pt>
              </c:numCache>
            </c:numRef>
          </c:val>
          <c:extLst xmlns:c16r2="http://schemas.microsoft.com/office/drawing/2015/06/chart">
            <c:ext xmlns:c16="http://schemas.microsoft.com/office/drawing/2014/chart" uri="{C3380CC4-5D6E-409C-BE32-E72D297353CC}">
              <c16:uniqueId val="{0000000A-5F51-43A1-9ED3-80B94A6560B6}"/>
            </c:ext>
          </c:extLst>
        </c:ser>
        <c:dLbls>
          <c:showLegendKey val="0"/>
          <c:showVal val="0"/>
          <c:showCatName val="0"/>
          <c:showSerName val="0"/>
          <c:showPercent val="0"/>
          <c:showBubbleSize val="0"/>
        </c:dLbls>
        <c:gapWidth val="100"/>
        <c:overlap val="100"/>
        <c:axId val="159799168"/>
        <c:axId val="159809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2065</c:v>
                </c:pt>
                <c:pt idx="2">
                  <c:v>#N/A</c:v>
                </c:pt>
                <c:pt idx="3">
                  <c:v>#N/A</c:v>
                </c:pt>
                <c:pt idx="4">
                  <c:v>2323</c:v>
                </c:pt>
                <c:pt idx="5">
                  <c:v>#N/A</c:v>
                </c:pt>
                <c:pt idx="6">
                  <c:v>#N/A</c:v>
                </c:pt>
                <c:pt idx="7">
                  <c:v>2013</c:v>
                </c:pt>
                <c:pt idx="8">
                  <c:v>#N/A</c:v>
                </c:pt>
                <c:pt idx="9">
                  <c:v>#N/A</c:v>
                </c:pt>
                <c:pt idx="10">
                  <c:v>1687</c:v>
                </c:pt>
                <c:pt idx="11">
                  <c:v>#N/A</c:v>
                </c:pt>
                <c:pt idx="12">
                  <c:v>#N/A</c:v>
                </c:pt>
                <c:pt idx="13">
                  <c:v>1234</c:v>
                </c:pt>
                <c:pt idx="14">
                  <c:v>#N/A</c:v>
                </c:pt>
              </c:numCache>
            </c:numRef>
          </c:val>
          <c:smooth val="0"/>
          <c:extLst xmlns:c16r2="http://schemas.microsoft.com/office/drawing/2015/06/chart">
            <c:ext xmlns:c16="http://schemas.microsoft.com/office/drawing/2014/chart" uri="{C3380CC4-5D6E-409C-BE32-E72D297353CC}">
              <c16:uniqueId val="{0000000B-5F51-43A1-9ED3-80B94A6560B6}"/>
            </c:ext>
          </c:extLst>
        </c:ser>
        <c:dLbls>
          <c:showLegendKey val="0"/>
          <c:showVal val="0"/>
          <c:showCatName val="0"/>
          <c:showSerName val="0"/>
          <c:showPercent val="0"/>
          <c:showBubbleSize val="0"/>
        </c:dLbls>
        <c:marker val="1"/>
        <c:smooth val="0"/>
        <c:axId val="159799168"/>
        <c:axId val="159809536"/>
      </c:lineChart>
      <c:catAx>
        <c:axId val="15979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809536"/>
        <c:crosses val="autoZero"/>
        <c:auto val="1"/>
        <c:lblAlgn val="ctr"/>
        <c:lblOffset val="100"/>
        <c:tickLblSkip val="1"/>
        <c:tickMarkSkip val="1"/>
        <c:noMultiLvlLbl val="0"/>
      </c:catAx>
      <c:valAx>
        <c:axId val="15980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9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639</c:v>
                </c:pt>
                <c:pt idx="1">
                  <c:v>837</c:v>
                </c:pt>
                <c:pt idx="2">
                  <c:v>1041</c:v>
                </c:pt>
              </c:numCache>
            </c:numRef>
          </c:val>
          <c:extLst xmlns:c16r2="http://schemas.microsoft.com/office/drawing/2015/06/chart">
            <c:ext xmlns:c16="http://schemas.microsoft.com/office/drawing/2014/chart" uri="{C3380CC4-5D6E-409C-BE32-E72D297353CC}">
              <c16:uniqueId val="{00000000-71EA-443B-B998-8895010725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c:v>
                </c:pt>
                <c:pt idx="1">
                  <c:v>16</c:v>
                </c:pt>
                <c:pt idx="2">
                  <c:v>16</c:v>
                </c:pt>
              </c:numCache>
            </c:numRef>
          </c:val>
          <c:extLst xmlns:c16r2="http://schemas.microsoft.com/office/drawing/2015/06/chart">
            <c:ext xmlns:c16="http://schemas.microsoft.com/office/drawing/2014/chart" uri="{C3380CC4-5D6E-409C-BE32-E72D297353CC}">
              <c16:uniqueId val="{00000001-71EA-443B-B998-8895010725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226</c:v>
                </c:pt>
                <c:pt idx="1">
                  <c:v>245</c:v>
                </c:pt>
                <c:pt idx="2">
                  <c:v>368</c:v>
                </c:pt>
              </c:numCache>
            </c:numRef>
          </c:val>
          <c:extLst xmlns:c16r2="http://schemas.microsoft.com/office/drawing/2015/06/chart">
            <c:ext xmlns:c16="http://schemas.microsoft.com/office/drawing/2014/chart" uri="{C3380CC4-5D6E-409C-BE32-E72D297353CC}">
              <c16:uniqueId val="{00000002-71EA-443B-B998-8895010725C4}"/>
            </c:ext>
          </c:extLst>
        </c:ser>
        <c:dLbls>
          <c:showLegendKey val="0"/>
          <c:showVal val="0"/>
          <c:showCatName val="0"/>
          <c:showSerName val="0"/>
          <c:showPercent val="0"/>
          <c:showBubbleSize val="0"/>
        </c:dLbls>
        <c:gapWidth val="120"/>
        <c:overlap val="100"/>
        <c:axId val="159907200"/>
        <c:axId val="151667840"/>
      </c:barChart>
      <c:catAx>
        <c:axId val="15990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1667840"/>
        <c:crosses val="autoZero"/>
        <c:auto val="1"/>
        <c:lblAlgn val="ctr"/>
        <c:lblOffset val="100"/>
        <c:tickLblSkip val="1"/>
        <c:tickMarkSkip val="1"/>
        <c:noMultiLvlLbl val="0"/>
      </c:catAx>
      <c:valAx>
        <c:axId val="151667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90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{0F2FA42A-9ABB-4B1F-9F09-89D78DA7FAA2}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AAF-4FB4-BD76-51DC9F30E40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{892B58B3-7019-4259-86D9-998D20DCBEF9}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AF-4FB4-BD76-51DC9F30E40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{045B8546-05DF-4DC1-B762-FE60972D9F43}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AF-4FB4-BD76-51DC9F30E40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{D08EAFD3-4A07-41A7-AE20-AE00FF0D7EB8}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AF-4FB4-BD76-51DC9F30E40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{101E9AB9-B031-4E94-9CC1-3192597B9BDD}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AF-4FB4-BD76-51DC9F30E40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{04910D64-1A2A-4B91-A070-A5EDA9968A62}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AAF-4FB4-BD76-51DC9F30E40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{D63A7ADE-9B85-4F02-985A-C32D96938726}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AAF-4FB4-BD76-51DC9F30E40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{C0AF191C-DFCE-4800-860D-9EA444B88121}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AAF-4FB4-BD76-51DC9F30E40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{FAF7D730-037B-4CCA-B377-9DC4C7D301BB}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AAF-4FB4-BD76-51DC9F30E4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52.3</c:v>
                </c:pt>
                <c:pt idx="32">
                  <c:v>54.1</c:v>
                </c:pt>
              </c:numCache>
            </c:numRef>
          </c:xVal>
          <c:yVal>
            <c:numRef>
              <c:f>公会計指標分析・財政指標組合せ分析表!$BP$51:$DC$51</c:f>
              <c:numCache>
                <c:formatCode>#,##0.0;"▲ "#,##0.0</c:formatCode>
                <c:ptCount val="40"/>
                <c:pt idx="24">
                  <c:v>61.5</c:v>
                </c:pt>
                <c:pt idx="32">
                  <c:v>44.9</c:v>
                </c:pt>
              </c:numCache>
            </c:numRef>
          </c:yVal>
          <c:smooth val="0"/>
          <c:extLst xmlns:c16r2="http://schemas.microsoft.com/office/drawing/2015/06/chart">
            <c:ext xmlns:c16="http://schemas.microsoft.com/office/drawing/2014/chart" uri="{C3380CC4-5D6E-409C-BE32-E72D297353CC}">
              <c16:uniqueId val="{00000009-FAAF-4FB4-BD76-51DC9F30E4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{436E7413-2973-48A2-AED1-7AC23A626CB0}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AAF-4FB4-BD76-51DC9F30E40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{C0EAC82B-D8EE-42C6-A5BF-97374A0B8A8D}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AF-4FB4-BD76-51DC9F30E40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{A7BD7259-F69E-408F-84AC-32D00E297BB7}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AF-4FB4-BD76-51DC9F30E40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{0A29086F-F200-4455-AD3C-13BFE3B57A3B}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AF-4FB4-BD76-51DC9F30E40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{64244968-4939-473D-AD2A-C2E8B1821F98}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AF-4FB4-BD76-51DC9F30E40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{03E83AA5-5196-4166-855F-9ABD8A640935}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AAF-4FB4-BD76-51DC9F30E40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{1159E85C-B2C0-4314-90DC-3A495488F0E2}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AAF-4FB4-BD76-51DC9F30E40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{9CEDF7E1-1014-44FC-901B-87AA71C06544}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AAF-4FB4-BD76-51DC9F30E40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{0AC95074-DC29-464C-84AF-7DF397B8108E}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AAF-4FB4-BD76-51DC9F30E4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57.6</c:v>
                </c:pt>
                <c:pt idx="32">
                  <c:v>59.3</c:v>
                </c:pt>
              </c:numCache>
            </c:numRef>
          </c:xVal>
          <c:yVal>
            <c:numRef>
              <c:f>公会計指標分析・財政指標組合せ分析表!$BP$55:$DC$55</c:f>
              <c:numCache>
                <c:formatCode>#,##0.0;"▲ "#,##0.0</c:formatCode>
                <c:ptCount val="40"/>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FAAF-4FB4-BD76-51DC9F30E408}"/>
            </c:ext>
          </c:extLst>
        </c:ser>
        <c:dLbls>
          <c:showLegendKey val="0"/>
          <c:showVal val="1"/>
          <c:showCatName val="0"/>
          <c:showSerName val="0"/>
          <c:showPercent val="0"/>
          <c:showBubbleSize val="0"/>
        </c:dLbls>
        <c:axId val="159745536"/>
        <c:axId val="159747456"/>
      </c:scatterChart>
      <c:valAx>
        <c:axId val="159745536"/>
        <c:scaling>
          <c:orientation val="minMax"/>
          <c:max val="59.9"/>
          <c:min val="5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747456"/>
        <c:crosses val="autoZero"/>
        <c:crossBetween val="midCat"/>
      </c:valAx>
      <c:valAx>
        <c:axId val="159747456"/>
        <c:scaling>
          <c:orientation val="minMax"/>
          <c:max val="6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745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{FBD3297A-F442-4F0B-8556-3ADBA5FF870F}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C4C-4ED8-AA75-73CD787E845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{C041A77B-1DD5-4F8A-BDCA-DBA6A5F221E7}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4C-4ED8-AA75-73CD787E845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{9C3347F4-698B-4A09-992B-E8D40EC74EC3}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4C-4ED8-AA75-73CD787E845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{47F976A4-E4DC-4EB9-8583-90056A765715}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4C-4ED8-AA75-73CD787E845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{F7B5A9D8-20C8-42A8-B58F-28B0CD2E793B}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4C-4ED8-AA75-73CD787E845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{BD5D9375-7979-464E-8B89-2B8A2203AD04}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C4C-4ED8-AA75-73CD787E845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{9F62E51C-8F75-4C81-9A6A-B59D0201B732}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C4C-4ED8-AA75-73CD787E845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{9977CF15-B75E-400B-83CF-B9948D241B6B}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C4C-4ED8-AA75-73CD787E845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{CC314D08-ED97-47F0-B64E-5ADFF24D15D3}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C4C-4ED8-AA75-73CD787E84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5.5</c:v>
                </c:pt>
                <c:pt idx="16">
                  <c:v>5.0999999999999996</c:v>
                </c:pt>
                <c:pt idx="24">
                  <c:v>5.0999999999999996</c:v>
                </c:pt>
                <c:pt idx="32">
                  <c:v>5.5</c:v>
                </c:pt>
              </c:numCache>
            </c:numRef>
          </c:xVal>
          <c:yVal>
            <c:numRef>
              <c:f>公会計指標分析・財政指標組合せ分析表!$BP$73:$DC$73</c:f>
              <c:numCache>
                <c:formatCode>#,##0.0;"▲ "#,##0.0</c:formatCode>
                <c:ptCount val="40"/>
                <c:pt idx="0">
                  <c:v>73.900000000000006</c:v>
                </c:pt>
                <c:pt idx="8">
                  <c:v>84.3</c:v>
                </c:pt>
                <c:pt idx="16">
                  <c:v>72.400000000000006</c:v>
                </c:pt>
                <c:pt idx="24">
                  <c:v>61.5</c:v>
                </c:pt>
                <c:pt idx="32">
                  <c:v>44.9</c:v>
                </c:pt>
              </c:numCache>
            </c:numRef>
          </c:yVal>
          <c:smooth val="0"/>
          <c:extLst xmlns:c16r2="http://schemas.microsoft.com/office/drawing/2015/06/chart">
            <c:ext xmlns:c16="http://schemas.microsoft.com/office/drawing/2014/chart" uri="{C3380CC4-5D6E-409C-BE32-E72D297353CC}">
              <c16:uniqueId val="{00000009-8C4C-4ED8-AA75-73CD787E84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{4DD1286B-C9BC-44C9-825E-55F1DC72E18A}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C4C-4ED8-AA75-73CD787E84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{C9E49A27-7EE2-4069-8E18-9C2F324C5E62}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4C-4ED8-AA75-73CD787E845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{D2061D5B-15EE-4361-B273-6F79FF328702}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4C-4ED8-AA75-73CD787E845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{E678ACFE-7E2A-416E-96CC-98EFF6FE523A}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4C-4ED8-AA75-73CD787E845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{F71C6B8A-5B31-4276-8A75-45400F288945}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4C-4ED8-AA75-73CD787E845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{A98EF532-7391-4E29-838A-6440DDD94B1D}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C4C-4ED8-AA75-73CD787E845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{7A608D7C-15AB-4E98-9E2C-72F6AC132E78}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C4C-4ED8-AA75-73CD787E845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{A1C1A950-A0B6-4B3D-8355-118D1A59960A}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C4C-4ED8-AA75-73CD787E845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{CBFB9E20-7ABF-4113-B2DB-689C4CB42196}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C4C-4ED8-AA75-73CD787E84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8C4C-4ED8-AA75-73CD787E845F}"/>
            </c:ext>
          </c:extLst>
        </c:ser>
        <c:dLbls>
          <c:showLegendKey val="0"/>
          <c:showVal val="1"/>
          <c:showCatName val="0"/>
          <c:showSerName val="0"/>
          <c:showPercent val="0"/>
          <c:showBubbleSize val="0"/>
        </c:dLbls>
        <c:axId val="160502912"/>
        <c:axId val="160504832"/>
      </c:scatterChart>
      <c:valAx>
        <c:axId val="160502912"/>
        <c:scaling>
          <c:orientation val="minMax"/>
          <c:max val="10.199999999999999"/>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504832"/>
        <c:crosses val="autoZero"/>
        <c:crossBetween val="midCat"/>
      </c:valAx>
      <c:valAx>
        <c:axId val="160504832"/>
        <c:scaling>
          <c:orientation val="minMax"/>
          <c:max val="9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50291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年度借入の臨時財政対策債や平成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年度借入の消防施設整備事業債の償還開始</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一部事務組合の公債費分負担金</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増加となった。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町においても一部事務組合においても、今後償還開始となる起債があり、今後も起債にあたっては、交付税算入率の高い地方債を有効に活用することにより、実質公債費の抑制に努める。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地方債残高については、臨時財政対策債が主なものであるが、平成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年度については、国営かんがい排水事業負担金の繰上償還に充当する公共事業等債の発行により大幅に増加した。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また、充当可能財源等については、平成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年度に国営かんがい排水事業負担金の繰上償還に、平成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年度に雪害や地震などの災害復旧に係る補助金等にそれぞれ財政調整基金を充当したため大幅に減少したが、平成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年度と続いて歳出抑制等により財政調整基金残高が回復したため増加した。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なお、基金残高の回復に伴い、将来負担比率の分子は減少している。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今後も適正な起債に一層努めるとともに、財政状況を考慮して繰上償還等を検討する。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年度に公共施設等整備基金を新たに設置し、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また、繰越金の増による積立額の増等により財政調整基金に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・今後、個別施設計画の策定等に伴い施設の統廃合等に掛かる費用の増加が見込まれることから、公共施設等整備基金の積み立てて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lang="ja-JP" altLang="en-US" sz="1400">
              <a:effectLst/>
            </a:rPr>
            <a:t>在宅福祉の推進など、地域における保健福祉活動の振興を図るための経費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lang="ja-JP" altLang="en-US" sz="1400">
              <a:effectLst/>
            </a:rPr>
            <a:t>公共施設等の整備に必要な経費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・ミムリン夢づくり基金：</a:t>
          </a:r>
          <a:r>
            <a:rPr lang="ja-JP" altLang="en-US" sz="1400">
              <a:effectLst/>
            </a:rPr>
            <a:t>住民を始め美里町に関心を持つ人々の参加によるふるさとづくりの推進に資するための経費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年度より当該基金を設け、積み立てを始めたことによる増加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・ミムリン夢づくり基金：ふるさと納税寄附額を積み立てたことによる増加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・地域福祉基金：増減予定なし。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・公共施設等整備基金：個別施設計画を策定し、施設の統廃合等の経費に充てるため、今後も積み立てていく予定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・ミムリン夢づくり基金：ふるさと納税寄附の使途に関する事業（まちづくり等）が見込まれるため、今後も寄附額に応じ積み立てていく予定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・繰越金の増による積立額の増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・各種不足の事態に備え等のため、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・実質公債比率水準等も安定しているため、現状額を維持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・今後の償還額の推移や実質公債比率水準等を鑑み、現状額を維持していく。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11,143
33.41
4,890,833
4,422,228
442,581
3,127,714
4,227,303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・指数は、前年度比</a:t>
          </a:r>
          <a:r>
            <a:rPr lang="en-US" altLang="ja-JP" sz="1100" b="0" i="0" u="none" strike="noStrike" baseline="0" smtClean="0">
              <a:solidFill>
                <a:schemeClr val="dk1"/>
              </a:solidFill>
              <a:latin typeface="+mn-lt"/>
              <a:ea typeface="+mn-ea"/>
              <a:cs typeface="+mn-cs"/>
            </a:rPr>
            <a:t>1.8</a:t>
          </a:r>
          <a:r>
            <a:rPr lang="ja-JP" altLang="en-US" sz="1100" b="0" i="0" u="none" strike="noStrike" baseline="0" smtClean="0">
              <a:solidFill>
                <a:schemeClr val="dk1"/>
              </a:solidFill>
              <a:latin typeface="+mn-lt"/>
              <a:ea typeface="+mn-ea"/>
              <a:cs typeface="+mn-cs"/>
            </a:rPr>
            <a:t>ポイント増加し、類似団体平均を</a:t>
          </a:r>
          <a:r>
            <a:rPr lang="en-US" altLang="ja-JP" sz="1100" b="0" i="0" u="none" strike="noStrike" baseline="0" smtClean="0">
              <a:solidFill>
                <a:schemeClr val="dk1"/>
              </a:solidFill>
              <a:latin typeface="+mn-lt"/>
              <a:ea typeface="+mn-ea"/>
              <a:cs typeface="+mn-cs"/>
            </a:rPr>
            <a:t>5.2</a:t>
          </a:r>
          <a:r>
            <a:rPr lang="ja-JP" altLang="en-US" sz="1100" b="0" i="0" u="none" strike="noStrike" baseline="0" smtClean="0">
              <a:solidFill>
                <a:schemeClr val="dk1"/>
              </a:solidFill>
              <a:latin typeface="+mn-lt"/>
              <a:ea typeface="+mn-ea"/>
              <a:cs typeface="+mn-cs"/>
            </a:rPr>
            <a:t>ポイント下回っている。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それぞれの公共施設等について個別施設計画を策定中であり、当該計画に基づいた施設の維持管理を適切に進めることで有形固定資産の老朽化の抑制に努めていく。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469963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44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46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69" name="有形固定資産減価償却率平均値テキスト"/>
        <xdr:cNvSpPr txBox="1"/>
      </xdr:nvSpPr>
      <xdr:spPr>
        <a:xfrm>
          <a:off x="4813300" y="50867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107527</xdr:rowOff>
    </xdr:from>
    <xdr:to>
      <xdr:col>23</xdr:col>
      <xdr:colOff>136525</xdr:colOff>
      <xdr:row>32</xdr:row>
      <xdr:rowOff>37677</xdr:rowOff>
    </xdr:to>
    <xdr:sp macro="" textlink="">
      <xdr:nvSpPr>
        <xdr:cNvPr id="78" name="楕円 77"/>
        <xdr:cNvSpPr/>
      </xdr:nvSpPr>
      <xdr:spPr>
        <a:xfrm>
          <a:off x="4711700" y="54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85954</xdr:rowOff>
    </xdr:from>
    <xdr:ext cx="405111" cy="259045"/>
    <xdr:sp macro="" textlink="">
      <xdr:nvSpPr>
        <xdr:cNvPr id="79" name="有形固定資産減価償却率該当値テキスト"/>
        <xdr:cNvSpPr txBox="1"/>
      </xdr:nvSpPr>
      <xdr:spPr>
        <a:xfrm>
          <a:off x="4813300" y="540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847</xdr:rowOff>
    </xdr:from>
    <xdr:to>
      <xdr:col>19</xdr:col>
      <xdr:colOff>187325</xdr:colOff>
      <xdr:row>32</xdr:row>
      <xdr:rowOff>102447</xdr:rowOff>
    </xdr:to>
    <xdr:sp macro="" textlink="">
      <xdr:nvSpPr>
        <xdr:cNvPr id="80" name="楕円 79"/>
        <xdr:cNvSpPr/>
      </xdr:nvSpPr>
      <xdr:spPr>
        <a:xfrm>
          <a:off x="4000500" y="548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158327</xdr:rowOff>
    </xdr:from>
    <xdr:to>
      <xdr:col>23</xdr:col>
      <xdr:colOff>85725</xdr:colOff>
      <xdr:row>32</xdr:row>
      <xdr:rowOff>51647</xdr:rowOff>
    </xdr:to>
    <xdr:cxnSp macro="">
      <xdr:nvCxnSpPr>
        <xdr:cNvPr id="81" name="直線コネクタ 80"/>
        <xdr:cNvCxnSpPr/>
      </xdr:nvCxnSpPr>
      <xdr:spPr>
        <a:xfrm flipV="1">
          <a:off x="4051300" y="547327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82" name="n_1aveValue有形固定資産減価償却率"/>
        <xdr:cNvSpPr txBox="1"/>
      </xdr:nvSpPr>
      <xdr:spPr>
        <a:xfrm>
          <a:off x="3836044" y="50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3" name="n_2aveValue有形固定資産減価償却率"/>
        <xdr:cNvSpPr txBox="1"/>
      </xdr:nvSpPr>
      <xdr:spPr>
        <a:xfrm>
          <a:off x="30867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93574</xdr:rowOff>
    </xdr:from>
    <xdr:ext cx="405111" cy="259045"/>
    <xdr:sp macro="" textlink="">
      <xdr:nvSpPr>
        <xdr:cNvPr id="84" name="n_1mainValue有形固定資産減価償却率"/>
        <xdr:cNvSpPr txBox="1"/>
      </xdr:nvSpPr>
      <xdr:spPr>
        <a:xfrm>
          <a:off x="3836044" y="5579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a:t>
          </a:r>
          <a:r>
            <a:rPr lang="ja-JP" altLang="ja-JP" sz="1100" b="0" i="0" baseline="0">
              <a:solidFill>
                <a:schemeClr val="dk1"/>
              </a:solidFill>
              <a:effectLst/>
              <a:latin typeface="+mn-lt"/>
              <a:ea typeface="+mn-ea"/>
              <a:cs typeface="+mn-cs"/>
            </a:rPr>
            <a:t>指数は、類似団体平均を</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ポイント下回っている。</a:t>
          </a:r>
          <a:endParaRPr lang="ja-JP" altLang="ja-JP">
            <a:effectLst/>
          </a:endParaRPr>
        </a:p>
        <a:p>
          <a:r>
            <a:rPr lang="ja-JP" altLang="en-US" sz="1100" b="0" i="0" u="none" strike="noStrike" baseline="0" smtClean="0">
              <a:solidFill>
                <a:schemeClr val="dk1"/>
              </a:solidFill>
              <a:latin typeface="+mn-lt"/>
              <a:ea typeface="+mn-ea"/>
              <a:cs typeface="+mn-cs"/>
            </a:rPr>
            <a:t>　将来負担額は、公営企業等繰入額の減、地方債現在高の微減などにより、減少傾向にある。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また、充当可能財源等は、公共施設等整備基金</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への積立等により、充当可能基金の増等により、増加傾向にある。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今後も町債の発行と償還のバランスを取りつつ、財政の健全性を維持していく。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3" name="直線コネクタ 112"/>
        <xdr:cNvCxnSpPr/>
      </xdr:nvCxnSpPr>
      <xdr:spPr>
        <a:xfrm flipV="1">
          <a:off x="14793595" y="4589286"/>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6" name="債務償還可能年数最大値テキスト"/>
        <xdr:cNvSpPr txBox="1"/>
      </xdr:nvSpPr>
      <xdr:spPr>
        <a:xfrm>
          <a:off x="14846300" y="436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17" name="直線コネクタ 116"/>
        <xdr:cNvCxnSpPr/>
      </xdr:nvCxnSpPr>
      <xdr:spPr>
        <a:xfrm>
          <a:off x="14706600" y="458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18" name="債務償還可能年数平均値テキスト"/>
        <xdr:cNvSpPr txBox="1"/>
      </xdr:nvSpPr>
      <xdr:spPr>
        <a:xfrm>
          <a:off x="14846300" y="5133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9" name="フローチャート: 判断 118"/>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5" name="楕円 124"/>
        <xdr:cNvSpPr/>
      </xdr:nvSpPr>
      <xdr:spPr>
        <a:xfrm>
          <a:off x="14744700" y="52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129063</xdr:rowOff>
    </xdr:from>
    <xdr:ext cx="340478" cy="259045"/>
    <xdr:sp macro="" textlink="">
      <xdr:nvSpPr>
        <xdr:cNvPr id="126" name="債務償還可能年数該当値テキスト"/>
        <xdr:cNvSpPr txBox="1"/>
      </xdr:nvSpPr>
      <xdr:spPr>
        <a:xfrm>
          <a:off x="14846300" y="52725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11,143
33.41
4,890,833
4,422,228
442,581
3,127,714
4,227,303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1"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xdr:rowOff>
    </xdr:from>
    <xdr:to>
      <xdr:col>24</xdr:col>
      <xdr:colOff>114300</xdr:colOff>
      <xdr:row>38</xdr:row>
      <xdr:rowOff>117475</xdr:rowOff>
    </xdr:to>
    <xdr:sp macro="" textlink="">
      <xdr:nvSpPr>
        <xdr:cNvPr id="70" name="楕円 69"/>
        <xdr:cNvSpPr/>
      </xdr:nvSpPr>
      <xdr:spPr>
        <a:xfrm>
          <a:off x="4584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165752</xdr:rowOff>
    </xdr:from>
    <xdr:ext cx="405111" cy="259045"/>
    <xdr:sp macro="" textlink="">
      <xdr:nvSpPr>
        <xdr:cNvPr id="71" name="【道路】&#10;有形固定資産減価償却率該当値テキスト"/>
        <xdr:cNvSpPr txBox="1"/>
      </xdr:nvSpPr>
      <xdr:spPr>
        <a:xfrm>
          <a:off x="4673600"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2" name="楕円 71"/>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66675</xdr:rowOff>
    </xdr:from>
    <xdr:to>
      <xdr:col>24</xdr:col>
      <xdr:colOff>63500</xdr:colOff>
      <xdr:row>38</xdr:row>
      <xdr:rowOff>102870</xdr:rowOff>
    </xdr:to>
    <xdr:cxnSp macro="">
      <xdr:nvCxnSpPr>
        <xdr:cNvPr id="73" name="直線コネクタ 72"/>
        <xdr:cNvCxnSpPr/>
      </xdr:nvCxnSpPr>
      <xdr:spPr>
        <a:xfrm flipV="1">
          <a:off x="3797300" y="65817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4" name="n_1aveValue【道路】&#10;有形固定資産減価償却率"/>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5"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76" name="n_1mainValue【道路】&#10;有形固定資産減価償却率"/>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0" name="直線コネクタ 99"/>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1"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2" name="直線コネクタ 101"/>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3"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4" name="直線コネクタ 103"/>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5" name="【道路】&#10;一人当たり延長平均値テキスト"/>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6" name="フローチャート: 判断 105"/>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7" name="フローチャート: 判断 106"/>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8" name="フローチャート: 判断 107"/>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91046</xdr:rowOff>
    </xdr:from>
    <xdr:to>
      <xdr:col>55</xdr:col>
      <xdr:colOff>50800</xdr:colOff>
      <xdr:row>38</xdr:row>
      <xdr:rowOff>21196</xdr:rowOff>
    </xdr:to>
    <xdr:sp macro="" textlink="">
      <xdr:nvSpPr>
        <xdr:cNvPr id="114" name="楕円 113"/>
        <xdr:cNvSpPr/>
      </xdr:nvSpPr>
      <xdr:spPr>
        <a:xfrm>
          <a:off x="10426700" y="64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113923</xdr:rowOff>
    </xdr:from>
    <xdr:ext cx="534377" cy="259045"/>
    <xdr:sp macro="" textlink="">
      <xdr:nvSpPr>
        <xdr:cNvPr id="115" name="【道路】&#10;一人当たり延長該当値テキスト"/>
        <xdr:cNvSpPr txBox="1"/>
      </xdr:nvSpPr>
      <xdr:spPr>
        <a:xfrm>
          <a:off x="10515600" y="62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95504</xdr:rowOff>
    </xdr:from>
    <xdr:to>
      <xdr:col>50</xdr:col>
      <xdr:colOff>165100</xdr:colOff>
      <xdr:row>38</xdr:row>
      <xdr:rowOff>25654</xdr:rowOff>
    </xdr:to>
    <xdr:sp macro="" textlink="">
      <xdr:nvSpPr>
        <xdr:cNvPr id="116" name="楕円 115"/>
        <xdr:cNvSpPr/>
      </xdr:nvSpPr>
      <xdr:spPr>
        <a:xfrm>
          <a:off x="9588500" y="64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141846</xdr:rowOff>
    </xdr:from>
    <xdr:to>
      <xdr:col>55</xdr:col>
      <xdr:colOff>0</xdr:colOff>
      <xdr:row>37</xdr:row>
      <xdr:rowOff>146304</xdr:rowOff>
    </xdr:to>
    <xdr:cxnSp macro="">
      <xdr:nvCxnSpPr>
        <xdr:cNvPr id="117" name="直線コネクタ 116"/>
        <xdr:cNvCxnSpPr/>
      </xdr:nvCxnSpPr>
      <xdr:spPr>
        <a:xfrm flipV="1">
          <a:off x="9639300" y="6485496"/>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47509</xdr:rowOff>
    </xdr:from>
    <xdr:ext cx="534377" cy="259045"/>
    <xdr:sp macro="" textlink="">
      <xdr:nvSpPr>
        <xdr:cNvPr id="118" name="n_1aveValue【道路】&#10;一人当たり延長"/>
        <xdr:cNvSpPr txBox="1"/>
      </xdr:nvSpPr>
      <xdr:spPr>
        <a:xfrm>
          <a:off x="93594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9"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42181</xdr:rowOff>
    </xdr:from>
    <xdr:ext cx="534377" cy="259045"/>
    <xdr:sp macro="" textlink="">
      <xdr:nvSpPr>
        <xdr:cNvPr id="120" name="n_1mainValue【道路】&#10;一人当たり延長"/>
        <xdr:cNvSpPr txBox="1"/>
      </xdr:nvSpPr>
      <xdr:spPr>
        <a:xfrm>
          <a:off x="9359411" y="62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6" name="直線コネクタ 145"/>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7"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8" name="直線コネクタ 147"/>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9"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0" name="直線コネクタ 14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25961</xdr:rowOff>
    </xdr:from>
    <xdr:ext cx="405111" cy="259045"/>
    <xdr:sp macro="" textlink="">
      <xdr:nvSpPr>
        <xdr:cNvPr id="151" name="【橋りょう・トンネル】&#10;有形固定資産減価償却率平均値テキスト"/>
        <xdr:cNvSpPr txBox="1"/>
      </xdr:nvSpPr>
      <xdr:spPr>
        <a:xfrm>
          <a:off x="4673600" y="9970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2" name="フローチャート: 判断 151"/>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4" name="フローチャート: 判断 153"/>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48804</xdr:rowOff>
    </xdr:from>
    <xdr:to>
      <xdr:col>24</xdr:col>
      <xdr:colOff>114300</xdr:colOff>
      <xdr:row>60</xdr:row>
      <xdr:rowOff>150404</xdr:rowOff>
    </xdr:to>
    <xdr:sp macro="" textlink="">
      <xdr:nvSpPr>
        <xdr:cNvPr id="160" name="楕円 159"/>
        <xdr:cNvSpPr/>
      </xdr:nvSpPr>
      <xdr:spPr>
        <a:xfrm>
          <a:off x="4584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27231</xdr:rowOff>
    </xdr:from>
    <xdr:ext cx="405111" cy="259045"/>
    <xdr:sp macro="" textlink="">
      <xdr:nvSpPr>
        <xdr:cNvPr id="161" name="【橋りょう・トンネル】&#10;有形固定資産減価償却率該当値テキスト"/>
        <xdr:cNvSpPr txBox="1"/>
      </xdr:nvSpPr>
      <xdr:spPr>
        <a:xfrm>
          <a:off x="4673600"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62" name="楕円 161"/>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99604</xdr:rowOff>
    </xdr:from>
    <xdr:to>
      <xdr:col>24</xdr:col>
      <xdr:colOff>63500</xdr:colOff>
      <xdr:row>60</xdr:row>
      <xdr:rowOff>127363</xdr:rowOff>
    </xdr:to>
    <xdr:cxnSp macro="">
      <xdr:nvCxnSpPr>
        <xdr:cNvPr id="163" name="直線コネクタ 162"/>
        <xdr:cNvCxnSpPr/>
      </xdr:nvCxnSpPr>
      <xdr:spPr>
        <a:xfrm flipV="1">
          <a:off x="3797300" y="103866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4"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169290</xdr:rowOff>
    </xdr:from>
    <xdr:ext cx="405111" cy="259045"/>
    <xdr:sp macro="" textlink="">
      <xdr:nvSpPr>
        <xdr:cNvPr id="166" name="n_1mainValue【橋りょう・トンネル】&#10;有形固定資産減価償却率"/>
        <xdr:cNvSpPr txBox="1"/>
      </xdr:nvSpPr>
      <xdr:spPr>
        <a:xfrm>
          <a:off x="3582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0" name="直線コネクタ 189"/>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91"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92" name="直線コネクタ 191"/>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93"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94" name="直線コネクタ 193"/>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195" name="【橋りょう・トンネル】&#10;一人当たり有形固定資産（償却資産）額平均値テキスト"/>
        <xdr:cNvSpPr txBox="1"/>
      </xdr:nvSpPr>
      <xdr:spPr>
        <a:xfrm>
          <a:off x="10515600" y="10580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96" name="フローチャート: 判断 195"/>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97" name="フローチャート: 判断 196"/>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98" name="フローチャート: 判断 197"/>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76487</xdr:rowOff>
    </xdr:from>
    <xdr:to>
      <xdr:col>55</xdr:col>
      <xdr:colOff>50800</xdr:colOff>
      <xdr:row>64</xdr:row>
      <xdr:rowOff>6637</xdr:rowOff>
    </xdr:to>
    <xdr:sp macro="" textlink="">
      <xdr:nvSpPr>
        <xdr:cNvPr id="204" name="楕円 203"/>
        <xdr:cNvSpPr/>
      </xdr:nvSpPr>
      <xdr:spPr>
        <a:xfrm>
          <a:off x="10426700" y="108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162864</xdr:rowOff>
    </xdr:from>
    <xdr:ext cx="599010" cy="259045"/>
    <xdr:sp macro="" textlink="">
      <xdr:nvSpPr>
        <xdr:cNvPr id="205" name="【橋りょう・トンネル】&#10;一人当たり有形固定資産（償却資産）額該当値テキスト"/>
        <xdr:cNvSpPr txBox="1"/>
      </xdr:nvSpPr>
      <xdr:spPr>
        <a:xfrm>
          <a:off x="10515600" y="1079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77199</xdr:rowOff>
    </xdr:from>
    <xdr:to>
      <xdr:col>50</xdr:col>
      <xdr:colOff>165100</xdr:colOff>
      <xdr:row>64</xdr:row>
      <xdr:rowOff>7349</xdr:rowOff>
    </xdr:to>
    <xdr:sp macro="" textlink="">
      <xdr:nvSpPr>
        <xdr:cNvPr id="206" name="楕円 205"/>
        <xdr:cNvSpPr/>
      </xdr:nvSpPr>
      <xdr:spPr>
        <a:xfrm>
          <a:off x="9588500" y="108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127287</xdr:rowOff>
    </xdr:from>
    <xdr:to>
      <xdr:col>55</xdr:col>
      <xdr:colOff>0</xdr:colOff>
      <xdr:row>63</xdr:row>
      <xdr:rowOff>127999</xdr:rowOff>
    </xdr:to>
    <xdr:cxnSp macro="">
      <xdr:nvCxnSpPr>
        <xdr:cNvPr id="207" name="直線コネクタ 206"/>
        <xdr:cNvCxnSpPr/>
      </xdr:nvCxnSpPr>
      <xdr:spPr>
        <a:xfrm flipV="1">
          <a:off x="9639300" y="10928637"/>
          <a:ext cx="8382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08"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09"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169926</xdr:rowOff>
    </xdr:from>
    <xdr:ext cx="599010" cy="259045"/>
    <xdr:sp macro="" textlink="">
      <xdr:nvSpPr>
        <xdr:cNvPr id="210" name="n_1mainValue【橋りょう・トンネル】&#10;一人当たり有形固定資産（償却資産）額"/>
        <xdr:cNvSpPr txBox="1"/>
      </xdr:nvSpPr>
      <xdr:spPr>
        <a:xfrm>
          <a:off x="9327095" y="1097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28" name="正方形/長方形 22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29" name="正方形/長方形 22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30" name="正方形/長方形 22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31" name="正方形/長方形 23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34" name="正方形/長方形 23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35" name="正方形/長方形 23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36" name="正方形/長方形 23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37" name="正方形/長方形 23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0" name="正方形/長方形 2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1" name="正方形/長方形 2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2" name="正方形/長方形 2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3" name="正方形/長方形 2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4" name="正方形/長方形 2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5" name="正方形/長方形 2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6" name="正方形/長方形 24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7" name="正方形/長方形 2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8" name="正方形/長方形 2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9" name="正方形/長方形 2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0" name="正方形/長方形 2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1" name="正方形/長方形 2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2" name="正方形/長方形 2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3" name="正方形/長方形 2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4" name="正方形/長方形 25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5" name="正方形/長方形 2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6" name="正方形/長方形 2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7" name="正方形/長方形 2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8" name="正方形/長方形 2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9" name="正方形/長方形 2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0" name="正方形/長方形 2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1" name="正方形/長方形 2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2" name="正方形/長方形 2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3" name="テキスト ボックス 2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4" name="直線コネクタ 2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65" name="直線コネクタ 26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66" name="テキスト ボックス 26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67" name="直線コネクタ 26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68" name="テキスト ボックス 26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69" name="直線コネクタ 26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0" name="テキスト ボックス 26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1" name="直線コネクタ 27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2" name="テキスト ボックス 27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3" name="直線コネクタ 27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4" name="テキスト ボックス 27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75" name="直線コネクタ 27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76" name="テキスト ボックス 27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7" name="直線コネクタ 2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78" name="テキスト ボックス 2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280" name="直線コネクタ 279"/>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281"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282" name="直線コネクタ 281"/>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283"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284" name="直線コネクタ 283"/>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285" name="【学校施設】&#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286" name="フローチャート: 判断 285"/>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287" name="フローチャート: 判断 286"/>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288" name="フローチャート: 判断 287"/>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89" name="テキスト ボックス 2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0" name="テキスト ボックス 2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1" name="テキスト ボックス 2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2" name="テキスト ボックス 2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3" name="テキスト ボックス 2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104322</xdr:rowOff>
    </xdr:from>
    <xdr:to>
      <xdr:col>85</xdr:col>
      <xdr:colOff>177800</xdr:colOff>
      <xdr:row>60</xdr:row>
      <xdr:rowOff>34472</xdr:rowOff>
    </xdr:to>
    <xdr:sp macro="" textlink="">
      <xdr:nvSpPr>
        <xdr:cNvPr id="294" name="楕円 293"/>
        <xdr:cNvSpPr/>
      </xdr:nvSpPr>
      <xdr:spPr>
        <a:xfrm>
          <a:off x="16268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82749</xdr:rowOff>
    </xdr:from>
    <xdr:ext cx="405111" cy="259045"/>
    <xdr:sp macro="" textlink="">
      <xdr:nvSpPr>
        <xdr:cNvPr id="295" name="【学校施設】&#10;有形固定資産減価償却率該当値テキスト"/>
        <xdr:cNvSpPr txBox="1"/>
      </xdr:nvSpPr>
      <xdr:spPr>
        <a:xfrm>
          <a:off x="16357600"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138612</xdr:rowOff>
    </xdr:from>
    <xdr:to>
      <xdr:col>81</xdr:col>
      <xdr:colOff>101600</xdr:colOff>
      <xdr:row>60</xdr:row>
      <xdr:rowOff>68762</xdr:rowOff>
    </xdr:to>
    <xdr:sp macro="" textlink="">
      <xdr:nvSpPr>
        <xdr:cNvPr id="296" name="楕円 295"/>
        <xdr:cNvSpPr/>
      </xdr:nvSpPr>
      <xdr:spPr>
        <a:xfrm>
          <a:off x="15430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155122</xdr:rowOff>
    </xdr:from>
    <xdr:to>
      <xdr:col>85</xdr:col>
      <xdr:colOff>127000</xdr:colOff>
      <xdr:row>60</xdr:row>
      <xdr:rowOff>17962</xdr:rowOff>
    </xdr:to>
    <xdr:cxnSp macro="">
      <xdr:nvCxnSpPr>
        <xdr:cNvPr id="297" name="直線コネクタ 296"/>
        <xdr:cNvCxnSpPr/>
      </xdr:nvCxnSpPr>
      <xdr:spPr>
        <a:xfrm flipV="1">
          <a:off x="15481300" y="1027067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298" name="n_1aveValue【学校施設】&#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299"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59889</xdr:rowOff>
    </xdr:from>
    <xdr:ext cx="405111" cy="259045"/>
    <xdr:sp macro="" textlink="">
      <xdr:nvSpPr>
        <xdr:cNvPr id="300" name="n_1mainValue【学校施設】&#10;有形固定資産減価償却率"/>
        <xdr:cNvSpPr txBox="1"/>
      </xdr:nvSpPr>
      <xdr:spPr>
        <a:xfrm>
          <a:off x="152660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1" name="正方形/長方形 3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2" name="正方形/長方形 3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3" name="正方形/長方形 3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4" name="正方形/長方形 3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5" name="正方形/長方形 3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6" name="正方形/長方形 3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7" name="正方形/長方形 3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8" name="正方形/長方形 3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09" name="テキスト ボックス 3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0" name="直線コネクタ 3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11" name="テキスト ボックス 3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12" name="直線コネクタ 3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13" name="テキスト ボックス 3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14" name="直線コネクタ 3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15" name="テキスト ボックス 3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16" name="直線コネクタ 3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17" name="テキスト ボックス 3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18" name="直線コネクタ 3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19" name="テキスト ボックス 3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0" name="直線コネクタ 3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1" name="テキスト ボックス 3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323" name="直線コネクタ 322"/>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324"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325" name="直線コネクタ 324"/>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326"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327" name="直線コネクタ 326"/>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328" name="【学校施設】&#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329" name="フローチャート: 判断 328"/>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330" name="フローチャート: 判断 329"/>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331" name="フローチャート: 判断 330"/>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32" name="テキスト ボックス 3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3" name="テキスト ボックス 3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4" name="テキスト ボックス 3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5" name="テキスト ボックス 3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6" name="テキスト ボックス 3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89560</xdr:rowOff>
    </xdr:from>
    <xdr:to>
      <xdr:col>116</xdr:col>
      <xdr:colOff>114300</xdr:colOff>
      <xdr:row>62</xdr:row>
      <xdr:rowOff>19710</xdr:rowOff>
    </xdr:to>
    <xdr:sp macro="" textlink="">
      <xdr:nvSpPr>
        <xdr:cNvPr id="337" name="楕円 336"/>
        <xdr:cNvSpPr/>
      </xdr:nvSpPr>
      <xdr:spPr>
        <a:xfrm>
          <a:off x="22110700" y="105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67987</xdr:rowOff>
    </xdr:from>
    <xdr:ext cx="469744" cy="259045"/>
    <xdr:sp macro="" textlink="">
      <xdr:nvSpPr>
        <xdr:cNvPr id="338" name="【学校施設】&#10;一人当たり面積該当値テキスト"/>
        <xdr:cNvSpPr txBox="1"/>
      </xdr:nvSpPr>
      <xdr:spPr>
        <a:xfrm>
          <a:off x="22199600" y="1052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94132</xdr:rowOff>
    </xdr:from>
    <xdr:to>
      <xdr:col>112</xdr:col>
      <xdr:colOff>38100</xdr:colOff>
      <xdr:row>62</xdr:row>
      <xdr:rowOff>24282</xdr:rowOff>
    </xdr:to>
    <xdr:sp macro="" textlink="">
      <xdr:nvSpPr>
        <xdr:cNvPr id="339" name="楕円 338"/>
        <xdr:cNvSpPr/>
      </xdr:nvSpPr>
      <xdr:spPr>
        <a:xfrm>
          <a:off x="21272500" y="105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140360</xdr:rowOff>
    </xdr:from>
    <xdr:to>
      <xdr:col>116</xdr:col>
      <xdr:colOff>63500</xdr:colOff>
      <xdr:row>61</xdr:row>
      <xdr:rowOff>144932</xdr:rowOff>
    </xdr:to>
    <xdr:cxnSp macro="">
      <xdr:nvCxnSpPr>
        <xdr:cNvPr id="340" name="直線コネクタ 339"/>
        <xdr:cNvCxnSpPr/>
      </xdr:nvCxnSpPr>
      <xdr:spPr>
        <a:xfrm flipV="1">
          <a:off x="21323300" y="105988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341"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342"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15409</xdr:rowOff>
    </xdr:from>
    <xdr:ext cx="469744" cy="259045"/>
    <xdr:sp macro="" textlink="">
      <xdr:nvSpPr>
        <xdr:cNvPr id="343" name="n_1mainValue【学校施設】&#10;一人当たり面積"/>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4" name="正方形/長方形 3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5" name="正方形/長方形 3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6" name="正方形/長方形 3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7" name="正方形/長方形 3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8" name="正方形/長方形 3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9" name="正方形/長方形 3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0" name="正方形/長方形 3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1" name="正方形/長方形 3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52" name="正方形/長方形 3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3" name="正方形/長方形 3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4" name="正方形/長方形 3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5" name="正方形/長方形 3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6" name="正方形/長方形 3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7" name="正方形/長方形 3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8" name="正方形/長方形 3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9" name="正方形/長方形 3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60" name="正方形/長方形 3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1" name="正方形/長方形 3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2" name="正方形/長方形 3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3" name="正方形/長方形 3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4" name="正方形/長方形 3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5" name="正方形/長方形 3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6" name="正方形/長方形 3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7" name="正方形/長方形 3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8" name="テキスト ボックス 3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69" name="直線コネクタ 3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370" name="テキスト ボックス 3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71" name="直線コネクタ 3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372" name="テキスト ボックス 3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73" name="直線コネクタ 3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74" name="テキスト ボックス 3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75" name="直線コネクタ 3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76" name="テキスト ボックス 3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77" name="直線コネクタ 3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78" name="テキスト ボックス 3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79" name="直線コネクタ 3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80" name="テキスト ボックス 3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1" name="直線コネクタ 3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2" name="テキスト ボックス 3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384" name="直線コネクタ 383"/>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385"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386" name="直線コネクタ 385"/>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387"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88" name="直線コネクタ 38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389"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390" name="フローチャート: 判断 389"/>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391" name="フローチャート: 判断 390"/>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392" name="フローチャート: 判断 391"/>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93" name="テキスト ボックス 3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94" name="テキスト ボックス 3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95" name="テキスト ボックス 3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96" name="テキスト ボックス 3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97" name="テキスト ボックス 3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103505</xdr:rowOff>
    </xdr:from>
    <xdr:to>
      <xdr:col>85</xdr:col>
      <xdr:colOff>177800</xdr:colOff>
      <xdr:row>104</xdr:row>
      <xdr:rowOff>33655</xdr:rowOff>
    </xdr:to>
    <xdr:sp macro="" textlink="">
      <xdr:nvSpPr>
        <xdr:cNvPr id="398" name="楕円 397"/>
        <xdr:cNvSpPr/>
      </xdr:nvSpPr>
      <xdr:spPr>
        <a:xfrm>
          <a:off x="162687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81932</xdr:rowOff>
    </xdr:from>
    <xdr:ext cx="405111" cy="259045"/>
    <xdr:sp macro="" textlink="">
      <xdr:nvSpPr>
        <xdr:cNvPr id="399" name="【公民館】&#10;有形固定資産減価償却率該当値テキスト"/>
        <xdr:cNvSpPr txBox="1"/>
      </xdr:nvSpPr>
      <xdr:spPr>
        <a:xfrm>
          <a:off x="16357600"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143511</xdr:rowOff>
    </xdr:from>
    <xdr:to>
      <xdr:col>81</xdr:col>
      <xdr:colOff>101600</xdr:colOff>
      <xdr:row>104</xdr:row>
      <xdr:rowOff>73661</xdr:rowOff>
    </xdr:to>
    <xdr:sp macro="" textlink="">
      <xdr:nvSpPr>
        <xdr:cNvPr id="400" name="楕円 399"/>
        <xdr:cNvSpPr/>
      </xdr:nvSpPr>
      <xdr:spPr>
        <a:xfrm>
          <a:off x="15430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154305</xdr:rowOff>
    </xdr:from>
    <xdr:to>
      <xdr:col>85</xdr:col>
      <xdr:colOff>127000</xdr:colOff>
      <xdr:row>104</xdr:row>
      <xdr:rowOff>22861</xdr:rowOff>
    </xdr:to>
    <xdr:cxnSp macro="">
      <xdr:nvCxnSpPr>
        <xdr:cNvPr id="401" name="直線コネクタ 400"/>
        <xdr:cNvCxnSpPr/>
      </xdr:nvCxnSpPr>
      <xdr:spPr>
        <a:xfrm flipV="1">
          <a:off x="15481300" y="178136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12082</xdr:rowOff>
    </xdr:from>
    <xdr:ext cx="405111" cy="259045"/>
    <xdr:sp macro="" textlink="">
      <xdr:nvSpPr>
        <xdr:cNvPr id="402" name="n_1aveValue【公民館】&#10;有形固定資産減価償却率"/>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403"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64788</xdr:rowOff>
    </xdr:from>
    <xdr:ext cx="405111" cy="259045"/>
    <xdr:sp macro="" textlink="">
      <xdr:nvSpPr>
        <xdr:cNvPr id="404" name="n_1mainValue【公民館】&#10;有形固定資産減価償却率"/>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5" name="正方形/長方形 4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6" name="正方形/長方形 4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7" name="正方形/長方形 4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8" name="正方形/長方形 4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9" name="正方形/長方形 4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0" name="正方形/長方形 4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1" name="正方形/長方形 4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2" name="正方形/長方形 4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3" name="テキスト ボックス 4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4" name="直線コネクタ 4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15" name="直線コネクタ 4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6" name="テキスト ボックス 4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7" name="直線コネクタ 4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8" name="テキスト ボックス 4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9" name="直線コネクタ 4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20" name="テキスト ボックス 4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21" name="直線コネクタ 4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22" name="テキスト ボックス 4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3" name="直線コネクタ 4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4" name="テキスト ボックス 4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25" name="直線コネクタ 4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6" name="テキスト ボックス 4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7" name="直線コネクタ 4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8" name="テキスト ボックス 4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430" name="直線コネクタ 429"/>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431"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432" name="直線コネクタ 431"/>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433"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434" name="直線コネクタ 433"/>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435"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436" name="フローチャート: 判断 435"/>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437" name="フローチャート: 判断 436"/>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438" name="フローチャート: 判断 437"/>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9" name="テキスト ボックス 4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0" name="テキスト ボックス 4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1" name="テキスト ボックス 4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2" name="テキスト ボックス 4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3" name="テキスト ボックス 4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9071</xdr:rowOff>
    </xdr:from>
    <xdr:to>
      <xdr:col>116</xdr:col>
      <xdr:colOff>114300</xdr:colOff>
      <xdr:row>107</xdr:row>
      <xdr:rowOff>110671</xdr:rowOff>
    </xdr:to>
    <xdr:sp macro="" textlink="">
      <xdr:nvSpPr>
        <xdr:cNvPr id="444" name="楕円 443"/>
        <xdr:cNvSpPr/>
      </xdr:nvSpPr>
      <xdr:spPr>
        <a:xfrm>
          <a:off x="221107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158948</xdr:rowOff>
    </xdr:from>
    <xdr:ext cx="469744" cy="259045"/>
    <xdr:sp macro="" textlink="">
      <xdr:nvSpPr>
        <xdr:cNvPr id="445" name="【公民館】&#10;一人当たり面積該当値テキスト"/>
        <xdr:cNvSpPr txBox="1"/>
      </xdr:nvSpPr>
      <xdr:spPr>
        <a:xfrm>
          <a:off x="22199600"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446" name="楕円 445"/>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59871</xdr:rowOff>
    </xdr:from>
    <xdr:to>
      <xdr:col>116</xdr:col>
      <xdr:colOff>63500</xdr:colOff>
      <xdr:row>107</xdr:row>
      <xdr:rowOff>61505</xdr:rowOff>
    </xdr:to>
    <xdr:cxnSp macro="">
      <xdr:nvCxnSpPr>
        <xdr:cNvPr id="447" name="直線コネクタ 446"/>
        <xdr:cNvCxnSpPr/>
      </xdr:nvCxnSpPr>
      <xdr:spPr>
        <a:xfrm flipV="1">
          <a:off x="21323300" y="1840502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448" name="n_1aveValue【公民館】&#10;一人当たり面積"/>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449"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103432</xdr:rowOff>
    </xdr:from>
    <xdr:ext cx="469744" cy="259045"/>
    <xdr:sp macro="" textlink="">
      <xdr:nvSpPr>
        <xdr:cNvPr id="450" name="n_1mainValue【公民館】&#10;一人当たり面積"/>
        <xdr:cNvSpPr txBox="1"/>
      </xdr:nvSpPr>
      <xdr:spPr>
        <a:xfrm>
          <a:off x="21075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1" name="正方形/長方形 4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2" name="正方形/長方形 4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3" name="テキスト ボックス 4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・有形固定資産減価償却率は、当該表におけるすべての施設類型で前年度より</a:t>
          </a:r>
          <a:r>
            <a:rPr lang="en-US" altLang="ja-JP" sz="1100" b="0" i="0" u="none" strike="noStrike" baseline="0" smtClean="0">
              <a:solidFill>
                <a:schemeClr val="dk1"/>
              </a:solidFill>
              <a:latin typeface="+mn-lt"/>
              <a:ea typeface="+mn-ea"/>
              <a:cs typeface="+mn-cs"/>
            </a:rPr>
            <a:t>2.0</a:t>
          </a:r>
          <a:r>
            <a:rPr lang="ja-JP" altLang="en-US" sz="1100" b="0" i="0" u="none" strike="noStrike" baseline="0" smtClean="0">
              <a:solidFill>
                <a:schemeClr val="dk1"/>
              </a:solidFill>
              <a:latin typeface="+mn-lt"/>
              <a:ea typeface="+mn-ea"/>
              <a:cs typeface="+mn-cs"/>
            </a:rPr>
            <a:t>ポイント程度上回っており、類似団体平均を</a:t>
          </a:r>
          <a:r>
            <a:rPr lang="ja-JP" altLang="ja-JP" sz="1100" b="0" i="0" baseline="0">
              <a:solidFill>
                <a:schemeClr val="dk1"/>
              </a:solidFill>
              <a:effectLst/>
              <a:latin typeface="+mn-lt"/>
              <a:ea typeface="+mn-ea"/>
              <a:cs typeface="+mn-cs"/>
            </a:rPr>
            <a:t>すべての施設類型で</a:t>
          </a:r>
          <a:r>
            <a:rPr lang="ja-JP" altLang="en-US" sz="1100" b="0" i="0" u="none" strike="noStrike" baseline="0" smtClean="0">
              <a:solidFill>
                <a:schemeClr val="dk1"/>
              </a:solidFill>
              <a:latin typeface="+mn-lt"/>
              <a:ea typeface="+mn-ea"/>
              <a:cs typeface="+mn-cs"/>
            </a:rPr>
            <a:t>下回っている。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今後、策定中の個別施設計画に基づいた施設の維持管理を適切に進めることで有形固定資産の老朽化の抑制に努めていく。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11,143
33.41
4,890,833
4,422,228
442,581
3,127,714
4,227,303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8726</xdr:rowOff>
    </xdr:from>
    <xdr:ext cx="405111" cy="259045"/>
    <xdr:sp macro="" textlink="">
      <xdr:nvSpPr>
        <xdr:cNvPr id="62" name="【図書館】&#10;有形固定資産減価償却率平均値テキスト"/>
        <xdr:cNvSpPr txBox="1"/>
      </xdr:nvSpPr>
      <xdr:spPr>
        <a:xfrm>
          <a:off x="4673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1" name="楕円 70"/>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2" name="【図書館】&#10;有形固定資産減価償却率該当値テキスト"/>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149497</xdr:rowOff>
    </xdr:from>
    <xdr:to>
      <xdr:col>20</xdr:col>
      <xdr:colOff>38100</xdr:colOff>
      <xdr:row>38</xdr:row>
      <xdr:rowOff>79647</xdr:rowOff>
    </xdr:to>
    <xdr:sp macro="" textlink="">
      <xdr:nvSpPr>
        <xdr:cNvPr id="73" name="楕円 72"/>
        <xdr:cNvSpPr/>
      </xdr:nvSpPr>
      <xdr:spPr>
        <a:xfrm>
          <a:off x="3746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28847</xdr:rowOff>
    </xdr:to>
    <xdr:cxnSp macro="">
      <xdr:nvCxnSpPr>
        <xdr:cNvPr id="74" name="直線コネクタ 73"/>
        <xdr:cNvCxnSpPr/>
      </xdr:nvCxnSpPr>
      <xdr:spPr>
        <a:xfrm flipV="1">
          <a:off x="3797300" y="649986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75673</xdr:rowOff>
    </xdr:from>
    <xdr:ext cx="405111" cy="259045"/>
    <xdr:sp macro="" textlink="">
      <xdr:nvSpPr>
        <xdr:cNvPr id="75" name="n_1aveValue【図書館】&#10;有形固定資産減価償却率"/>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76"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96174</xdr:rowOff>
    </xdr:from>
    <xdr:ext cx="405111" cy="259045"/>
    <xdr:sp macro="" textlink="">
      <xdr:nvSpPr>
        <xdr:cNvPr id="77" name="n_1mainValue【図書館】&#10;有形固定資産減価償却率"/>
        <xdr:cNvSpPr txBox="1"/>
      </xdr:nvSpPr>
      <xdr:spPr>
        <a:xfrm>
          <a:off x="3582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1" name="直線コネクタ 100"/>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2"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3" name="直線コネクタ 102"/>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4"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5" name="直線コネクタ 104"/>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67327</xdr:rowOff>
    </xdr:from>
    <xdr:ext cx="469744" cy="259045"/>
    <xdr:sp macro="" textlink="">
      <xdr:nvSpPr>
        <xdr:cNvPr id="106" name="【図書館】&#10;一人当たり面積平均値テキスト"/>
        <xdr:cNvSpPr txBox="1"/>
      </xdr:nvSpPr>
      <xdr:spPr>
        <a:xfrm>
          <a:off x="10515600" y="658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7" name="フローチャート: 判断 106"/>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08" name="フローチャート: 判断 107"/>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09" name="フローチャート: 判断 108"/>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151130</xdr:rowOff>
    </xdr:from>
    <xdr:to>
      <xdr:col>55</xdr:col>
      <xdr:colOff>50800</xdr:colOff>
      <xdr:row>41</xdr:row>
      <xdr:rowOff>81280</xdr:rowOff>
    </xdr:to>
    <xdr:sp macro="" textlink="">
      <xdr:nvSpPr>
        <xdr:cNvPr id="115" name="楕円 114"/>
        <xdr:cNvSpPr/>
      </xdr:nvSpPr>
      <xdr:spPr>
        <a:xfrm>
          <a:off x="10426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66057</xdr:rowOff>
    </xdr:from>
    <xdr:ext cx="469744" cy="259045"/>
    <xdr:sp macro="" textlink="">
      <xdr:nvSpPr>
        <xdr:cNvPr id="116" name="【図書館】&#10;一人当たり面積該当値テキスト"/>
        <xdr:cNvSpPr txBox="1"/>
      </xdr:nvSpPr>
      <xdr:spPr>
        <a:xfrm>
          <a:off x="10515600"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154940</xdr:rowOff>
    </xdr:from>
    <xdr:to>
      <xdr:col>50</xdr:col>
      <xdr:colOff>165100</xdr:colOff>
      <xdr:row>41</xdr:row>
      <xdr:rowOff>85090</xdr:rowOff>
    </xdr:to>
    <xdr:sp macro="" textlink="">
      <xdr:nvSpPr>
        <xdr:cNvPr id="117" name="楕円 116"/>
        <xdr:cNvSpPr/>
      </xdr:nvSpPr>
      <xdr:spPr>
        <a:xfrm>
          <a:off x="9588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30480</xdr:rowOff>
    </xdr:from>
    <xdr:to>
      <xdr:col>55</xdr:col>
      <xdr:colOff>0</xdr:colOff>
      <xdr:row>41</xdr:row>
      <xdr:rowOff>34290</xdr:rowOff>
    </xdr:to>
    <xdr:cxnSp macro="">
      <xdr:nvCxnSpPr>
        <xdr:cNvPr id="118" name="直線コネクタ 117"/>
        <xdr:cNvCxnSpPr/>
      </xdr:nvCxnSpPr>
      <xdr:spPr>
        <a:xfrm flipV="1">
          <a:off x="9639300" y="7059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10177</xdr:rowOff>
    </xdr:from>
    <xdr:ext cx="469744" cy="259045"/>
    <xdr:sp macro="" textlink="">
      <xdr:nvSpPr>
        <xdr:cNvPr id="119" name="n_1aveValue【図書館】&#10;一人当たり面積"/>
        <xdr:cNvSpPr txBox="1"/>
      </xdr:nvSpPr>
      <xdr:spPr>
        <a:xfrm>
          <a:off x="93917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20"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76217</xdr:rowOff>
    </xdr:from>
    <xdr:ext cx="469744" cy="259045"/>
    <xdr:sp macro="" textlink="">
      <xdr:nvSpPr>
        <xdr:cNvPr id="121" name="n_1mainValue【図書館】&#10;一人当たり面積"/>
        <xdr:cNvSpPr txBox="1"/>
      </xdr:nvSpPr>
      <xdr:spPr>
        <a:xfrm>
          <a:off x="9391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0" name="テキスト ボックス 139"/>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44" name="直線コネクタ 143"/>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45"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6" name="直線コネクタ 14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7"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8" name="直線コネクタ 147"/>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49"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0" name="フローチャート: 判断 149"/>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1" name="フローチャート: 判断 150"/>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52" name="フローチャート: 判断 151"/>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111506</xdr:rowOff>
    </xdr:from>
    <xdr:to>
      <xdr:col>24</xdr:col>
      <xdr:colOff>114300</xdr:colOff>
      <xdr:row>60</xdr:row>
      <xdr:rowOff>41656</xdr:rowOff>
    </xdr:to>
    <xdr:sp macro="" textlink="">
      <xdr:nvSpPr>
        <xdr:cNvPr id="158" name="楕円 157"/>
        <xdr:cNvSpPr/>
      </xdr:nvSpPr>
      <xdr:spPr>
        <a:xfrm>
          <a:off x="45847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134383</xdr:rowOff>
    </xdr:from>
    <xdr:ext cx="405111" cy="259045"/>
    <xdr:sp macro="" textlink="">
      <xdr:nvSpPr>
        <xdr:cNvPr id="159" name="【体育館・プール】&#10;有形固定資産減価償却率該当値テキスト"/>
        <xdr:cNvSpPr txBox="1"/>
      </xdr:nvSpPr>
      <xdr:spPr>
        <a:xfrm>
          <a:off x="4673600" y="1007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161798</xdr:rowOff>
    </xdr:from>
    <xdr:to>
      <xdr:col>20</xdr:col>
      <xdr:colOff>38100</xdr:colOff>
      <xdr:row>60</xdr:row>
      <xdr:rowOff>91948</xdr:rowOff>
    </xdr:to>
    <xdr:sp macro="" textlink="">
      <xdr:nvSpPr>
        <xdr:cNvPr id="160" name="楕円 159"/>
        <xdr:cNvSpPr/>
      </xdr:nvSpPr>
      <xdr:spPr>
        <a:xfrm>
          <a:off x="3746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162306</xdr:rowOff>
    </xdr:from>
    <xdr:to>
      <xdr:col>24</xdr:col>
      <xdr:colOff>63500</xdr:colOff>
      <xdr:row>60</xdr:row>
      <xdr:rowOff>41148</xdr:rowOff>
    </xdr:to>
    <xdr:cxnSp macro="">
      <xdr:nvCxnSpPr>
        <xdr:cNvPr id="161" name="直線コネクタ 160"/>
        <xdr:cNvCxnSpPr/>
      </xdr:nvCxnSpPr>
      <xdr:spPr>
        <a:xfrm flipV="1">
          <a:off x="3797300" y="102778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94505</xdr:rowOff>
    </xdr:from>
    <xdr:ext cx="405111" cy="259045"/>
    <xdr:sp macro="" textlink="">
      <xdr:nvSpPr>
        <xdr:cNvPr id="162" name="n_1ave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26179</xdr:rowOff>
    </xdr:from>
    <xdr:ext cx="405111" cy="259045"/>
    <xdr:sp macro="" textlink="">
      <xdr:nvSpPr>
        <xdr:cNvPr id="163"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108475</xdr:rowOff>
    </xdr:from>
    <xdr:ext cx="405111" cy="259045"/>
    <xdr:sp macro="" textlink="">
      <xdr:nvSpPr>
        <xdr:cNvPr id="164" name="n_1mainValue【体育館・プール】&#10;有形固定資産減価償却率"/>
        <xdr:cNvSpPr txBox="1"/>
      </xdr:nvSpPr>
      <xdr:spPr>
        <a:xfrm>
          <a:off x="35820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88" name="直線コネクタ 187"/>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89"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0" name="直線コネクタ 189"/>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91"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92" name="直線コネクタ 191"/>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193"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94" name="フローチャート: 判断 193"/>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95" name="フローチャート: 判断 194"/>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196" name="フローチャート: 判断 195"/>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13970</xdr:rowOff>
    </xdr:from>
    <xdr:to>
      <xdr:col>55</xdr:col>
      <xdr:colOff>50800</xdr:colOff>
      <xdr:row>63</xdr:row>
      <xdr:rowOff>115570</xdr:rowOff>
    </xdr:to>
    <xdr:sp macro="" textlink="">
      <xdr:nvSpPr>
        <xdr:cNvPr id="202" name="楕円 201"/>
        <xdr:cNvSpPr/>
      </xdr:nvSpPr>
      <xdr:spPr>
        <a:xfrm>
          <a:off x="10426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100347</xdr:rowOff>
    </xdr:from>
    <xdr:ext cx="469744" cy="259045"/>
    <xdr:sp macro="" textlink="">
      <xdr:nvSpPr>
        <xdr:cNvPr id="203" name="【体育館・プール】&#10;一人当たり面積該当値テキスト"/>
        <xdr:cNvSpPr txBox="1"/>
      </xdr:nvSpPr>
      <xdr:spPr>
        <a:xfrm>
          <a:off x="105156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15240</xdr:rowOff>
    </xdr:from>
    <xdr:to>
      <xdr:col>50</xdr:col>
      <xdr:colOff>165100</xdr:colOff>
      <xdr:row>63</xdr:row>
      <xdr:rowOff>116840</xdr:rowOff>
    </xdr:to>
    <xdr:sp macro="" textlink="">
      <xdr:nvSpPr>
        <xdr:cNvPr id="204" name="楕円 203"/>
        <xdr:cNvSpPr/>
      </xdr:nvSpPr>
      <xdr:spPr>
        <a:xfrm>
          <a:off x="95885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64770</xdr:rowOff>
    </xdr:from>
    <xdr:to>
      <xdr:col>55</xdr:col>
      <xdr:colOff>0</xdr:colOff>
      <xdr:row>63</xdr:row>
      <xdr:rowOff>66040</xdr:rowOff>
    </xdr:to>
    <xdr:cxnSp macro="">
      <xdr:nvCxnSpPr>
        <xdr:cNvPr id="205" name="直線コネクタ 204"/>
        <xdr:cNvCxnSpPr/>
      </xdr:nvCxnSpPr>
      <xdr:spPr>
        <a:xfrm flipV="1">
          <a:off x="9639300" y="108661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06"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07"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107967</xdr:rowOff>
    </xdr:from>
    <xdr:ext cx="469744" cy="259045"/>
    <xdr:sp macro="" textlink="">
      <xdr:nvSpPr>
        <xdr:cNvPr id="208" name="n_1mainValue【体育館・プール】&#10;一人当たり面積"/>
        <xdr:cNvSpPr txBox="1"/>
      </xdr:nvSpPr>
      <xdr:spPr>
        <a:xfrm>
          <a:off x="9391727" y="1090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5" name="テキスト ボックス 23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6" name="直線コネクタ 23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7" name="テキスト ボックス 23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8" name="直線コネクタ 23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39" name="テキスト ボックス 23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0" name="直線コネクタ 23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1" name="テキスト ボックス 24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2" name="直線コネクタ 24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3" name="テキスト ボックス 24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4" name="直線コネクタ 2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5" name="テキスト ボックス 2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247" name="直線コネクタ 246"/>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248"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249" name="直線コネクタ 248"/>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250" name="【市民会館】&#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251" name="直線コネクタ 250"/>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155719</xdr:rowOff>
    </xdr:from>
    <xdr:ext cx="405111" cy="259045"/>
    <xdr:sp macro="" textlink="">
      <xdr:nvSpPr>
        <xdr:cNvPr id="252" name="【市民会館】&#10;有形固定資産減価償却率平均値テキスト"/>
        <xdr:cNvSpPr txBox="1"/>
      </xdr:nvSpPr>
      <xdr:spPr>
        <a:xfrm>
          <a:off x="4673600" y="1764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253" name="フローチャート: 判断 252"/>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254" name="フローチャート: 判断 253"/>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255" name="フローチャート: 判断 254"/>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6" name="テキスト ボックス 2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7" name="テキスト ボックス 2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8" name="テキスト ボックス 2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9" name="テキスト ボックス 2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0" name="テキスト ボックス 2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261" name="楕円 260"/>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3827</xdr:rowOff>
    </xdr:from>
    <xdr:ext cx="405111" cy="259045"/>
    <xdr:sp macro="" textlink="">
      <xdr:nvSpPr>
        <xdr:cNvPr id="262" name="【市民会館】&#10;有形固定資産減価償却率該当値テキスト"/>
        <xdr:cNvSpPr txBox="1"/>
      </xdr:nvSpPr>
      <xdr:spPr>
        <a:xfrm>
          <a:off x="4673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263" name="楕円 262"/>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76200</xdr:rowOff>
    </xdr:from>
    <xdr:to>
      <xdr:col>24</xdr:col>
      <xdr:colOff>63500</xdr:colOff>
      <xdr:row>104</xdr:row>
      <xdr:rowOff>121920</xdr:rowOff>
    </xdr:to>
    <xdr:cxnSp macro="">
      <xdr:nvCxnSpPr>
        <xdr:cNvPr id="264" name="直線コネクタ 263"/>
        <xdr:cNvCxnSpPr/>
      </xdr:nvCxnSpPr>
      <xdr:spPr>
        <a:xfrm flipV="1">
          <a:off x="3797300" y="17907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168673</xdr:rowOff>
    </xdr:from>
    <xdr:ext cx="405111" cy="259045"/>
    <xdr:sp macro="" textlink="">
      <xdr:nvSpPr>
        <xdr:cNvPr id="265" name="n_1aveValue【市民会館】&#10;有形固定資産減価償却率"/>
        <xdr:cNvSpPr txBox="1"/>
      </xdr:nvSpPr>
      <xdr:spPr>
        <a:xfrm>
          <a:off x="3582044" y="1765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72662</xdr:rowOff>
    </xdr:from>
    <xdr:ext cx="405111" cy="259045"/>
    <xdr:sp macro="" textlink="">
      <xdr:nvSpPr>
        <xdr:cNvPr id="266" name="n_2aveValue【市民会館】&#10;有形固定資産減価償却率"/>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163847</xdr:rowOff>
    </xdr:from>
    <xdr:ext cx="405111" cy="259045"/>
    <xdr:sp macro="" textlink="">
      <xdr:nvSpPr>
        <xdr:cNvPr id="267" name="n_1mainValue【市民会館】&#10;有形固定資産減価償却率"/>
        <xdr:cNvSpPr txBox="1"/>
      </xdr:nvSpPr>
      <xdr:spPr>
        <a:xfrm>
          <a:off x="3582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6" name="テキスト ボックス 2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7" name="直線コネクタ 2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8" name="直線コネクタ 27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79" name="テキスト ボックス 27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0" name="直線コネクタ 27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1" name="テキスト ボックス 28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2" name="直線コネクタ 28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3" name="テキスト ボックス 28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4" name="直線コネクタ 28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5" name="テキスト ボックス 28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6" name="直線コネクタ 28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7" name="テキスト ボックス 28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8" name="直線コネクタ 28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89" name="テキスト ボックス 28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0" name="直線コネクタ 2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1" name="テキスト ボックス 2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293" name="直線コネクタ 292"/>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294"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295" name="直線コネクタ 294"/>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296"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297" name="直線コネクタ 296"/>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9633</xdr:rowOff>
    </xdr:from>
    <xdr:ext cx="469744" cy="259045"/>
    <xdr:sp macro="" textlink="">
      <xdr:nvSpPr>
        <xdr:cNvPr id="298" name="【市民会館】&#10;一人当たり面積平均値テキスト"/>
        <xdr:cNvSpPr txBox="1"/>
      </xdr:nvSpPr>
      <xdr:spPr>
        <a:xfrm>
          <a:off x="10515600" y="1818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299" name="フローチャート: 判断 298"/>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00" name="フローチャート: 判断 299"/>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301" name="フローチャート: 判断 300"/>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2" name="テキスト ボックス 3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3" name="テキスト ボックス 3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4" name="テキスト ボックス 3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5" name="テキスト ボックス 3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6" name="テキスト ボックス 3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64588</xdr:rowOff>
    </xdr:from>
    <xdr:to>
      <xdr:col>55</xdr:col>
      <xdr:colOff>50800</xdr:colOff>
      <xdr:row>108</xdr:row>
      <xdr:rowOff>166188</xdr:rowOff>
    </xdr:to>
    <xdr:sp macro="" textlink="">
      <xdr:nvSpPr>
        <xdr:cNvPr id="307" name="楕円 306"/>
        <xdr:cNvSpPr/>
      </xdr:nvSpPr>
      <xdr:spPr>
        <a:xfrm>
          <a:off x="10426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150965</xdr:rowOff>
    </xdr:from>
    <xdr:ext cx="469744" cy="259045"/>
    <xdr:sp macro="" textlink="">
      <xdr:nvSpPr>
        <xdr:cNvPr id="308" name="【市民会館】&#10;一人当たり面積該当値テキスト"/>
        <xdr:cNvSpPr txBox="1"/>
      </xdr:nvSpPr>
      <xdr:spPr>
        <a:xfrm>
          <a:off x="10515600" y="184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65677</xdr:rowOff>
    </xdr:from>
    <xdr:to>
      <xdr:col>50</xdr:col>
      <xdr:colOff>165100</xdr:colOff>
      <xdr:row>108</xdr:row>
      <xdr:rowOff>167277</xdr:rowOff>
    </xdr:to>
    <xdr:sp macro="" textlink="">
      <xdr:nvSpPr>
        <xdr:cNvPr id="309" name="楕円 308"/>
        <xdr:cNvSpPr/>
      </xdr:nvSpPr>
      <xdr:spPr>
        <a:xfrm>
          <a:off x="9588500" y="185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115388</xdr:rowOff>
    </xdr:from>
    <xdr:to>
      <xdr:col>55</xdr:col>
      <xdr:colOff>0</xdr:colOff>
      <xdr:row>108</xdr:row>
      <xdr:rowOff>116477</xdr:rowOff>
    </xdr:to>
    <xdr:cxnSp macro="">
      <xdr:nvCxnSpPr>
        <xdr:cNvPr id="310" name="直線コネクタ 309"/>
        <xdr:cNvCxnSpPr/>
      </xdr:nvCxnSpPr>
      <xdr:spPr>
        <a:xfrm flipV="1">
          <a:off x="9639300" y="18631988"/>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85289</xdr:rowOff>
    </xdr:from>
    <xdr:ext cx="469744" cy="259045"/>
    <xdr:sp macro="" textlink="">
      <xdr:nvSpPr>
        <xdr:cNvPr id="311" name="n_1aveValue【市民会館】&#10;一人当たり面積"/>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9633</xdr:rowOff>
    </xdr:from>
    <xdr:ext cx="469744" cy="259045"/>
    <xdr:sp macro="" textlink="">
      <xdr:nvSpPr>
        <xdr:cNvPr id="312" name="n_2aveValue【市民会館】&#10;一人当たり面積"/>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158404</xdr:rowOff>
    </xdr:from>
    <xdr:ext cx="469744" cy="259045"/>
    <xdr:sp macro="" textlink="">
      <xdr:nvSpPr>
        <xdr:cNvPr id="313" name="n_1mainValue【市民会館】&#10;一人当たり面積"/>
        <xdr:cNvSpPr txBox="1"/>
      </xdr:nvSpPr>
      <xdr:spPr>
        <a:xfrm>
          <a:off x="9391727" y="186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339" name="直線コネクタ 338"/>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340"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341" name="直線コネクタ 340"/>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342"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343" name="直線コネクタ 342"/>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121755</xdr:rowOff>
    </xdr:from>
    <xdr:ext cx="405111" cy="259045"/>
    <xdr:sp macro="" textlink="">
      <xdr:nvSpPr>
        <xdr:cNvPr id="344" name="【一般廃棄物処理施設】&#10;有形固定資産減価償却率平均値テキスト"/>
        <xdr:cNvSpPr txBox="1"/>
      </xdr:nvSpPr>
      <xdr:spPr>
        <a:xfrm>
          <a:off x="16357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345" name="フローチャート: 判断 344"/>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346" name="フローチャート: 判断 345"/>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47" name="フローチャート: 判断 346"/>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353" name="楕円 352"/>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15257</xdr:rowOff>
    </xdr:from>
    <xdr:ext cx="405111" cy="259045"/>
    <xdr:sp macro="" textlink="">
      <xdr:nvSpPr>
        <xdr:cNvPr id="354" name="【一般廃棄物処理施設】&#10;有形固定資産減価償却率該当値テキスト"/>
        <xdr:cNvSpPr txBox="1"/>
      </xdr:nvSpPr>
      <xdr:spPr>
        <a:xfrm>
          <a:off x="16357600"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80917</xdr:rowOff>
    </xdr:from>
    <xdr:to>
      <xdr:col>81</xdr:col>
      <xdr:colOff>101600</xdr:colOff>
      <xdr:row>38</xdr:row>
      <xdr:rowOff>11068</xdr:rowOff>
    </xdr:to>
    <xdr:sp macro="" textlink="">
      <xdr:nvSpPr>
        <xdr:cNvPr id="355" name="楕円 354"/>
        <xdr:cNvSpPr/>
      </xdr:nvSpPr>
      <xdr:spPr>
        <a:xfrm>
          <a:off x="15430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37</xdr:row>
      <xdr:rowOff>131717</xdr:rowOff>
    </xdr:to>
    <xdr:cxnSp macro="">
      <xdr:nvCxnSpPr>
        <xdr:cNvPr id="356" name="直線コネクタ 355"/>
        <xdr:cNvCxnSpPr/>
      </xdr:nvCxnSpPr>
      <xdr:spPr>
        <a:xfrm flipV="1">
          <a:off x="15481300" y="643128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42290</xdr:rowOff>
    </xdr:from>
    <xdr:ext cx="405111" cy="259045"/>
    <xdr:sp macro="" textlink="">
      <xdr:nvSpPr>
        <xdr:cNvPr id="357" name="n_1aveValue【一般廃棄物処理施設】&#10;有形固定資産減価償却率"/>
        <xdr:cNvSpPr txBox="1"/>
      </xdr:nvSpPr>
      <xdr:spPr>
        <a:xfrm>
          <a:off x="15266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358"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2194</xdr:rowOff>
    </xdr:from>
    <xdr:ext cx="405111" cy="259045"/>
    <xdr:sp macro="" textlink="">
      <xdr:nvSpPr>
        <xdr:cNvPr id="359" name="n_1mainValue【一般廃棄物処理施設】&#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1" name="テキスト ボックス 37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3" name="テキスト ボックス 37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5" name="テキスト ボックス 37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7" name="テキスト ボックス 37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381" name="直線コネクタ 380"/>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382"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383" name="直線コネクタ 382"/>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384"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385" name="直線コネクタ 384"/>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386" name="【一般廃棄物処理施設】&#10;一人当たり有形固定資産（償却資産）額平均値テキスト"/>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387" name="フローチャート: 判断 386"/>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388" name="フローチャート: 判断 387"/>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133825</xdr:rowOff>
    </xdr:from>
    <xdr:to>
      <xdr:col>107</xdr:col>
      <xdr:colOff>101600</xdr:colOff>
      <xdr:row>39</xdr:row>
      <xdr:rowOff>63975</xdr:rowOff>
    </xdr:to>
    <xdr:sp macro="" textlink="">
      <xdr:nvSpPr>
        <xdr:cNvPr id="389" name="フローチャート: 判断 388"/>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79345</xdr:rowOff>
    </xdr:from>
    <xdr:to>
      <xdr:col>116</xdr:col>
      <xdr:colOff>114300</xdr:colOff>
      <xdr:row>38</xdr:row>
      <xdr:rowOff>9496</xdr:rowOff>
    </xdr:to>
    <xdr:sp macro="" textlink="">
      <xdr:nvSpPr>
        <xdr:cNvPr id="395" name="楕円 394"/>
        <xdr:cNvSpPr/>
      </xdr:nvSpPr>
      <xdr:spPr>
        <a:xfrm>
          <a:off x="22110700" y="64229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102222</xdr:rowOff>
    </xdr:from>
    <xdr:ext cx="599010" cy="259045"/>
    <xdr:sp macro="" textlink="">
      <xdr:nvSpPr>
        <xdr:cNvPr id="396" name="【一般廃棄物処理施設】&#10;一人当たり有形固定資産（償却資産）額該当値テキスト"/>
        <xdr:cNvSpPr txBox="1"/>
      </xdr:nvSpPr>
      <xdr:spPr>
        <a:xfrm>
          <a:off x="22199600" y="627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79478</xdr:rowOff>
    </xdr:from>
    <xdr:to>
      <xdr:col>112</xdr:col>
      <xdr:colOff>38100</xdr:colOff>
      <xdr:row>38</xdr:row>
      <xdr:rowOff>9627</xdr:rowOff>
    </xdr:to>
    <xdr:sp macro="" textlink="">
      <xdr:nvSpPr>
        <xdr:cNvPr id="397" name="楕円 396"/>
        <xdr:cNvSpPr/>
      </xdr:nvSpPr>
      <xdr:spPr>
        <a:xfrm>
          <a:off x="21272500" y="64231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130145</xdr:rowOff>
    </xdr:from>
    <xdr:to>
      <xdr:col>116</xdr:col>
      <xdr:colOff>63500</xdr:colOff>
      <xdr:row>37</xdr:row>
      <xdr:rowOff>130278</xdr:rowOff>
    </xdr:to>
    <xdr:cxnSp macro="">
      <xdr:nvCxnSpPr>
        <xdr:cNvPr id="398" name="直線コネクタ 397"/>
        <xdr:cNvCxnSpPr/>
      </xdr:nvCxnSpPr>
      <xdr:spPr>
        <a:xfrm flipV="1">
          <a:off x="21323300" y="6473795"/>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43087</xdr:rowOff>
    </xdr:from>
    <xdr:ext cx="599010" cy="259045"/>
    <xdr:sp macro="" textlink="">
      <xdr:nvSpPr>
        <xdr:cNvPr id="399" name="n_1aveValue【一般廃棄物処理施設】&#10;一人当たり有形固定資産（償却資産）額"/>
        <xdr:cNvSpPr txBox="1"/>
      </xdr:nvSpPr>
      <xdr:spPr>
        <a:xfrm>
          <a:off x="210110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80502</xdr:rowOff>
    </xdr:from>
    <xdr:ext cx="599010" cy="259045"/>
    <xdr:sp macro="" textlink="">
      <xdr:nvSpPr>
        <xdr:cNvPr id="400"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26155</xdr:rowOff>
    </xdr:from>
    <xdr:ext cx="599010" cy="259045"/>
    <xdr:sp macro="" textlink="">
      <xdr:nvSpPr>
        <xdr:cNvPr id="401" name="n_1mainValue【一般廃棄物処理施設】&#10;一人当たり有形固定資産（償却資産）額"/>
        <xdr:cNvSpPr txBox="1"/>
      </xdr:nvSpPr>
      <xdr:spPr>
        <a:xfrm>
          <a:off x="21011095" y="619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426" name="直線コネクタ 425"/>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27"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28" name="直線コネクタ 427"/>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145432</xdr:rowOff>
    </xdr:from>
    <xdr:ext cx="405111" cy="259045"/>
    <xdr:sp macro="" textlink="">
      <xdr:nvSpPr>
        <xdr:cNvPr id="431" name="【保健センター・保健所】&#10;有形固定資産減価償却率平均値テキスト"/>
        <xdr:cNvSpPr txBox="1"/>
      </xdr:nvSpPr>
      <xdr:spPr>
        <a:xfrm>
          <a:off x="16357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432" name="フローチャート: 判断 431"/>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433" name="フローチャート: 判断 432"/>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34" name="フローチャート: 判断 433"/>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440" name="楕円 439"/>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441" name="【保健センター・保健所】&#10;有形固定資産減価償却率該当値テキスト"/>
        <xdr:cNvSpPr txBox="1"/>
      </xdr:nvSpPr>
      <xdr:spPr>
        <a:xfrm>
          <a:off x="16357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442" name="楕円 441"/>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80010</xdr:rowOff>
    </xdr:to>
    <xdr:cxnSp macro="">
      <xdr:nvCxnSpPr>
        <xdr:cNvPr id="443" name="直線コネクタ 442"/>
        <xdr:cNvCxnSpPr/>
      </xdr:nvCxnSpPr>
      <xdr:spPr>
        <a:xfrm flipV="1">
          <a:off x="15481300" y="10492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130192</xdr:rowOff>
    </xdr:from>
    <xdr:ext cx="405111" cy="259045"/>
    <xdr:sp macro="" textlink="">
      <xdr:nvSpPr>
        <xdr:cNvPr id="444" name="n_1aveValue【保健センター・保健所】&#10;有形固定資産減価償却率"/>
        <xdr:cNvSpPr txBox="1"/>
      </xdr:nvSpPr>
      <xdr:spPr>
        <a:xfrm>
          <a:off x="152660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445" name="n_2aveValue【保健センター・保健所】&#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446" name="n_1mainValue【保健センター・保健所】&#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7" name="直線コネクタ 4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468" name="直線コネクタ 467"/>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69"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70" name="直線コネクタ 469"/>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71"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72" name="直線コネクタ 471"/>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20083</xdr:rowOff>
    </xdr:from>
    <xdr:ext cx="469744" cy="259045"/>
    <xdr:sp macro="" textlink="">
      <xdr:nvSpPr>
        <xdr:cNvPr id="473" name="【保健センター・保健所】&#10;一人当たり面積平均値テキスト"/>
        <xdr:cNvSpPr txBox="1"/>
      </xdr:nvSpPr>
      <xdr:spPr>
        <a:xfrm>
          <a:off x="22199600" y="103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474" name="フローチャート: 判断 473"/>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475" name="フローチャート: 判断 474"/>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56642</xdr:rowOff>
    </xdr:from>
    <xdr:to>
      <xdr:col>107</xdr:col>
      <xdr:colOff>101600</xdr:colOff>
      <xdr:row>61</xdr:row>
      <xdr:rowOff>158242</xdr:rowOff>
    </xdr:to>
    <xdr:sp macro="" textlink="">
      <xdr:nvSpPr>
        <xdr:cNvPr id="476" name="フローチャート: 判断 475"/>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482" name="楕円 481"/>
        <xdr:cNvSpPr/>
      </xdr:nvSpPr>
      <xdr:spPr>
        <a:xfrm>
          <a:off x="22110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89933</xdr:rowOff>
    </xdr:from>
    <xdr:ext cx="469744" cy="259045"/>
    <xdr:sp macro="" textlink="">
      <xdr:nvSpPr>
        <xdr:cNvPr id="483" name="【保健センター・保健所】&#10;一人当たり面積該当値テキスト"/>
        <xdr:cNvSpPr txBox="1"/>
      </xdr:nvSpPr>
      <xdr:spPr>
        <a:xfrm>
          <a:off x="22199600" y="105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111506</xdr:rowOff>
    </xdr:from>
    <xdr:to>
      <xdr:col>112</xdr:col>
      <xdr:colOff>38100</xdr:colOff>
      <xdr:row>62</xdr:row>
      <xdr:rowOff>41656</xdr:rowOff>
    </xdr:to>
    <xdr:sp macro="" textlink="">
      <xdr:nvSpPr>
        <xdr:cNvPr id="484" name="楕円 483"/>
        <xdr:cNvSpPr/>
      </xdr:nvSpPr>
      <xdr:spPr>
        <a:xfrm>
          <a:off x="21272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162306</xdr:rowOff>
    </xdr:from>
    <xdr:to>
      <xdr:col>116</xdr:col>
      <xdr:colOff>63500</xdr:colOff>
      <xdr:row>61</xdr:row>
      <xdr:rowOff>162306</xdr:rowOff>
    </xdr:to>
    <xdr:cxnSp macro="">
      <xdr:nvCxnSpPr>
        <xdr:cNvPr id="485" name="直線コネクタ 484"/>
        <xdr:cNvCxnSpPr/>
      </xdr:nvCxnSpPr>
      <xdr:spPr>
        <a:xfrm>
          <a:off x="21323300" y="10620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51325</xdr:rowOff>
    </xdr:from>
    <xdr:ext cx="469744" cy="259045"/>
    <xdr:sp macro="" textlink="">
      <xdr:nvSpPr>
        <xdr:cNvPr id="486"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3319</xdr:rowOff>
    </xdr:from>
    <xdr:ext cx="469744" cy="259045"/>
    <xdr:sp macro="" textlink="">
      <xdr:nvSpPr>
        <xdr:cNvPr id="487"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32783</xdr:rowOff>
    </xdr:from>
    <xdr:ext cx="469744" cy="259045"/>
    <xdr:sp macro="" textlink="">
      <xdr:nvSpPr>
        <xdr:cNvPr id="488" name="n_1mainValue【保健センター・保健所】&#10;一人当たり面積"/>
        <xdr:cNvSpPr txBox="1"/>
      </xdr:nvSpPr>
      <xdr:spPr>
        <a:xfrm>
          <a:off x="21075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9" name="テキスト ボックス 4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1" name="テキスト ボックス 5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9" name="テキスト ボックス 50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513" name="直線コネクタ 512"/>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514"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515" name="直線コネクタ 514"/>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16"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17" name="直線コネクタ 516"/>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23513</xdr:rowOff>
    </xdr:from>
    <xdr:ext cx="405111" cy="259045"/>
    <xdr:sp macro="" textlink="">
      <xdr:nvSpPr>
        <xdr:cNvPr id="518" name="【消防施設】&#10;有形固定資産減価償却率平均値テキスト"/>
        <xdr:cNvSpPr txBox="1"/>
      </xdr:nvSpPr>
      <xdr:spPr>
        <a:xfrm>
          <a:off x="16357600" y="1408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519" name="フローチャート: 判断 518"/>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520" name="フローチャート: 判断 519"/>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521" name="フローチャート: 判断 520"/>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73025</xdr:rowOff>
    </xdr:from>
    <xdr:to>
      <xdr:col>85</xdr:col>
      <xdr:colOff>177800</xdr:colOff>
      <xdr:row>86</xdr:row>
      <xdr:rowOff>3175</xdr:rowOff>
    </xdr:to>
    <xdr:sp macro="" textlink="">
      <xdr:nvSpPr>
        <xdr:cNvPr id="527" name="楕円 526"/>
        <xdr:cNvSpPr/>
      </xdr:nvSpPr>
      <xdr:spPr>
        <a:xfrm>
          <a:off x="162687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51452</xdr:rowOff>
    </xdr:from>
    <xdr:ext cx="405111" cy="259045"/>
    <xdr:sp macro="" textlink="">
      <xdr:nvSpPr>
        <xdr:cNvPr id="528" name="【消防施設】&#10;有形固定資産減価償却率該当値テキスト"/>
        <xdr:cNvSpPr txBox="1"/>
      </xdr:nvSpPr>
      <xdr:spPr>
        <a:xfrm>
          <a:off x="16357600"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82550</xdr:rowOff>
    </xdr:from>
    <xdr:to>
      <xdr:col>81</xdr:col>
      <xdr:colOff>101600</xdr:colOff>
      <xdr:row>86</xdr:row>
      <xdr:rowOff>12700</xdr:rowOff>
    </xdr:to>
    <xdr:sp macro="" textlink="">
      <xdr:nvSpPr>
        <xdr:cNvPr id="529" name="楕円 528"/>
        <xdr:cNvSpPr/>
      </xdr:nvSpPr>
      <xdr:spPr>
        <a:xfrm>
          <a:off x="1543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123825</xdr:rowOff>
    </xdr:from>
    <xdr:to>
      <xdr:col>85</xdr:col>
      <xdr:colOff>127000</xdr:colOff>
      <xdr:row>85</xdr:row>
      <xdr:rowOff>133350</xdr:rowOff>
    </xdr:to>
    <xdr:cxnSp macro="">
      <xdr:nvCxnSpPr>
        <xdr:cNvPr id="530" name="直線コネクタ 529"/>
        <xdr:cNvCxnSpPr/>
      </xdr:nvCxnSpPr>
      <xdr:spPr>
        <a:xfrm flipV="1">
          <a:off x="15481300" y="146970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168291</xdr:rowOff>
    </xdr:from>
    <xdr:ext cx="405111" cy="259045"/>
    <xdr:sp macro="" textlink="">
      <xdr:nvSpPr>
        <xdr:cNvPr id="531" name="n_1aveValue【消防施設】&#10;有形固定資産減価償却率"/>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90188</xdr:rowOff>
    </xdr:from>
    <xdr:ext cx="405111" cy="259045"/>
    <xdr:sp macro="" textlink="">
      <xdr:nvSpPr>
        <xdr:cNvPr id="532"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3827</xdr:rowOff>
    </xdr:from>
    <xdr:ext cx="405111" cy="259045"/>
    <xdr:sp macro="" textlink="">
      <xdr:nvSpPr>
        <xdr:cNvPr id="533" name="n_1mainValue【消防施設】&#10;有形固定資産減価償却率"/>
        <xdr:cNvSpPr txBox="1"/>
      </xdr:nvSpPr>
      <xdr:spPr>
        <a:xfrm>
          <a:off x="152660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4" name="直線コネクタ 5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5" name="テキスト ボックス 5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6" name="直線コネクタ 5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7" name="テキスト ボックス 5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8" name="直線コネクタ 5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9" name="テキスト ボックス 5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0" name="直線コネクタ 5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1" name="テキスト ボックス 5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55" name="直線コネクタ 554"/>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56"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57" name="直線コネクタ 556"/>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58"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59" name="直線コネクタ 558"/>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71899</xdr:rowOff>
    </xdr:from>
    <xdr:ext cx="469744" cy="259045"/>
    <xdr:sp macro="" textlink="">
      <xdr:nvSpPr>
        <xdr:cNvPr id="560" name="【消防施設】&#10;一人当たり面積平均値テキスト"/>
        <xdr:cNvSpPr txBox="1"/>
      </xdr:nvSpPr>
      <xdr:spPr>
        <a:xfrm>
          <a:off x="22199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61" name="フローチャート: 判断 560"/>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62" name="フローチャート: 判断 561"/>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563" name="フローチャート: 判断 562"/>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113030</xdr:rowOff>
    </xdr:from>
    <xdr:to>
      <xdr:col>116</xdr:col>
      <xdr:colOff>114300</xdr:colOff>
      <xdr:row>85</xdr:row>
      <xdr:rowOff>43180</xdr:rowOff>
    </xdr:to>
    <xdr:sp macro="" textlink="">
      <xdr:nvSpPr>
        <xdr:cNvPr id="569" name="楕円 568"/>
        <xdr:cNvSpPr/>
      </xdr:nvSpPr>
      <xdr:spPr>
        <a:xfrm>
          <a:off x="22110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91457</xdr:rowOff>
    </xdr:from>
    <xdr:ext cx="469744" cy="259045"/>
    <xdr:sp macro="" textlink="">
      <xdr:nvSpPr>
        <xdr:cNvPr id="570" name="【消防施設】&#10;一人当たり面積該当値テキスト"/>
        <xdr:cNvSpPr txBox="1"/>
      </xdr:nvSpPr>
      <xdr:spPr>
        <a:xfrm>
          <a:off x="22199600"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571" name="楕円 570"/>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163830</xdr:rowOff>
    </xdr:to>
    <xdr:cxnSp macro="">
      <xdr:nvCxnSpPr>
        <xdr:cNvPr id="572" name="直線コネクタ 571"/>
        <xdr:cNvCxnSpPr/>
      </xdr:nvCxnSpPr>
      <xdr:spPr>
        <a:xfrm>
          <a:off x="21323300" y="1455877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573"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574"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575" name="n_1mainValue【消防施設】&#10;一人当たり面積"/>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6" name="テキスト ボックス 58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7" name="直線コネクタ 5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8" name="テキスト ボックス 58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9" name="直線コネクタ 5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0" name="テキスト ボックス 5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1" name="直線コネクタ 5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2" name="テキスト ボックス 5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3" name="直線コネクタ 5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4" name="テキスト ボックス 5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5" name="直線コネクタ 5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6" name="テキスト ボックス 59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8" name="テキスト ボックス 5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600" name="直線コネクタ 599"/>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01"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02" name="直線コネクタ 601"/>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603"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604" name="直線コネクタ 603"/>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605"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606" name="フローチャート: 判断 605"/>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07" name="フローチャート: 判断 606"/>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608" name="フローチャート: 判断 607"/>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132080</xdr:rowOff>
    </xdr:from>
    <xdr:to>
      <xdr:col>85</xdr:col>
      <xdr:colOff>177800</xdr:colOff>
      <xdr:row>104</xdr:row>
      <xdr:rowOff>62230</xdr:rowOff>
    </xdr:to>
    <xdr:sp macro="" textlink="">
      <xdr:nvSpPr>
        <xdr:cNvPr id="614" name="楕円 613"/>
        <xdr:cNvSpPr/>
      </xdr:nvSpPr>
      <xdr:spPr>
        <a:xfrm>
          <a:off x="16268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154957</xdr:rowOff>
    </xdr:from>
    <xdr:ext cx="405111" cy="259045"/>
    <xdr:sp macro="" textlink="">
      <xdr:nvSpPr>
        <xdr:cNvPr id="615" name="【庁舎】&#10;有形固定資産減価償却率該当値テキスト"/>
        <xdr:cNvSpPr txBox="1"/>
      </xdr:nvSpPr>
      <xdr:spPr>
        <a:xfrm>
          <a:off x="16357600"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616" name="楕円 615"/>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xdr:rowOff>
    </xdr:from>
    <xdr:to>
      <xdr:col>85</xdr:col>
      <xdr:colOff>127000</xdr:colOff>
      <xdr:row>104</xdr:row>
      <xdr:rowOff>38100</xdr:rowOff>
    </xdr:to>
    <xdr:cxnSp macro="">
      <xdr:nvCxnSpPr>
        <xdr:cNvPr id="617" name="直線コネクタ 616"/>
        <xdr:cNvCxnSpPr/>
      </xdr:nvCxnSpPr>
      <xdr:spPr>
        <a:xfrm flipV="1">
          <a:off x="15481300" y="178422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618"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80663</xdr:rowOff>
    </xdr:from>
    <xdr:ext cx="405111" cy="259045"/>
    <xdr:sp macro="" textlink="">
      <xdr:nvSpPr>
        <xdr:cNvPr id="619" name="n_2aveValue【庁舎】&#10;有形固定資産減価償却率"/>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105427</xdr:rowOff>
    </xdr:from>
    <xdr:ext cx="405111" cy="259045"/>
    <xdr:sp macro="" textlink="">
      <xdr:nvSpPr>
        <xdr:cNvPr id="620" name="n_1mainValue【庁舎】&#10;有形固定資産減価償却率"/>
        <xdr:cNvSpPr txBox="1"/>
      </xdr:nvSpPr>
      <xdr:spPr>
        <a:xfrm>
          <a:off x="15266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31" name="直線コネクタ 630"/>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32" name="テキスト ボックス 631"/>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33" name="直線コネクタ 63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34" name="テキスト ボックス 63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35" name="直線コネクタ 634"/>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36" name="テキスト ボックス 635"/>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39" name="直線コネクタ 638"/>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40" name="テキスト ボックス 639"/>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41" name="直線コネクタ 64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42" name="テキスト ボックス 64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43" name="直線コネクタ 642"/>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44" name="テキスト ボックス 643"/>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48" name="直線コネクタ 647"/>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49"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50" name="直線コネクタ 649"/>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51"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52" name="直線コネクタ 651"/>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653"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54" name="フローチャート: 判断 653"/>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55" name="フローチャート: 判断 654"/>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656" name="フローチャート: 判断 655"/>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89694</xdr:rowOff>
    </xdr:from>
    <xdr:to>
      <xdr:col>116</xdr:col>
      <xdr:colOff>114300</xdr:colOff>
      <xdr:row>107</xdr:row>
      <xdr:rowOff>19844</xdr:rowOff>
    </xdr:to>
    <xdr:sp macro="" textlink="">
      <xdr:nvSpPr>
        <xdr:cNvPr id="662" name="楕円 661"/>
        <xdr:cNvSpPr/>
      </xdr:nvSpPr>
      <xdr:spPr>
        <a:xfrm>
          <a:off x="22110700" y="1826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68121</xdr:rowOff>
    </xdr:from>
    <xdr:ext cx="469744" cy="259045"/>
    <xdr:sp macro="" textlink="">
      <xdr:nvSpPr>
        <xdr:cNvPr id="663" name="【庁舎】&#10;一人当たり面積該当値テキスト"/>
        <xdr:cNvSpPr txBox="1"/>
      </xdr:nvSpPr>
      <xdr:spPr>
        <a:xfrm>
          <a:off x="22199600" y="182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92551</xdr:rowOff>
    </xdr:from>
    <xdr:to>
      <xdr:col>112</xdr:col>
      <xdr:colOff>38100</xdr:colOff>
      <xdr:row>107</xdr:row>
      <xdr:rowOff>22701</xdr:rowOff>
    </xdr:to>
    <xdr:sp macro="" textlink="">
      <xdr:nvSpPr>
        <xdr:cNvPr id="664" name="楕円 663"/>
        <xdr:cNvSpPr/>
      </xdr:nvSpPr>
      <xdr:spPr>
        <a:xfrm>
          <a:off x="21272500" y="1826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140494</xdr:rowOff>
    </xdr:from>
    <xdr:to>
      <xdr:col>116</xdr:col>
      <xdr:colOff>63500</xdr:colOff>
      <xdr:row>106</xdr:row>
      <xdr:rowOff>143351</xdr:rowOff>
    </xdr:to>
    <xdr:cxnSp macro="">
      <xdr:nvCxnSpPr>
        <xdr:cNvPr id="665" name="直線コネクタ 664"/>
        <xdr:cNvCxnSpPr/>
      </xdr:nvCxnSpPr>
      <xdr:spPr>
        <a:xfrm flipV="1">
          <a:off x="21323300" y="18314194"/>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93521</xdr:rowOff>
    </xdr:from>
    <xdr:ext cx="469744" cy="259045"/>
    <xdr:sp macro="" textlink="">
      <xdr:nvSpPr>
        <xdr:cNvPr id="666"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159244</xdr:rowOff>
    </xdr:from>
    <xdr:ext cx="469744" cy="259045"/>
    <xdr:sp macro="" textlink="">
      <xdr:nvSpPr>
        <xdr:cNvPr id="667"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13828</xdr:rowOff>
    </xdr:from>
    <xdr:ext cx="469744" cy="259045"/>
    <xdr:sp macro="" textlink="">
      <xdr:nvSpPr>
        <xdr:cNvPr id="668" name="n_1mainValue【庁舎】&#10;一人当たり面積"/>
        <xdr:cNvSpPr txBox="1"/>
      </xdr:nvSpPr>
      <xdr:spPr>
        <a:xfrm>
          <a:off x="21075727" y="1835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・有形固定資産減価償却率は、当該表におけるすべての施設類型で前年度より</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ポイント程度上回って</a:t>
          </a:r>
          <a:r>
            <a:rPr lang="ja-JP" altLang="en-US" sz="1100" b="0" i="0" baseline="0">
              <a:solidFill>
                <a:schemeClr val="dk1"/>
              </a:solidFill>
              <a:effectLst/>
              <a:latin typeface="+mn-lt"/>
              <a:ea typeface="+mn-ea"/>
              <a:cs typeface="+mn-cs"/>
            </a:rPr>
            <a:t>おり、</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類似団体平均と比較して図書館、体育館・プール、庁舎が上回っている。特に有形固定資産減価償却率が高くなっている施設は、体育館・プール、庁舎である。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今後、策定中の個別施設計画に基づいた施設の維持管理を適切に進めることで有形固定資産の老朽化の抑制に努めていく。</a:t>
          </a:r>
          <a:endParaRPr lang="en-US" altLang="ja-JP" sz="1100" b="0" i="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11,143
33.41
4,890,833
4,422,228
442,581
3,127,714
4,227,303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指数は、前年度から</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ポイント減少したが、類似団体平均を</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ポイント上回っている。町内主要企業の業績低迷などにより、税収については大きな伸びが期待できない状況にあるため、寄居スマート</a:t>
          </a:r>
          <a:r>
            <a:rPr kumimoji="1" lang="en-US" altLang="ja-JP" sz="1100">
              <a:solidFill>
                <a:schemeClr val="dk1"/>
              </a:solidFill>
              <a:effectLst/>
              <a:latin typeface="+mn-lt"/>
              <a:ea typeface="+mn-ea"/>
              <a:cs typeface="+mn-cs"/>
            </a:rPr>
            <a:t>IC</a:t>
          </a:r>
          <a:r>
            <a:rPr kumimoji="1" lang="ja-JP" altLang="ja-JP" sz="1100">
              <a:solidFill>
                <a:schemeClr val="dk1"/>
              </a:solidFill>
              <a:effectLst/>
              <a:latin typeface="+mn-lt"/>
              <a:ea typeface="+mn-ea"/>
              <a:cs typeface="+mn-cs"/>
            </a:rPr>
            <a:t>美里産業団地などへの企業誘致等により、法人町民税等の増収に努める。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166688</xdr:rowOff>
    </xdr:from>
    <xdr:to>
      <xdr:col>23</xdr:col>
      <xdr:colOff>133350</xdr:colOff>
      <xdr:row>42</xdr:row>
      <xdr:rowOff>5292</xdr:rowOff>
    </xdr:to>
    <xdr:cxnSp macro="">
      <xdr:nvCxnSpPr>
        <xdr:cNvPr id="72" name="直線コネクタ 71"/>
        <xdr:cNvCxnSpPr/>
      </xdr:nvCxnSpPr>
      <xdr:spPr>
        <a:xfrm>
          <a:off x="4114800" y="719613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166688</xdr:rowOff>
    </xdr:to>
    <xdr:cxnSp macro="">
      <xdr:nvCxnSpPr>
        <xdr:cNvPr id="75" name="直線コネクタ 74"/>
        <xdr:cNvCxnSpPr/>
      </xdr:nvCxnSpPr>
      <xdr:spPr>
        <a:xfrm>
          <a:off x="3225800" y="71860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106363</xdr:rowOff>
    </xdr:from>
    <xdr:to>
      <xdr:col>15</xdr:col>
      <xdr:colOff>82550</xdr:colOff>
      <xdr:row>41</xdr:row>
      <xdr:rowOff>156633</xdr:rowOff>
    </xdr:to>
    <xdr:cxnSp macro="">
      <xdr:nvCxnSpPr>
        <xdr:cNvPr id="78" name="直線コネクタ 77"/>
        <xdr:cNvCxnSpPr/>
      </xdr:nvCxnSpPr>
      <xdr:spPr>
        <a:xfrm>
          <a:off x="2336800" y="7135813"/>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106363</xdr:rowOff>
    </xdr:to>
    <xdr:cxnSp macro="">
      <xdr:nvCxnSpPr>
        <xdr:cNvPr id="81" name="直線コネクタ 80"/>
        <xdr:cNvCxnSpPr/>
      </xdr:nvCxnSpPr>
      <xdr:spPr>
        <a:xfrm>
          <a:off x="1447800" y="71257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3" name="テキスト ボックス 8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91" name="楕円 90"/>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92" name="財政力該当値テキスト"/>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115888</xdr:rowOff>
    </xdr:from>
    <xdr:to>
      <xdr:col>19</xdr:col>
      <xdr:colOff>184150</xdr:colOff>
      <xdr:row>42</xdr:row>
      <xdr:rowOff>46038</xdr:rowOff>
    </xdr:to>
    <xdr:sp macro="" textlink="">
      <xdr:nvSpPr>
        <xdr:cNvPr id="93" name="楕円 92"/>
        <xdr:cNvSpPr/>
      </xdr:nvSpPr>
      <xdr:spPr>
        <a:xfrm>
          <a:off x="4064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56215</xdr:rowOff>
    </xdr:from>
    <xdr:ext cx="736600" cy="259045"/>
    <xdr:sp macro="" textlink="">
      <xdr:nvSpPr>
        <xdr:cNvPr id="94" name="テキスト ボックス 93"/>
        <xdr:cNvSpPr txBox="1"/>
      </xdr:nvSpPr>
      <xdr:spPr>
        <a:xfrm>
          <a:off x="3733800" y="691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5" name="楕円 94"/>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6" name="テキスト ボックス 95"/>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55563</xdr:rowOff>
    </xdr:from>
    <xdr:to>
      <xdr:col>11</xdr:col>
      <xdr:colOff>82550</xdr:colOff>
      <xdr:row>41</xdr:row>
      <xdr:rowOff>157163</xdr:rowOff>
    </xdr:to>
    <xdr:sp macro="" textlink="">
      <xdr:nvSpPr>
        <xdr:cNvPr id="97" name="楕円 96"/>
        <xdr:cNvSpPr/>
      </xdr:nvSpPr>
      <xdr:spPr>
        <a:xfrm>
          <a:off x="2286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167340</xdr:rowOff>
    </xdr:from>
    <xdr:ext cx="762000" cy="259045"/>
    <xdr:sp macro="" textlink="">
      <xdr:nvSpPr>
        <xdr:cNvPr id="98" name="テキスト ボックス 97"/>
        <xdr:cNvSpPr txBox="1"/>
      </xdr:nvSpPr>
      <xdr:spPr>
        <a:xfrm>
          <a:off x="1955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9" name="楕円 98"/>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100" name="テキスト ボックス 99"/>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指数は前年度比</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し、類似団体平均を</a:t>
          </a:r>
          <a:r>
            <a:rPr lang="en-US" altLang="ja-JP" sz="1100" b="0" i="0" baseline="0">
              <a:solidFill>
                <a:schemeClr val="dk1"/>
              </a:solidFill>
              <a:effectLst/>
              <a:latin typeface="+mn-lt"/>
              <a:ea typeface="+mn-ea"/>
              <a:cs typeface="+mn-cs"/>
            </a:rPr>
            <a:t>7.3</a:t>
          </a:r>
          <a:r>
            <a:rPr lang="ja-JP" altLang="ja-JP" sz="1100" b="0" i="0" baseline="0">
              <a:solidFill>
                <a:schemeClr val="dk1"/>
              </a:solidFill>
              <a:effectLst/>
              <a:latin typeface="+mn-lt"/>
              <a:ea typeface="+mn-ea"/>
              <a:cs typeface="+mn-cs"/>
            </a:rPr>
            <a:t>ポイント下回っている。これは、法人町民税及び地方交付税の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が主な要因である。今後も行政改革を推進し、経常経費の節減に努める。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66</xdr:row>
      <xdr:rowOff>508</xdr:rowOff>
    </xdr:to>
    <xdr:cxnSp macro="">
      <xdr:nvCxnSpPr>
        <xdr:cNvPr id="128" name="直線コネクタ 127"/>
        <xdr:cNvCxnSpPr/>
      </xdr:nvCxnSpPr>
      <xdr:spPr>
        <a:xfrm flipV="1">
          <a:off x="4953000" y="10379964"/>
          <a:ext cx="0" cy="936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9"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30" name="直線コネクタ 129"/>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31"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32" name="直線コネクタ 131"/>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54102</xdr:rowOff>
    </xdr:to>
    <xdr:cxnSp macro="">
      <xdr:nvCxnSpPr>
        <xdr:cNvPr id="133" name="直線コネクタ 132"/>
        <xdr:cNvCxnSpPr/>
      </xdr:nvCxnSpPr>
      <xdr:spPr>
        <a:xfrm flipV="1">
          <a:off x="4114800" y="1057783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50055</xdr:rowOff>
    </xdr:from>
    <xdr:ext cx="762000" cy="259045"/>
    <xdr:sp macro="" textlink="">
      <xdr:nvSpPr>
        <xdr:cNvPr id="134" name="財政構造の弾力性平均値テキスト"/>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5" name="フローチャート: 判断 134"/>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15748</xdr:rowOff>
    </xdr:from>
    <xdr:to>
      <xdr:col>19</xdr:col>
      <xdr:colOff>133350</xdr:colOff>
      <xdr:row>62</xdr:row>
      <xdr:rowOff>54102</xdr:rowOff>
    </xdr:to>
    <xdr:cxnSp macro="">
      <xdr:nvCxnSpPr>
        <xdr:cNvPr id="136" name="直線コネクタ 135"/>
        <xdr:cNvCxnSpPr/>
      </xdr:nvCxnSpPr>
      <xdr:spPr>
        <a:xfrm>
          <a:off x="3225800" y="10302748"/>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24892</xdr:rowOff>
    </xdr:from>
    <xdr:to>
      <xdr:col>19</xdr:col>
      <xdr:colOff>184150</xdr:colOff>
      <xdr:row>63</xdr:row>
      <xdr:rowOff>126492</xdr:rowOff>
    </xdr:to>
    <xdr:sp macro="" textlink="">
      <xdr:nvSpPr>
        <xdr:cNvPr id="137" name="フローチャート: 判断 136"/>
        <xdr:cNvSpPr/>
      </xdr:nvSpPr>
      <xdr:spPr>
        <a:xfrm>
          <a:off x="4064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111269</xdr:rowOff>
    </xdr:from>
    <xdr:ext cx="736600" cy="259045"/>
    <xdr:sp macro="" textlink="">
      <xdr:nvSpPr>
        <xdr:cNvPr id="138" name="テキスト ボックス 137"/>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15748</xdr:rowOff>
    </xdr:from>
    <xdr:to>
      <xdr:col>15</xdr:col>
      <xdr:colOff>82550</xdr:colOff>
      <xdr:row>62</xdr:row>
      <xdr:rowOff>140970</xdr:rowOff>
    </xdr:to>
    <xdr:cxnSp macro="">
      <xdr:nvCxnSpPr>
        <xdr:cNvPr id="139" name="直線コネクタ 138"/>
        <xdr:cNvCxnSpPr/>
      </xdr:nvCxnSpPr>
      <xdr:spPr>
        <a:xfrm flipV="1">
          <a:off x="2336800" y="10302748"/>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40" name="フローチャート: 判断 139"/>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41" name="テキスト ボックス 140"/>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90424</xdr:rowOff>
    </xdr:from>
    <xdr:to>
      <xdr:col>11</xdr:col>
      <xdr:colOff>31750</xdr:colOff>
      <xdr:row>62</xdr:row>
      <xdr:rowOff>140970</xdr:rowOff>
    </xdr:to>
    <xdr:cxnSp macro="">
      <xdr:nvCxnSpPr>
        <xdr:cNvPr id="142" name="直線コネクタ 141"/>
        <xdr:cNvCxnSpPr/>
      </xdr:nvCxnSpPr>
      <xdr:spPr>
        <a:xfrm>
          <a:off x="1447800" y="1054887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85344</xdr:rowOff>
    </xdr:from>
    <xdr:to>
      <xdr:col>11</xdr:col>
      <xdr:colOff>82550</xdr:colOff>
      <xdr:row>63</xdr:row>
      <xdr:rowOff>15494</xdr:rowOff>
    </xdr:to>
    <xdr:sp macro="" textlink="">
      <xdr:nvSpPr>
        <xdr:cNvPr id="143" name="フローチャート: 判断 142"/>
        <xdr:cNvSpPr/>
      </xdr:nvSpPr>
      <xdr:spPr>
        <a:xfrm>
          <a:off x="2286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25671</xdr:rowOff>
    </xdr:from>
    <xdr:ext cx="762000" cy="259045"/>
    <xdr:sp macro="" textlink="">
      <xdr:nvSpPr>
        <xdr:cNvPr id="144" name="テキスト ボックス 143"/>
        <xdr:cNvSpPr txBox="1"/>
      </xdr:nvSpPr>
      <xdr:spPr>
        <a:xfrm>
          <a:off x="1955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45" name="フローチャート: 判断 144"/>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75201</xdr:rowOff>
    </xdr:from>
    <xdr:ext cx="762000" cy="259045"/>
    <xdr:sp macro="" textlink="">
      <xdr:nvSpPr>
        <xdr:cNvPr id="146" name="テキスト ボックス 145"/>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2" name="楕円 151"/>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3"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3302</xdr:rowOff>
    </xdr:from>
    <xdr:to>
      <xdr:col>19</xdr:col>
      <xdr:colOff>184150</xdr:colOff>
      <xdr:row>62</xdr:row>
      <xdr:rowOff>104902</xdr:rowOff>
    </xdr:to>
    <xdr:sp macro="" textlink="">
      <xdr:nvSpPr>
        <xdr:cNvPr id="154" name="楕円 153"/>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115079</xdr:rowOff>
    </xdr:from>
    <xdr:ext cx="736600" cy="259045"/>
    <xdr:sp macro="" textlink="">
      <xdr:nvSpPr>
        <xdr:cNvPr id="155" name="テキスト ボックス 154"/>
        <xdr:cNvSpPr txBox="1"/>
      </xdr:nvSpPr>
      <xdr:spPr>
        <a:xfrm>
          <a:off x="3733800" y="1040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136398</xdr:rowOff>
    </xdr:from>
    <xdr:to>
      <xdr:col>15</xdr:col>
      <xdr:colOff>133350</xdr:colOff>
      <xdr:row>60</xdr:row>
      <xdr:rowOff>66548</xdr:rowOff>
    </xdr:to>
    <xdr:sp macro="" textlink="">
      <xdr:nvSpPr>
        <xdr:cNvPr id="156" name="楕円 155"/>
        <xdr:cNvSpPr/>
      </xdr:nvSpPr>
      <xdr:spPr>
        <a:xfrm>
          <a:off x="3175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76725</xdr:rowOff>
    </xdr:from>
    <xdr:ext cx="762000" cy="259045"/>
    <xdr:sp macro="" textlink="">
      <xdr:nvSpPr>
        <xdr:cNvPr id="157" name="テキスト ボックス 156"/>
        <xdr:cNvSpPr txBox="1"/>
      </xdr:nvSpPr>
      <xdr:spPr>
        <a:xfrm>
          <a:off x="2844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8" name="楕円 157"/>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59" name="テキスト ボックス 158"/>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60" name="楕円 159"/>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151401</xdr:rowOff>
    </xdr:from>
    <xdr:ext cx="762000" cy="259045"/>
    <xdr:sp macro="" textlink="">
      <xdr:nvSpPr>
        <xdr:cNvPr id="161" name="テキスト ボックス 160"/>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人あたり決算額は、類似団体平均を大きく下回っている。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これは、負担金により運営される一部事務組合がゴミ処理業務や消防事務を実施していることが要因の一つである。一部事務組合の人件費及び物件費等に要する負担金等を加えると、人口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人あたりの金額は大幅に増加することになる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年度は、道路維持費用や公園遊具修繕等により決算額が増加している。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このため</a:t>
          </a:r>
          <a:r>
            <a:rPr kumimoji="1" lang="ja-JP" altLang="ja-JP" sz="1100">
              <a:solidFill>
                <a:schemeClr val="dk1"/>
              </a:solidFill>
              <a:effectLst/>
              <a:latin typeface="+mn-lt"/>
              <a:ea typeface="+mn-ea"/>
              <a:cs typeface="+mn-cs"/>
            </a:rPr>
            <a:t>、引き続き抑制に努める必要がある。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1" name="直線コネクタ 190"/>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2"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3" name="直線コネクタ 192"/>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4"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5" name="直線コネクタ 194"/>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143298</xdr:rowOff>
    </xdr:from>
    <xdr:to>
      <xdr:col>23</xdr:col>
      <xdr:colOff>133350</xdr:colOff>
      <xdr:row>80</xdr:row>
      <xdr:rowOff>156921</xdr:rowOff>
    </xdr:to>
    <xdr:cxnSp macro="">
      <xdr:nvCxnSpPr>
        <xdr:cNvPr id="196" name="直線コネクタ 195"/>
        <xdr:cNvCxnSpPr/>
      </xdr:nvCxnSpPr>
      <xdr:spPr>
        <a:xfrm>
          <a:off x="4114800" y="13859298"/>
          <a:ext cx="838200" cy="1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7"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198" name="フローチャート: 判断 197"/>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126383</xdr:rowOff>
    </xdr:from>
    <xdr:to>
      <xdr:col>19</xdr:col>
      <xdr:colOff>133350</xdr:colOff>
      <xdr:row>80</xdr:row>
      <xdr:rowOff>143298</xdr:rowOff>
    </xdr:to>
    <xdr:cxnSp macro="">
      <xdr:nvCxnSpPr>
        <xdr:cNvPr id="199" name="直線コネクタ 198"/>
        <xdr:cNvCxnSpPr/>
      </xdr:nvCxnSpPr>
      <xdr:spPr>
        <a:xfrm>
          <a:off x="3225800" y="13842383"/>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0" name="フローチャート: 判断 199"/>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1" name="テキスト ボックス 200"/>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104304</xdr:rowOff>
    </xdr:from>
    <xdr:to>
      <xdr:col>15</xdr:col>
      <xdr:colOff>82550</xdr:colOff>
      <xdr:row>80</xdr:row>
      <xdr:rowOff>126383</xdr:rowOff>
    </xdr:to>
    <xdr:cxnSp macro="">
      <xdr:nvCxnSpPr>
        <xdr:cNvPr id="202" name="直線コネクタ 201"/>
        <xdr:cNvCxnSpPr/>
      </xdr:nvCxnSpPr>
      <xdr:spPr>
        <a:xfrm>
          <a:off x="2336800" y="13820304"/>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3" name="フローチャート: 判断 202"/>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4" name="テキスト ボックス 203"/>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104304</xdr:rowOff>
    </xdr:from>
    <xdr:to>
      <xdr:col>11</xdr:col>
      <xdr:colOff>31750</xdr:colOff>
      <xdr:row>80</xdr:row>
      <xdr:rowOff>109685</xdr:rowOff>
    </xdr:to>
    <xdr:cxnSp macro="">
      <xdr:nvCxnSpPr>
        <xdr:cNvPr id="205" name="直線コネクタ 204"/>
        <xdr:cNvCxnSpPr/>
      </xdr:nvCxnSpPr>
      <xdr:spPr>
        <a:xfrm flipV="1">
          <a:off x="1447800" y="13820304"/>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6" name="フローチャート: 判断 205"/>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113068</xdr:rowOff>
    </xdr:from>
    <xdr:ext cx="762000" cy="259045"/>
    <xdr:sp macro="" textlink="">
      <xdr:nvSpPr>
        <xdr:cNvPr id="207" name="テキスト ボックス 206"/>
        <xdr:cNvSpPr txBox="1"/>
      </xdr:nvSpPr>
      <xdr:spPr>
        <a:xfrm>
          <a:off x="1955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08" name="フローチャート: 判断 207"/>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168301</xdr:rowOff>
    </xdr:from>
    <xdr:ext cx="762000" cy="259045"/>
    <xdr:sp macro="" textlink="">
      <xdr:nvSpPr>
        <xdr:cNvPr id="209" name="テキスト ボックス 208"/>
        <xdr:cNvSpPr txBox="1"/>
      </xdr:nvSpPr>
      <xdr:spPr>
        <a:xfrm>
          <a:off x="1066800" y="1405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106121</xdr:rowOff>
    </xdr:from>
    <xdr:to>
      <xdr:col>23</xdr:col>
      <xdr:colOff>184150</xdr:colOff>
      <xdr:row>81</xdr:row>
      <xdr:rowOff>36271</xdr:rowOff>
    </xdr:to>
    <xdr:sp macro="" textlink="">
      <xdr:nvSpPr>
        <xdr:cNvPr id="215" name="楕円 214"/>
        <xdr:cNvSpPr/>
      </xdr:nvSpPr>
      <xdr:spPr>
        <a:xfrm>
          <a:off x="4902200" y="138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27398</xdr:rowOff>
    </xdr:from>
    <xdr:ext cx="762000" cy="259045"/>
    <xdr:sp macro="" textlink="">
      <xdr:nvSpPr>
        <xdr:cNvPr id="216" name="人件費・物件費等の状況該当値テキスト"/>
        <xdr:cNvSpPr txBox="1"/>
      </xdr:nvSpPr>
      <xdr:spPr>
        <a:xfrm>
          <a:off x="5041900" y="1374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92498</xdr:rowOff>
    </xdr:from>
    <xdr:to>
      <xdr:col>19</xdr:col>
      <xdr:colOff>184150</xdr:colOff>
      <xdr:row>81</xdr:row>
      <xdr:rowOff>22648</xdr:rowOff>
    </xdr:to>
    <xdr:sp macro="" textlink="">
      <xdr:nvSpPr>
        <xdr:cNvPr id="217" name="楕円 216"/>
        <xdr:cNvSpPr/>
      </xdr:nvSpPr>
      <xdr:spPr>
        <a:xfrm>
          <a:off x="4064000" y="138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32825</xdr:rowOff>
    </xdr:from>
    <xdr:ext cx="736600" cy="259045"/>
    <xdr:sp macro="" textlink="">
      <xdr:nvSpPr>
        <xdr:cNvPr id="218" name="テキスト ボックス 217"/>
        <xdr:cNvSpPr txBox="1"/>
      </xdr:nvSpPr>
      <xdr:spPr>
        <a:xfrm>
          <a:off x="3733800" y="13577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75583</xdr:rowOff>
    </xdr:from>
    <xdr:to>
      <xdr:col>15</xdr:col>
      <xdr:colOff>133350</xdr:colOff>
      <xdr:row>81</xdr:row>
      <xdr:rowOff>5733</xdr:rowOff>
    </xdr:to>
    <xdr:sp macro="" textlink="">
      <xdr:nvSpPr>
        <xdr:cNvPr id="219" name="楕円 218"/>
        <xdr:cNvSpPr/>
      </xdr:nvSpPr>
      <xdr:spPr>
        <a:xfrm>
          <a:off x="3175000" y="137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15910</xdr:rowOff>
    </xdr:from>
    <xdr:ext cx="762000" cy="259045"/>
    <xdr:sp macro="" textlink="">
      <xdr:nvSpPr>
        <xdr:cNvPr id="220" name="テキスト ボックス 219"/>
        <xdr:cNvSpPr txBox="1"/>
      </xdr:nvSpPr>
      <xdr:spPr>
        <a:xfrm>
          <a:off x="2844800" y="1356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53504</xdr:rowOff>
    </xdr:from>
    <xdr:to>
      <xdr:col>11</xdr:col>
      <xdr:colOff>82550</xdr:colOff>
      <xdr:row>80</xdr:row>
      <xdr:rowOff>155104</xdr:rowOff>
    </xdr:to>
    <xdr:sp macro="" textlink="">
      <xdr:nvSpPr>
        <xdr:cNvPr id="221" name="楕円 220"/>
        <xdr:cNvSpPr/>
      </xdr:nvSpPr>
      <xdr:spPr>
        <a:xfrm>
          <a:off x="2286000" y="1376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165281</xdr:rowOff>
    </xdr:from>
    <xdr:ext cx="762000" cy="259045"/>
    <xdr:sp macro="" textlink="">
      <xdr:nvSpPr>
        <xdr:cNvPr id="222" name="テキスト ボックス 221"/>
        <xdr:cNvSpPr txBox="1"/>
      </xdr:nvSpPr>
      <xdr:spPr>
        <a:xfrm>
          <a:off x="1955800" y="1353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58885</xdr:rowOff>
    </xdr:from>
    <xdr:to>
      <xdr:col>7</xdr:col>
      <xdr:colOff>31750</xdr:colOff>
      <xdr:row>80</xdr:row>
      <xdr:rowOff>160485</xdr:rowOff>
    </xdr:to>
    <xdr:sp macro="" textlink="">
      <xdr:nvSpPr>
        <xdr:cNvPr id="223" name="楕円 222"/>
        <xdr:cNvSpPr/>
      </xdr:nvSpPr>
      <xdr:spPr>
        <a:xfrm>
          <a:off x="1397000" y="137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170662</xdr:rowOff>
    </xdr:from>
    <xdr:ext cx="762000" cy="259045"/>
    <xdr:sp macro="" textlink="">
      <xdr:nvSpPr>
        <xdr:cNvPr id="224" name="テキスト ボックス 223"/>
        <xdr:cNvSpPr txBox="1"/>
      </xdr:nvSpPr>
      <xdr:spPr>
        <a:xfrm>
          <a:off x="1066800" y="1354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指数は前年度</a:t>
          </a:r>
          <a:r>
            <a:rPr kumimoji="1" lang="ja-JP" altLang="en-US" sz="1100">
              <a:solidFill>
                <a:schemeClr val="dk1"/>
              </a:solidFill>
              <a:effectLst/>
              <a:latin typeface="+mn-lt"/>
              <a:ea typeface="+mn-ea"/>
              <a:cs typeface="+mn-cs"/>
            </a:rPr>
            <a:t>から変わらず</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ポイント上回っている。今後も国県及び近隣市町村等の給与水準を考慮し、給与の適正化に努める。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3" name="直線コネクタ 252"/>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4"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5" name="直線コネクタ 254"/>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87</xdr:row>
      <xdr:rowOff>104422</xdr:rowOff>
    </xdr:to>
    <xdr:cxnSp macro="">
      <xdr:nvCxnSpPr>
        <xdr:cNvPr id="258" name="直線コネクタ 257"/>
        <xdr:cNvCxnSpPr/>
      </xdr:nvCxnSpPr>
      <xdr:spPr>
        <a:xfrm>
          <a:off x="16179800" y="1502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59"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0" name="フローチャート: 判断 259"/>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104422</xdr:rowOff>
    </xdr:to>
    <xdr:cxnSp macro="">
      <xdr:nvCxnSpPr>
        <xdr:cNvPr id="261" name="直線コネクタ 260"/>
        <xdr:cNvCxnSpPr/>
      </xdr:nvCxnSpPr>
      <xdr:spPr>
        <a:xfrm>
          <a:off x="15290800" y="149267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2" name="フローチャート: 判断 261"/>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3" name="テキスト ボックス 262"/>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37395</xdr:rowOff>
    </xdr:to>
    <xdr:cxnSp macro="">
      <xdr:nvCxnSpPr>
        <xdr:cNvPr id="264" name="直線コネクタ 263"/>
        <xdr:cNvCxnSpPr/>
      </xdr:nvCxnSpPr>
      <xdr:spPr>
        <a:xfrm flipV="1">
          <a:off x="14401800" y="149267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5" name="フローチャート: 判断 264"/>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6" name="テキスト ボックス 265"/>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37395</xdr:rowOff>
    </xdr:to>
    <xdr:cxnSp macro="">
      <xdr:nvCxnSpPr>
        <xdr:cNvPr id="267" name="直線コネクタ 266"/>
        <xdr:cNvCxnSpPr/>
      </xdr:nvCxnSpPr>
      <xdr:spPr>
        <a:xfrm>
          <a:off x="13512800" y="1494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8" name="フローチャート: 判断 267"/>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9" name="テキスト ボックス 268"/>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0" name="フローチャート: 判断 269"/>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1" name="テキスト ボックス 270"/>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7" name="楕円 276"/>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8" name="給与水準   （国との比較）該当値テキスト"/>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9" name="楕円 278"/>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80" name="テキスト ボックス 279"/>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1" name="楕円 280"/>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2" name="テキスト ボックス 281"/>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83" name="楕円 282"/>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84" name="テキスト ボックス 283"/>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85" name="楕円 284"/>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86" name="テキスト ボックス 285"/>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定員適正化計画に沿った採用等により、指数は一定で推移しており、今年度は類似団体平均を</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ポイント下回った。今後も適正な定員管理に努める。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6" name="直線コネクタ 315"/>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7"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18" name="直線コネクタ 317"/>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19"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0" name="直線コネクタ 319"/>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77005</xdr:rowOff>
    </xdr:from>
    <xdr:to>
      <xdr:col>81</xdr:col>
      <xdr:colOff>44450</xdr:colOff>
      <xdr:row>59</xdr:row>
      <xdr:rowOff>80221</xdr:rowOff>
    </xdr:to>
    <xdr:cxnSp macro="">
      <xdr:nvCxnSpPr>
        <xdr:cNvPr id="321" name="直線コネクタ 320"/>
        <xdr:cNvCxnSpPr/>
      </xdr:nvCxnSpPr>
      <xdr:spPr>
        <a:xfrm>
          <a:off x="16179800" y="10192555"/>
          <a:ext cx="8382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2"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3" name="フローチャート: 判断 322"/>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75395</xdr:rowOff>
    </xdr:from>
    <xdr:to>
      <xdr:col>77</xdr:col>
      <xdr:colOff>44450</xdr:colOff>
      <xdr:row>59</xdr:row>
      <xdr:rowOff>77005</xdr:rowOff>
    </xdr:to>
    <xdr:cxnSp macro="">
      <xdr:nvCxnSpPr>
        <xdr:cNvPr id="324" name="直線コネクタ 323"/>
        <xdr:cNvCxnSpPr/>
      </xdr:nvCxnSpPr>
      <xdr:spPr>
        <a:xfrm>
          <a:off x="15290800" y="10190945"/>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5" name="フローチャート: 判断 324"/>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6" name="テキスト ボックス 325"/>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69766</xdr:rowOff>
    </xdr:from>
    <xdr:to>
      <xdr:col>72</xdr:col>
      <xdr:colOff>203200</xdr:colOff>
      <xdr:row>59</xdr:row>
      <xdr:rowOff>75395</xdr:rowOff>
    </xdr:to>
    <xdr:cxnSp macro="">
      <xdr:nvCxnSpPr>
        <xdr:cNvPr id="327" name="直線コネクタ 326"/>
        <xdr:cNvCxnSpPr/>
      </xdr:nvCxnSpPr>
      <xdr:spPr>
        <a:xfrm>
          <a:off x="14401800" y="10185316"/>
          <a:ext cx="889000" cy="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28" name="フローチャート: 判断 327"/>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29" name="テキスト ボックス 328"/>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46440</xdr:rowOff>
    </xdr:from>
    <xdr:to>
      <xdr:col>68</xdr:col>
      <xdr:colOff>152400</xdr:colOff>
      <xdr:row>59</xdr:row>
      <xdr:rowOff>69766</xdr:rowOff>
    </xdr:to>
    <xdr:cxnSp macro="">
      <xdr:nvCxnSpPr>
        <xdr:cNvPr id="330" name="直線コネクタ 329"/>
        <xdr:cNvCxnSpPr/>
      </xdr:nvCxnSpPr>
      <xdr:spPr>
        <a:xfrm>
          <a:off x="13512800" y="10161990"/>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1" name="フローチャート: 判断 330"/>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155888</xdr:rowOff>
    </xdr:from>
    <xdr:ext cx="762000" cy="259045"/>
    <xdr:sp macro="" textlink="">
      <xdr:nvSpPr>
        <xdr:cNvPr id="332" name="テキスト ボックス 331"/>
        <xdr:cNvSpPr txBox="1"/>
      </xdr:nvSpPr>
      <xdr:spPr>
        <a:xfrm>
          <a:off x="14020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3" name="フローチャート: 判断 332"/>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105215</xdr:rowOff>
    </xdr:from>
    <xdr:ext cx="762000" cy="259045"/>
    <xdr:sp macro="" textlink="">
      <xdr:nvSpPr>
        <xdr:cNvPr id="334" name="テキスト ボックス 333"/>
        <xdr:cNvSpPr txBox="1"/>
      </xdr:nvSpPr>
      <xdr:spPr>
        <a:xfrm>
          <a:off x="13131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29421</xdr:rowOff>
    </xdr:from>
    <xdr:to>
      <xdr:col>81</xdr:col>
      <xdr:colOff>95250</xdr:colOff>
      <xdr:row>59</xdr:row>
      <xdr:rowOff>131021</xdr:rowOff>
    </xdr:to>
    <xdr:sp macro="" textlink="">
      <xdr:nvSpPr>
        <xdr:cNvPr id="340" name="楕円 339"/>
        <xdr:cNvSpPr/>
      </xdr:nvSpPr>
      <xdr:spPr>
        <a:xfrm>
          <a:off x="169672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45948</xdr:rowOff>
    </xdr:from>
    <xdr:ext cx="762000" cy="259045"/>
    <xdr:sp macro="" textlink="">
      <xdr:nvSpPr>
        <xdr:cNvPr id="341" name="定員管理の状況該当値テキスト"/>
        <xdr:cNvSpPr txBox="1"/>
      </xdr:nvSpPr>
      <xdr:spPr>
        <a:xfrm>
          <a:off x="17106900" y="999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26205</xdr:rowOff>
    </xdr:from>
    <xdr:to>
      <xdr:col>77</xdr:col>
      <xdr:colOff>95250</xdr:colOff>
      <xdr:row>59</xdr:row>
      <xdr:rowOff>127805</xdr:rowOff>
    </xdr:to>
    <xdr:sp macro="" textlink="">
      <xdr:nvSpPr>
        <xdr:cNvPr id="342" name="楕円 341"/>
        <xdr:cNvSpPr/>
      </xdr:nvSpPr>
      <xdr:spPr>
        <a:xfrm>
          <a:off x="16129000" y="101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137982</xdr:rowOff>
    </xdr:from>
    <xdr:ext cx="736600" cy="259045"/>
    <xdr:sp macro="" textlink="">
      <xdr:nvSpPr>
        <xdr:cNvPr id="343" name="テキスト ボックス 342"/>
        <xdr:cNvSpPr txBox="1"/>
      </xdr:nvSpPr>
      <xdr:spPr>
        <a:xfrm>
          <a:off x="15798800" y="9910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24595</xdr:rowOff>
    </xdr:from>
    <xdr:to>
      <xdr:col>73</xdr:col>
      <xdr:colOff>44450</xdr:colOff>
      <xdr:row>59</xdr:row>
      <xdr:rowOff>126195</xdr:rowOff>
    </xdr:to>
    <xdr:sp macro="" textlink="">
      <xdr:nvSpPr>
        <xdr:cNvPr id="344" name="楕円 343"/>
        <xdr:cNvSpPr/>
      </xdr:nvSpPr>
      <xdr:spPr>
        <a:xfrm>
          <a:off x="15240000" y="101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136372</xdr:rowOff>
    </xdr:from>
    <xdr:ext cx="762000" cy="259045"/>
    <xdr:sp macro="" textlink="">
      <xdr:nvSpPr>
        <xdr:cNvPr id="345" name="テキスト ボックス 344"/>
        <xdr:cNvSpPr txBox="1"/>
      </xdr:nvSpPr>
      <xdr:spPr>
        <a:xfrm>
          <a:off x="14909800" y="990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18966</xdr:rowOff>
    </xdr:from>
    <xdr:to>
      <xdr:col>68</xdr:col>
      <xdr:colOff>203200</xdr:colOff>
      <xdr:row>59</xdr:row>
      <xdr:rowOff>120566</xdr:rowOff>
    </xdr:to>
    <xdr:sp macro="" textlink="">
      <xdr:nvSpPr>
        <xdr:cNvPr id="346" name="楕円 345"/>
        <xdr:cNvSpPr/>
      </xdr:nvSpPr>
      <xdr:spPr>
        <a:xfrm>
          <a:off x="14351000" y="1013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130743</xdr:rowOff>
    </xdr:from>
    <xdr:ext cx="762000" cy="259045"/>
    <xdr:sp macro="" textlink="">
      <xdr:nvSpPr>
        <xdr:cNvPr id="347" name="テキスト ボックス 346"/>
        <xdr:cNvSpPr txBox="1"/>
      </xdr:nvSpPr>
      <xdr:spPr>
        <a:xfrm>
          <a:off x="14020800" y="99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167090</xdr:rowOff>
    </xdr:from>
    <xdr:to>
      <xdr:col>64</xdr:col>
      <xdr:colOff>152400</xdr:colOff>
      <xdr:row>59</xdr:row>
      <xdr:rowOff>97240</xdr:rowOff>
    </xdr:to>
    <xdr:sp macro="" textlink="">
      <xdr:nvSpPr>
        <xdr:cNvPr id="348" name="楕円 347"/>
        <xdr:cNvSpPr/>
      </xdr:nvSpPr>
      <xdr:spPr>
        <a:xfrm>
          <a:off x="13462000" y="101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107417</xdr:rowOff>
    </xdr:from>
    <xdr:ext cx="762000" cy="259045"/>
    <xdr:sp macro="" textlink="">
      <xdr:nvSpPr>
        <xdr:cNvPr id="349" name="テキスト ボックス 348"/>
        <xdr:cNvSpPr txBox="1"/>
      </xdr:nvSpPr>
      <xdr:spPr>
        <a:xfrm>
          <a:off x="13131800" y="988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指数は前年度比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ポイント下回っている。一部事務組合への公債費分負担金により左右される部分はあるが、今後も起債にあたっては、交付税算入率の高い地方債の選択等により、公債費負担の抑制に努める。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79" name="直線コネクタ 378"/>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0"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1" name="直線コネクタ 380"/>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2"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3" name="直線コネクタ 382"/>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38</xdr:row>
      <xdr:rowOff>705</xdr:rowOff>
    </xdr:to>
    <xdr:cxnSp macro="">
      <xdr:nvCxnSpPr>
        <xdr:cNvPr id="384" name="直線コネクタ 383"/>
        <xdr:cNvCxnSpPr/>
      </xdr:nvCxnSpPr>
      <xdr:spPr>
        <a:xfrm>
          <a:off x="16179800" y="6462183"/>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5"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6" name="フローチャート: 判断 385"/>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118533</xdr:rowOff>
    </xdr:to>
    <xdr:cxnSp macro="">
      <xdr:nvCxnSpPr>
        <xdr:cNvPr id="387" name="直線コネクタ 386"/>
        <xdr:cNvCxnSpPr/>
      </xdr:nvCxnSpPr>
      <xdr:spPr>
        <a:xfrm>
          <a:off x="15290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88" name="フローチャート: 判断 387"/>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89" name="テキスト ボックス 388"/>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38</xdr:row>
      <xdr:rowOff>705</xdr:rowOff>
    </xdr:to>
    <xdr:cxnSp macro="">
      <xdr:nvCxnSpPr>
        <xdr:cNvPr id="390" name="直線コネクタ 389"/>
        <xdr:cNvCxnSpPr/>
      </xdr:nvCxnSpPr>
      <xdr:spPr>
        <a:xfrm flipV="1">
          <a:off x="14401800" y="646218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1" name="フローチャート: 判断 390"/>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2" name="テキスト ボックス 391"/>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705</xdr:rowOff>
    </xdr:from>
    <xdr:to>
      <xdr:col>68</xdr:col>
      <xdr:colOff>152400</xdr:colOff>
      <xdr:row>38</xdr:row>
      <xdr:rowOff>40922</xdr:rowOff>
    </xdr:to>
    <xdr:cxnSp macro="">
      <xdr:nvCxnSpPr>
        <xdr:cNvPr id="393" name="直線コネクタ 392"/>
        <xdr:cNvCxnSpPr/>
      </xdr:nvCxnSpPr>
      <xdr:spPr>
        <a:xfrm flipV="1">
          <a:off x="13512800" y="65158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4" name="フローチャート: 判断 393"/>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95549</xdr:rowOff>
    </xdr:from>
    <xdr:ext cx="762000" cy="259045"/>
    <xdr:sp macro="" textlink="">
      <xdr:nvSpPr>
        <xdr:cNvPr id="395" name="テキスト ボックス 394"/>
        <xdr:cNvSpPr txBox="1"/>
      </xdr:nvSpPr>
      <xdr:spPr>
        <a:xfrm>
          <a:off x="14020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6" name="フローチャート: 判断 395"/>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98372</xdr:rowOff>
    </xdr:from>
    <xdr:ext cx="762000" cy="259045"/>
    <xdr:sp macro="" textlink="">
      <xdr:nvSpPr>
        <xdr:cNvPr id="397" name="テキスト ボックス 396"/>
        <xdr:cNvSpPr txBox="1"/>
      </xdr:nvSpPr>
      <xdr:spPr>
        <a:xfrm>
          <a:off x="13131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121355</xdr:rowOff>
    </xdr:from>
    <xdr:to>
      <xdr:col>81</xdr:col>
      <xdr:colOff>95250</xdr:colOff>
      <xdr:row>38</xdr:row>
      <xdr:rowOff>51505</xdr:rowOff>
    </xdr:to>
    <xdr:sp macro="" textlink="">
      <xdr:nvSpPr>
        <xdr:cNvPr id="403" name="楕円 402"/>
        <xdr:cNvSpPr/>
      </xdr:nvSpPr>
      <xdr:spPr>
        <a:xfrm>
          <a:off x="169672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137882</xdr:rowOff>
    </xdr:from>
    <xdr:ext cx="762000" cy="259045"/>
    <xdr:sp macro="" textlink="">
      <xdr:nvSpPr>
        <xdr:cNvPr id="404" name="公債費負担の状況該当値テキスト"/>
        <xdr:cNvSpPr txBox="1"/>
      </xdr:nvSpPr>
      <xdr:spPr>
        <a:xfrm>
          <a:off x="17106900" y="631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5" name="楕円 404"/>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06" name="テキスト ボックス 405"/>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7" name="楕円 406"/>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8" name="テキスト ボックス 407"/>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121355</xdr:rowOff>
    </xdr:from>
    <xdr:to>
      <xdr:col>68</xdr:col>
      <xdr:colOff>203200</xdr:colOff>
      <xdr:row>38</xdr:row>
      <xdr:rowOff>51505</xdr:rowOff>
    </xdr:to>
    <xdr:sp macro="" textlink="">
      <xdr:nvSpPr>
        <xdr:cNvPr id="409" name="楕円 408"/>
        <xdr:cNvSpPr/>
      </xdr:nvSpPr>
      <xdr:spPr>
        <a:xfrm>
          <a:off x="14351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61682</xdr:rowOff>
    </xdr:from>
    <xdr:ext cx="762000" cy="259045"/>
    <xdr:sp macro="" textlink="">
      <xdr:nvSpPr>
        <xdr:cNvPr id="410" name="テキスト ボックス 409"/>
        <xdr:cNvSpPr txBox="1"/>
      </xdr:nvSpPr>
      <xdr:spPr>
        <a:xfrm>
          <a:off x="14020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161572</xdr:rowOff>
    </xdr:from>
    <xdr:to>
      <xdr:col>64</xdr:col>
      <xdr:colOff>152400</xdr:colOff>
      <xdr:row>38</xdr:row>
      <xdr:rowOff>91722</xdr:rowOff>
    </xdr:to>
    <xdr:sp macro="" textlink="">
      <xdr:nvSpPr>
        <xdr:cNvPr id="411" name="楕円 410"/>
        <xdr:cNvSpPr/>
      </xdr:nvSpPr>
      <xdr:spPr>
        <a:xfrm>
          <a:off x="13462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101899</xdr:rowOff>
    </xdr:from>
    <xdr:ext cx="762000" cy="259045"/>
    <xdr:sp macro="" textlink="">
      <xdr:nvSpPr>
        <xdr:cNvPr id="412" name="テキスト ボックス 411"/>
        <xdr:cNvSpPr txBox="1"/>
      </xdr:nvSpPr>
      <xdr:spPr>
        <a:xfrm>
          <a:off x="13131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指数は前年度比</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ポイント減少し、類似団体平均を</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ポイント上回っている。これは、平成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年度の雪害などの影響で減少した財政調整基金残高が、平成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年度に引き続き平成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年度も回復したことが主な要因である。引き続き財政調整基金を適正な金額に保つとともに、適切な起債により将来負担の軽減を図り、健全な財政運営に努める。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39" name="直線コネクタ 438"/>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0"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1" name="直線コネクタ 440"/>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141275</xdr:rowOff>
    </xdr:from>
    <xdr:to>
      <xdr:col>81</xdr:col>
      <xdr:colOff>44450</xdr:colOff>
      <xdr:row>17</xdr:row>
      <xdr:rowOff>130048</xdr:rowOff>
    </xdr:to>
    <xdr:cxnSp macro="">
      <xdr:nvCxnSpPr>
        <xdr:cNvPr id="444" name="直線コネクタ 443"/>
        <xdr:cNvCxnSpPr/>
      </xdr:nvCxnSpPr>
      <xdr:spPr>
        <a:xfrm flipV="1">
          <a:off x="16179800" y="2884475"/>
          <a:ext cx="838200" cy="1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5"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6" name="フローチャート: 判断 445"/>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130048</xdr:rowOff>
    </xdr:from>
    <xdr:to>
      <xdr:col>77</xdr:col>
      <xdr:colOff>44450</xdr:colOff>
      <xdr:row>18</xdr:row>
      <xdr:rowOff>63805</xdr:rowOff>
    </xdr:to>
    <xdr:cxnSp macro="">
      <xdr:nvCxnSpPr>
        <xdr:cNvPr id="447" name="直線コネクタ 446"/>
        <xdr:cNvCxnSpPr/>
      </xdr:nvCxnSpPr>
      <xdr:spPr>
        <a:xfrm flipV="1">
          <a:off x="15290800" y="3044698"/>
          <a:ext cx="8890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63805</xdr:rowOff>
    </xdr:from>
    <xdr:to>
      <xdr:col>72</xdr:col>
      <xdr:colOff>203200</xdr:colOff>
      <xdr:row>19</xdr:row>
      <xdr:rowOff>7214</xdr:rowOff>
    </xdr:to>
    <xdr:cxnSp macro="">
      <xdr:nvCxnSpPr>
        <xdr:cNvPr id="450" name="直線コネクタ 449"/>
        <xdr:cNvCxnSpPr/>
      </xdr:nvCxnSpPr>
      <xdr:spPr>
        <a:xfrm flipV="1">
          <a:off x="14401800" y="3149905"/>
          <a:ext cx="8890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1" name="フローチャート: 判断 450"/>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2" name="テキスト ボックス 451"/>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78283</xdr:rowOff>
    </xdr:from>
    <xdr:to>
      <xdr:col>68</xdr:col>
      <xdr:colOff>152400</xdr:colOff>
      <xdr:row>19</xdr:row>
      <xdr:rowOff>7214</xdr:rowOff>
    </xdr:to>
    <xdr:cxnSp macro="">
      <xdr:nvCxnSpPr>
        <xdr:cNvPr id="453" name="直線コネクタ 452"/>
        <xdr:cNvCxnSpPr/>
      </xdr:nvCxnSpPr>
      <xdr:spPr>
        <a:xfrm>
          <a:off x="13512800" y="3164383"/>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4" name="フローチャート: 判断 453"/>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5" name="テキスト ボックス 454"/>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56" name="フローチャート: 判断 455"/>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3421</xdr:rowOff>
    </xdr:from>
    <xdr:ext cx="762000" cy="259045"/>
    <xdr:sp macro="" textlink="">
      <xdr:nvSpPr>
        <xdr:cNvPr id="457" name="テキスト ボックス 456"/>
        <xdr:cNvSpPr txBox="1"/>
      </xdr:nvSpPr>
      <xdr:spPr>
        <a:xfrm>
          <a:off x="13131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90475</xdr:rowOff>
    </xdr:from>
    <xdr:to>
      <xdr:col>81</xdr:col>
      <xdr:colOff>95250</xdr:colOff>
      <xdr:row>17</xdr:row>
      <xdr:rowOff>20625</xdr:rowOff>
    </xdr:to>
    <xdr:sp macro="" textlink="">
      <xdr:nvSpPr>
        <xdr:cNvPr id="463" name="楕円 462"/>
        <xdr:cNvSpPr/>
      </xdr:nvSpPr>
      <xdr:spPr>
        <a:xfrm>
          <a:off x="16967200" y="28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62552</xdr:rowOff>
    </xdr:from>
    <xdr:ext cx="762000" cy="259045"/>
    <xdr:sp macro="" textlink="">
      <xdr:nvSpPr>
        <xdr:cNvPr id="464" name="将来負担の状況該当値テキスト"/>
        <xdr:cNvSpPr txBox="1"/>
      </xdr:nvSpPr>
      <xdr:spPr>
        <a:xfrm>
          <a:off x="17106900" y="28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79248</xdr:rowOff>
    </xdr:from>
    <xdr:to>
      <xdr:col>77</xdr:col>
      <xdr:colOff>95250</xdr:colOff>
      <xdr:row>18</xdr:row>
      <xdr:rowOff>9398</xdr:rowOff>
    </xdr:to>
    <xdr:sp macro="" textlink="">
      <xdr:nvSpPr>
        <xdr:cNvPr id="465" name="楕円 464"/>
        <xdr:cNvSpPr/>
      </xdr:nvSpPr>
      <xdr:spPr>
        <a:xfrm>
          <a:off x="16129000" y="29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165625</xdr:rowOff>
    </xdr:from>
    <xdr:ext cx="736600" cy="259045"/>
    <xdr:sp macro="" textlink="">
      <xdr:nvSpPr>
        <xdr:cNvPr id="466" name="テキスト ボックス 465"/>
        <xdr:cNvSpPr txBox="1"/>
      </xdr:nvSpPr>
      <xdr:spPr>
        <a:xfrm>
          <a:off x="15798800" y="308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13005</xdr:rowOff>
    </xdr:from>
    <xdr:to>
      <xdr:col>73</xdr:col>
      <xdr:colOff>44450</xdr:colOff>
      <xdr:row>18</xdr:row>
      <xdr:rowOff>114605</xdr:rowOff>
    </xdr:to>
    <xdr:sp macro="" textlink="">
      <xdr:nvSpPr>
        <xdr:cNvPr id="467" name="楕円 466"/>
        <xdr:cNvSpPr/>
      </xdr:nvSpPr>
      <xdr:spPr>
        <a:xfrm>
          <a:off x="15240000" y="30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99382</xdr:rowOff>
    </xdr:from>
    <xdr:ext cx="762000" cy="259045"/>
    <xdr:sp macro="" textlink="">
      <xdr:nvSpPr>
        <xdr:cNvPr id="468" name="テキスト ボックス 467"/>
        <xdr:cNvSpPr txBox="1"/>
      </xdr:nvSpPr>
      <xdr:spPr>
        <a:xfrm>
          <a:off x="14909800" y="318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127864</xdr:rowOff>
    </xdr:from>
    <xdr:to>
      <xdr:col>68</xdr:col>
      <xdr:colOff>203200</xdr:colOff>
      <xdr:row>19</xdr:row>
      <xdr:rowOff>58014</xdr:rowOff>
    </xdr:to>
    <xdr:sp macro="" textlink="">
      <xdr:nvSpPr>
        <xdr:cNvPr id="469" name="楕円 468"/>
        <xdr:cNvSpPr/>
      </xdr:nvSpPr>
      <xdr:spPr>
        <a:xfrm>
          <a:off x="14351000" y="32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42791</xdr:rowOff>
    </xdr:from>
    <xdr:ext cx="762000" cy="259045"/>
    <xdr:sp macro="" textlink="">
      <xdr:nvSpPr>
        <xdr:cNvPr id="470" name="テキスト ボックス 469"/>
        <xdr:cNvSpPr txBox="1"/>
      </xdr:nvSpPr>
      <xdr:spPr>
        <a:xfrm>
          <a:off x="14020800" y="330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27483</xdr:rowOff>
    </xdr:from>
    <xdr:to>
      <xdr:col>64</xdr:col>
      <xdr:colOff>152400</xdr:colOff>
      <xdr:row>18</xdr:row>
      <xdr:rowOff>129083</xdr:rowOff>
    </xdr:to>
    <xdr:sp macro="" textlink="">
      <xdr:nvSpPr>
        <xdr:cNvPr id="471" name="楕円 470"/>
        <xdr:cNvSpPr/>
      </xdr:nvSpPr>
      <xdr:spPr>
        <a:xfrm>
          <a:off x="13462000" y="31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113860</xdr:rowOff>
    </xdr:from>
    <xdr:ext cx="762000" cy="259045"/>
    <xdr:sp macro="" textlink="">
      <xdr:nvSpPr>
        <xdr:cNvPr id="472" name="テキスト ボックス 471"/>
        <xdr:cNvSpPr txBox="1"/>
      </xdr:nvSpPr>
      <xdr:spPr>
        <a:xfrm>
          <a:off x="13131800" y="319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11,143
33.41
4,890,833
4,422,228
442,581
3,127,714
4,227,303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指数は前年度比</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し、類似団体平均を</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回っている。これは、</a:t>
          </a:r>
          <a:r>
            <a:rPr lang="ja-JP" altLang="en-US" sz="1100">
              <a:solidFill>
                <a:schemeClr val="dk1"/>
              </a:solidFill>
              <a:effectLst/>
              <a:latin typeface="+mn-lt"/>
              <a:ea typeface="+mn-ea"/>
              <a:cs typeface="+mn-cs"/>
            </a:rPr>
            <a:t>人件費自体が減少しているほか、</a:t>
          </a:r>
          <a:r>
            <a:rPr lang="ja-JP" altLang="ja-JP" sz="1100">
              <a:solidFill>
                <a:schemeClr val="dk1"/>
              </a:solidFill>
              <a:effectLst/>
              <a:latin typeface="+mn-lt"/>
              <a:ea typeface="+mn-ea"/>
              <a:cs typeface="+mn-cs"/>
            </a:rPr>
            <a:t>法人町民税や</a:t>
          </a:r>
          <a:r>
            <a:rPr lang="ja-JP" altLang="en-US" sz="1100">
              <a:solidFill>
                <a:schemeClr val="dk1"/>
              </a:solidFill>
              <a:effectLst/>
              <a:latin typeface="+mn-lt"/>
              <a:ea typeface="+mn-ea"/>
              <a:cs typeface="+mn-cs"/>
            </a:rPr>
            <a:t>普通交付税</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に伴い経常一般財源が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したことによるものである。今後も、関係経費の見直しを行い、歳出抑制に努める。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43180</xdr:rowOff>
    </xdr:to>
    <xdr:cxnSp macro="">
      <xdr:nvCxnSpPr>
        <xdr:cNvPr id="66" name="直線コネクタ 65"/>
        <xdr:cNvCxnSpPr/>
      </xdr:nvCxnSpPr>
      <xdr:spPr>
        <a:xfrm flipV="1">
          <a:off x="3987800" y="6139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36</xdr:row>
      <xdr:rowOff>43180</xdr:rowOff>
    </xdr:to>
    <xdr:cxnSp macro="">
      <xdr:nvCxnSpPr>
        <xdr:cNvPr id="69" name="直線コネクタ 68"/>
        <xdr:cNvCxnSpPr/>
      </xdr:nvCxnSpPr>
      <xdr:spPr>
        <a:xfrm>
          <a:off x="3098800" y="6085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36</xdr:row>
      <xdr:rowOff>73660</xdr:rowOff>
    </xdr:to>
    <xdr:cxnSp macro="">
      <xdr:nvCxnSpPr>
        <xdr:cNvPr id="72" name="直線コネクタ 71"/>
        <xdr:cNvCxnSpPr/>
      </xdr:nvCxnSpPr>
      <xdr:spPr>
        <a:xfrm flipV="1">
          <a:off x="2209800" y="6085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73660</xdr:rowOff>
    </xdr:to>
    <xdr:cxnSp macro="">
      <xdr:nvCxnSpPr>
        <xdr:cNvPr id="75" name="直線コネクタ 74"/>
        <xdr:cNvCxnSpPr/>
      </xdr:nvCxnSpPr>
      <xdr:spPr>
        <a:xfrm>
          <a:off x="1320800" y="619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88" name="テキスト ボックス 87"/>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指数は前年度比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ポイント下回っている。これは、物件費</a:t>
          </a:r>
          <a:r>
            <a:rPr kumimoji="1" lang="ja-JP" altLang="en-US" sz="1100">
              <a:solidFill>
                <a:schemeClr val="dk1"/>
              </a:solidFill>
              <a:effectLst/>
              <a:latin typeface="+mn-lt"/>
              <a:ea typeface="+mn-ea"/>
              <a:cs typeface="+mn-cs"/>
            </a:rPr>
            <a:t>自体が減少しているほか</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法人町民や</a:t>
          </a:r>
          <a:r>
            <a:rPr lang="ja-JP" altLang="en-US" sz="1100">
              <a:solidFill>
                <a:schemeClr val="dk1"/>
              </a:solidFill>
              <a:effectLst/>
              <a:latin typeface="+mn-lt"/>
              <a:ea typeface="+mn-ea"/>
              <a:cs typeface="+mn-cs"/>
            </a:rPr>
            <a:t>普通交付税の増加</a:t>
          </a:r>
          <a:r>
            <a:rPr lang="ja-JP" altLang="ja-JP" sz="1100">
              <a:solidFill>
                <a:schemeClr val="dk1"/>
              </a:solidFill>
              <a:effectLst/>
              <a:latin typeface="+mn-lt"/>
              <a:ea typeface="+mn-ea"/>
              <a:cs typeface="+mn-cs"/>
            </a:rPr>
            <a:t>に伴い経常一般財源が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したことによるものである。</a:t>
          </a:r>
          <a:r>
            <a:rPr kumimoji="1" lang="ja-JP" altLang="ja-JP" sz="1100">
              <a:solidFill>
                <a:schemeClr val="dk1"/>
              </a:solidFill>
              <a:effectLst/>
              <a:latin typeface="+mn-lt"/>
              <a:ea typeface="+mn-ea"/>
              <a:cs typeface="+mn-cs"/>
            </a:rPr>
            <a:t>情報システムのクラウド化等により歳出の抑制を図っているが、今後も物品の購入などを再点検し、引き続き歳出の抑制を図る。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39914</xdr:rowOff>
    </xdr:to>
    <xdr:cxnSp macro="">
      <xdr:nvCxnSpPr>
        <xdr:cNvPr id="129" name="直線コネクタ 128"/>
        <xdr:cNvCxnSpPr/>
      </xdr:nvCxnSpPr>
      <xdr:spPr>
        <a:xfrm flipV="1">
          <a:off x="15671800" y="23966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91621</xdr:rowOff>
    </xdr:from>
    <xdr:to>
      <xdr:col>78</xdr:col>
      <xdr:colOff>69850</xdr:colOff>
      <xdr:row>14</xdr:row>
      <xdr:rowOff>39914</xdr:rowOff>
    </xdr:to>
    <xdr:cxnSp macro="">
      <xdr:nvCxnSpPr>
        <xdr:cNvPr id="132" name="直線コネクタ 131"/>
        <xdr:cNvCxnSpPr/>
      </xdr:nvCxnSpPr>
      <xdr:spPr>
        <a:xfrm>
          <a:off x="14782800" y="23204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91621</xdr:rowOff>
    </xdr:from>
    <xdr:to>
      <xdr:col>73</xdr:col>
      <xdr:colOff>180975</xdr:colOff>
      <xdr:row>14</xdr:row>
      <xdr:rowOff>61686</xdr:rowOff>
    </xdr:to>
    <xdr:cxnSp macro="">
      <xdr:nvCxnSpPr>
        <xdr:cNvPr id="135" name="直線コネクタ 134"/>
        <xdr:cNvCxnSpPr/>
      </xdr:nvCxnSpPr>
      <xdr:spPr>
        <a:xfrm flipV="1">
          <a:off x="13893800" y="23204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61686</xdr:rowOff>
    </xdr:to>
    <xdr:cxnSp macro="">
      <xdr:nvCxnSpPr>
        <xdr:cNvPr id="138" name="直線コネクタ 137"/>
        <xdr:cNvCxnSpPr/>
      </xdr:nvCxnSpPr>
      <xdr:spPr>
        <a:xfrm>
          <a:off x="13004800" y="242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48" name="楕円 147"/>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133548</xdr:rowOff>
    </xdr:from>
    <xdr:ext cx="762000" cy="259045"/>
    <xdr:sp macro="" textlink="">
      <xdr:nvSpPr>
        <xdr:cNvPr id="149" name="物件費該当値テキスト"/>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50" name="楕円 149"/>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51" name="テキスト ボックス 150"/>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40821</xdr:rowOff>
    </xdr:from>
    <xdr:to>
      <xdr:col>74</xdr:col>
      <xdr:colOff>31750</xdr:colOff>
      <xdr:row>13</xdr:row>
      <xdr:rowOff>142421</xdr:rowOff>
    </xdr:to>
    <xdr:sp macro="" textlink="">
      <xdr:nvSpPr>
        <xdr:cNvPr id="152" name="楕円 151"/>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152598</xdr:rowOff>
    </xdr:from>
    <xdr:ext cx="762000" cy="259045"/>
    <xdr:sp macro="" textlink="">
      <xdr:nvSpPr>
        <xdr:cNvPr id="153" name="テキスト ボックス 152"/>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4" name="楕円 153"/>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5" name="テキスト ボックス 154"/>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6" name="楕円 155"/>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7" name="テキスト ボックス 156"/>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指数は前年度比</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し、類似団体平均を</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ポイント上回った。これは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扶助費自体が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しているほか、</a:t>
          </a:r>
          <a:r>
            <a:rPr lang="ja-JP" altLang="ja-JP" sz="1100">
              <a:solidFill>
                <a:schemeClr val="dk1"/>
              </a:solidFill>
              <a:effectLst/>
              <a:latin typeface="+mn-lt"/>
              <a:ea typeface="+mn-ea"/>
              <a:cs typeface="+mn-cs"/>
            </a:rPr>
            <a:t>法人町民税や普通交付税の増加に伴い経常一般財源が増加したことによるものである。</a:t>
          </a:r>
          <a:r>
            <a:rPr lang="ja-JP" altLang="en-US" sz="1100">
              <a:solidFill>
                <a:schemeClr val="dk1"/>
              </a:solidFill>
              <a:effectLst/>
              <a:latin typeface="+mn-lt"/>
              <a:ea typeface="+mn-ea"/>
              <a:cs typeface="+mn-cs"/>
            </a:rPr>
            <a:t>しかしながら、</a:t>
          </a:r>
          <a:r>
            <a:rPr lang="ja-JP" altLang="ja-JP" sz="1100" b="0" i="0" baseline="0">
              <a:solidFill>
                <a:schemeClr val="dk1"/>
              </a:solidFill>
              <a:effectLst/>
              <a:latin typeface="+mn-lt"/>
              <a:ea typeface="+mn-ea"/>
              <a:cs typeface="+mn-cs"/>
            </a:rPr>
            <a:t>社会保障費は年々増加傾向にあり、制度上国の影響を受けやすいことから、町単独事業の見直し等により、扶助費の抑制に努める。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58</xdr:row>
      <xdr:rowOff>94343</xdr:rowOff>
    </xdr:to>
    <xdr:cxnSp macro="">
      <xdr:nvCxnSpPr>
        <xdr:cNvPr id="192" name="直線コネクタ 191"/>
        <xdr:cNvCxnSpPr/>
      </xdr:nvCxnSpPr>
      <xdr:spPr>
        <a:xfrm flipV="1">
          <a:off x="3987800" y="100221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94343</xdr:rowOff>
    </xdr:to>
    <xdr:cxnSp macro="">
      <xdr:nvCxnSpPr>
        <xdr:cNvPr id="195" name="直線コネクタ 194"/>
        <xdr:cNvCxnSpPr/>
      </xdr:nvCxnSpPr>
      <xdr:spPr>
        <a:xfrm>
          <a:off x="3098800" y="99078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57</xdr:row>
      <xdr:rowOff>167822</xdr:rowOff>
    </xdr:to>
    <xdr:cxnSp macro="">
      <xdr:nvCxnSpPr>
        <xdr:cNvPr id="198" name="直線コネクタ 197"/>
        <xdr:cNvCxnSpPr/>
      </xdr:nvCxnSpPr>
      <xdr:spPr>
        <a:xfrm flipV="1">
          <a:off x="2209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118835</xdr:rowOff>
    </xdr:from>
    <xdr:to>
      <xdr:col>11</xdr:col>
      <xdr:colOff>9525</xdr:colOff>
      <xdr:row>57</xdr:row>
      <xdr:rowOff>167822</xdr:rowOff>
    </xdr:to>
    <xdr:cxnSp macro="">
      <xdr:nvCxnSpPr>
        <xdr:cNvPr id="201" name="直線コネクタ 200"/>
        <xdr:cNvCxnSpPr/>
      </xdr:nvCxnSpPr>
      <xdr:spPr>
        <a:xfrm>
          <a:off x="1320800" y="98914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5" name="テキスト ボックス 204"/>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11" name="楕円 210"/>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12"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3" name="楕円 212"/>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4" name="テキスト ボックス 213"/>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5" name="楕円 214"/>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6" name="テキスト ボックス 215"/>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7" name="楕円 216"/>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8" name="テキスト ボックス 217"/>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68035</xdr:rowOff>
    </xdr:from>
    <xdr:to>
      <xdr:col>6</xdr:col>
      <xdr:colOff>171450</xdr:colOff>
      <xdr:row>57</xdr:row>
      <xdr:rowOff>169635</xdr:rowOff>
    </xdr:to>
    <xdr:sp macro="" textlink="">
      <xdr:nvSpPr>
        <xdr:cNvPr id="219" name="楕円 218"/>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154412</xdr:rowOff>
    </xdr:from>
    <xdr:ext cx="762000" cy="259045"/>
    <xdr:sp macro="" textlink="">
      <xdr:nvSpPr>
        <xdr:cNvPr id="220" name="テキスト ボックス 219"/>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指数は前年度比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その他（維持補修費等）自体が減少しているほか、</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回った。これは、</a:t>
          </a:r>
          <a:r>
            <a:rPr lang="ja-JP" altLang="ja-JP" sz="1100">
              <a:solidFill>
                <a:schemeClr val="dk1"/>
              </a:solidFill>
              <a:effectLst/>
              <a:latin typeface="+mn-lt"/>
              <a:ea typeface="+mn-ea"/>
              <a:cs typeface="+mn-cs"/>
            </a:rPr>
            <a:t>法人町民税や</a:t>
          </a:r>
          <a:r>
            <a:rPr lang="ja-JP" altLang="en-US" sz="1100">
              <a:solidFill>
                <a:schemeClr val="dk1"/>
              </a:solidFill>
              <a:effectLst/>
              <a:latin typeface="+mn-lt"/>
              <a:ea typeface="+mn-ea"/>
              <a:cs typeface="+mn-cs"/>
            </a:rPr>
            <a:t>普通交付税</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に伴い経常一般財源が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したことによるものである。</a:t>
          </a:r>
          <a:r>
            <a:rPr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今後も、各会計の健全化を図ることにより、繰出金の抑制を図る。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153670</xdr:rowOff>
    </xdr:to>
    <xdr:cxnSp macro="">
      <xdr:nvCxnSpPr>
        <xdr:cNvPr id="253" name="直線コネクタ 252"/>
        <xdr:cNvCxnSpPr/>
      </xdr:nvCxnSpPr>
      <xdr:spPr>
        <a:xfrm flipV="1">
          <a:off x="15671800" y="94843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153670</xdr:rowOff>
    </xdr:to>
    <xdr:cxnSp macro="">
      <xdr:nvCxnSpPr>
        <xdr:cNvPr id="256" name="直線コネクタ 255"/>
        <xdr:cNvCxnSpPr/>
      </xdr:nvCxnSpPr>
      <xdr:spPr>
        <a:xfrm>
          <a:off x="14782800" y="9453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115570</xdr:rowOff>
    </xdr:to>
    <xdr:cxnSp macro="">
      <xdr:nvCxnSpPr>
        <xdr:cNvPr id="259" name="直線コネクタ 258"/>
        <xdr:cNvCxnSpPr/>
      </xdr:nvCxnSpPr>
      <xdr:spPr>
        <a:xfrm flipV="1">
          <a:off x="13893800" y="945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115570</xdr:rowOff>
    </xdr:to>
    <xdr:cxnSp macro="">
      <xdr:nvCxnSpPr>
        <xdr:cNvPr id="262" name="直線コネクタ 261"/>
        <xdr:cNvCxnSpPr/>
      </xdr:nvCxnSpPr>
      <xdr:spPr>
        <a:xfrm>
          <a:off x="13004800" y="9469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3" name="フローチャート: 判断 262"/>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64" name="テキスト ボックス 263"/>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5" name="フローチャート: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66" name="テキスト ボックス 265"/>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72" name="楕円 271"/>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73"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4" name="楕円 273"/>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75" name="テキスト ボックス 274"/>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6" name="楕円 275"/>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59707</xdr:rowOff>
    </xdr:from>
    <xdr:ext cx="762000" cy="259045"/>
    <xdr:sp macro="" textlink="">
      <xdr:nvSpPr>
        <xdr:cNvPr id="277" name="テキスト ボックス 276"/>
        <xdr:cNvSpPr txBox="1"/>
      </xdr:nvSpPr>
      <xdr:spPr>
        <a:xfrm>
          <a:off x="14401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78" name="楕円 277"/>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151147</xdr:rowOff>
    </xdr:from>
    <xdr:ext cx="762000" cy="259045"/>
    <xdr:sp macro="" textlink="">
      <xdr:nvSpPr>
        <xdr:cNvPr id="279" name="テキスト ボックス 278"/>
        <xdr:cNvSpPr txBox="1"/>
      </xdr:nvSpPr>
      <xdr:spPr>
        <a:xfrm>
          <a:off x="13512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80" name="楕円 279"/>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74947</xdr:rowOff>
    </xdr:from>
    <xdr:ext cx="762000" cy="259045"/>
    <xdr:sp macro="" textlink="">
      <xdr:nvSpPr>
        <xdr:cNvPr id="281" name="テキスト ボックス 280"/>
        <xdr:cNvSpPr txBox="1"/>
      </xdr:nvSpPr>
      <xdr:spPr>
        <a:xfrm>
          <a:off x="12623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指数は前年度比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ポイント上回っている。これは、</a:t>
          </a:r>
          <a:r>
            <a:rPr kumimoji="1" lang="ja-JP" altLang="en-US" sz="1100">
              <a:solidFill>
                <a:schemeClr val="dk1"/>
              </a:solidFill>
              <a:effectLst/>
              <a:latin typeface="+mn-lt"/>
              <a:ea typeface="+mn-ea"/>
              <a:cs typeface="+mn-cs"/>
            </a:rPr>
            <a:t>補助費等自体が減少しているほか、</a:t>
          </a:r>
          <a:r>
            <a:rPr lang="ja-JP" altLang="ja-JP" sz="1100">
              <a:solidFill>
                <a:schemeClr val="dk1"/>
              </a:solidFill>
              <a:effectLst/>
              <a:latin typeface="+mn-lt"/>
              <a:ea typeface="+mn-ea"/>
              <a:cs typeface="+mn-cs"/>
            </a:rPr>
            <a:t>法人町民税や</a:t>
          </a:r>
          <a:r>
            <a:rPr lang="ja-JP" altLang="en-US" sz="1100">
              <a:solidFill>
                <a:schemeClr val="dk1"/>
              </a:solidFill>
              <a:effectLst/>
              <a:latin typeface="+mn-lt"/>
              <a:ea typeface="+mn-ea"/>
              <a:cs typeface="+mn-cs"/>
            </a:rPr>
            <a:t>普通交付税</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に伴い経常一般財源が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したことによるものである。</a:t>
          </a:r>
          <a:r>
            <a:rPr kumimoji="1" lang="ja-JP" altLang="ja-JP" sz="1100">
              <a:solidFill>
                <a:schemeClr val="dk1"/>
              </a:solidFill>
              <a:effectLst/>
              <a:latin typeface="+mn-lt"/>
              <a:ea typeface="+mn-ea"/>
              <a:cs typeface="+mn-cs"/>
            </a:rPr>
            <a:t>行政改革推進委員会の提言に基づき補助金の見直し等を行っているが、今後も補助費等の削減に努める。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29028</xdr:rowOff>
    </xdr:from>
    <xdr:to>
      <xdr:col>82</xdr:col>
      <xdr:colOff>107950</xdr:colOff>
      <xdr:row>38</xdr:row>
      <xdr:rowOff>35560</xdr:rowOff>
    </xdr:to>
    <xdr:cxnSp macro="">
      <xdr:nvCxnSpPr>
        <xdr:cNvPr id="315" name="直線コネクタ 314"/>
        <xdr:cNvCxnSpPr/>
      </xdr:nvCxnSpPr>
      <xdr:spPr>
        <a:xfrm flipV="1">
          <a:off x="15671800" y="654412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6"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128633</xdr:rowOff>
    </xdr:from>
    <xdr:to>
      <xdr:col>78</xdr:col>
      <xdr:colOff>69850</xdr:colOff>
      <xdr:row>38</xdr:row>
      <xdr:rowOff>35560</xdr:rowOff>
    </xdr:to>
    <xdr:cxnSp macro="">
      <xdr:nvCxnSpPr>
        <xdr:cNvPr id="318" name="直線コネクタ 317"/>
        <xdr:cNvCxnSpPr/>
      </xdr:nvCxnSpPr>
      <xdr:spPr>
        <a:xfrm>
          <a:off x="14782800" y="647228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128633</xdr:rowOff>
    </xdr:from>
    <xdr:to>
      <xdr:col>73</xdr:col>
      <xdr:colOff>180975</xdr:colOff>
      <xdr:row>39</xdr:row>
      <xdr:rowOff>53522</xdr:rowOff>
    </xdr:to>
    <xdr:cxnSp macro="">
      <xdr:nvCxnSpPr>
        <xdr:cNvPr id="321" name="直線コネクタ 320"/>
        <xdr:cNvCxnSpPr/>
      </xdr:nvCxnSpPr>
      <xdr:spPr>
        <a:xfrm flipV="1">
          <a:off x="13893800" y="6472283"/>
          <a:ext cx="889000" cy="2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159657</xdr:rowOff>
    </xdr:from>
    <xdr:to>
      <xdr:col>69</xdr:col>
      <xdr:colOff>92075</xdr:colOff>
      <xdr:row>39</xdr:row>
      <xdr:rowOff>53522</xdr:rowOff>
    </xdr:to>
    <xdr:cxnSp macro="">
      <xdr:nvCxnSpPr>
        <xdr:cNvPr id="324" name="直線コネクタ 323"/>
        <xdr:cNvCxnSpPr/>
      </xdr:nvCxnSpPr>
      <xdr:spPr>
        <a:xfrm>
          <a:off x="13004800" y="6674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5" name="フローチャート: 判断 324"/>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122663</xdr:rowOff>
    </xdr:from>
    <xdr:ext cx="762000" cy="259045"/>
    <xdr:sp macro="" textlink="">
      <xdr:nvSpPr>
        <xdr:cNvPr id="326" name="テキスト ボックス 325"/>
        <xdr:cNvSpPr txBox="1"/>
      </xdr:nvSpPr>
      <xdr:spPr>
        <a:xfrm>
          <a:off x="13512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8" name="テキスト ボックス 327"/>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149678</xdr:rowOff>
    </xdr:from>
    <xdr:to>
      <xdr:col>82</xdr:col>
      <xdr:colOff>158750</xdr:colOff>
      <xdr:row>38</xdr:row>
      <xdr:rowOff>79828</xdr:rowOff>
    </xdr:to>
    <xdr:sp macro="" textlink="">
      <xdr:nvSpPr>
        <xdr:cNvPr id="334" name="楕円 333"/>
        <xdr:cNvSpPr/>
      </xdr:nvSpPr>
      <xdr:spPr>
        <a:xfrm>
          <a:off x="16459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121755</xdr:rowOff>
    </xdr:from>
    <xdr:ext cx="762000" cy="259045"/>
    <xdr:sp macro="" textlink="">
      <xdr:nvSpPr>
        <xdr:cNvPr id="335" name="補助費等該当値テキスト"/>
        <xdr:cNvSpPr txBox="1"/>
      </xdr:nvSpPr>
      <xdr:spPr>
        <a:xfrm>
          <a:off x="16598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6" name="楕円 335"/>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37" name="テキスト ボックス 336"/>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77833</xdr:rowOff>
    </xdr:from>
    <xdr:to>
      <xdr:col>74</xdr:col>
      <xdr:colOff>31750</xdr:colOff>
      <xdr:row>38</xdr:row>
      <xdr:rowOff>7982</xdr:rowOff>
    </xdr:to>
    <xdr:sp macro="" textlink="">
      <xdr:nvSpPr>
        <xdr:cNvPr id="338" name="楕円 337"/>
        <xdr:cNvSpPr/>
      </xdr:nvSpPr>
      <xdr:spPr>
        <a:xfrm>
          <a:off x="14732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18160</xdr:rowOff>
    </xdr:from>
    <xdr:ext cx="762000" cy="259045"/>
    <xdr:sp macro="" textlink="">
      <xdr:nvSpPr>
        <xdr:cNvPr id="339" name="テキスト ボックス 338"/>
        <xdr:cNvSpPr txBox="1"/>
      </xdr:nvSpPr>
      <xdr:spPr>
        <a:xfrm>
          <a:off x="14401800" y="61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2722</xdr:rowOff>
    </xdr:from>
    <xdr:to>
      <xdr:col>69</xdr:col>
      <xdr:colOff>142875</xdr:colOff>
      <xdr:row>39</xdr:row>
      <xdr:rowOff>104322</xdr:rowOff>
    </xdr:to>
    <xdr:sp macro="" textlink="">
      <xdr:nvSpPr>
        <xdr:cNvPr id="340" name="楕円 339"/>
        <xdr:cNvSpPr/>
      </xdr:nvSpPr>
      <xdr:spPr>
        <a:xfrm>
          <a:off x="13843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89099</xdr:rowOff>
    </xdr:from>
    <xdr:ext cx="762000" cy="259045"/>
    <xdr:sp macro="" textlink="">
      <xdr:nvSpPr>
        <xdr:cNvPr id="341" name="テキスト ボックス 340"/>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108857</xdr:rowOff>
    </xdr:from>
    <xdr:to>
      <xdr:col>65</xdr:col>
      <xdr:colOff>53975</xdr:colOff>
      <xdr:row>39</xdr:row>
      <xdr:rowOff>39007</xdr:rowOff>
    </xdr:to>
    <xdr:sp macro="" textlink="">
      <xdr:nvSpPr>
        <xdr:cNvPr id="342" name="楕円 341"/>
        <xdr:cNvSpPr/>
      </xdr:nvSpPr>
      <xdr:spPr>
        <a:xfrm>
          <a:off x="1295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23784</xdr:rowOff>
    </xdr:from>
    <xdr:ext cx="762000" cy="259045"/>
    <xdr:sp macro="" textlink="">
      <xdr:nvSpPr>
        <xdr:cNvPr id="343" name="テキスト ボックス 342"/>
        <xdr:cNvSpPr txBox="1"/>
      </xdr:nvSpPr>
      <xdr:spPr>
        <a:xfrm>
          <a:off x="12623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指数は前年度比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ポイント増加した。これは、利率見直しに伴い長期債元金償還金が増加したこと及び平成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年度臨時財政対策債</a:t>
          </a:r>
          <a:r>
            <a:rPr kumimoji="1" lang="ja-JP" altLang="en-US" sz="1100">
              <a:solidFill>
                <a:schemeClr val="dk1"/>
              </a:solidFill>
              <a:effectLst/>
              <a:latin typeface="+mn-lt"/>
              <a:ea typeface="+mn-ea"/>
              <a:cs typeface="+mn-cs"/>
            </a:rPr>
            <a:t>と平成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年度緊急防災・減災事業債</a:t>
          </a:r>
          <a:r>
            <a:rPr kumimoji="1" lang="ja-JP" altLang="ja-JP" sz="1100">
              <a:solidFill>
                <a:schemeClr val="dk1"/>
              </a:solidFill>
              <a:effectLst/>
              <a:latin typeface="+mn-lt"/>
              <a:ea typeface="+mn-ea"/>
              <a:cs typeface="+mn-cs"/>
            </a:rPr>
            <a:t>の償還が開始になったことが主な要因である。類似団体平均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ポイント下回っており、他団体と比較して低い水準にあるが、今後も町債の活用については、将来負担の軽減を図り、計画的な運用に努める。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76</xdr:row>
      <xdr:rowOff>17272</xdr:rowOff>
    </xdr:to>
    <xdr:cxnSp macro="">
      <xdr:nvCxnSpPr>
        <xdr:cNvPr id="373" name="直線コネクタ 372"/>
        <xdr:cNvCxnSpPr/>
      </xdr:nvCxnSpPr>
      <xdr:spPr>
        <a:xfrm>
          <a:off x="3987800" y="130154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156718</xdr:rowOff>
    </xdr:to>
    <xdr:cxnSp macro="">
      <xdr:nvCxnSpPr>
        <xdr:cNvPr id="376" name="直線コネクタ 375"/>
        <xdr:cNvCxnSpPr/>
      </xdr:nvCxnSpPr>
      <xdr:spPr>
        <a:xfrm>
          <a:off x="3098800" y="129514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129286</xdr:rowOff>
    </xdr:to>
    <xdr:cxnSp macro="">
      <xdr:nvCxnSpPr>
        <xdr:cNvPr id="379" name="直線コネクタ 378"/>
        <xdr:cNvCxnSpPr/>
      </xdr:nvCxnSpPr>
      <xdr:spPr>
        <a:xfrm flipV="1">
          <a:off x="2209800" y="12951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129286</xdr:rowOff>
    </xdr:to>
    <xdr:cxnSp macro="">
      <xdr:nvCxnSpPr>
        <xdr:cNvPr id="382" name="直線コネクタ 381"/>
        <xdr:cNvCxnSpPr/>
      </xdr:nvCxnSpPr>
      <xdr:spPr>
        <a:xfrm>
          <a:off x="1320800" y="129286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3" name="フローチャート: 判断 382"/>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167149</xdr:rowOff>
    </xdr:from>
    <xdr:ext cx="762000" cy="259045"/>
    <xdr:sp macro="" textlink="">
      <xdr:nvSpPr>
        <xdr:cNvPr id="384" name="テキスト ボックス 383"/>
        <xdr:cNvSpPr txBox="1"/>
      </xdr:nvSpPr>
      <xdr:spPr>
        <a:xfrm>
          <a:off x="1828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フローチャート: 判断 384"/>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27703</xdr:rowOff>
    </xdr:from>
    <xdr:ext cx="762000" cy="259045"/>
    <xdr:sp macro="" textlink="">
      <xdr:nvSpPr>
        <xdr:cNvPr id="386" name="テキスト ボックス 385"/>
        <xdr:cNvSpPr txBox="1"/>
      </xdr:nvSpPr>
      <xdr:spPr>
        <a:xfrm>
          <a:off x="939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137922</xdr:rowOff>
    </xdr:from>
    <xdr:to>
      <xdr:col>24</xdr:col>
      <xdr:colOff>76200</xdr:colOff>
      <xdr:row>76</xdr:row>
      <xdr:rowOff>68072</xdr:rowOff>
    </xdr:to>
    <xdr:sp macro="" textlink="">
      <xdr:nvSpPr>
        <xdr:cNvPr id="392" name="楕円 391"/>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154449</xdr:rowOff>
    </xdr:from>
    <xdr:ext cx="762000" cy="259045"/>
    <xdr:sp macro="" textlink="">
      <xdr:nvSpPr>
        <xdr:cNvPr id="393" name="公債費該当値テキスト"/>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94" name="楕円 393"/>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95" name="テキスト ボックス 394"/>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6" name="楕円 395"/>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7" name="テキスト ボックス 396"/>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78486</xdr:rowOff>
    </xdr:from>
    <xdr:to>
      <xdr:col>11</xdr:col>
      <xdr:colOff>60325</xdr:colOff>
      <xdr:row>76</xdr:row>
      <xdr:rowOff>8635</xdr:rowOff>
    </xdr:to>
    <xdr:sp macro="" textlink="">
      <xdr:nvSpPr>
        <xdr:cNvPr id="398" name="楕円 397"/>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18813</xdr:rowOff>
    </xdr:from>
    <xdr:ext cx="762000" cy="259045"/>
    <xdr:sp macro="" textlink="">
      <xdr:nvSpPr>
        <xdr:cNvPr id="399" name="テキスト ボックス 398"/>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400" name="楕円 399"/>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401" name="テキスト ボックス 400"/>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指数は前年度比</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回っている。これは、</a:t>
          </a:r>
          <a:r>
            <a:rPr lang="ja-JP" altLang="ja-JP" sz="1100" b="0" i="0" baseline="0">
              <a:solidFill>
                <a:schemeClr val="dk1"/>
              </a:solidFill>
              <a:effectLst/>
              <a:latin typeface="+mn-lt"/>
              <a:ea typeface="+mn-ea"/>
              <a:cs typeface="+mn-cs"/>
            </a:rPr>
            <a:t>社会保障費の増加などのほか、</a:t>
          </a:r>
          <a:r>
            <a:rPr lang="ja-JP" altLang="ja-JP" sz="1100">
              <a:solidFill>
                <a:schemeClr val="dk1"/>
              </a:solidFill>
              <a:effectLst/>
              <a:latin typeface="+mn-lt"/>
              <a:ea typeface="+mn-ea"/>
              <a:cs typeface="+mn-cs"/>
            </a:rPr>
            <a:t>法人町民税や</a:t>
          </a:r>
          <a:r>
            <a:rPr lang="ja-JP" altLang="en-US" sz="1100">
              <a:solidFill>
                <a:schemeClr val="dk1"/>
              </a:solidFill>
              <a:effectLst/>
              <a:latin typeface="+mn-lt"/>
              <a:ea typeface="+mn-ea"/>
              <a:cs typeface="+mn-cs"/>
            </a:rPr>
            <a:t>普通交付税の増加</a:t>
          </a:r>
          <a:r>
            <a:rPr lang="ja-JP" altLang="ja-JP" sz="1100">
              <a:solidFill>
                <a:schemeClr val="dk1"/>
              </a:solidFill>
              <a:effectLst/>
              <a:latin typeface="+mn-lt"/>
              <a:ea typeface="+mn-ea"/>
              <a:cs typeface="+mn-cs"/>
            </a:rPr>
            <a:t>に伴い経常一般財源が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したことによるものである。</a:t>
          </a:r>
          <a:r>
            <a:rPr kumimoji="1" lang="ja-JP" altLang="ja-JP" sz="1100">
              <a:solidFill>
                <a:schemeClr val="dk1"/>
              </a:solidFill>
              <a:effectLst/>
              <a:latin typeface="+mn-lt"/>
              <a:ea typeface="+mn-ea"/>
              <a:cs typeface="+mn-cs"/>
            </a:rPr>
            <a:t>今後も社会保障費等の増加が見込まれるため、行財政改革を推進し、健全な財政運営に努める。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163576</xdr:rowOff>
    </xdr:to>
    <xdr:cxnSp macro="">
      <xdr:nvCxnSpPr>
        <xdr:cNvPr id="432" name="直線コネクタ 431"/>
        <xdr:cNvCxnSpPr/>
      </xdr:nvCxnSpPr>
      <xdr:spPr>
        <a:xfrm flipV="1">
          <a:off x="15671800" y="13061187"/>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3"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37846</xdr:rowOff>
    </xdr:from>
    <xdr:to>
      <xdr:col>78</xdr:col>
      <xdr:colOff>69850</xdr:colOff>
      <xdr:row>76</xdr:row>
      <xdr:rowOff>163576</xdr:rowOff>
    </xdr:to>
    <xdr:cxnSp macro="">
      <xdr:nvCxnSpPr>
        <xdr:cNvPr id="435" name="直線コネクタ 434"/>
        <xdr:cNvCxnSpPr/>
      </xdr:nvCxnSpPr>
      <xdr:spPr>
        <a:xfrm>
          <a:off x="14782800" y="12896596"/>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37846</xdr:rowOff>
    </xdr:from>
    <xdr:to>
      <xdr:col>73</xdr:col>
      <xdr:colOff>180975</xdr:colOff>
      <xdr:row>77</xdr:row>
      <xdr:rowOff>101854</xdr:rowOff>
    </xdr:to>
    <xdr:cxnSp macro="">
      <xdr:nvCxnSpPr>
        <xdr:cNvPr id="438" name="直線コネクタ 437"/>
        <xdr:cNvCxnSpPr/>
      </xdr:nvCxnSpPr>
      <xdr:spPr>
        <a:xfrm flipV="1">
          <a:off x="13893800" y="12896596"/>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40" name="テキスト ボックス 439"/>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77</xdr:row>
      <xdr:rowOff>101854</xdr:rowOff>
    </xdr:to>
    <xdr:cxnSp macro="">
      <xdr:nvCxnSpPr>
        <xdr:cNvPr id="441" name="直線コネクタ 440"/>
        <xdr:cNvCxnSpPr/>
      </xdr:nvCxnSpPr>
      <xdr:spPr>
        <a:xfrm>
          <a:off x="13004800" y="131526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42" name="フローチャート: 判断 441"/>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3" name="テキスト ボックス 442"/>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4" name="フローチャート: 判断 443"/>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45" name="テキスト ボックス 444"/>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51" name="楕円 450"/>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52"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53" name="楕円 452"/>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27703</xdr:rowOff>
    </xdr:from>
    <xdr:ext cx="736600" cy="259045"/>
    <xdr:sp macro="" textlink="">
      <xdr:nvSpPr>
        <xdr:cNvPr id="454" name="テキスト ボックス 45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158496</xdr:rowOff>
    </xdr:from>
    <xdr:to>
      <xdr:col>74</xdr:col>
      <xdr:colOff>31750</xdr:colOff>
      <xdr:row>75</xdr:row>
      <xdr:rowOff>88646</xdr:rowOff>
    </xdr:to>
    <xdr:sp macro="" textlink="">
      <xdr:nvSpPr>
        <xdr:cNvPr id="455" name="楕円 454"/>
        <xdr:cNvSpPr/>
      </xdr:nvSpPr>
      <xdr:spPr>
        <a:xfrm>
          <a:off x="14732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98823</xdr:rowOff>
    </xdr:from>
    <xdr:ext cx="762000" cy="259045"/>
    <xdr:sp macro="" textlink="">
      <xdr:nvSpPr>
        <xdr:cNvPr id="456" name="テキスト ボックス 455"/>
        <xdr:cNvSpPr txBox="1"/>
      </xdr:nvSpPr>
      <xdr:spPr>
        <a:xfrm>
          <a:off x="14401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7" name="楕円 456"/>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8" name="テキスト ボックス 457"/>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9" name="楕円 458"/>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158005</xdr:rowOff>
    </xdr:from>
    <xdr:ext cx="762000" cy="259045"/>
    <xdr:sp macro="" textlink="">
      <xdr:nvSpPr>
        <xdr:cNvPr id="460" name="テキスト ボックス 459"/>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124112</xdr:rowOff>
    </xdr:from>
    <xdr:to>
      <xdr:col>29</xdr:col>
      <xdr:colOff>127000</xdr:colOff>
      <xdr:row>18</xdr:row>
      <xdr:rowOff>125217</xdr:rowOff>
    </xdr:to>
    <xdr:cxnSp macro="">
      <xdr:nvCxnSpPr>
        <xdr:cNvPr id="50" name="直線コネクタ 49"/>
        <xdr:cNvCxnSpPr/>
      </xdr:nvCxnSpPr>
      <xdr:spPr bwMode="auto">
        <a:xfrm>
          <a:off x="5003800" y="3257837"/>
          <a:ext cx="647700" cy="1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114206</xdr:rowOff>
    </xdr:from>
    <xdr:to>
      <xdr:col>26</xdr:col>
      <xdr:colOff>50800</xdr:colOff>
      <xdr:row>18</xdr:row>
      <xdr:rowOff>124112</xdr:rowOff>
    </xdr:to>
    <xdr:cxnSp macro="">
      <xdr:nvCxnSpPr>
        <xdr:cNvPr id="53" name="直線コネクタ 52"/>
        <xdr:cNvCxnSpPr/>
      </xdr:nvCxnSpPr>
      <xdr:spPr bwMode="auto">
        <a:xfrm>
          <a:off x="4305300" y="3247931"/>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114206</xdr:rowOff>
    </xdr:from>
    <xdr:to>
      <xdr:col>22</xdr:col>
      <xdr:colOff>114300</xdr:colOff>
      <xdr:row>18</xdr:row>
      <xdr:rowOff>127244</xdr:rowOff>
    </xdr:to>
    <xdr:cxnSp macro="">
      <xdr:nvCxnSpPr>
        <xdr:cNvPr id="56" name="直線コネクタ 55"/>
        <xdr:cNvCxnSpPr/>
      </xdr:nvCxnSpPr>
      <xdr:spPr bwMode="auto">
        <a:xfrm flipV="1">
          <a:off x="3606800" y="3247931"/>
          <a:ext cx="698500" cy="13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127244</xdr:rowOff>
    </xdr:from>
    <xdr:to>
      <xdr:col>18</xdr:col>
      <xdr:colOff>177800</xdr:colOff>
      <xdr:row>18</xdr:row>
      <xdr:rowOff>130840</xdr:rowOff>
    </xdr:to>
    <xdr:cxnSp macro="">
      <xdr:nvCxnSpPr>
        <xdr:cNvPr id="59" name="直線コネクタ 58"/>
        <xdr:cNvCxnSpPr/>
      </xdr:nvCxnSpPr>
      <xdr:spPr bwMode="auto">
        <a:xfrm flipV="1">
          <a:off x="2908300" y="3260969"/>
          <a:ext cx="698500" cy="3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29123</xdr:rowOff>
    </xdr:from>
    <xdr:ext cx="762000" cy="259045"/>
    <xdr:sp macro="" textlink="">
      <xdr:nvSpPr>
        <xdr:cNvPr id="61" name="テキスト ボックス 60"/>
        <xdr:cNvSpPr txBox="1"/>
      </xdr:nvSpPr>
      <xdr:spPr>
        <a:xfrm>
          <a:off x="32258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89100</xdr:rowOff>
    </xdr:from>
    <xdr:ext cx="762000" cy="259045"/>
    <xdr:sp macro="" textlink="">
      <xdr:nvSpPr>
        <xdr:cNvPr id="63" name="テキスト ボックス 62"/>
        <xdr:cNvSpPr txBox="1"/>
      </xdr:nvSpPr>
      <xdr:spPr>
        <a:xfrm>
          <a:off x="2527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74417</xdr:rowOff>
    </xdr:from>
    <xdr:to>
      <xdr:col>29</xdr:col>
      <xdr:colOff>177800</xdr:colOff>
      <xdr:row>19</xdr:row>
      <xdr:rowOff>4567</xdr:rowOff>
    </xdr:to>
    <xdr:sp macro="" textlink="">
      <xdr:nvSpPr>
        <xdr:cNvPr id="69" name="楕円 68"/>
        <xdr:cNvSpPr/>
      </xdr:nvSpPr>
      <xdr:spPr bwMode="auto">
        <a:xfrm>
          <a:off x="5600700" y="320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46494</xdr:rowOff>
    </xdr:from>
    <xdr:ext cx="762000" cy="259045"/>
    <xdr:sp macro="" textlink="">
      <xdr:nvSpPr>
        <xdr:cNvPr id="70" name="人口1人当たり決算額の推移該当値テキスト130"/>
        <xdr:cNvSpPr txBox="1"/>
      </xdr:nvSpPr>
      <xdr:spPr>
        <a:xfrm>
          <a:off x="5740400" y="318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73312</xdr:rowOff>
    </xdr:from>
    <xdr:to>
      <xdr:col>26</xdr:col>
      <xdr:colOff>101600</xdr:colOff>
      <xdr:row>19</xdr:row>
      <xdr:rowOff>3462</xdr:rowOff>
    </xdr:to>
    <xdr:sp macro="" textlink="">
      <xdr:nvSpPr>
        <xdr:cNvPr id="71" name="楕円 70"/>
        <xdr:cNvSpPr/>
      </xdr:nvSpPr>
      <xdr:spPr bwMode="auto">
        <a:xfrm>
          <a:off x="4953000" y="320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159689</xdr:rowOff>
    </xdr:from>
    <xdr:ext cx="736600" cy="259045"/>
    <xdr:sp macro="" textlink="">
      <xdr:nvSpPr>
        <xdr:cNvPr id="72" name="テキスト ボックス 71"/>
        <xdr:cNvSpPr txBox="1"/>
      </xdr:nvSpPr>
      <xdr:spPr>
        <a:xfrm>
          <a:off x="4622800" y="329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63406</xdr:rowOff>
    </xdr:from>
    <xdr:to>
      <xdr:col>22</xdr:col>
      <xdr:colOff>165100</xdr:colOff>
      <xdr:row>18</xdr:row>
      <xdr:rowOff>165006</xdr:rowOff>
    </xdr:to>
    <xdr:sp macro="" textlink="">
      <xdr:nvSpPr>
        <xdr:cNvPr id="73" name="楕円 72"/>
        <xdr:cNvSpPr/>
      </xdr:nvSpPr>
      <xdr:spPr bwMode="auto">
        <a:xfrm>
          <a:off x="4254500" y="319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149783</xdr:rowOff>
    </xdr:from>
    <xdr:ext cx="762000" cy="259045"/>
    <xdr:sp macro="" textlink="">
      <xdr:nvSpPr>
        <xdr:cNvPr id="74" name="テキスト ボックス 73"/>
        <xdr:cNvSpPr txBox="1"/>
      </xdr:nvSpPr>
      <xdr:spPr>
        <a:xfrm>
          <a:off x="3924300" y="328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76444</xdr:rowOff>
    </xdr:from>
    <xdr:to>
      <xdr:col>19</xdr:col>
      <xdr:colOff>38100</xdr:colOff>
      <xdr:row>19</xdr:row>
      <xdr:rowOff>6594</xdr:rowOff>
    </xdr:to>
    <xdr:sp macro="" textlink="">
      <xdr:nvSpPr>
        <xdr:cNvPr id="75" name="楕円 74"/>
        <xdr:cNvSpPr/>
      </xdr:nvSpPr>
      <xdr:spPr bwMode="auto">
        <a:xfrm>
          <a:off x="3556000" y="321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162821</xdr:rowOff>
    </xdr:from>
    <xdr:ext cx="762000" cy="259045"/>
    <xdr:sp macro="" textlink="">
      <xdr:nvSpPr>
        <xdr:cNvPr id="76" name="テキスト ボックス 75"/>
        <xdr:cNvSpPr txBox="1"/>
      </xdr:nvSpPr>
      <xdr:spPr>
        <a:xfrm>
          <a:off x="3225800" y="329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80040</xdr:rowOff>
    </xdr:from>
    <xdr:to>
      <xdr:col>15</xdr:col>
      <xdr:colOff>101600</xdr:colOff>
      <xdr:row>19</xdr:row>
      <xdr:rowOff>10190</xdr:rowOff>
    </xdr:to>
    <xdr:sp macro="" textlink="">
      <xdr:nvSpPr>
        <xdr:cNvPr id="77" name="楕円 76"/>
        <xdr:cNvSpPr/>
      </xdr:nvSpPr>
      <xdr:spPr bwMode="auto">
        <a:xfrm>
          <a:off x="2857500" y="321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166417</xdr:rowOff>
    </xdr:from>
    <xdr:ext cx="762000" cy="259045"/>
    <xdr:sp macro="" textlink="">
      <xdr:nvSpPr>
        <xdr:cNvPr id="78" name="テキスト ボックス 77"/>
        <xdr:cNvSpPr txBox="1"/>
      </xdr:nvSpPr>
      <xdr:spPr>
        <a:xfrm>
          <a:off x="2527300" y="330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27193</xdr:rowOff>
    </xdr:from>
    <xdr:to>
      <xdr:col>29</xdr:col>
      <xdr:colOff>127000</xdr:colOff>
      <xdr:row>37</xdr:row>
      <xdr:rowOff>43104</xdr:rowOff>
    </xdr:to>
    <xdr:cxnSp macro="">
      <xdr:nvCxnSpPr>
        <xdr:cNvPr id="110" name="直線コネクタ 109"/>
        <xdr:cNvCxnSpPr/>
      </xdr:nvCxnSpPr>
      <xdr:spPr bwMode="auto">
        <a:xfrm flipV="1">
          <a:off x="5003800" y="7151893"/>
          <a:ext cx="647700" cy="1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43104</xdr:rowOff>
    </xdr:from>
    <xdr:to>
      <xdr:col>26</xdr:col>
      <xdr:colOff>50800</xdr:colOff>
      <xdr:row>37</xdr:row>
      <xdr:rowOff>80091</xdr:rowOff>
    </xdr:to>
    <xdr:cxnSp macro="">
      <xdr:nvCxnSpPr>
        <xdr:cNvPr id="113" name="直線コネクタ 112"/>
        <xdr:cNvCxnSpPr/>
      </xdr:nvCxnSpPr>
      <xdr:spPr bwMode="auto">
        <a:xfrm flipV="1">
          <a:off x="4305300" y="7167804"/>
          <a:ext cx="698500" cy="3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80091</xdr:rowOff>
    </xdr:from>
    <xdr:to>
      <xdr:col>22</xdr:col>
      <xdr:colOff>114300</xdr:colOff>
      <xdr:row>37</xdr:row>
      <xdr:rowOff>99042</xdr:rowOff>
    </xdr:to>
    <xdr:cxnSp macro="">
      <xdr:nvCxnSpPr>
        <xdr:cNvPr id="116" name="直線コネクタ 115"/>
        <xdr:cNvCxnSpPr/>
      </xdr:nvCxnSpPr>
      <xdr:spPr bwMode="auto">
        <a:xfrm flipV="1">
          <a:off x="3606800" y="7204791"/>
          <a:ext cx="698500" cy="18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45824</xdr:rowOff>
    </xdr:from>
    <xdr:to>
      <xdr:col>18</xdr:col>
      <xdr:colOff>177800</xdr:colOff>
      <xdr:row>37</xdr:row>
      <xdr:rowOff>99042</xdr:rowOff>
    </xdr:to>
    <xdr:cxnSp macro="">
      <xdr:nvCxnSpPr>
        <xdr:cNvPr id="119" name="直線コネクタ 118"/>
        <xdr:cNvCxnSpPr/>
      </xdr:nvCxnSpPr>
      <xdr:spPr bwMode="auto">
        <a:xfrm>
          <a:off x="2908300" y="7170524"/>
          <a:ext cx="698500" cy="53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81472</xdr:rowOff>
    </xdr:from>
    <xdr:ext cx="762000" cy="259045"/>
    <xdr:sp macro="" textlink="">
      <xdr:nvSpPr>
        <xdr:cNvPr id="121" name="テキスト ボックス 120"/>
        <xdr:cNvSpPr txBox="1"/>
      </xdr:nvSpPr>
      <xdr:spPr>
        <a:xfrm>
          <a:off x="3225800" y="66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19545</xdr:rowOff>
    </xdr:from>
    <xdr:ext cx="762000" cy="259045"/>
    <xdr:sp macro="" textlink="">
      <xdr:nvSpPr>
        <xdr:cNvPr id="123" name="テキスト ボックス 122"/>
        <xdr:cNvSpPr txBox="1"/>
      </xdr:nvSpPr>
      <xdr:spPr>
        <a:xfrm>
          <a:off x="2527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147843</xdr:rowOff>
    </xdr:from>
    <xdr:to>
      <xdr:col>29</xdr:col>
      <xdr:colOff>177800</xdr:colOff>
      <xdr:row>37</xdr:row>
      <xdr:rowOff>77993</xdr:rowOff>
    </xdr:to>
    <xdr:sp macro="" textlink="">
      <xdr:nvSpPr>
        <xdr:cNvPr id="129" name="楕円 128"/>
        <xdr:cNvSpPr/>
      </xdr:nvSpPr>
      <xdr:spPr bwMode="auto">
        <a:xfrm>
          <a:off x="5600700" y="71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56420</xdr:rowOff>
    </xdr:from>
    <xdr:ext cx="762000" cy="259045"/>
    <xdr:sp macro="" textlink="">
      <xdr:nvSpPr>
        <xdr:cNvPr id="130" name="人口1人当たり決算額の推移該当値テキスト445"/>
        <xdr:cNvSpPr txBox="1"/>
      </xdr:nvSpPr>
      <xdr:spPr>
        <a:xfrm>
          <a:off x="5740400" y="700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163754</xdr:rowOff>
    </xdr:from>
    <xdr:to>
      <xdr:col>26</xdr:col>
      <xdr:colOff>101600</xdr:colOff>
      <xdr:row>37</xdr:row>
      <xdr:rowOff>93904</xdr:rowOff>
    </xdr:to>
    <xdr:sp macro="" textlink="">
      <xdr:nvSpPr>
        <xdr:cNvPr id="131" name="楕円 130"/>
        <xdr:cNvSpPr/>
      </xdr:nvSpPr>
      <xdr:spPr bwMode="auto">
        <a:xfrm>
          <a:off x="4953000" y="711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78681</xdr:rowOff>
    </xdr:from>
    <xdr:ext cx="736600" cy="259045"/>
    <xdr:sp macro="" textlink="">
      <xdr:nvSpPr>
        <xdr:cNvPr id="132" name="テキスト ボックス 131"/>
        <xdr:cNvSpPr txBox="1"/>
      </xdr:nvSpPr>
      <xdr:spPr>
        <a:xfrm>
          <a:off x="4622800" y="720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29291</xdr:rowOff>
    </xdr:from>
    <xdr:to>
      <xdr:col>22</xdr:col>
      <xdr:colOff>165100</xdr:colOff>
      <xdr:row>37</xdr:row>
      <xdr:rowOff>130891</xdr:rowOff>
    </xdr:to>
    <xdr:sp macro="" textlink="">
      <xdr:nvSpPr>
        <xdr:cNvPr id="133" name="楕円 132"/>
        <xdr:cNvSpPr/>
      </xdr:nvSpPr>
      <xdr:spPr bwMode="auto">
        <a:xfrm>
          <a:off x="4254500" y="7153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115668</xdr:rowOff>
    </xdr:from>
    <xdr:ext cx="762000" cy="259045"/>
    <xdr:sp macro="" textlink="">
      <xdr:nvSpPr>
        <xdr:cNvPr id="134" name="テキスト ボックス 133"/>
        <xdr:cNvSpPr txBox="1"/>
      </xdr:nvSpPr>
      <xdr:spPr>
        <a:xfrm>
          <a:off x="3924300" y="724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48242</xdr:rowOff>
    </xdr:from>
    <xdr:to>
      <xdr:col>19</xdr:col>
      <xdr:colOff>38100</xdr:colOff>
      <xdr:row>37</xdr:row>
      <xdr:rowOff>149842</xdr:rowOff>
    </xdr:to>
    <xdr:sp macro="" textlink="">
      <xdr:nvSpPr>
        <xdr:cNvPr id="135" name="楕円 134"/>
        <xdr:cNvSpPr/>
      </xdr:nvSpPr>
      <xdr:spPr bwMode="auto">
        <a:xfrm>
          <a:off x="3556000" y="717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134619</xdr:rowOff>
    </xdr:from>
    <xdr:ext cx="762000" cy="259045"/>
    <xdr:sp macro="" textlink="">
      <xdr:nvSpPr>
        <xdr:cNvPr id="136" name="テキスト ボックス 135"/>
        <xdr:cNvSpPr txBox="1"/>
      </xdr:nvSpPr>
      <xdr:spPr>
        <a:xfrm>
          <a:off x="3225800" y="725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166474</xdr:rowOff>
    </xdr:from>
    <xdr:to>
      <xdr:col>15</xdr:col>
      <xdr:colOff>101600</xdr:colOff>
      <xdr:row>37</xdr:row>
      <xdr:rowOff>96624</xdr:rowOff>
    </xdr:to>
    <xdr:sp macro="" textlink="">
      <xdr:nvSpPr>
        <xdr:cNvPr id="137" name="楕円 136"/>
        <xdr:cNvSpPr/>
      </xdr:nvSpPr>
      <xdr:spPr bwMode="auto">
        <a:xfrm>
          <a:off x="2857500" y="711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81401</xdr:rowOff>
    </xdr:from>
    <xdr:ext cx="762000" cy="259045"/>
    <xdr:sp macro="" textlink="">
      <xdr:nvSpPr>
        <xdr:cNvPr id="138" name="テキスト ボックス 137"/>
        <xdr:cNvSpPr txBox="1"/>
      </xdr:nvSpPr>
      <xdr:spPr>
        <a:xfrm>
          <a:off x="2527300" y="720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11,143
33.41
4,890,833
4,422,228
442,581
3,127,714
4,227,303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144091</xdr:rowOff>
    </xdr:from>
    <xdr:to>
      <xdr:col>24</xdr:col>
      <xdr:colOff>63500</xdr:colOff>
      <xdr:row>37</xdr:row>
      <xdr:rowOff>155978</xdr:rowOff>
    </xdr:to>
    <xdr:cxnSp macro="">
      <xdr:nvCxnSpPr>
        <xdr:cNvPr id="65" name="直線コネクタ 64"/>
        <xdr:cNvCxnSpPr/>
      </xdr:nvCxnSpPr>
      <xdr:spPr>
        <a:xfrm>
          <a:off x="3797300" y="6487741"/>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144091</xdr:rowOff>
    </xdr:from>
    <xdr:to>
      <xdr:col>19</xdr:col>
      <xdr:colOff>177800</xdr:colOff>
      <xdr:row>37</xdr:row>
      <xdr:rowOff>149187</xdr:rowOff>
    </xdr:to>
    <xdr:cxnSp macro="">
      <xdr:nvCxnSpPr>
        <xdr:cNvPr id="68" name="直線コネクタ 67"/>
        <xdr:cNvCxnSpPr/>
      </xdr:nvCxnSpPr>
      <xdr:spPr>
        <a:xfrm flipV="1">
          <a:off x="2908300" y="6487741"/>
          <a:ext cx="8890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149187</xdr:rowOff>
    </xdr:from>
    <xdr:to>
      <xdr:col>15</xdr:col>
      <xdr:colOff>50800</xdr:colOff>
      <xdr:row>37</xdr:row>
      <xdr:rowOff>160731</xdr:rowOff>
    </xdr:to>
    <xdr:cxnSp macro="">
      <xdr:nvCxnSpPr>
        <xdr:cNvPr id="71" name="直線コネクタ 70"/>
        <xdr:cNvCxnSpPr/>
      </xdr:nvCxnSpPr>
      <xdr:spPr>
        <a:xfrm flipV="1">
          <a:off x="2019300" y="6492837"/>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157455</xdr:rowOff>
    </xdr:from>
    <xdr:to>
      <xdr:col>10</xdr:col>
      <xdr:colOff>114300</xdr:colOff>
      <xdr:row>37</xdr:row>
      <xdr:rowOff>160731</xdr:rowOff>
    </xdr:to>
    <xdr:cxnSp macro="">
      <xdr:nvCxnSpPr>
        <xdr:cNvPr id="74" name="直線コネクタ 73"/>
        <xdr:cNvCxnSpPr/>
      </xdr:nvCxnSpPr>
      <xdr:spPr>
        <a:xfrm>
          <a:off x="1130300" y="6501105"/>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14365</xdr:rowOff>
    </xdr:from>
    <xdr:ext cx="534377" cy="259045"/>
    <xdr:sp macro="" textlink="">
      <xdr:nvSpPr>
        <xdr:cNvPr id="76" name="テキスト ボックス 75"/>
        <xdr:cNvSpPr txBox="1"/>
      </xdr:nvSpPr>
      <xdr:spPr>
        <a:xfrm>
          <a:off x="1752111" y="60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70543</xdr:rowOff>
    </xdr:from>
    <xdr:ext cx="534377" cy="259045"/>
    <xdr:sp macro="" textlink="">
      <xdr:nvSpPr>
        <xdr:cNvPr id="78" name="テキスト ボックス 77"/>
        <xdr:cNvSpPr txBox="1"/>
      </xdr:nvSpPr>
      <xdr:spPr>
        <a:xfrm>
          <a:off x="863111" y="60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105178</xdr:rowOff>
    </xdr:from>
    <xdr:to>
      <xdr:col>24</xdr:col>
      <xdr:colOff>114300</xdr:colOff>
      <xdr:row>38</xdr:row>
      <xdr:rowOff>35328</xdr:rowOff>
    </xdr:to>
    <xdr:sp macro="" textlink="">
      <xdr:nvSpPr>
        <xdr:cNvPr id="84" name="楕円 83"/>
        <xdr:cNvSpPr/>
      </xdr:nvSpPr>
      <xdr:spPr>
        <a:xfrm>
          <a:off x="4584700" y="64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83605</xdr:rowOff>
    </xdr:from>
    <xdr:ext cx="534377" cy="259045"/>
    <xdr:sp macro="" textlink="">
      <xdr:nvSpPr>
        <xdr:cNvPr id="85" name="人件費該当値テキスト"/>
        <xdr:cNvSpPr txBox="1"/>
      </xdr:nvSpPr>
      <xdr:spPr>
        <a:xfrm>
          <a:off x="4686300" y="642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93291</xdr:rowOff>
    </xdr:from>
    <xdr:to>
      <xdr:col>20</xdr:col>
      <xdr:colOff>38100</xdr:colOff>
      <xdr:row>38</xdr:row>
      <xdr:rowOff>23441</xdr:rowOff>
    </xdr:to>
    <xdr:sp macro="" textlink="">
      <xdr:nvSpPr>
        <xdr:cNvPr id="86" name="楕円 85"/>
        <xdr:cNvSpPr/>
      </xdr:nvSpPr>
      <xdr:spPr>
        <a:xfrm>
          <a:off x="3746500" y="64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14568</xdr:rowOff>
    </xdr:from>
    <xdr:ext cx="534377" cy="259045"/>
    <xdr:sp macro="" textlink="">
      <xdr:nvSpPr>
        <xdr:cNvPr id="87" name="テキスト ボックス 86"/>
        <xdr:cNvSpPr txBox="1"/>
      </xdr:nvSpPr>
      <xdr:spPr>
        <a:xfrm>
          <a:off x="3530111" y="652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98387</xdr:rowOff>
    </xdr:from>
    <xdr:to>
      <xdr:col>15</xdr:col>
      <xdr:colOff>101600</xdr:colOff>
      <xdr:row>38</xdr:row>
      <xdr:rowOff>28537</xdr:rowOff>
    </xdr:to>
    <xdr:sp macro="" textlink="">
      <xdr:nvSpPr>
        <xdr:cNvPr id="88" name="楕円 87"/>
        <xdr:cNvSpPr/>
      </xdr:nvSpPr>
      <xdr:spPr>
        <a:xfrm>
          <a:off x="2857500" y="64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19664</xdr:rowOff>
    </xdr:from>
    <xdr:ext cx="534377" cy="259045"/>
    <xdr:sp macro="" textlink="">
      <xdr:nvSpPr>
        <xdr:cNvPr id="89" name="テキスト ボックス 88"/>
        <xdr:cNvSpPr txBox="1"/>
      </xdr:nvSpPr>
      <xdr:spPr>
        <a:xfrm>
          <a:off x="2641111" y="65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109931</xdr:rowOff>
    </xdr:from>
    <xdr:to>
      <xdr:col>10</xdr:col>
      <xdr:colOff>165100</xdr:colOff>
      <xdr:row>38</xdr:row>
      <xdr:rowOff>40081</xdr:rowOff>
    </xdr:to>
    <xdr:sp macro="" textlink="">
      <xdr:nvSpPr>
        <xdr:cNvPr id="90" name="楕円 89"/>
        <xdr:cNvSpPr/>
      </xdr:nvSpPr>
      <xdr:spPr>
        <a:xfrm>
          <a:off x="19685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31208</xdr:rowOff>
    </xdr:from>
    <xdr:ext cx="534377" cy="259045"/>
    <xdr:sp macro="" textlink="">
      <xdr:nvSpPr>
        <xdr:cNvPr id="91" name="テキスト ボックス 90"/>
        <xdr:cNvSpPr txBox="1"/>
      </xdr:nvSpPr>
      <xdr:spPr>
        <a:xfrm>
          <a:off x="1752111" y="654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106655</xdr:rowOff>
    </xdr:from>
    <xdr:to>
      <xdr:col>6</xdr:col>
      <xdr:colOff>38100</xdr:colOff>
      <xdr:row>38</xdr:row>
      <xdr:rowOff>36805</xdr:rowOff>
    </xdr:to>
    <xdr:sp macro="" textlink="">
      <xdr:nvSpPr>
        <xdr:cNvPr id="92" name="楕円 91"/>
        <xdr:cNvSpPr/>
      </xdr:nvSpPr>
      <xdr:spPr>
        <a:xfrm>
          <a:off x="1079500" y="64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27932</xdr:rowOff>
    </xdr:from>
    <xdr:ext cx="534377" cy="259045"/>
    <xdr:sp macro="" textlink="">
      <xdr:nvSpPr>
        <xdr:cNvPr id="93" name="テキスト ボックス 92"/>
        <xdr:cNvSpPr txBox="1"/>
      </xdr:nvSpPr>
      <xdr:spPr>
        <a:xfrm>
          <a:off x="863111" y="654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59317</xdr:rowOff>
    </xdr:from>
    <xdr:to>
      <xdr:col>24</xdr:col>
      <xdr:colOff>63500</xdr:colOff>
      <xdr:row>59</xdr:row>
      <xdr:rowOff>73901</xdr:rowOff>
    </xdr:to>
    <xdr:cxnSp macro="">
      <xdr:nvCxnSpPr>
        <xdr:cNvPr id="123" name="直線コネクタ 122"/>
        <xdr:cNvCxnSpPr/>
      </xdr:nvCxnSpPr>
      <xdr:spPr>
        <a:xfrm>
          <a:off x="3797300" y="10174867"/>
          <a:ext cx="8382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59317</xdr:rowOff>
    </xdr:from>
    <xdr:to>
      <xdr:col>19</xdr:col>
      <xdr:colOff>177800</xdr:colOff>
      <xdr:row>59</xdr:row>
      <xdr:rowOff>85164</xdr:rowOff>
    </xdr:to>
    <xdr:cxnSp macro="">
      <xdr:nvCxnSpPr>
        <xdr:cNvPr id="126" name="直線コネクタ 125"/>
        <xdr:cNvCxnSpPr/>
      </xdr:nvCxnSpPr>
      <xdr:spPr>
        <a:xfrm flipV="1">
          <a:off x="2908300" y="10174867"/>
          <a:ext cx="889000" cy="2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85164</xdr:rowOff>
    </xdr:from>
    <xdr:to>
      <xdr:col>15</xdr:col>
      <xdr:colOff>50800</xdr:colOff>
      <xdr:row>59</xdr:row>
      <xdr:rowOff>100929</xdr:rowOff>
    </xdr:to>
    <xdr:cxnSp macro="">
      <xdr:nvCxnSpPr>
        <xdr:cNvPr id="129" name="直線コネクタ 128"/>
        <xdr:cNvCxnSpPr/>
      </xdr:nvCxnSpPr>
      <xdr:spPr>
        <a:xfrm flipV="1">
          <a:off x="2019300" y="10200714"/>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100929</xdr:rowOff>
    </xdr:from>
    <xdr:to>
      <xdr:col>10</xdr:col>
      <xdr:colOff>114300</xdr:colOff>
      <xdr:row>59</xdr:row>
      <xdr:rowOff>107376</xdr:rowOff>
    </xdr:to>
    <xdr:cxnSp macro="">
      <xdr:nvCxnSpPr>
        <xdr:cNvPr id="132" name="直線コネクタ 131"/>
        <xdr:cNvCxnSpPr/>
      </xdr:nvCxnSpPr>
      <xdr:spPr>
        <a:xfrm flipV="1">
          <a:off x="1130300" y="10216479"/>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82173</xdr:rowOff>
    </xdr:from>
    <xdr:ext cx="534377" cy="259045"/>
    <xdr:sp macro="" textlink="">
      <xdr:nvSpPr>
        <xdr:cNvPr id="134" name="テキスト ボックス 133"/>
        <xdr:cNvSpPr txBox="1"/>
      </xdr:nvSpPr>
      <xdr:spPr>
        <a:xfrm>
          <a:off x="1752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78005</xdr:rowOff>
    </xdr:from>
    <xdr:ext cx="534377" cy="259045"/>
    <xdr:sp macro="" textlink="">
      <xdr:nvSpPr>
        <xdr:cNvPr id="136" name="テキスト ボックス 135"/>
        <xdr:cNvSpPr txBox="1"/>
      </xdr:nvSpPr>
      <xdr:spPr>
        <a:xfrm>
          <a:off x="863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23101</xdr:rowOff>
    </xdr:from>
    <xdr:to>
      <xdr:col>24</xdr:col>
      <xdr:colOff>114300</xdr:colOff>
      <xdr:row>59</xdr:row>
      <xdr:rowOff>124701</xdr:rowOff>
    </xdr:to>
    <xdr:sp macro="" textlink="">
      <xdr:nvSpPr>
        <xdr:cNvPr id="142" name="楕円 141"/>
        <xdr:cNvSpPr/>
      </xdr:nvSpPr>
      <xdr:spPr>
        <a:xfrm>
          <a:off x="4584700" y="1013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109478</xdr:rowOff>
    </xdr:from>
    <xdr:ext cx="534377" cy="259045"/>
    <xdr:sp macro="" textlink="">
      <xdr:nvSpPr>
        <xdr:cNvPr id="143" name="物件費該当値テキスト"/>
        <xdr:cNvSpPr txBox="1"/>
      </xdr:nvSpPr>
      <xdr:spPr>
        <a:xfrm>
          <a:off x="4686300"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8517</xdr:rowOff>
    </xdr:from>
    <xdr:to>
      <xdr:col>20</xdr:col>
      <xdr:colOff>38100</xdr:colOff>
      <xdr:row>59</xdr:row>
      <xdr:rowOff>110117</xdr:rowOff>
    </xdr:to>
    <xdr:sp macro="" textlink="">
      <xdr:nvSpPr>
        <xdr:cNvPr id="144" name="楕円 143"/>
        <xdr:cNvSpPr/>
      </xdr:nvSpPr>
      <xdr:spPr>
        <a:xfrm>
          <a:off x="3746500" y="101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101244</xdr:rowOff>
    </xdr:from>
    <xdr:ext cx="534377" cy="259045"/>
    <xdr:sp macro="" textlink="">
      <xdr:nvSpPr>
        <xdr:cNvPr id="145" name="テキスト ボックス 144"/>
        <xdr:cNvSpPr txBox="1"/>
      </xdr:nvSpPr>
      <xdr:spPr>
        <a:xfrm>
          <a:off x="3530111" y="1021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34364</xdr:rowOff>
    </xdr:from>
    <xdr:to>
      <xdr:col>15</xdr:col>
      <xdr:colOff>101600</xdr:colOff>
      <xdr:row>59</xdr:row>
      <xdr:rowOff>135964</xdr:rowOff>
    </xdr:to>
    <xdr:sp macro="" textlink="">
      <xdr:nvSpPr>
        <xdr:cNvPr id="146" name="楕円 145"/>
        <xdr:cNvSpPr/>
      </xdr:nvSpPr>
      <xdr:spPr>
        <a:xfrm>
          <a:off x="2857500" y="1014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127091</xdr:rowOff>
    </xdr:from>
    <xdr:ext cx="534377" cy="259045"/>
    <xdr:sp macro="" textlink="">
      <xdr:nvSpPr>
        <xdr:cNvPr id="147" name="テキスト ボックス 146"/>
        <xdr:cNvSpPr txBox="1"/>
      </xdr:nvSpPr>
      <xdr:spPr>
        <a:xfrm>
          <a:off x="2641111" y="102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50129</xdr:rowOff>
    </xdr:from>
    <xdr:to>
      <xdr:col>10</xdr:col>
      <xdr:colOff>165100</xdr:colOff>
      <xdr:row>59</xdr:row>
      <xdr:rowOff>151729</xdr:rowOff>
    </xdr:to>
    <xdr:sp macro="" textlink="">
      <xdr:nvSpPr>
        <xdr:cNvPr id="148" name="楕円 147"/>
        <xdr:cNvSpPr/>
      </xdr:nvSpPr>
      <xdr:spPr>
        <a:xfrm>
          <a:off x="1968500" y="101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142856</xdr:rowOff>
    </xdr:from>
    <xdr:ext cx="534377" cy="259045"/>
    <xdr:sp macro="" textlink="">
      <xdr:nvSpPr>
        <xdr:cNvPr id="149" name="テキスト ボックス 148"/>
        <xdr:cNvSpPr txBox="1"/>
      </xdr:nvSpPr>
      <xdr:spPr>
        <a:xfrm>
          <a:off x="1752111" y="102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56576</xdr:rowOff>
    </xdr:from>
    <xdr:to>
      <xdr:col>6</xdr:col>
      <xdr:colOff>38100</xdr:colOff>
      <xdr:row>59</xdr:row>
      <xdr:rowOff>158176</xdr:rowOff>
    </xdr:to>
    <xdr:sp macro="" textlink="">
      <xdr:nvSpPr>
        <xdr:cNvPr id="150" name="楕円 149"/>
        <xdr:cNvSpPr/>
      </xdr:nvSpPr>
      <xdr:spPr>
        <a:xfrm>
          <a:off x="1079500" y="1017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149303</xdr:rowOff>
    </xdr:from>
    <xdr:ext cx="534377" cy="259045"/>
    <xdr:sp macro="" textlink="">
      <xdr:nvSpPr>
        <xdr:cNvPr id="151" name="テキスト ボックス 150"/>
        <xdr:cNvSpPr txBox="1"/>
      </xdr:nvSpPr>
      <xdr:spPr>
        <a:xfrm>
          <a:off x="863111" y="102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64996</xdr:rowOff>
    </xdr:from>
    <xdr:to>
      <xdr:col>24</xdr:col>
      <xdr:colOff>63500</xdr:colOff>
      <xdr:row>78</xdr:row>
      <xdr:rowOff>165891</xdr:rowOff>
    </xdr:to>
    <xdr:cxnSp macro="">
      <xdr:nvCxnSpPr>
        <xdr:cNvPr id="182" name="直線コネクタ 181"/>
        <xdr:cNvCxnSpPr/>
      </xdr:nvCxnSpPr>
      <xdr:spPr>
        <a:xfrm flipV="1">
          <a:off x="3797300" y="13438096"/>
          <a:ext cx="838200" cy="10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55652</xdr:rowOff>
    </xdr:from>
    <xdr:ext cx="469744" cy="259045"/>
    <xdr:sp macro="" textlink="">
      <xdr:nvSpPr>
        <xdr:cNvPr id="183" name="維持補修費平均値テキスト"/>
        <xdr:cNvSpPr txBox="1"/>
      </xdr:nvSpPr>
      <xdr:spPr>
        <a:xfrm>
          <a:off x="4686300" y="13428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165891</xdr:rowOff>
    </xdr:from>
    <xdr:to>
      <xdr:col>19</xdr:col>
      <xdr:colOff>177800</xdr:colOff>
      <xdr:row>79</xdr:row>
      <xdr:rowOff>16697</xdr:rowOff>
    </xdr:to>
    <xdr:cxnSp macro="">
      <xdr:nvCxnSpPr>
        <xdr:cNvPr id="185" name="直線コネクタ 184"/>
        <xdr:cNvCxnSpPr/>
      </xdr:nvCxnSpPr>
      <xdr:spPr>
        <a:xfrm flipV="1">
          <a:off x="2908300" y="13538991"/>
          <a:ext cx="889000" cy="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16697</xdr:rowOff>
    </xdr:from>
    <xdr:to>
      <xdr:col>15</xdr:col>
      <xdr:colOff>50800</xdr:colOff>
      <xdr:row>79</xdr:row>
      <xdr:rowOff>30201</xdr:rowOff>
    </xdr:to>
    <xdr:cxnSp macro="">
      <xdr:nvCxnSpPr>
        <xdr:cNvPr id="188" name="直線コネクタ 187"/>
        <xdr:cNvCxnSpPr/>
      </xdr:nvCxnSpPr>
      <xdr:spPr>
        <a:xfrm flipV="1">
          <a:off x="2019300" y="13561247"/>
          <a:ext cx="889000" cy="1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169875</xdr:rowOff>
    </xdr:from>
    <xdr:to>
      <xdr:col>10</xdr:col>
      <xdr:colOff>114300</xdr:colOff>
      <xdr:row>79</xdr:row>
      <xdr:rowOff>30201</xdr:rowOff>
    </xdr:to>
    <xdr:cxnSp macro="">
      <xdr:nvCxnSpPr>
        <xdr:cNvPr id="191" name="直線コネクタ 190"/>
        <xdr:cNvCxnSpPr/>
      </xdr:nvCxnSpPr>
      <xdr:spPr>
        <a:xfrm>
          <a:off x="1130300" y="13542975"/>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96238</xdr:rowOff>
    </xdr:from>
    <xdr:ext cx="469744" cy="259045"/>
    <xdr:sp macro="" textlink="">
      <xdr:nvSpPr>
        <xdr:cNvPr id="193" name="テキスト ボックス 192"/>
        <xdr:cNvSpPr txBox="1"/>
      </xdr:nvSpPr>
      <xdr:spPr>
        <a:xfrm>
          <a:off x="1784428" y="1329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76161</xdr:rowOff>
    </xdr:from>
    <xdr:ext cx="469744" cy="259045"/>
    <xdr:sp macro="" textlink="">
      <xdr:nvSpPr>
        <xdr:cNvPr id="195" name="テキスト ボックス 194"/>
        <xdr:cNvSpPr txBox="1"/>
      </xdr:nvSpPr>
      <xdr:spPr>
        <a:xfrm>
          <a:off x="895428" y="136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14196</xdr:rowOff>
    </xdr:from>
    <xdr:to>
      <xdr:col>24</xdr:col>
      <xdr:colOff>114300</xdr:colOff>
      <xdr:row>78</xdr:row>
      <xdr:rowOff>115796</xdr:rowOff>
    </xdr:to>
    <xdr:sp macro="" textlink="">
      <xdr:nvSpPr>
        <xdr:cNvPr id="201" name="楕円 200"/>
        <xdr:cNvSpPr/>
      </xdr:nvSpPr>
      <xdr:spPr>
        <a:xfrm>
          <a:off x="4584700" y="133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37073</xdr:rowOff>
    </xdr:from>
    <xdr:ext cx="534377" cy="259045"/>
    <xdr:sp macro="" textlink="">
      <xdr:nvSpPr>
        <xdr:cNvPr id="202" name="維持補修費該当値テキスト"/>
        <xdr:cNvSpPr txBox="1"/>
      </xdr:nvSpPr>
      <xdr:spPr>
        <a:xfrm>
          <a:off x="4686300" y="1323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115091</xdr:rowOff>
    </xdr:from>
    <xdr:to>
      <xdr:col>20</xdr:col>
      <xdr:colOff>38100</xdr:colOff>
      <xdr:row>79</xdr:row>
      <xdr:rowOff>45241</xdr:rowOff>
    </xdr:to>
    <xdr:sp macro="" textlink="">
      <xdr:nvSpPr>
        <xdr:cNvPr id="203" name="楕円 202"/>
        <xdr:cNvSpPr/>
      </xdr:nvSpPr>
      <xdr:spPr>
        <a:xfrm>
          <a:off x="3746500" y="134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36368</xdr:rowOff>
    </xdr:from>
    <xdr:ext cx="469744" cy="259045"/>
    <xdr:sp macro="" textlink="">
      <xdr:nvSpPr>
        <xdr:cNvPr id="204" name="テキスト ボックス 203"/>
        <xdr:cNvSpPr txBox="1"/>
      </xdr:nvSpPr>
      <xdr:spPr>
        <a:xfrm>
          <a:off x="3562428" y="1358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137347</xdr:rowOff>
    </xdr:from>
    <xdr:to>
      <xdr:col>15</xdr:col>
      <xdr:colOff>101600</xdr:colOff>
      <xdr:row>79</xdr:row>
      <xdr:rowOff>67497</xdr:rowOff>
    </xdr:to>
    <xdr:sp macro="" textlink="">
      <xdr:nvSpPr>
        <xdr:cNvPr id="205" name="楕円 204"/>
        <xdr:cNvSpPr/>
      </xdr:nvSpPr>
      <xdr:spPr>
        <a:xfrm>
          <a:off x="2857500" y="1351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58624</xdr:rowOff>
    </xdr:from>
    <xdr:ext cx="469744" cy="259045"/>
    <xdr:sp macro="" textlink="">
      <xdr:nvSpPr>
        <xdr:cNvPr id="206" name="テキスト ボックス 205"/>
        <xdr:cNvSpPr txBox="1"/>
      </xdr:nvSpPr>
      <xdr:spPr>
        <a:xfrm>
          <a:off x="2673428" y="1360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150851</xdr:rowOff>
    </xdr:from>
    <xdr:to>
      <xdr:col>10</xdr:col>
      <xdr:colOff>165100</xdr:colOff>
      <xdr:row>79</xdr:row>
      <xdr:rowOff>81001</xdr:rowOff>
    </xdr:to>
    <xdr:sp macro="" textlink="">
      <xdr:nvSpPr>
        <xdr:cNvPr id="207" name="楕円 206"/>
        <xdr:cNvSpPr/>
      </xdr:nvSpPr>
      <xdr:spPr>
        <a:xfrm>
          <a:off x="1968500" y="13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72128</xdr:rowOff>
    </xdr:from>
    <xdr:ext cx="469744" cy="259045"/>
    <xdr:sp macro="" textlink="">
      <xdr:nvSpPr>
        <xdr:cNvPr id="208" name="テキスト ボックス 207"/>
        <xdr:cNvSpPr txBox="1"/>
      </xdr:nvSpPr>
      <xdr:spPr>
        <a:xfrm>
          <a:off x="1784428" y="1361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119075</xdr:rowOff>
    </xdr:from>
    <xdr:to>
      <xdr:col>6</xdr:col>
      <xdr:colOff>38100</xdr:colOff>
      <xdr:row>79</xdr:row>
      <xdr:rowOff>49225</xdr:rowOff>
    </xdr:to>
    <xdr:sp macro="" textlink="">
      <xdr:nvSpPr>
        <xdr:cNvPr id="209" name="楕円 208"/>
        <xdr:cNvSpPr/>
      </xdr:nvSpPr>
      <xdr:spPr>
        <a:xfrm>
          <a:off x="10795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65752</xdr:rowOff>
    </xdr:from>
    <xdr:ext cx="469744" cy="259045"/>
    <xdr:sp macro="" textlink="">
      <xdr:nvSpPr>
        <xdr:cNvPr id="210" name="テキスト ボックス 209"/>
        <xdr:cNvSpPr txBox="1"/>
      </xdr:nvSpPr>
      <xdr:spPr>
        <a:xfrm>
          <a:off x="895428" y="1326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101905</xdr:rowOff>
    </xdr:from>
    <xdr:to>
      <xdr:col>24</xdr:col>
      <xdr:colOff>63500</xdr:colOff>
      <xdr:row>95</xdr:row>
      <xdr:rowOff>108362</xdr:rowOff>
    </xdr:to>
    <xdr:cxnSp macro="">
      <xdr:nvCxnSpPr>
        <xdr:cNvPr id="240" name="直線コネクタ 239"/>
        <xdr:cNvCxnSpPr/>
      </xdr:nvCxnSpPr>
      <xdr:spPr>
        <a:xfrm>
          <a:off x="3797300" y="16389655"/>
          <a:ext cx="8382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101905</xdr:rowOff>
    </xdr:from>
    <xdr:to>
      <xdr:col>19</xdr:col>
      <xdr:colOff>177800</xdr:colOff>
      <xdr:row>95</xdr:row>
      <xdr:rowOff>123927</xdr:rowOff>
    </xdr:to>
    <xdr:cxnSp macro="">
      <xdr:nvCxnSpPr>
        <xdr:cNvPr id="243" name="直線コネクタ 242"/>
        <xdr:cNvCxnSpPr/>
      </xdr:nvCxnSpPr>
      <xdr:spPr>
        <a:xfrm flipV="1">
          <a:off x="2908300" y="16389655"/>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123927</xdr:rowOff>
    </xdr:from>
    <xdr:to>
      <xdr:col>15</xdr:col>
      <xdr:colOff>50800</xdr:colOff>
      <xdr:row>96</xdr:row>
      <xdr:rowOff>84131</xdr:rowOff>
    </xdr:to>
    <xdr:cxnSp macro="">
      <xdr:nvCxnSpPr>
        <xdr:cNvPr id="246" name="直線コネクタ 245"/>
        <xdr:cNvCxnSpPr/>
      </xdr:nvCxnSpPr>
      <xdr:spPr>
        <a:xfrm flipV="1">
          <a:off x="2019300" y="16411677"/>
          <a:ext cx="889000" cy="13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96854</xdr:rowOff>
    </xdr:from>
    <xdr:ext cx="534377" cy="259045"/>
    <xdr:sp macro="" textlink="">
      <xdr:nvSpPr>
        <xdr:cNvPr id="248" name="テキスト ボックス 247"/>
        <xdr:cNvSpPr txBox="1"/>
      </xdr:nvSpPr>
      <xdr:spPr>
        <a:xfrm>
          <a:off x="2641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84131</xdr:rowOff>
    </xdr:from>
    <xdr:to>
      <xdr:col>10</xdr:col>
      <xdr:colOff>114300</xdr:colOff>
      <xdr:row>97</xdr:row>
      <xdr:rowOff>7207</xdr:rowOff>
    </xdr:to>
    <xdr:cxnSp macro="">
      <xdr:nvCxnSpPr>
        <xdr:cNvPr id="249" name="直線コネクタ 248"/>
        <xdr:cNvCxnSpPr/>
      </xdr:nvCxnSpPr>
      <xdr:spPr>
        <a:xfrm flipV="1">
          <a:off x="1130300" y="16543331"/>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17245</xdr:rowOff>
    </xdr:from>
    <xdr:ext cx="534377" cy="259045"/>
    <xdr:sp macro="" textlink="">
      <xdr:nvSpPr>
        <xdr:cNvPr id="251" name="テキスト ボックス 250"/>
        <xdr:cNvSpPr txBox="1"/>
      </xdr:nvSpPr>
      <xdr:spPr>
        <a:xfrm>
          <a:off x="1752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126592</xdr:rowOff>
    </xdr:from>
    <xdr:ext cx="534377" cy="259045"/>
    <xdr:sp macro="" textlink="">
      <xdr:nvSpPr>
        <xdr:cNvPr id="253" name="テキスト ボックス 252"/>
        <xdr:cNvSpPr txBox="1"/>
      </xdr:nvSpPr>
      <xdr:spPr>
        <a:xfrm>
          <a:off x="863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57562</xdr:rowOff>
    </xdr:from>
    <xdr:to>
      <xdr:col>24</xdr:col>
      <xdr:colOff>114300</xdr:colOff>
      <xdr:row>95</xdr:row>
      <xdr:rowOff>159162</xdr:rowOff>
    </xdr:to>
    <xdr:sp macro="" textlink="">
      <xdr:nvSpPr>
        <xdr:cNvPr id="259" name="楕円 258"/>
        <xdr:cNvSpPr/>
      </xdr:nvSpPr>
      <xdr:spPr>
        <a:xfrm>
          <a:off x="4584700" y="1634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80439</xdr:rowOff>
    </xdr:from>
    <xdr:ext cx="534377" cy="259045"/>
    <xdr:sp macro="" textlink="">
      <xdr:nvSpPr>
        <xdr:cNvPr id="260" name="扶助費該当値テキスト"/>
        <xdr:cNvSpPr txBox="1"/>
      </xdr:nvSpPr>
      <xdr:spPr>
        <a:xfrm>
          <a:off x="4686300" y="1619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51105</xdr:rowOff>
    </xdr:from>
    <xdr:to>
      <xdr:col>20</xdr:col>
      <xdr:colOff>38100</xdr:colOff>
      <xdr:row>95</xdr:row>
      <xdr:rowOff>152705</xdr:rowOff>
    </xdr:to>
    <xdr:sp macro="" textlink="">
      <xdr:nvSpPr>
        <xdr:cNvPr id="261" name="楕円 260"/>
        <xdr:cNvSpPr/>
      </xdr:nvSpPr>
      <xdr:spPr>
        <a:xfrm>
          <a:off x="3746500" y="163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169232</xdr:rowOff>
    </xdr:from>
    <xdr:ext cx="534377" cy="259045"/>
    <xdr:sp macro="" textlink="">
      <xdr:nvSpPr>
        <xdr:cNvPr id="262" name="テキスト ボックス 261"/>
        <xdr:cNvSpPr txBox="1"/>
      </xdr:nvSpPr>
      <xdr:spPr>
        <a:xfrm>
          <a:off x="3530111" y="161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73127</xdr:rowOff>
    </xdr:from>
    <xdr:to>
      <xdr:col>15</xdr:col>
      <xdr:colOff>101600</xdr:colOff>
      <xdr:row>96</xdr:row>
      <xdr:rowOff>3277</xdr:rowOff>
    </xdr:to>
    <xdr:sp macro="" textlink="">
      <xdr:nvSpPr>
        <xdr:cNvPr id="263" name="楕円 262"/>
        <xdr:cNvSpPr/>
      </xdr:nvSpPr>
      <xdr:spPr>
        <a:xfrm>
          <a:off x="2857500" y="163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19804</xdr:rowOff>
    </xdr:from>
    <xdr:ext cx="534377" cy="259045"/>
    <xdr:sp macro="" textlink="">
      <xdr:nvSpPr>
        <xdr:cNvPr id="264" name="テキスト ボックス 263"/>
        <xdr:cNvSpPr txBox="1"/>
      </xdr:nvSpPr>
      <xdr:spPr>
        <a:xfrm>
          <a:off x="2641111" y="161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33331</xdr:rowOff>
    </xdr:from>
    <xdr:to>
      <xdr:col>10</xdr:col>
      <xdr:colOff>165100</xdr:colOff>
      <xdr:row>96</xdr:row>
      <xdr:rowOff>134931</xdr:rowOff>
    </xdr:to>
    <xdr:sp macro="" textlink="">
      <xdr:nvSpPr>
        <xdr:cNvPr id="265" name="楕円 264"/>
        <xdr:cNvSpPr/>
      </xdr:nvSpPr>
      <xdr:spPr>
        <a:xfrm>
          <a:off x="1968500" y="164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151458</xdr:rowOff>
    </xdr:from>
    <xdr:ext cx="534377" cy="259045"/>
    <xdr:sp macro="" textlink="">
      <xdr:nvSpPr>
        <xdr:cNvPr id="266" name="テキスト ボックス 265"/>
        <xdr:cNvSpPr txBox="1"/>
      </xdr:nvSpPr>
      <xdr:spPr>
        <a:xfrm>
          <a:off x="1752111" y="1626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127857</xdr:rowOff>
    </xdr:from>
    <xdr:to>
      <xdr:col>6</xdr:col>
      <xdr:colOff>38100</xdr:colOff>
      <xdr:row>97</xdr:row>
      <xdr:rowOff>58007</xdr:rowOff>
    </xdr:to>
    <xdr:sp macro="" textlink="">
      <xdr:nvSpPr>
        <xdr:cNvPr id="267" name="楕円 266"/>
        <xdr:cNvSpPr/>
      </xdr:nvSpPr>
      <xdr:spPr>
        <a:xfrm>
          <a:off x="1079500" y="165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74534</xdr:rowOff>
    </xdr:from>
    <xdr:ext cx="534377" cy="259045"/>
    <xdr:sp macro="" textlink="">
      <xdr:nvSpPr>
        <xdr:cNvPr id="268" name="テキスト ボックス 267"/>
        <xdr:cNvSpPr txBox="1"/>
      </xdr:nvSpPr>
      <xdr:spPr>
        <a:xfrm>
          <a:off x="863111" y="163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45508</xdr:rowOff>
    </xdr:from>
    <xdr:to>
      <xdr:col>55</xdr:col>
      <xdr:colOff>0</xdr:colOff>
      <xdr:row>37</xdr:row>
      <xdr:rowOff>63841</xdr:rowOff>
    </xdr:to>
    <xdr:cxnSp macro="">
      <xdr:nvCxnSpPr>
        <xdr:cNvPr id="295" name="直線コネクタ 294"/>
        <xdr:cNvCxnSpPr/>
      </xdr:nvCxnSpPr>
      <xdr:spPr>
        <a:xfrm>
          <a:off x="9639300" y="6389158"/>
          <a:ext cx="8382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54171</xdr:rowOff>
    </xdr:from>
    <xdr:to>
      <xdr:col>50</xdr:col>
      <xdr:colOff>114300</xdr:colOff>
      <xdr:row>37</xdr:row>
      <xdr:rowOff>45508</xdr:rowOff>
    </xdr:to>
    <xdr:cxnSp macro="">
      <xdr:nvCxnSpPr>
        <xdr:cNvPr id="298" name="直線コネクタ 297"/>
        <xdr:cNvCxnSpPr/>
      </xdr:nvCxnSpPr>
      <xdr:spPr>
        <a:xfrm>
          <a:off x="8750300" y="6226371"/>
          <a:ext cx="889000" cy="16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54171</xdr:rowOff>
    </xdr:from>
    <xdr:to>
      <xdr:col>45</xdr:col>
      <xdr:colOff>177800</xdr:colOff>
      <xdr:row>36</xdr:row>
      <xdr:rowOff>101926</xdr:rowOff>
    </xdr:to>
    <xdr:cxnSp macro="">
      <xdr:nvCxnSpPr>
        <xdr:cNvPr id="301" name="直線コネクタ 300"/>
        <xdr:cNvCxnSpPr/>
      </xdr:nvCxnSpPr>
      <xdr:spPr>
        <a:xfrm flipV="1">
          <a:off x="7861300" y="6226371"/>
          <a:ext cx="889000" cy="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80584</xdr:rowOff>
    </xdr:from>
    <xdr:to>
      <xdr:col>41</xdr:col>
      <xdr:colOff>50800</xdr:colOff>
      <xdr:row>36</xdr:row>
      <xdr:rowOff>101926</xdr:rowOff>
    </xdr:to>
    <xdr:cxnSp macro="">
      <xdr:nvCxnSpPr>
        <xdr:cNvPr id="304" name="直線コネクタ 303"/>
        <xdr:cNvCxnSpPr/>
      </xdr:nvCxnSpPr>
      <xdr:spPr>
        <a:xfrm>
          <a:off x="6972300" y="6081334"/>
          <a:ext cx="889000" cy="19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166205</xdr:rowOff>
    </xdr:from>
    <xdr:ext cx="534377" cy="259045"/>
    <xdr:sp macro="" textlink="">
      <xdr:nvSpPr>
        <xdr:cNvPr id="306" name="テキスト ボックス 305"/>
        <xdr:cNvSpPr txBox="1"/>
      </xdr:nvSpPr>
      <xdr:spPr>
        <a:xfrm>
          <a:off x="7594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58425</xdr:rowOff>
    </xdr:from>
    <xdr:ext cx="534377" cy="259045"/>
    <xdr:sp macro="" textlink="">
      <xdr:nvSpPr>
        <xdr:cNvPr id="308" name="テキスト ボックス 307"/>
        <xdr:cNvSpPr txBox="1"/>
      </xdr:nvSpPr>
      <xdr:spPr>
        <a:xfrm>
          <a:off x="6705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13041</xdr:rowOff>
    </xdr:from>
    <xdr:to>
      <xdr:col>55</xdr:col>
      <xdr:colOff>50800</xdr:colOff>
      <xdr:row>37</xdr:row>
      <xdr:rowOff>114641</xdr:rowOff>
    </xdr:to>
    <xdr:sp macro="" textlink="">
      <xdr:nvSpPr>
        <xdr:cNvPr id="314" name="楕円 313"/>
        <xdr:cNvSpPr/>
      </xdr:nvSpPr>
      <xdr:spPr>
        <a:xfrm>
          <a:off x="10426700" y="635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99418</xdr:rowOff>
    </xdr:from>
    <xdr:ext cx="534377" cy="259045"/>
    <xdr:sp macro="" textlink="">
      <xdr:nvSpPr>
        <xdr:cNvPr id="315" name="補助費等該当値テキスト"/>
        <xdr:cNvSpPr txBox="1"/>
      </xdr:nvSpPr>
      <xdr:spPr>
        <a:xfrm>
          <a:off x="10528300" y="627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166158</xdr:rowOff>
    </xdr:from>
    <xdr:to>
      <xdr:col>50</xdr:col>
      <xdr:colOff>165100</xdr:colOff>
      <xdr:row>37</xdr:row>
      <xdr:rowOff>96308</xdr:rowOff>
    </xdr:to>
    <xdr:sp macro="" textlink="">
      <xdr:nvSpPr>
        <xdr:cNvPr id="316" name="楕円 315"/>
        <xdr:cNvSpPr/>
      </xdr:nvSpPr>
      <xdr:spPr>
        <a:xfrm>
          <a:off x="9588500" y="633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87435</xdr:rowOff>
    </xdr:from>
    <xdr:ext cx="534377" cy="259045"/>
    <xdr:sp macro="" textlink="">
      <xdr:nvSpPr>
        <xdr:cNvPr id="317" name="テキスト ボックス 316"/>
        <xdr:cNvSpPr txBox="1"/>
      </xdr:nvSpPr>
      <xdr:spPr>
        <a:xfrm>
          <a:off x="9372111" y="643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3371</xdr:rowOff>
    </xdr:from>
    <xdr:to>
      <xdr:col>46</xdr:col>
      <xdr:colOff>38100</xdr:colOff>
      <xdr:row>36</xdr:row>
      <xdr:rowOff>104971</xdr:rowOff>
    </xdr:to>
    <xdr:sp macro="" textlink="">
      <xdr:nvSpPr>
        <xdr:cNvPr id="318" name="楕円 317"/>
        <xdr:cNvSpPr/>
      </xdr:nvSpPr>
      <xdr:spPr>
        <a:xfrm>
          <a:off x="8699500" y="61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121498</xdr:rowOff>
    </xdr:from>
    <xdr:ext cx="534377" cy="259045"/>
    <xdr:sp macro="" textlink="">
      <xdr:nvSpPr>
        <xdr:cNvPr id="319" name="テキスト ボックス 318"/>
        <xdr:cNvSpPr txBox="1"/>
      </xdr:nvSpPr>
      <xdr:spPr>
        <a:xfrm>
          <a:off x="8483111" y="595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51126</xdr:rowOff>
    </xdr:from>
    <xdr:to>
      <xdr:col>41</xdr:col>
      <xdr:colOff>101600</xdr:colOff>
      <xdr:row>36</xdr:row>
      <xdr:rowOff>152726</xdr:rowOff>
    </xdr:to>
    <xdr:sp macro="" textlink="">
      <xdr:nvSpPr>
        <xdr:cNvPr id="320" name="楕円 319"/>
        <xdr:cNvSpPr/>
      </xdr:nvSpPr>
      <xdr:spPr>
        <a:xfrm>
          <a:off x="7810500" y="622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169253</xdr:rowOff>
    </xdr:from>
    <xdr:ext cx="534377" cy="259045"/>
    <xdr:sp macro="" textlink="">
      <xdr:nvSpPr>
        <xdr:cNvPr id="321" name="テキスト ボックス 320"/>
        <xdr:cNvSpPr txBox="1"/>
      </xdr:nvSpPr>
      <xdr:spPr>
        <a:xfrm>
          <a:off x="7594111" y="59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29784</xdr:rowOff>
    </xdr:from>
    <xdr:to>
      <xdr:col>36</xdr:col>
      <xdr:colOff>165100</xdr:colOff>
      <xdr:row>35</xdr:row>
      <xdr:rowOff>131384</xdr:rowOff>
    </xdr:to>
    <xdr:sp macro="" textlink="">
      <xdr:nvSpPr>
        <xdr:cNvPr id="322" name="楕円 321"/>
        <xdr:cNvSpPr/>
      </xdr:nvSpPr>
      <xdr:spPr>
        <a:xfrm>
          <a:off x="6921500" y="60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147911</xdr:rowOff>
    </xdr:from>
    <xdr:ext cx="599010" cy="259045"/>
    <xdr:sp macro="" textlink="">
      <xdr:nvSpPr>
        <xdr:cNvPr id="323" name="テキスト ボックス 322"/>
        <xdr:cNvSpPr txBox="1"/>
      </xdr:nvSpPr>
      <xdr:spPr>
        <a:xfrm>
          <a:off x="6672795" y="580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113754</xdr:rowOff>
    </xdr:from>
    <xdr:to>
      <xdr:col>55</xdr:col>
      <xdr:colOff>0</xdr:colOff>
      <xdr:row>58</xdr:row>
      <xdr:rowOff>128256</xdr:rowOff>
    </xdr:to>
    <xdr:cxnSp macro="">
      <xdr:nvCxnSpPr>
        <xdr:cNvPr id="350" name="直線コネクタ 349"/>
        <xdr:cNvCxnSpPr/>
      </xdr:nvCxnSpPr>
      <xdr:spPr>
        <a:xfrm>
          <a:off x="9639300" y="10057854"/>
          <a:ext cx="838200" cy="1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113754</xdr:rowOff>
    </xdr:from>
    <xdr:to>
      <xdr:col>50</xdr:col>
      <xdr:colOff>114300</xdr:colOff>
      <xdr:row>58</xdr:row>
      <xdr:rowOff>122439</xdr:rowOff>
    </xdr:to>
    <xdr:cxnSp macro="">
      <xdr:nvCxnSpPr>
        <xdr:cNvPr id="353" name="直線コネクタ 352"/>
        <xdr:cNvCxnSpPr/>
      </xdr:nvCxnSpPr>
      <xdr:spPr>
        <a:xfrm flipV="1">
          <a:off x="8750300" y="10057854"/>
          <a:ext cx="889000" cy="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117739</xdr:rowOff>
    </xdr:from>
    <xdr:to>
      <xdr:col>45</xdr:col>
      <xdr:colOff>177800</xdr:colOff>
      <xdr:row>58</xdr:row>
      <xdr:rowOff>122439</xdr:rowOff>
    </xdr:to>
    <xdr:cxnSp macro="">
      <xdr:nvCxnSpPr>
        <xdr:cNvPr id="356" name="直線コネクタ 355"/>
        <xdr:cNvCxnSpPr/>
      </xdr:nvCxnSpPr>
      <xdr:spPr>
        <a:xfrm>
          <a:off x="7861300" y="10061839"/>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117739</xdr:rowOff>
    </xdr:from>
    <xdr:to>
      <xdr:col>41</xdr:col>
      <xdr:colOff>50800</xdr:colOff>
      <xdr:row>58</xdr:row>
      <xdr:rowOff>125745</xdr:rowOff>
    </xdr:to>
    <xdr:cxnSp macro="">
      <xdr:nvCxnSpPr>
        <xdr:cNvPr id="359" name="直線コネクタ 358"/>
        <xdr:cNvCxnSpPr/>
      </xdr:nvCxnSpPr>
      <xdr:spPr>
        <a:xfrm flipV="1">
          <a:off x="6972300" y="10061839"/>
          <a:ext cx="889000" cy="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1" name="テキスト ボックス 360"/>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158678</xdr:rowOff>
    </xdr:from>
    <xdr:ext cx="599010" cy="259045"/>
    <xdr:sp macro="" textlink="">
      <xdr:nvSpPr>
        <xdr:cNvPr id="363" name="テキスト ボックス 362"/>
        <xdr:cNvSpPr txBox="1"/>
      </xdr:nvSpPr>
      <xdr:spPr>
        <a:xfrm>
          <a:off x="6672795" y="975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77456</xdr:rowOff>
    </xdr:from>
    <xdr:to>
      <xdr:col>55</xdr:col>
      <xdr:colOff>50800</xdr:colOff>
      <xdr:row>59</xdr:row>
      <xdr:rowOff>7606</xdr:rowOff>
    </xdr:to>
    <xdr:sp macro="" textlink="">
      <xdr:nvSpPr>
        <xdr:cNvPr id="369" name="楕円 368"/>
        <xdr:cNvSpPr/>
      </xdr:nvSpPr>
      <xdr:spPr>
        <a:xfrm>
          <a:off x="10426700" y="1002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62954</xdr:rowOff>
    </xdr:from>
    <xdr:to>
      <xdr:col>50</xdr:col>
      <xdr:colOff>165100</xdr:colOff>
      <xdr:row>58</xdr:row>
      <xdr:rowOff>164554</xdr:rowOff>
    </xdr:to>
    <xdr:sp macro="" textlink="">
      <xdr:nvSpPr>
        <xdr:cNvPr id="371" name="楕円 370"/>
        <xdr:cNvSpPr/>
      </xdr:nvSpPr>
      <xdr:spPr>
        <a:xfrm>
          <a:off x="9588500" y="100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155681</xdr:rowOff>
    </xdr:from>
    <xdr:ext cx="534377" cy="259045"/>
    <xdr:sp macro="" textlink="">
      <xdr:nvSpPr>
        <xdr:cNvPr id="372" name="テキスト ボックス 371"/>
        <xdr:cNvSpPr txBox="1"/>
      </xdr:nvSpPr>
      <xdr:spPr>
        <a:xfrm>
          <a:off x="9372111" y="1009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71639</xdr:rowOff>
    </xdr:from>
    <xdr:to>
      <xdr:col>46</xdr:col>
      <xdr:colOff>38100</xdr:colOff>
      <xdr:row>59</xdr:row>
      <xdr:rowOff>1789</xdr:rowOff>
    </xdr:to>
    <xdr:sp macro="" textlink="">
      <xdr:nvSpPr>
        <xdr:cNvPr id="373" name="楕円 372"/>
        <xdr:cNvSpPr/>
      </xdr:nvSpPr>
      <xdr:spPr>
        <a:xfrm>
          <a:off x="8699500" y="100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164366</xdr:rowOff>
    </xdr:from>
    <xdr:ext cx="534377" cy="259045"/>
    <xdr:sp macro="" textlink="">
      <xdr:nvSpPr>
        <xdr:cNvPr id="374" name="テキスト ボックス 373"/>
        <xdr:cNvSpPr txBox="1"/>
      </xdr:nvSpPr>
      <xdr:spPr>
        <a:xfrm>
          <a:off x="8483111" y="1010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66939</xdr:rowOff>
    </xdr:from>
    <xdr:to>
      <xdr:col>41</xdr:col>
      <xdr:colOff>101600</xdr:colOff>
      <xdr:row>58</xdr:row>
      <xdr:rowOff>168539</xdr:rowOff>
    </xdr:to>
    <xdr:sp macro="" textlink="">
      <xdr:nvSpPr>
        <xdr:cNvPr id="375" name="楕円 374"/>
        <xdr:cNvSpPr/>
      </xdr:nvSpPr>
      <xdr:spPr>
        <a:xfrm>
          <a:off x="7810500" y="100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159666</xdr:rowOff>
    </xdr:from>
    <xdr:ext cx="534377" cy="259045"/>
    <xdr:sp macro="" textlink="">
      <xdr:nvSpPr>
        <xdr:cNvPr id="376" name="テキスト ボックス 375"/>
        <xdr:cNvSpPr txBox="1"/>
      </xdr:nvSpPr>
      <xdr:spPr>
        <a:xfrm>
          <a:off x="7594111" y="1010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74945</xdr:rowOff>
    </xdr:from>
    <xdr:to>
      <xdr:col>36</xdr:col>
      <xdr:colOff>165100</xdr:colOff>
      <xdr:row>59</xdr:row>
      <xdr:rowOff>5095</xdr:rowOff>
    </xdr:to>
    <xdr:sp macro="" textlink="">
      <xdr:nvSpPr>
        <xdr:cNvPr id="377" name="楕円 376"/>
        <xdr:cNvSpPr/>
      </xdr:nvSpPr>
      <xdr:spPr>
        <a:xfrm>
          <a:off x="6921500" y="1001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167672</xdr:rowOff>
    </xdr:from>
    <xdr:ext cx="534377" cy="259045"/>
    <xdr:sp macro="" textlink="">
      <xdr:nvSpPr>
        <xdr:cNvPr id="378" name="テキスト ボックス 377"/>
        <xdr:cNvSpPr txBox="1"/>
      </xdr:nvSpPr>
      <xdr:spPr>
        <a:xfrm>
          <a:off x="6705111" y="1011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4008</xdr:rowOff>
    </xdr:from>
    <xdr:to>
      <xdr:col>55</xdr:col>
      <xdr:colOff>0</xdr:colOff>
      <xdr:row>79</xdr:row>
      <xdr:rowOff>33306</xdr:rowOff>
    </xdr:to>
    <xdr:cxnSp macro="">
      <xdr:nvCxnSpPr>
        <xdr:cNvPr id="407" name="直線コネクタ 406"/>
        <xdr:cNvCxnSpPr/>
      </xdr:nvCxnSpPr>
      <xdr:spPr>
        <a:xfrm>
          <a:off x="9639300" y="13548558"/>
          <a:ext cx="838200" cy="2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2462</xdr:rowOff>
    </xdr:from>
    <xdr:to>
      <xdr:col>50</xdr:col>
      <xdr:colOff>114300</xdr:colOff>
      <xdr:row>79</xdr:row>
      <xdr:rowOff>4008</xdr:rowOff>
    </xdr:to>
    <xdr:cxnSp macro="">
      <xdr:nvCxnSpPr>
        <xdr:cNvPr id="410" name="直線コネクタ 409"/>
        <xdr:cNvCxnSpPr/>
      </xdr:nvCxnSpPr>
      <xdr:spPr>
        <a:xfrm>
          <a:off x="8750300" y="13547012"/>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2462</xdr:rowOff>
    </xdr:from>
    <xdr:to>
      <xdr:col>45</xdr:col>
      <xdr:colOff>177800</xdr:colOff>
      <xdr:row>79</xdr:row>
      <xdr:rowOff>8147</xdr:rowOff>
    </xdr:to>
    <xdr:cxnSp macro="">
      <xdr:nvCxnSpPr>
        <xdr:cNvPr id="413" name="直線コネクタ 412"/>
        <xdr:cNvCxnSpPr/>
      </xdr:nvCxnSpPr>
      <xdr:spPr>
        <a:xfrm flipV="1">
          <a:off x="7861300" y="13547012"/>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73328</xdr:rowOff>
    </xdr:from>
    <xdr:ext cx="599010" cy="259045"/>
    <xdr:sp macro="" textlink="">
      <xdr:nvSpPr>
        <xdr:cNvPr id="417" name="テキスト ボックス 416"/>
        <xdr:cNvSpPr txBox="1"/>
      </xdr:nvSpPr>
      <xdr:spPr>
        <a:xfrm>
          <a:off x="7561795" y="13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153956</xdr:rowOff>
    </xdr:from>
    <xdr:to>
      <xdr:col>55</xdr:col>
      <xdr:colOff>50800</xdr:colOff>
      <xdr:row>79</xdr:row>
      <xdr:rowOff>84106</xdr:rowOff>
    </xdr:to>
    <xdr:sp macro="" textlink="">
      <xdr:nvSpPr>
        <xdr:cNvPr id="423" name="楕円 422"/>
        <xdr:cNvSpPr/>
      </xdr:nvSpPr>
      <xdr:spPr>
        <a:xfrm>
          <a:off x="10426700" y="135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469744" cy="259045"/>
    <xdr:sp macro="" textlink="">
      <xdr:nvSpPr>
        <xdr:cNvPr id="424" name="普通建設事業費 （ うち新規整備　）該当値テキスト"/>
        <xdr:cNvSpPr txBox="1"/>
      </xdr:nvSpPr>
      <xdr:spPr>
        <a:xfrm>
          <a:off x="10528300" y="134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124658</xdr:rowOff>
    </xdr:from>
    <xdr:to>
      <xdr:col>50</xdr:col>
      <xdr:colOff>165100</xdr:colOff>
      <xdr:row>79</xdr:row>
      <xdr:rowOff>54808</xdr:rowOff>
    </xdr:to>
    <xdr:sp macro="" textlink="">
      <xdr:nvSpPr>
        <xdr:cNvPr id="425" name="楕円 424"/>
        <xdr:cNvSpPr/>
      </xdr:nvSpPr>
      <xdr:spPr>
        <a:xfrm>
          <a:off x="9588500" y="134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45935</xdr:rowOff>
    </xdr:from>
    <xdr:ext cx="534377" cy="259045"/>
    <xdr:sp macro="" textlink="">
      <xdr:nvSpPr>
        <xdr:cNvPr id="426" name="テキスト ボックス 425"/>
        <xdr:cNvSpPr txBox="1"/>
      </xdr:nvSpPr>
      <xdr:spPr>
        <a:xfrm>
          <a:off x="9372111" y="135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123112</xdr:rowOff>
    </xdr:from>
    <xdr:to>
      <xdr:col>46</xdr:col>
      <xdr:colOff>38100</xdr:colOff>
      <xdr:row>79</xdr:row>
      <xdr:rowOff>53262</xdr:rowOff>
    </xdr:to>
    <xdr:sp macro="" textlink="">
      <xdr:nvSpPr>
        <xdr:cNvPr id="427" name="楕円 426"/>
        <xdr:cNvSpPr/>
      </xdr:nvSpPr>
      <xdr:spPr>
        <a:xfrm>
          <a:off x="8699500" y="1349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44389</xdr:rowOff>
    </xdr:from>
    <xdr:ext cx="534377" cy="259045"/>
    <xdr:sp macro="" textlink="">
      <xdr:nvSpPr>
        <xdr:cNvPr id="428" name="テキスト ボックス 427"/>
        <xdr:cNvSpPr txBox="1"/>
      </xdr:nvSpPr>
      <xdr:spPr>
        <a:xfrm>
          <a:off x="8483111" y="1358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128797</xdr:rowOff>
    </xdr:from>
    <xdr:to>
      <xdr:col>41</xdr:col>
      <xdr:colOff>101600</xdr:colOff>
      <xdr:row>79</xdr:row>
      <xdr:rowOff>58947</xdr:rowOff>
    </xdr:to>
    <xdr:sp macro="" textlink="">
      <xdr:nvSpPr>
        <xdr:cNvPr id="429" name="楕円 428"/>
        <xdr:cNvSpPr/>
      </xdr:nvSpPr>
      <xdr:spPr>
        <a:xfrm>
          <a:off x="7810500" y="135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50074</xdr:rowOff>
    </xdr:from>
    <xdr:ext cx="534377" cy="259045"/>
    <xdr:sp macro="" textlink="">
      <xdr:nvSpPr>
        <xdr:cNvPr id="430" name="テキスト ボックス 429"/>
        <xdr:cNvSpPr txBox="1"/>
      </xdr:nvSpPr>
      <xdr:spPr>
        <a:xfrm>
          <a:off x="7594111" y="1359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122650</xdr:rowOff>
    </xdr:from>
    <xdr:to>
      <xdr:col>55</xdr:col>
      <xdr:colOff>0</xdr:colOff>
      <xdr:row>98</xdr:row>
      <xdr:rowOff>129975</xdr:rowOff>
    </xdr:to>
    <xdr:cxnSp macro="">
      <xdr:nvCxnSpPr>
        <xdr:cNvPr id="457" name="直線コネクタ 456"/>
        <xdr:cNvCxnSpPr/>
      </xdr:nvCxnSpPr>
      <xdr:spPr>
        <a:xfrm>
          <a:off x="9639300" y="16924750"/>
          <a:ext cx="838200" cy="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122650</xdr:rowOff>
    </xdr:from>
    <xdr:to>
      <xdr:col>50</xdr:col>
      <xdr:colOff>114300</xdr:colOff>
      <xdr:row>98</xdr:row>
      <xdr:rowOff>135995</xdr:rowOff>
    </xdr:to>
    <xdr:cxnSp macro="">
      <xdr:nvCxnSpPr>
        <xdr:cNvPr id="460" name="直線コネクタ 459"/>
        <xdr:cNvCxnSpPr/>
      </xdr:nvCxnSpPr>
      <xdr:spPr>
        <a:xfrm flipV="1">
          <a:off x="8750300" y="16924750"/>
          <a:ext cx="889000" cy="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128057</xdr:rowOff>
    </xdr:from>
    <xdr:to>
      <xdr:col>45</xdr:col>
      <xdr:colOff>177800</xdr:colOff>
      <xdr:row>98</xdr:row>
      <xdr:rowOff>135995</xdr:rowOff>
    </xdr:to>
    <xdr:cxnSp macro="">
      <xdr:nvCxnSpPr>
        <xdr:cNvPr id="463" name="直線コネクタ 462"/>
        <xdr:cNvCxnSpPr/>
      </xdr:nvCxnSpPr>
      <xdr:spPr>
        <a:xfrm>
          <a:off x="7861300" y="16930157"/>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10236</xdr:rowOff>
    </xdr:from>
    <xdr:ext cx="534377" cy="259045"/>
    <xdr:sp macro="" textlink="">
      <xdr:nvSpPr>
        <xdr:cNvPr id="467" name="テキスト ボックス 466"/>
        <xdr:cNvSpPr txBox="1"/>
      </xdr:nvSpPr>
      <xdr:spPr>
        <a:xfrm>
          <a:off x="7594111" y="166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79175</xdr:rowOff>
    </xdr:from>
    <xdr:to>
      <xdr:col>55</xdr:col>
      <xdr:colOff>50800</xdr:colOff>
      <xdr:row>99</xdr:row>
      <xdr:rowOff>9325</xdr:rowOff>
    </xdr:to>
    <xdr:sp macro="" textlink="">
      <xdr:nvSpPr>
        <xdr:cNvPr id="473" name="楕円 472"/>
        <xdr:cNvSpPr/>
      </xdr:nvSpPr>
      <xdr:spPr>
        <a:xfrm>
          <a:off x="10426700" y="168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534377" cy="259045"/>
    <xdr:sp macro="" textlink="">
      <xdr:nvSpPr>
        <xdr:cNvPr id="474" name="普通建設事業費 （ うち更新整備　）該当値テキスト"/>
        <xdr:cNvSpPr txBox="1"/>
      </xdr:nvSpPr>
      <xdr:spPr>
        <a:xfrm>
          <a:off x="10528300" y="168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71850</xdr:rowOff>
    </xdr:from>
    <xdr:to>
      <xdr:col>50</xdr:col>
      <xdr:colOff>165100</xdr:colOff>
      <xdr:row>99</xdr:row>
      <xdr:rowOff>2000</xdr:rowOff>
    </xdr:to>
    <xdr:sp macro="" textlink="">
      <xdr:nvSpPr>
        <xdr:cNvPr id="475" name="楕円 474"/>
        <xdr:cNvSpPr/>
      </xdr:nvSpPr>
      <xdr:spPr>
        <a:xfrm>
          <a:off x="9588500" y="1687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164577</xdr:rowOff>
    </xdr:from>
    <xdr:ext cx="534377" cy="259045"/>
    <xdr:sp macro="" textlink="">
      <xdr:nvSpPr>
        <xdr:cNvPr id="476" name="テキスト ボックス 475"/>
        <xdr:cNvSpPr txBox="1"/>
      </xdr:nvSpPr>
      <xdr:spPr>
        <a:xfrm>
          <a:off x="9372111" y="1696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85195</xdr:rowOff>
    </xdr:from>
    <xdr:to>
      <xdr:col>46</xdr:col>
      <xdr:colOff>38100</xdr:colOff>
      <xdr:row>99</xdr:row>
      <xdr:rowOff>15345</xdr:rowOff>
    </xdr:to>
    <xdr:sp macro="" textlink="">
      <xdr:nvSpPr>
        <xdr:cNvPr id="477" name="楕円 476"/>
        <xdr:cNvSpPr/>
      </xdr:nvSpPr>
      <xdr:spPr>
        <a:xfrm>
          <a:off x="8699500" y="168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6472</xdr:rowOff>
    </xdr:from>
    <xdr:ext cx="469744" cy="259045"/>
    <xdr:sp macro="" textlink="">
      <xdr:nvSpPr>
        <xdr:cNvPr id="478" name="テキスト ボックス 477"/>
        <xdr:cNvSpPr txBox="1"/>
      </xdr:nvSpPr>
      <xdr:spPr>
        <a:xfrm>
          <a:off x="8515428" y="1698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77257</xdr:rowOff>
    </xdr:from>
    <xdr:to>
      <xdr:col>41</xdr:col>
      <xdr:colOff>101600</xdr:colOff>
      <xdr:row>99</xdr:row>
      <xdr:rowOff>7407</xdr:rowOff>
    </xdr:to>
    <xdr:sp macro="" textlink="">
      <xdr:nvSpPr>
        <xdr:cNvPr id="479" name="楕円 478"/>
        <xdr:cNvSpPr/>
      </xdr:nvSpPr>
      <xdr:spPr>
        <a:xfrm>
          <a:off x="7810500" y="168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169984</xdr:rowOff>
    </xdr:from>
    <xdr:ext cx="534377" cy="259045"/>
    <xdr:sp macro="" textlink="">
      <xdr:nvSpPr>
        <xdr:cNvPr id="480" name="テキスト ボックス 479"/>
        <xdr:cNvSpPr txBox="1"/>
      </xdr:nvSpPr>
      <xdr:spPr>
        <a:xfrm>
          <a:off x="7594111" y="169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4" name="直線コネクタ 51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98759</xdr:rowOff>
    </xdr:from>
    <xdr:to>
      <xdr:col>76</xdr:col>
      <xdr:colOff>114300</xdr:colOff>
      <xdr:row>39</xdr:row>
      <xdr:rowOff>98878</xdr:rowOff>
    </xdr:to>
    <xdr:cxnSp macro="">
      <xdr:nvCxnSpPr>
        <xdr:cNvPr id="517" name="直線コネクタ 516"/>
        <xdr:cNvCxnSpPr/>
      </xdr:nvCxnSpPr>
      <xdr:spPr>
        <a:xfrm>
          <a:off x="13703300" y="6785309"/>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91868</xdr:rowOff>
    </xdr:from>
    <xdr:to>
      <xdr:col>71</xdr:col>
      <xdr:colOff>177800</xdr:colOff>
      <xdr:row>39</xdr:row>
      <xdr:rowOff>98759</xdr:rowOff>
    </xdr:to>
    <xdr:cxnSp macro="">
      <xdr:nvCxnSpPr>
        <xdr:cNvPr id="520" name="直線コネクタ 519"/>
        <xdr:cNvCxnSpPr/>
      </xdr:nvCxnSpPr>
      <xdr:spPr>
        <a:xfrm>
          <a:off x="12814300" y="6778418"/>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2" name="テキスト ボックス 521"/>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148026</xdr:rowOff>
    </xdr:from>
    <xdr:ext cx="534377" cy="259045"/>
    <xdr:sp macro="" textlink="">
      <xdr:nvSpPr>
        <xdr:cNvPr id="524" name="テキスト ボックス 523"/>
        <xdr:cNvSpPr txBox="1"/>
      </xdr:nvSpPr>
      <xdr:spPr>
        <a:xfrm>
          <a:off x="12547111" y="63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145529</xdr:rowOff>
    </xdr:from>
    <xdr:ext cx="249299" cy="259045"/>
    <xdr:sp macro="" textlink="">
      <xdr:nvSpPr>
        <xdr:cNvPr id="531" name="災害復旧事業費該当値テキスト"/>
        <xdr:cNvSpPr txBox="1"/>
      </xdr:nvSpPr>
      <xdr:spPr>
        <a:xfrm>
          <a:off x="16370300" y="666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47959</xdr:rowOff>
    </xdr:from>
    <xdr:to>
      <xdr:col>72</xdr:col>
      <xdr:colOff>38100</xdr:colOff>
      <xdr:row>39</xdr:row>
      <xdr:rowOff>149559</xdr:rowOff>
    </xdr:to>
    <xdr:sp macro="" textlink="">
      <xdr:nvSpPr>
        <xdr:cNvPr id="536" name="楕円 535"/>
        <xdr:cNvSpPr/>
      </xdr:nvSpPr>
      <xdr:spPr>
        <a:xfrm>
          <a:off x="13652500" y="67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140686</xdr:rowOff>
    </xdr:from>
    <xdr:ext cx="313932" cy="259045"/>
    <xdr:sp macro="" textlink="">
      <xdr:nvSpPr>
        <xdr:cNvPr id="537" name="テキスト ボックス 536"/>
        <xdr:cNvSpPr txBox="1"/>
      </xdr:nvSpPr>
      <xdr:spPr>
        <a:xfrm>
          <a:off x="13546333" y="6827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41068</xdr:rowOff>
    </xdr:from>
    <xdr:to>
      <xdr:col>67</xdr:col>
      <xdr:colOff>101600</xdr:colOff>
      <xdr:row>39</xdr:row>
      <xdr:rowOff>142668</xdr:rowOff>
    </xdr:to>
    <xdr:sp macro="" textlink="">
      <xdr:nvSpPr>
        <xdr:cNvPr id="538" name="楕円 537"/>
        <xdr:cNvSpPr/>
      </xdr:nvSpPr>
      <xdr:spPr>
        <a:xfrm>
          <a:off x="12763500" y="672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133795</xdr:rowOff>
    </xdr:from>
    <xdr:ext cx="378565" cy="259045"/>
    <xdr:sp macro="" textlink="">
      <xdr:nvSpPr>
        <xdr:cNvPr id="539" name="テキスト ボックス 538"/>
        <xdr:cNvSpPr txBox="1"/>
      </xdr:nvSpPr>
      <xdr:spPr>
        <a:xfrm>
          <a:off x="12625017" y="682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168351</xdr:rowOff>
    </xdr:from>
    <xdr:to>
      <xdr:col>85</xdr:col>
      <xdr:colOff>127000</xdr:colOff>
      <xdr:row>78</xdr:row>
      <xdr:rowOff>17383</xdr:rowOff>
    </xdr:to>
    <xdr:cxnSp macro="">
      <xdr:nvCxnSpPr>
        <xdr:cNvPr id="617" name="直線コネクタ 616"/>
        <xdr:cNvCxnSpPr/>
      </xdr:nvCxnSpPr>
      <xdr:spPr>
        <a:xfrm flipV="1">
          <a:off x="15481300" y="13370001"/>
          <a:ext cx="8382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17383</xdr:rowOff>
    </xdr:from>
    <xdr:to>
      <xdr:col>81</xdr:col>
      <xdr:colOff>50800</xdr:colOff>
      <xdr:row>78</xdr:row>
      <xdr:rowOff>34765</xdr:rowOff>
    </xdr:to>
    <xdr:cxnSp macro="">
      <xdr:nvCxnSpPr>
        <xdr:cNvPr id="620" name="直線コネクタ 619"/>
        <xdr:cNvCxnSpPr/>
      </xdr:nvCxnSpPr>
      <xdr:spPr>
        <a:xfrm flipV="1">
          <a:off x="14592300" y="13390483"/>
          <a:ext cx="889000" cy="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34765</xdr:rowOff>
    </xdr:from>
    <xdr:to>
      <xdr:col>76</xdr:col>
      <xdr:colOff>114300</xdr:colOff>
      <xdr:row>78</xdr:row>
      <xdr:rowOff>35322</xdr:rowOff>
    </xdr:to>
    <xdr:cxnSp macro="">
      <xdr:nvCxnSpPr>
        <xdr:cNvPr id="623" name="直線コネクタ 622"/>
        <xdr:cNvCxnSpPr/>
      </xdr:nvCxnSpPr>
      <xdr:spPr>
        <a:xfrm flipV="1">
          <a:off x="13703300" y="13407865"/>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35322</xdr:rowOff>
    </xdr:from>
    <xdr:to>
      <xdr:col>71</xdr:col>
      <xdr:colOff>177800</xdr:colOff>
      <xdr:row>78</xdr:row>
      <xdr:rowOff>57138</xdr:rowOff>
    </xdr:to>
    <xdr:cxnSp macro="">
      <xdr:nvCxnSpPr>
        <xdr:cNvPr id="626" name="直線コネクタ 625"/>
        <xdr:cNvCxnSpPr/>
      </xdr:nvCxnSpPr>
      <xdr:spPr>
        <a:xfrm flipV="1">
          <a:off x="12814300" y="13408422"/>
          <a:ext cx="8890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116608</xdr:rowOff>
    </xdr:from>
    <xdr:ext cx="534377" cy="259045"/>
    <xdr:sp macro="" textlink="">
      <xdr:nvSpPr>
        <xdr:cNvPr id="628" name="テキスト ボックス 627"/>
        <xdr:cNvSpPr txBox="1"/>
      </xdr:nvSpPr>
      <xdr:spPr>
        <a:xfrm>
          <a:off x="13436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98152</xdr:rowOff>
    </xdr:from>
    <xdr:ext cx="534377" cy="259045"/>
    <xdr:sp macro="" textlink="">
      <xdr:nvSpPr>
        <xdr:cNvPr id="630" name="テキスト ボックス 629"/>
        <xdr:cNvSpPr txBox="1"/>
      </xdr:nvSpPr>
      <xdr:spPr>
        <a:xfrm>
          <a:off x="12547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117551</xdr:rowOff>
    </xdr:from>
    <xdr:to>
      <xdr:col>85</xdr:col>
      <xdr:colOff>177800</xdr:colOff>
      <xdr:row>78</xdr:row>
      <xdr:rowOff>47701</xdr:rowOff>
    </xdr:to>
    <xdr:sp macro="" textlink="">
      <xdr:nvSpPr>
        <xdr:cNvPr id="636" name="楕円 635"/>
        <xdr:cNvSpPr/>
      </xdr:nvSpPr>
      <xdr:spPr>
        <a:xfrm>
          <a:off x="16268700" y="133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32478</xdr:rowOff>
    </xdr:from>
    <xdr:ext cx="534377" cy="259045"/>
    <xdr:sp macro="" textlink="">
      <xdr:nvSpPr>
        <xdr:cNvPr id="637" name="公債費該当値テキスト"/>
        <xdr:cNvSpPr txBox="1"/>
      </xdr:nvSpPr>
      <xdr:spPr>
        <a:xfrm>
          <a:off x="16370300" y="132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138033</xdr:rowOff>
    </xdr:from>
    <xdr:to>
      <xdr:col>81</xdr:col>
      <xdr:colOff>101600</xdr:colOff>
      <xdr:row>78</xdr:row>
      <xdr:rowOff>68183</xdr:rowOff>
    </xdr:to>
    <xdr:sp macro="" textlink="">
      <xdr:nvSpPr>
        <xdr:cNvPr id="638" name="楕円 637"/>
        <xdr:cNvSpPr/>
      </xdr:nvSpPr>
      <xdr:spPr>
        <a:xfrm>
          <a:off x="15430500" y="133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59310</xdr:rowOff>
    </xdr:from>
    <xdr:ext cx="534377" cy="259045"/>
    <xdr:sp macro="" textlink="">
      <xdr:nvSpPr>
        <xdr:cNvPr id="639" name="テキスト ボックス 638"/>
        <xdr:cNvSpPr txBox="1"/>
      </xdr:nvSpPr>
      <xdr:spPr>
        <a:xfrm>
          <a:off x="15214111" y="134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155415</xdr:rowOff>
    </xdr:from>
    <xdr:to>
      <xdr:col>76</xdr:col>
      <xdr:colOff>165100</xdr:colOff>
      <xdr:row>78</xdr:row>
      <xdr:rowOff>85565</xdr:rowOff>
    </xdr:to>
    <xdr:sp macro="" textlink="">
      <xdr:nvSpPr>
        <xdr:cNvPr id="640" name="楕円 639"/>
        <xdr:cNvSpPr/>
      </xdr:nvSpPr>
      <xdr:spPr>
        <a:xfrm>
          <a:off x="14541500" y="133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76692</xdr:rowOff>
    </xdr:from>
    <xdr:ext cx="534377" cy="259045"/>
    <xdr:sp macro="" textlink="">
      <xdr:nvSpPr>
        <xdr:cNvPr id="641" name="テキスト ボックス 640"/>
        <xdr:cNvSpPr txBox="1"/>
      </xdr:nvSpPr>
      <xdr:spPr>
        <a:xfrm>
          <a:off x="14325111" y="134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155972</xdr:rowOff>
    </xdr:from>
    <xdr:to>
      <xdr:col>72</xdr:col>
      <xdr:colOff>38100</xdr:colOff>
      <xdr:row>78</xdr:row>
      <xdr:rowOff>86122</xdr:rowOff>
    </xdr:to>
    <xdr:sp macro="" textlink="">
      <xdr:nvSpPr>
        <xdr:cNvPr id="642" name="楕円 641"/>
        <xdr:cNvSpPr/>
      </xdr:nvSpPr>
      <xdr:spPr>
        <a:xfrm>
          <a:off x="13652500" y="13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77249</xdr:rowOff>
    </xdr:from>
    <xdr:ext cx="534377" cy="259045"/>
    <xdr:sp macro="" textlink="">
      <xdr:nvSpPr>
        <xdr:cNvPr id="643" name="テキスト ボックス 642"/>
        <xdr:cNvSpPr txBox="1"/>
      </xdr:nvSpPr>
      <xdr:spPr>
        <a:xfrm>
          <a:off x="13436111" y="134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6338</xdr:rowOff>
    </xdr:from>
    <xdr:to>
      <xdr:col>67</xdr:col>
      <xdr:colOff>101600</xdr:colOff>
      <xdr:row>78</xdr:row>
      <xdr:rowOff>107938</xdr:rowOff>
    </xdr:to>
    <xdr:sp macro="" textlink="">
      <xdr:nvSpPr>
        <xdr:cNvPr id="644" name="楕円 643"/>
        <xdr:cNvSpPr/>
      </xdr:nvSpPr>
      <xdr:spPr>
        <a:xfrm>
          <a:off x="12763500" y="133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99065</xdr:rowOff>
    </xdr:from>
    <xdr:ext cx="534377" cy="259045"/>
    <xdr:sp macro="" textlink="">
      <xdr:nvSpPr>
        <xdr:cNvPr id="645" name="テキスト ボックス 644"/>
        <xdr:cNvSpPr txBox="1"/>
      </xdr:nvSpPr>
      <xdr:spPr>
        <a:xfrm>
          <a:off x="12547111" y="1347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95222</xdr:rowOff>
    </xdr:from>
    <xdr:to>
      <xdr:col>85</xdr:col>
      <xdr:colOff>127000</xdr:colOff>
      <xdr:row>98</xdr:row>
      <xdr:rowOff>115670</xdr:rowOff>
    </xdr:to>
    <xdr:cxnSp macro="">
      <xdr:nvCxnSpPr>
        <xdr:cNvPr id="674" name="直線コネクタ 673"/>
        <xdr:cNvCxnSpPr/>
      </xdr:nvCxnSpPr>
      <xdr:spPr>
        <a:xfrm flipV="1">
          <a:off x="15481300" y="16897322"/>
          <a:ext cx="838200" cy="2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5"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115670</xdr:rowOff>
    </xdr:from>
    <xdr:to>
      <xdr:col>81</xdr:col>
      <xdr:colOff>50800</xdr:colOff>
      <xdr:row>98</xdr:row>
      <xdr:rowOff>139802</xdr:rowOff>
    </xdr:to>
    <xdr:cxnSp macro="">
      <xdr:nvCxnSpPr>
        <xdr:cNvPr id="677" name="直線コネクタ 676"/>
        <xdr:cNvCxnSpPr/>
      </xdr:nvCxnSpPr>
      <xdr:spPr>
        <a:xfrm flipV="1">
          <a:off x="14592300" y="16917770"/>
          <a:ext cx="889000" cy="2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79" name="テキスト ボックス 678"/>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139802</xdr:rowOff>
    </xdr:from>
    <xdr:to>
      <xdr:col>76</xdr:col>
      <xdr:colOff>114300</xdr:colOff>
      <xdr:row>98</xdr:row>
      <xdr:rowOff>154871</xdr:rowOff>
    </xdr:to>
    <xdr:cxnSp macro="">
      <xdr:nvCxnSpPr>
        <xdr:cNvPr id="680" name="直線コネクタ 679"/>
        <xdr:cNvCxnSpPr/>
      </xdr:nvCxnSpPr>
      <xdr:spPr>
        <a:xfrm flipV="1">
          <a:off x="13703300" y="16941902"/>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153561</xdr:rowOff>
    </xdr:from>
    <xdr:to>
      <xdr:col>71</xdr:col>
      <xdr:colOff>177800</xdr:colOff>
      <xdr:row>98</xdr:row>
      <xdr:rowOff>154871</xdr:rowOff>
    </xdr:to>
    <xdr:cxnSp macro="">
      <xdr:nvCxnSpPr>
        <xdr:cNvPr id="683" name="直線コネクタ 682"/>
        <xdr:cNvCxnSpPr/>
      </xdr:nvCxnSpPr>
      <xdr:spPr>
        <a:xfrm>
          <a:off x="12814300" y="16955661"/>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5" name="テキスト ボックス 684"/>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21964</xdr:rowOff>
    </xdr:from>
    <xdr:ext cx="534377" cy="259045"/>
    <xdr:sp macro="" textlink="">
      <xdr:nvSpPr>
        <xdr:cNvPr id="687" name="テキスト ボックス 686"/>
        <xdr:cNvSpPr txBox="1"/>
      </xdr:nvSpPr>
      <xdr:spPr>
        <a:xfrm>
          <a:off x="12547111" y="166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44422</xdr:rowOff>
    </xdr:from>
    <xdr:to>
      <xdr:col>85</xdr:col>
      <xdr:colOff>177800</xdr:colOff>
      <xdr:row>98</xdr:row>
      <xdr:rowOff>146022</xdr:rowOff>
    </xdr:to>
    <xdr:sp macro="" textlink="">
      <xdr:nvSpPr>
        <xdr:cNvPr id="693" name="楕円 692"/>
        <xdr:cNvSpPr/>
      </xdr:nvSpPr>
      <xdr:spPr>
        <a:xfrm>
          <a:off x="16268700" y="168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3799</xdr:rowOff>
    </xdr:from>
    <xdr:ext cx="534377" cy="259045"/>
    <xdr:sp macro="" textlink="">
      <xdr:nvSpPr>
        <xdr:cNvPr id="694" name="積立金該当値テキスト"/>
        <xdr:cNvSpPr txBox="1"/>
      </xdr:nvSpPr>
      <xdr:spPr>
        <a:xfrm>
          <a:off x="16370300" y="1663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64870</xdr:rowOff>
    </xdr:from>
    <xdr:to>
      <xdr:col>81</xdr:col>
      <xdr:colOff>101600</xdr:colOff>
      <xdr:row>98</xdr:row>
      <xdr:rowOff>166470</xdr:rowOff>
    </xdr:to>
    <xdr:sp macro="" textlink="">
      <xdr:nvSpPr>
        <xdr:cNvPr id="695" name="楕円 694"/>
        <xdr:cNvSpPr/>
      </xdr:nvSpPr>
      <xdr:spPr>
        <a:xfrm>
          <a:off x="15430500" y="168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11547</xdr:rowOff>
    </xdr:from>
    <xdr:ext cx="534377" cy="259045"/>
    <xdr:sp macro="" textlink="">
      <xdr:nvSpPr>
        <xdr:cNvPr id="696" name="テキスト ボックス 695"/>
        <xdr:cNvSpPr txBox="1"/>
      </xdr:nvSpPr>
      <xdr:spPr>
        <a:xfrm>
          <a:off x="15214111" y="1664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89002</xdr:rowOff>
    </xdr:from>
    <xdr:to>
      <xdr:col>76</xdr:col>
      <xdr:colOff>165100</xdr:colOff>
      <xdr:row>99</xdr:row>
      <xdr:rowOff>19152</xdr:rowOff>
    </xdr:to>
    <xdr:sp macro="" textlink="">
      <xdr:nvSpPr>
        <xdr:cNvPr id="697" name="楕円 696"/>
        <xdr:cNvSpPr/>
      </xdr:nvSpPr>
      <xdr:spPr>
        <a:xfrm>
          <a:off x="14541500" y="168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10279</xdr:rowOff>
    </xdr:from>
    <xdr:ext cx="534377" cy="259045"/>
    <xdr:sp macro="" textlink="">
      <xdr:nvSpPr>
        <xdr:cNvPr id="698" name="テキスト ボックス 697"/>
        <xdr:cNvSpPr txBox="1"/>
      </xdr:nvSpPr>
      <xdr:spPr>
        <a:xfrm>
          <a:off x="14325111" y="1698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104071</xdr:rowOff>
    </xdr:from>
    <xdr:to>
      <xdr:col>72</xdr:col>
      <xdr:colOff>38100</xdr:colOff>
      <xdr:row>99</xdr:row>
      <xdr:rowOff>34221</xdr:rowOff>
    </xdr:to>
    <xdr:sp macro="" textlink="">
      <xdr:nvSpPr>
        <xdr:cNvPr id="699" name="楕円 698"/>
        <xdr:cNvSpPr/>
      </xdr:nvSpPr>
      <xdr:spPr>
        <a:xfrm>
          <a:off x="13652500" y="169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25348</xdr:rowOff>
    </xdr:from>
    <xdr:ext cx="534377" cy="259045"/>
    <xdr:sp macro="" textlink="">
      <xdr:nvSpPr>
        <xdr:cNvPr id="700" name="テキスト ボックス 699"/>
        <xdr:cNvSpPr txBox="1"/>
      </xdr:nvSpPr>
      <xdr:spPr>
        <a:xfrm>
          <a:off x="13436111" y="16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102761</xdr:rowOff>
    </xdr:from>
    <xdr:to>
      <xdr:col>67</xdr:col>
      <xdr:colOff>101600</xdr:colOff>
      <xdr:row>99</xdr:row>
      <xdr:rowOff>32911</xdr:rowOff>
    </xdr:to>
    <xdr:sp macro="" textlink="">
      <xdr:nvSpPr>
        <xdr:cNvPr id="701" name="楕円 700"/>
        <xdr:cNvSpPr/>
      </xdr:nvSpPr>
      <xdr:spPr>
        <a:xfrm>
          <a:off x="12763500" y="1690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24038</xdr:rowOff>
    </xdr:from>
    <xdr:ext cx="534377" cy="259045"/>
    <xdr:sp macro="" textlink="">
      <xdr:nvSpPr>
        <xdr:cNvPr id="702" name="テキスト ボックス 701"/>
        <xdr:cNvSpPr txBox="1"/>
      </xdr:nvSpPr>
      <xdr:spPr>
        <a:xfrm>
          <a:off x="12547111" y="169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3" name="フローチャート: 判断 742"/>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161634</xdr:rowOff>
    </xdr:from>
    <xdr:ext cx="469744" cy="259045"/>
    <xdr:sp macro="" textlink="">
      <xdr:nvSpPr>
        <xdr:cNvPr id="744" name="テキスト ボックス 743"/>
        <xdr:cNvSpPr txBox="1"/>
      </xdr:nvSpPr>
      <xdr:spPr>
        <a:xfrm>
          <a:off x="19310428" y="61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5" name="フローチャート: 判断 744"/>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136270</xdr:rowOff>
    </xdr:from>
    <xdr:ext cx="469744" cy="259045"/>
    <xdr:sp macro="" textlink="">
      <xdr:nvSpPr>
        <xdr:cNvPr id="746" name="テキスト ボックス 745"/>
        <xdr:cNvSpPr txBox="1"/>
      </xdr:nvSpPr>
      <xdr:spPr>
        <a:xfrm>
          <a:off x="18421428" y="6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135105</xdr:rowOff>
    </xdr:from>
    <xdr:to>
      <xdr:col>116</xdr:col>
      <xdr:colOff>63500</xdr:colOff>
      <xdr:row>58</xdr:row>
      <xdr:rowOff>135791</xdr:rowOff>
    </xdr:to>
    <xdr:cxnSp macro="">
      <xdr:nvCxnSpPr>
        <xdr:cNvPr id="788" name="直線コネクタ 787"/>
        <xdr:cNvCxnSpPr/>
      </xdr:nvCxnSpPr>
      <xdr:spPr>
        <a:xfrm>
          <a:off x="21323300" y="1007920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134671</xdr:rowOff>
    </xdr:from>
    <xdr:to>
      <xdr:col>111</xdr:col>
      <xdr:colOff>177800</xdr:colOff>
      <xdr:row>58</xdr:row>
      <xdr:rowOff>135105</xdr:rowOff>
    </xdr:to>
    <xdr:cxnSp macro="">
      <xdr:nvCxnSpPr>
        <xdr:cNvPr id="791" name="直線コネクタ 790"/>
        <xdr:cNvCxnSpPr/>
      </xdr:nvCxnSpPr>
      <xdr:spPr>
        <a:xfrm>
          <a:off x="20434300" y="10078771"/>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134671</xdr:rowOff>
    </xdr:from>
    <xdr:to>
      <xdr:col>107</xdr:col>
      <xdr:colOff>50800</xdr:colOff>
      <xdr:row>58</xdr:row>
      <xdr:rowOff>135745</xdr:rowOff>
    </xdr:to>
    <xdr:cxnSp macro="">
      <xdr:nvCxnSpPr>
        <xdr:cNvPr id="794" name="直線コネクタ 793"/>
        <xdr:cNvCxnSpPr/>
      </xdr:nvCxnSpPr>
      <xdr:spPr>
        <a:xfrm flipV="1">
          <a:off x="19545300" y="10078771"/>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134922</xdr:rowOff>
    </xdr:from>
    <xdr:to>
      <xdr:col>102</xdr:col>
      <xdr:colOff>114300</xdr:colOff>
      <xdr:row>58</xdr:row>
      <xdr:rowOff>135745</xdr:rowOff>
    </xdr:to>
    <xdr:cxnSp macro="">
      <xdr:nvCxnSpPr>
        <xdr:cNvPr id="797" name="直線コネクタ 796"/>
        <xdr:cNvCxnSpPr/>
      </xdr:nvCxnSpPr>
      <xdr:spPr>
        <a:xfrm>
          <a:off x="18656300" y="10079022"/>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8" name="フローチャート: 判断 797"/>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127634</xdr:rowOff>
    </xdr:from>
    <xdr:ext cx="469744" cy="259045"/>
    <xdr:sp macro="" textlink="">
      <xdr:nvSpPr>
        <xdr:cNvPr id="799" name="テキスト ボックス 798"/>
        <xdr:cNvSpPr txBox="1"/>
      </xdr:nvSpPr>
      <xdr:spPr>
        <a:xfrm>
          <a:off x="19310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0" name="フローチャート: 判断 799"/>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169536</xdr:rowOff>
    </xdr:from>
    <xdr:ext cx="469744" cy="259045"/>
    <xdr:sp macro="" textlink="">
      <xdr:nvSpPr>
        <xdr:cNvPr id="801" name="テキスト ボックス 800"/>
        <xdr:cNvSpPr txBox="1"/>
      </xdr:nvSpPr>
      <xdr:spPr>
        <a:xfrm>
          <a:off x="18421428" y="977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84991</xdr:rowOff>
    </xdr:from>
    <xdr:to>
      <xdr:col>116</xdr:col>
      <xdr:colOff>114300</xdr:colOff>
      <xdr:row>59</xdr:row>
      <xdr:rowOff>15141</xdr:rowOff>
    </xdr:to>
    <xdr:sp macro="" textlink="">
      <xdr:nvSpPr>
        <xdr:cNvPr id="807" name="楕円 806"/>
        <xdr:cNvSpPr/>
      </xdr:nvSpPr>
      <xdr:spPr>
        <a:xfrm>
          <a:off x="22110700" y="1002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171368</xdr:rowOff>
    </xdr:from>
    <xdr:ext cx="378565" cy="259045"/>
    <xdr:sp macro="" textlink="">
      <xdr:nvSpPr>
        <xdr:cNvPr id="808" name="貸付金該当値テキスト"/>
        <xdr:cNvSpPr txBox="1"/>
      </xdr:nvSpPr>
      <xdr:spPr>
        <a:xfrm>
          <a:off x="22212300" y="9944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84305</xdr:rowOff>
    </xdr:from>
    <xdr:to>
      <xdr:col>112</xdr:col>
      <xdr:colOff>38100</xdr:colOff>
      <xdr:row>59</xdr:row>
      <xdr:rowOff>14455</xdr:rowOff>
    </xdr:to>
    <xdr:sp macro="" textlink="">
      <xdr:nvSpPr>
        <xdr:cNvPr id="809" name="楕円 808"/>
        <xdr:cNvSpPr/>
      </xdr:nvSpPr>
      <xdr:spPr>
        <a:xfrm>
          <a:off x="21272500" y="100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5582</xdr:rowOff>
    </xdr:from>
    <xdr:ext cx="378565" cy="259045"/>
    <xdr:sp macro="" textlink="">
      <xdr:nvSpPr>
        <xdr:cNvPr id="810" name="テキスト ボックス 809"/>
        <xdr:cNvSpPr txBox="1"/>
      </xdr:nvSpPr>
      <xdr:spPr>
        <a:xfrm>
          <a:off x="21134017" y="1012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83871</xdr:rowOff>
    </xdr:from>
    <xdr:to>
      <xdr:col>107</xdr:col>
      <xdr:colOff>101600</xdr:colOff>
      <xdr:row>59</xdr:row>
      <xdr:rowOff>14021</xdr:rowOff>
    </xdr:to>
    <xdr:sp macro="" textlink="">
      <xdr:nvSpPr>
        <xdr:cNvPr id="811" name="楕円 810"/>
        <xdr:cNvSpPr/>
      </xdr:nvSpPr>
      <xdr:spPr>
        <a:xfrm>
          <a:off x="20383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5148</xdr:rowOff>
    </xdr:from>
    <xdr:ext cx="378565" cy="259045"/>
    <xdr:sp macro="" textlink="">
      <xdr:nvSpPr>
        <xdr:cNvPr id="812" name="テキスト ボックス 811"/>
        <xdr:cNvSpPr txBox="1"/>
      </xdr:nvSpPr>
      <xdr:spPr>
        <a:xfrm>
          <a:off x="20245017" y="1012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84945</xdr:rowOff>
    </xdr:from>
    <xdr:to>
      <xdr:col>102</xdr:col>
      <xdr:colOff>165100</xdr:colOff>
      <xdr:row>59</xdr:row>
      <xdr:rowOff>15095</xdr:rowOff>
    </xdr:to>
    <xdr:sp macro="" textlink="">
      <xdr:nvSpPr>
        <xdr:cNvPr id="813" name="楕円 812"/>
        <xdr:cNvSpPr/>
      </xdr:nvSpPr>
      <xdr:spPr>
        <a:xfrm>
          <a:off x="19494500" y="100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6222</xdr:rowOff>
    </xdr:from>
    <xdr:ext cx="378565" cy="259045"/>
    <xdr:sp macro="" textlink="">
      <xdr:nvSpPr>
        <xdr:cNvPr id="814" name="テキスト ボックス 813"/>
        <xdr:cNvSpPr txBox="1"/>
      </xdr:nvSpPr>
      <xdr:spPr>
        <a:xfrm>
          <a:off x="19356017" y="10121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84122</xdr:rowOff>
    </xdr:from>
    <xdr:to>
      <xdr:col>98</xdr:col>
      <xdr:colOff>38100</xdr:colOff>
      <xdr:row>59</xdr:row>
      <xdr:rowOff>14272</xdr:rowOff>
    </xdr:to>
    <xdr:sp macro="" textlink="">
      <xdr:nvSpPr>
        <xdr:cNvPr id="815" name="楕円 814"/>
        <xdr:cNvSpPr/>
      </xdr:nvSpPr>
      <xdr:spPr>
        <a:xfrm>
          <a:off x="18605500" y="100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5399</xdr:rowOff>
    </xdr:from>
    <xdr:ext cx="378565" cy="259045"/>
    <xdr:sp macro="" textlink="">
      <xdr:nvSpPr>
        <xdr:cNvPr id="816" name="テキスト ボックス 815"/>
        <xdr:cNvSpPr txBox="1"/>
      </xdr:nvSpPr>
      <xdr:spPr>
        <a:xfrm>
          <a:off x="18467017" y="10120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36043</xdr:rowOff>
    </xdr:from>
    <xdr:to>
      <xdr:col>116</xdr:col>
      <xdr:colOff>63500</xdr:colOff>
      <xdr:row>77</xdr:row>
      <xdr:rowOff>43586</xdr:rowOff>
    </xdr:to>
    <xdr:cxnSp macro="">
      <xdr:nvCxnSpPr>
        <xdr:cNvPr id="846" name="直線コネクタ 845"/>
        <xdr:cNvCxnSpPr/>
      </xdr:nvCxnSpPr>
      <xdr:spPr>
        <a:xfrm flipV="1">
          <a:off x="21323300" y="13237693"/>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41199</xdr:rowOff>
    </xdr:from>
    <xdr:to>
      <xdr:col>111</xdr:col>
      <xdr:colOff>177800</xdr:colOff>
      <xdr:row>77</xdr:row>
      <xdr:rowOff>43586</xdr:rowOff>
    </xdr:to>
    <xdr:cxnSp macro="">
      <xdr:nvCxnSpPr>
        <xdr:cNvPr id="849" name="直線コネクタ 848"/>
        <xdr:cNvCxnSpPr/>
      </xdr:nvCxnSpPr>
      <xdr:spPr>
        <a:xfrm>
          <a:off x="20434300" y="13242849"/>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7925</xdr:rowOff>
    </xdr:from>
    <xdr:to>
      <xdr:col>107</xdr:col>
      <xdr:colOff>50800</xdr:colOff>
      <xdr:row>77</xdr:row>
      <xdr:rowOff>41199</xdr:rowOff>
    </xdr:to>
    <xdr:cxnSp macro="">
      <xdr:nvCxnSpPr>
        <xdr:cNvPr id="852" name="直線コネクタ 851"/>
        <xdr:cNvCxnSpPr/>
      </xdr:nvCxnSpPr>
      <xdr:spPr>
        <a:xfrm>
          <a:off x="19545300" y="13209575"/>
          <a:ext cx="8890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5169</xdr:rowOff>
    </xdr:from>
    <xdr:to>
      <xdr:col>102</xdr:col>
      <xdr:colOff>114300</xdr:colOff>
      <xdr:row>77</xdr:row>
      <xdr:rowOff>7925</xdr:rowOff>
    </xdr:to>
    <xdr:cxnSp macro="">
      <xdr:nvCxnSpPr>
        <xdr:cNvPr id="855" name="直線コネクタ 854"/>
        <xdr:cNvCxnSpPr/>
      </xdr:nvCxnSpPr>
      <xdr:spPr>
        <a:xfrm>
          <a:off x="18656300" y="13206819"/>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6" name="フローチャート: 判断 855"/>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130776</xdr:rowOff>
    </xdr:from>
    <xdr:ext cx="534377" cy="259045"/>
    <xdr:sp macro="" textlink="">
      <xdr:nvSpPr>
        <xdr:cNvPr id="857" name="テキスト ボックス 856"/>
        <xdr:cNvSpPr txBox="1"/>
      </xdr:nvSpPr>
      <xdr:spPr>
        <a:xfrm>
          <a:off x="19278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8" name="フローチャート: 判断 857"/>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136619</xdr:rowOff>
    </xdr:from>
    <xdr:ext cx="534377" cy="259045"/>
    <xdr:sp macro="" textlink="">
      <xdr:nvSpPr>
        <xdr:cNvPr id="859" name="テキスト ボックス 858"/>
        <xdr:cNvSpPr txBox="1"/>
      </xdr:nvSpPr>
      <xdr:spPr>
        <a:xfrm>
          <a:off x="18389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156693</xdr:rowOff>
    </xdr:from>
    <xdr:to>
      <xdr:col>116</xdr:col>
      <xdr:colOff>114300</xdr:colOff>
      <xdr:row>77</xdr:row>
      <xdr:rowOff>86843</xdr:rowOff>
    </xdr:to>
    <xdr:sp macro="" textlink="">
      <xdr:nvSpPr>
        <xdr:cNvPr id="865" name="楕円 864"/>
        <xdr:cNvSpPr/>
      </xdr:nvSpPr>
      <xdr:spPr>
        <a:xfrm>
          <a:off x="22110700" y="131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135120</xdr:rowOff>
    </xdr:from>
    <xdr:ext cx="534377" cy="259045"/>
    <xdr:sp macro="" textlink="">
      <xdr:nvSpPr>
        <xdr:cNvPr id="866" name="繰出金該当値テキスト"/>
        <xdr:cNvSpPr txBox="1"/>
      </xdr:nvSpPr>
      <xdr:spPr>
        <a:xfrm>
          <a:off x="22212300" y="131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164236</xdr:rowOff>
    </xdr:from>
    <xdr:to>
      <xdr:col>112</xdr:col>
      <xdr:colOff>38100</xdr:colOff>
      <xdr:row>77</xdr:row>
      <xdr:rowOff>94386</xdr:rowOff>
    </xdr:to>
    <xdr:sp macro="" textlink="">
      <xdr:nvSpPr>
        <xdr:cNvPr id="867" name="楕円 866"/>
        <xdr:cNvSpPr/>
      </xdr:nvSpPr>
      <xdr:spPr>
        <a:xfrm>
          <a:off x="21272500" y="1319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85513</xdr:rowOff>
    </xdr:from>
    <xdr:ext cx="534377" cy="259045"/>
    <xdr:sp macro="" textlink="">
      <xdr:nvSpPr>
        <xdr:cNvPr id="868" name="テキスト ボックス 867"/>
        <xdr:cNvSpPr txBox="1"/>
      </xdr:nvSpPr>
      <xdr:spPr>
        <a:xfrm>
          <a:off x="21056111" y="1328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161849</xdr:rowOff>
    </xdr:from>
    <xdr:to>
      <xdr:col>107</xdr:col>
      <xdr:colOff>101600</xdr:colOff>
      <xdr:row>77</xdr:row>
      <xdr:rowOff>91999</xdr:rowOff>
    </xdr:to>
    <xdr:sp macro="" textlink="">
      <xdr:nvSpPr>
        <xdr:cNvPr id="869" name="楕円 868"/>
        <xdr:cNvSpPr/>
      </xdr:nvSpPr>
      <xdr:spPr>
        <a:xfrm>
          <a:off x="20383500" y="131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83126</xdr:rowOff>
    </xdr:from>
    <xdr:ext cx="534377" cy="259045"/>
    <xdr:sp macro="" textlink="">
      <xdr:nvSpPr>
        <xdr:cNvPr id="870" name="テキスト ボックス 869"/>
        <xdr:cNvSpPr txBox="1"/>
      </xdr:nvSpPr>
      <xdr:spPr>
        <a:xfrm>
          <a:off x="20167111" y="132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128575</xdr:rowOff>
    </xdr:from>
    <xdr:to>
      <xdr:col>102</xdr:col>
      <xdr:colOff>165100</xdr:colOff>
      <xdr:row>77</xdr:row>
      <xdr:rowOff>58725</xdr:rowOff>
    </xdr:to>
    <xdr:sp macro="" textlink="">
      <xdr:nvSpPr>
        <xdr:cNvPr id="871" name="楕円 870"/>
        <xdr:cNvSpPr/>
      </xdr:nvSpPr>
      <xdr:spPr>
        <a:xfrm>
          <a:off x="19494500" y="131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75252</xdr:rowOff>
    </xdr:from>
    <xdr:ext cx="534377" cy="259045"/>
    <xdr:sp macro="" textlink="">
      <xdr:nvSpPr>
        <xdr:cNvPr id="872" name="テキスト ボックス 871"/>
        <xdr:cNvSpPr txBox="1"/>
      </xdr:nvSpPr>
      <xdr:spPr>
        <a:xfrm>
          <a:off x="19278111" y="1293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125819</xdr:rowOff>
    </xdr:from>
    <xdr:to>
      <xdr:col>98</xdr:col>
      <xdr:colOff>38100</xdr:colOff>
      <xdr:row>77</xdr:row>
      <xdr:rowOff>55969</xdr:rowOff>
    </xdr:to>
    <xdr:sp macro="" textlink="">
      <xdr:nvSpPr>
        <xdr:cNvPr id="873" name="楕円 872"/>
        <xdr:cNvSpPr/>
      </xdr:nvSpPr>
      <xdr:spPr>
        <a:xfrm>
          <a:off x="18605500" y="131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72496</xdr:rowOff>
    </xdr:from>
    <xdr:ext cx="534377" cy="259045"/>
    <xdr:sp macro="" textlink="">
      <xdr:nvSpPr>
        <xdr:cNvPr id="874" name="テキスト ボックス 873"/>
        <xdr:cNvSpPr txBox="1"/>
      </xdr:nvSpPr>
      <xdr:spPr>
        <a:xfrm>
          <a:off x="18389111" y="129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393,017</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住民一人あたりのコストは、グループ内平均値より概ね低い水準で推移している。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年度は、維持補修費、扶助費が、グループ内平均値より高くなっている。主な増加要因としては、維持補修費については、</a:t>
          </a:r>
          <a:r>
            <a:rPr lang="ja-JP" altLang="en-US" sz="1100" b="0" i="0" u="none" strike="noStrike" baseline="0" smtClean="0">
              <a:solidFill>
                <a:schemeClr val="dk1"/>
              </a:solidFill>
              <a:latin typeface="+mn-lt"/>
              <a:ea typeface="+mn-ea"/>
              <a:cs typeface="+mn-cs"/>
            </a:rPr>
            <a:t>道路維持管理業務委託や公園遊具修繕工事等の増加により、扶助費については、年金生活者等支援臨時福祉給付金の増加により高くなっている。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主な構成項目である扶助費は、住民一人当たり</a:t>
          </a:r>
          <a:r>
            <a:rPr kumimoji="1" lang="en-US" altLang="ja-JP" sz="1100">
              <a:solidFill>
                <a:schemeClr val="dk1"/>
              </a:solidFill>
              <a:effectLst/>
              <a:latin typeface="+mn-lt"/>
              <a:ea typeface="+mn-ea"/>
              <a:cs typeface="+mn-cs"/>
            </a:rPr>
            <a:t>72,645</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年度は、前年度水準並ではあるが、</a:t>
          </a:r>
          <a:r>
            <a:rPr kumimoji="1" lang="ja-JP" altLang="ja-JP" sz="1100">
              <a:solidFill>
                <a:schemeClr val="dk1"/>
              </a:solidFill>
              <a:effectLst/>
              <a:latin typeface="+mn-lt"/>
              <a:ea typeface="+mn-ea"/>
              <a:cs typeface="+mn-cs"/>
            </a:rPr>
            <a:t>年々増加傾向にある。割合としては障害者自立支援給付費や保育所運営委託料等</a:t>
          </a:r>
          <a:r>
            <a:rPr kumimoji="1" lang="ja-JP" altLang="en-US" sz="1100">
              <a:solidFill>
                <a:schemeClr val="dk1"/>
              </a:solidFill>
              <a:effectLst/>
              <a:latin typeface="+mn-lt"/>
              <a:ea typeface="+mn-ea"/>
              <a:cs typeface="+mn-cs"/>
            </a:rPr>
            <a:t>が大きい</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普通建設事業</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25,032</a:t>
          </a:r>
          <a:r>
            <a:rPr kumimoji="1" lang="ja-JP" altLang="ja-JP" sz="1100">
              <a:solidFill>
                <a:schemeClr val="dk1"/>
              </a:solidFill>
              <a:effectLst/>
              <a:latin typeface="+mn-lt"/>
              <a:ea typeface="+mn-ea"/>
              <a:cs typeface="+mn-cs"/>
            </a:rPr>
            <a:t>円となっており、スマートＩＣ整備事業費や遺跡の森テニスコート人工芝改修事業</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の減少によ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昨年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から大幅に減少した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11,143
33.41
4,890,833
4,422,228
442,581
3,127,714
4,227,303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88918</xdr:rowOff>
    </xdr:from>
    <xdr:to>
      <xdr:col>24</xdr:col>
      <xdr:colOff>63500</xdr:colOff>
      <xdr:row>36</xdr:row>
      <xdr:rowOff>98552</xdr:rowOff>
    </xdr:to>
    <xdr:cxnSp macro="">
      <xdr:nvCxnSpPr>
        <xdr:cNvPr id="63" name="直線コネクタ 62"/>
        <xdr:cNvCxnSpPr/>
      </xdr:nvCxnSpPr>
      <xdr:spPr>
        <a:xfrm flipV="1">
          <a:off x="3797300" y="6261118"/>
          <a:ext cx="8382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46954</xdr:rowOff>
    </xdr:from>
    <xdr:to>
      <xdr:col>19</xdr:col>
      <xdr:colOff>177800</xdr:colOff>
      <xdr:row>36</xdr:row>
      <xdr:rowOff>98552</xdr:rowOff>
    </xdr:to>
    <xdr:cxnSp macro="">
      <xdr:nvCxnSpPr>
        <xdr:cNvPr id="66" name="直線コネクタ 65"/>
        <xdr:cNvCxnSpPr/>
      </xdr:nvCxnSpPr>
      <xdr:spPr>
        <a:xfrm>
          <a:off x="2908300" y="6219154"/>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46954</xdr:rowOff>
    </xdr:from>
    <xdr:to>
      <xdr:col>15</xdr:col>
      <xdr:colOff>50800</xdr:colOff>
      <xdr:row>36</xdr:row>
      <xdr:rowOff>57894</xdr:rowOff>
    </xdr:to>
    <xdr:cxnSp macro="">
      <xdr:nvCxnSpPr>
        <xdr:cNvPr id="69" name="直線コネクタ 68"/>
        <xdr:cNvCxnSpPr/>
      </xdr:nvCxnSpPr>
      <xdr:spPr>
        <a:xfrm flipV="1">
          <a:off x="2019300" y="6219154"/>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57894</xdr:rowOff>
    </xdr:from>
    <xdr:to>
      <xdr:col>10</xdr:col>
      <xdr:colOff>114300</xdr:colOff>
      <xdr:row>36</xdr:row>
      <xdr:rowOff>76998</xdr:rowOff>
    </xdr:to>
    <xdr:cxnSp macro="">
      <xdr:nvCxnSpPr>
        <xdr:cNvPr id="72" name="直線コネクタ 71"/>
        <xdr:cNvCxnSpPr/>
      </xdr:nvCxnSpPr>
      <xdr:spPr>
        <a:xfrm flipV="1">
          <a:off x="1130300" y="6230094"/>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139663</xdr:rowOff>
    </xdr:from>
    <xdr:ext cx="469744" cy="259045"/>
    <xdr:sp macro="" textlink="">
      <xdr:nvSpPr>
        <xdr:cNvPr id="74" name="テキスト ボックス 73"/>
        <xdr:cNvSpPr txBox="1"/>
      </xdr:nvSpPr>
      <xdr:spPr>
        <a:xfrm>
          <a:off x="1784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76" name="テキスト ボックス 75"/>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38118</xdr:rowOff>
    </xdr:from>
    <xdr:to>
      <xdr:col>24</xdr:col>
      <xdr:colOff>114300</xdr:colOff>
      <xdr:row>36</xdr:row>
      <xdr:rowOff>139718</xdr:rowOff>
    </xdr:to>
    <xdr:sp macro="" textlink="">
      <xdr:nvSpPr>
        <xdr:cNvPr id="82" name="楕円 81"/>
        <xdr:cNvSpPr/>
      </xdr:nvSpPr>
      <xdr:spPr>
        <a:xfrm>
          <a:off x="4584700" y="62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60995</xdr:rowOff>
    </xdr:from>
    <xdr:ext cx="469744" cy="259045"/>
    <xdr:sp macro="" textlink="">
      <xdr:nvSpPr>
        <xdr:cNvPr id="83" name="議会費該当値テキスト"/>
        <xdr:cNvSpPr txBox="1"/>
      </xdr:nvSpPr>
      <xdr:spPr>
        <a:xfrm>
          <a:off x="4686300" y="60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47752</xdr:rowOff>
    </xdr:from>
    <xdr:to>
      <xdr:col>20</xdr:col>
      <xdr:colOff>38100</xdr:colOff>
      <xdr:row>36</xdr:row>
      <xdr:rowOff>149352</xdr:rowOff>
    </xdr:to>
    <xdr:sp macro="" textlink="">
      <xdr:nvSpPr>
        <xdr:cNvPr id="84" name="楕円 83"/>
        <xdr:cNvSpPr/>
      </xdr:nvSpPr>
      <xdr:spPr>
        <a:xfrm>
          <a:off x="3746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165879</xdr:rowOff>
    </xdr:from>
    <xdr:ext cx="469744" cy="259045"/>
    <xdr:sp macro="" textlink="">
      <xdr:nvSpPr>
        <xdr:cNvPr id="85" name="テキスト ボックス 84"/>
        <xdr:cNvSpPr txBox="1"/>
      </xdr:nvSpPr>
      <xdr:spPr>
        <a:xfrm>
          <a:off x="3562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167604</xdr:rowOff>
    </xdr:from>
    <xdr:to>
      <xdr:col>15</xdr:col>
      <xdr:colOff>101600</xdr:colOff>
      <xdr:row>36</xdr:row>
      <xdr:rowOff>97754</xdr:rowOff>
    </xdr:to>
    <xdr:sp macro="" textlink="">
      <xdr:nvSpPr>
        <xdr:cNvPr id="86" name="楕円 85"/>
        <xdr:cNvSpPr/>
      </xdr:nvSpPr>
      <xdr:spPr>
        <a:xfrm>
          <a:off x="2857500" y="616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114281</xdr:rowOff>
    </xdr:from>
    <xdr:ext cx="469744" cy="259045"/>
    <xdr:sp macro="" textlink="">
      <xdr:nvSpPr>
        <xdr:cNvPr id="87" name="テキスト ボックス 86"/>
        <xdr:cNvSpPr txBox="1"/>
      </xdr:nvSpPr>
      <xdr:spPr>
        <a:xfrm>
          <a:off x="2673428" y="594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7094</xdr:rowOff>
    </xdr:from>
    <xdr:to>
      <xdr:col>10</xdr:col>
      <xdr:colOff>165100</xdr:colOff>
      <xdr:row>36</xdr:row>
      <xdr:rowOff>108694</xdr:rowOff>
    </xdr:to>
    <xdr:sp macro="" textlink="">
      <xdr:nvSpPr>
        <xdr:cNvPr id="88" name="楕円 87"/>
        <xdr:cNvSpPr/>
      </xdr:nvSpPr>
      <xdr:spPr>
        <a:xfrm>
          <a:off x="1968500" y="61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125221</xdr:rowOff>
    </xdr:from>
    <xdr:ext cx="469744" cy="259045"/>
    <xdr:sp macro="" textlink="">
      <xdr:nvSpPr>
        <xdr:cNvPr id="89" name="テキスト ボックス 88"/>
        <xdr:cNvSpPr txBox="1"/>
      </xdr:nvSpPr>
      <xdr:spPr>
        <a:xfrm>
          <a:off x="1784428" y="595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26198</xdr:rowOff>
    </xdr:from>
    <xdr:to>
      <xdr:col>6</xdr:col>
      <xdr:colOff>38100</xdr:colOff>
      <xdr:row>36</xdr:row>
      <xdr:rowOff>127798</xdr:rowOff>
    </xdr:to>
    <xdr:sp macro="" textlink="">
      <xdr:nvSpPr>
        <xdr:cNvPr id="90" name="楕円 89"/>
        <xdr:cNvSpPr/>
      </xdr:nvSpPr>
      <xdr:spPr>
        <a:xfrm>
          <a:off x="1079500" y="61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144325</xdr:rowOff>
    </xdr:from>
    <xdr:ext cx="469744" cy="259045"/>
    <xdr:sp macro="" textlink="">
      <xdr:nvSpPr>
        <xdr:cNvPr id="91" name="テキスト ボックス 90"/>
        <xdr:cNvSpPr txBox="1"/>
      </xdr:nvSpPr>
      <xdr:spPr>
        <a:xfrm>
          <a:off x="895428" y="59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5198</xdr:rowOff>
    </xdr:from>
    <xdr:to>
      <xdr:col>24</xdr:col>
      <xdr:colOff>63500</xdr:colOff>
      <xdr:row>58</xdr:row>
      <xdr:rowOff>5881</xdr:rowOff>
    </xdr:to>
    <xdr:cxnSp macro="">
      <xdr:nvCxnSpPr>
        <xdr:cNvPr id="122" name="直線コネクタ 121"/>
        <xdr:cNvCxnSpPr/>
      </xdr:nvCxnSpPr>
      <xdr:spPr>
        <a:xfrm flipV="1">
          <a:off x="3797300" y="9949298"/>
          <a:ext cx="838200" cy="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5881</xdr:rowOff>
    </xdr:from>
    <xdr:to>
      <xdr:col>19</xdr:col>
      <xdr:colOff>177800</xdr:colOff>
      <xdr:row>58</xdr:row>
      <xdr:rowOff>38930</xdr:rowOff>
    </xdr:to>
    <xdr:cxnSp macro="">
      <xdr:nvCxnSpPr>
        <xdr:cNvPr id="125" name="直線コネクタ 124"/>
        <xdr:cNvCxnSpPr/>
      </xdr:nvCxnSpPr>
      <xdr:spPr>
        <a:xfrm flipV="1">
          <a:off x="2908300" y="9949981"/>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38930</xdr:rowOff>
    </xdr:from>
    <xdr:to>
      <xdr:col>15</xdr:col>
      <xdr:colOff>50800</xdr:colOff>
      <xdr:row>58</xdr:row>
      <xdr:rowOff>46585</xdr:rowOff>
    </xdr:to>
    <xdr:cxnSp macro="">
      <xdr:nvCxnSpPr>
        <xdr:cNvPr id="128" name="直線コネクタ 127"/>
        <xdr:cNvCxnSpPr/>
      </xdr:nvCxnSpPr>
      <xdr:spPr>
        <a:xfrm flipV="1">
          <a:off x="2019300" y="9983030"/>
          <a:ext cx="889000" cy="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46585</xdr:rowOff>
    </xdr:from>
    <xdr:to>
      <xdr:col>10</xdr:col>
      <xdr:colOff>114300</xdr:colOff>
      <xdr:row>58</xdr:row>
      <xdr:rowOff>70392</xdr:rowOff>
    </xdr:to>
    <xdr:cxnSp macro="">
      <xdr:nvCxnSpPr>
        <xdr:cNvPr id="131" name="直線コネクタ 130"/>
        <xdr:cNvCxnSpPr/>
      </xdr:nvCxnSpPr>
      <xdr:spPr>
        <a:xfrm flipV="1">
          <a:off x="1130300" y="9990685"/>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72130</xdr:rowOff>
    </xdr:from>
    <xdr:ext cx="534377" cy="259045"/>
    <xdr:sp macro="" textlink="">
      <xdr:nvSpPr>
        <xdr:cNvPr id="135" name="テキスト ボックス 134"/>
        <xdr:cNvSpPr txBox="1"/>
      </xdr:nvSpPr>
      <xdr:spPr>
        <a:xfrm>
          <a:off x="863111" y="96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125848</xdr:rowOff>
    </xdr:from>
    <xdr:to>
      <xdr:col>24</xdr:col>
      <xdr:colOff>114300</xdr:colOff>
      <xdr:row>58</xdr:row>
      <xdr:rowOff>55998</xdr:rowOff>
    </xdr:to>
    <xdr:sp macro="" textlink="">
      <xdr:nvSpPr>
        <xdr:cNvPr id="141" name="楕円 140"/>
        <xdr:cNvSpPr/>
      </xdr:nvSpPr>
      <xdr:spPr>
        <a:xfrm>
          <a:off x="4584700" y="989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56478</xdr:rowOff>
    </xdr:from>
    <xdr:ext cx="534377" cy="259045"/>
    <xdr:sp macro="" textlink="">
      <xdr:nvSpPr>
        <xdr:cNvPr id="142" name="総務費該当値テキスト"/>
        <xdr:cNvSpPr txBox="1"/>
      </xdr:nvSpPr>
      <xdr:spPr>
        <a:xfrm>
          <a:off x="4686300" y="982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126531</xdr:rowOff>
    </xdr:from>
    <xdr:to>
      <xdr:col>20</xdr:col>
      <xdr:colOff>38100</xdr:colOff>
      <xdr:row>58</xdr:row>
      <xdr:rowOff>56681</xdr:rowOff>
    </xdr:to>
    <xdr:sp macro="" textlink="">
      <xdr:nvSpPr>
        <xdr:cNvPr id="143" name="楕円 142"/>
        <xdr:cNvSpPr/>
      </xdr:nvSpPr>
      <xdr:spPr>
        <a:xfrm>
          <a:off x="3746500" y="98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47808</xdr:rowOff>
    </xdr:from>
    <xdr:ext cx="534377" cy="259045"/>
    <xdr:sp macro="" textlink="">
      <xdr:nvSpPr>
        <xdr:cNvPr id="144" name="テキスト ボックス 143"/>
        <xdr:cNvSpPr txBox="1"/>
      </xdr:nvSpPr>
      <xdr:spPr>
        <a:xfrm>
          <a:off x="3530111" y="99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159580</xdr:rowOff>
    </xdr:from>
    <xdr:to>
      <xdr:col>15</xdr:col>
      <xdr:colOff>101600</xdr:colOff>
      <xdr:row>58</xdr:row>
      <xdr:rowOff>89730</xdr:rowOff>
    </xdr:to>
    <xdr:sp macro="" textlink="">
      <xdr:nvSpPr>
        <xdr:cNvPr id="145" name="楕円 144"/>
        <xdr:cNvSpPr/>
      </xdr:nvSpPr>
      <xdr:spPr>
        <a:xfrm>
          <a:off x="2857500" y="993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80857</xdr:rowOff>
    </xdr:from>
    <xdr:ext cx="534377" cy="259045"/>
    <xdr:sp macro="" textlink="">
      <xdr:nvSpPr>
        <xdr:cNvPr id="146" name="テキスト ボックス 145"/>
        <xdr:cNvSpPr txBox="1"/>
      </xdr:nvSpPr>
      <xdr:spPr>
        <a:xfrm>
          <a:off x="2641111" y="100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167235</xdr:rowOff>
    </xdr:from>
    <xdr:to>
      <xdr:col>10</xdr:col>
      <xdr:colOff>165100</xdr:colOff>
      <xdr:row>58</xdr:row>
      <xdr:rowOff>97385</xdr:rowOff>
    </xdr:to>
    <xdr:sp macro="" textlink="">
      <xdr:nvSpPr>
        <xdr:cNvPr id="147" name="楕円 146"/>
        <xdr:cNvSpPr/>
      </xdr:nvSpPr>
      <xdr:spPr>
        <a:xfrm>
          <a:off x="1968500" y="99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88512</xdr:rowOff>
    </xdr:from>
    <xdr:ext cx="534377" cy="259045"/>
    <xdr:sp macro="" textlink="">
      <xdr:nvSpPr>
        <xdr:cNvPr id="148" name="テキスト ボックス 147"/>
        <xdr:cNvSpPr txBox="1"/>
      </xdr:nvSpPr>
      <xdr:spPr>
        <a:xfrm>
          <a:off x="1752111" y="100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19592</xdr:rowOff>
    </xdr:from>
    <xdr:to>
      <xdr:col>6</xdr:col>
      <xdr:colOff>38100</xdr:colOff>
      <xdr:row>58</xdr:row>
      <xdr:rowOff>121192</xdr:rowOff>
    </xdr:to>
    <xdr:sp macro="" textlink="">
      <xdr:nvSpPr>
        <xdr:cNvPr id="149" name="楕円 148"/>
        <xdr:cNvSpPr/>
      </xdr:nvSpPr>
      <xdr:spPr>
        <a:xfrm>
          <a:off x="1079500" y="99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112319</xdr:rowOff>
    </xdr:from>
    <xdr:ext cx="534377" cy="259045"/>
    <xdr:sp macro="" textlink="">
      <xdr:nvSpPr>
        <xdr:cNvPr id="150" name="テキスト ボックス 149"/>
        <xdr:cNvSpPr txBox="1"/>
      </xdr:nvSpPr>
      <xdr:spPr>
        <a:xfrm>
          <a:off x="863111" y="1005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9548</xdr:rowOff>
    </xdr:from>
    <xdr:to>
      <xdr:col>24</xdr:col>
      <xdr:colOff>63500</xdr:colOff>
      <xdr:row>78</xdr:row>
      <xdr:rowOff>17106</xdr:rowOff>
    </xdr:to>
    <xdr:cxnSp macro="">
      <xdr:nvCxnSpPr>
        <xdr:cNvPr id="178" name="直線コネクタ 177"/>
        <xdr:cNvCxnSpPr/>
      </xdr:nvCxnSpPr>
      <xdr:spPr>
        <a:xfrm>
          <a:off x="3797300" y="13382648"/>
          <a:ext cx="838200" cy="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9548</xdr:rowOff>
    </xdr:from>
    <xdr:to>
      <xdr:col>19</xdr:col>
      <xdr:colOff>177800</xdr:colOff>
      <xdr:row>78</xdr:row>
      <xdr:rowOff>28834</xdr:rowOff>
    </xdr:to>
    <xdr:cxnSp macro="">
      <xdr:nvCxnSpPr>
        <xdr:cNvPr id="181" name="直線コネクタ 180"/>
        <xdr:cNvCxnSpPr/>
      </xdr:nvCxnSpPr>
      <xdr:spPr>
        <a:xfrm flipV="1">
          <a:off x="2908300" y="13382648"/>
          <a:ext cx="889000" cy="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28834</xdr:rowOff>
    </xdr:from>
    <xdr:to>
      <xdr:col>15</xdr:col>
      <xdr:colOff>50800</xdr:colOff>
      <xdr:row>78</xdr:row>
      <xdr:rowOff>33716</xdr:rowOff>
    </xdr:to>
    <xdr:cxnSp macro="">
      <xdr:nvCxnSpPr>
        <xdr:cNvPr id="184" name="直線コネクタ 183"/>
        <xdr:cNvCxnSpPr/>
      </xdr:nvCxnSpPr>
      <xdr:spPr>
        <a:xfrm flipV="1">
          <a:off x="2019300" y="13401934"/>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33716</xdr:rowOff>
    </xdr:from>
    <xdr:to>
      <xdr:col>10</xdr:col>
      <xdr:colOff>114300</xdr:colOff>
      <xdr:row>78</xdr:row>
      <xdr:rowOff>62809</xdr:rowOff>
    </xdr:to>
    <xdr:cxnSp macro="">
      <xdr:nvCxnSpPr>
        <xdr:cNvPr id="187" name="直線コネクタ 186"/>
        <xdr:cNvCxnSpPr/>
      </xdr:nvCxnSpPr>
      <xdr:spPr>
        <a:xfrm flipV="1">
          <a:off x="1130300" y="13406816"/>
          <a:ext cx="889000" cy="2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133591</xdr:rowOff>
    </xdr:from>
    <xdr:ext cx="599010" cy="259045"/>
    <xdr:sp macro="" textlink="">
      <xdr:nvSpPr>
        <xdr:cNvPr id="189" name="テキスト ボックス 188"/>
        <xdr:cNvSpPr txBox="1"/>
      </xdr:nvSpPr>
      <xdr:spPr>
        <a:xfrm>
          <a:off x="1719795"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26821</xdr:rowOff>
    </xdr:from>
    <xdr:ext cx="599010" cy="259045"/>
    <xdr:sp macro="" textlink="">
      <xdr:nvSpPr>
        <xdr:cNvPr id="191" name="テキスト ボックス 190"/>
        <xdr:cNvSpPr txBox="1"/>
      </xdr:nvSpPr>
      <xdr:spPr>
        <a:xfrm>
          <a:off x="830795"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137756</xdr:rowOff>
    </xdr:from>
    <xdr:to>
      <xdr:col>24</xdr:col>
      <xdr:colOff>114300</xdr:colOff>
      <xdr:row>78</xdr:row>
      <xdr:rowOff>67906</xdr:rowOff>
    </xdr:to>
    <xdr:sp macro="" textlink="">
      <xdr:nvSpPr>
        <xdr:cNvPr id="197" name="楕円 196"/>
        <xdr:cNvSpPr/>
      </xdr:nvSpPr>
      <xdr:spPr>
        <a:xfrm>
          <a:off x="4584700" y="13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116183</xdr:rowOff>
    </xdr:from>
    <xdr:ext cx="599010" cy="259045"/>
    <xdr:sp macro="" textlink="">
      <xdr:nvSpPr>
        <xdr:cNvPr id="198" name="民生費該当値テキスト"/>
        <xdr:cNvSpPr txBox="1"/>
      </xdr:nvSpPr>
      <xdr:spPr>
        <a:xfrm>
          <a:off x="4686300" y="1331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130198</xdr:rowOff>
    </xdr:from>
    <xdr:to>
      <xdr:col>20</xdr:col>
      <xdr:colOff>38100</xdr:colOff>
      <xdr:row>78</xdr:row>
      <xdr:rowOff>60348</xdr:rowOff>
    </xdr:to>
    <xdr:sp macro="" textlink="">
      <xdr:nvSpPr>
        <xdr:cNvPr id="199" name="楕円 198"/>
        <xdr:cNvSpPr/>
      </xdr:nvSpPr>
      <xdr:spPr>
        <a:xfrm>
          <a:off x="3746500" y="133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51475</xdr:rowOff>
    </xdr:from>
    <xdr:ext cx="599010" cy="259045"/>
    <xdr:sp macro="" textlink="">
      <xdr:nvSpPr>
        <xdr:cNvPr id="200" name="テキスト ボックス 199"/>
        <xdr:cNvSpPr txBox="1"/>
      </xdr:nvSpPr>
      <xdr:spPr>
        <a:xfrm>
          <a:off x="3497795" y="1342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149484</xdr:rowOff>
    </xdr:from>
    <xdr:to>
      <xdr:col>15</xdr:col>
      <xdr:colOff>101600</xdr:colOff>
      <xdr:row>78</xdr:row>
      <xdr:rowOff>79634</xdr:rowOff>
    </xdr:to>
    <xdr:sp macro="" textlink="">
      <xdr:nvSpPr>
        <xdr:cNvPr id="201" name="楕円 200"/>
        <xdr:cNvSpPr/>
      </xdr:nvSpPr>
      <xdr:spPr>
        <a:xfrm>
          <a:off x="2857500" y="133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70761</xdr:rowOff>
    </xdr:from>
    <xdr:ext cx="599010" cy="259045"/>
    <xdr:sp macro="" textlink="">
      <xdr:nvSpPr>
        <xdr:cNvPr id="202" name="テキスト ボックス 201"/>
        <xdr:cNvSpPr txBox="1"/>
      </xdr:nvSpPr>
      <xdr:spPr>
        <a:xfrm>
          <a:off x="2608795" y="1344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154366</xdr:rowOff>
    </xdr:from>
    <xdr:to>
      <xdr:col>10</xdr:col>
      <xdr:colOff>165100</xdr:colOff>
      <xdr:row>78</xdr:row>
      <xdr:rowOff>84516</xdr:rowOff>
    </xdr:to>
    <xdr:sp macro="" textlink="">
      <xdr:nvSpPr>
        <xdr:cNvPr id="203" name="楕円 202"/>
        <xdr:cNvSpPr/>
      </xdr:nvSpPr>
      <xdr:spPr>
        <a:xfrm>
          <a:off x="1968500" y="1335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75643</xdr:rowOff>
    </xdr:from>
    <xdr:ext cx="599010" cy="259045"/>
    <xdr:sp macro="" textlink="">
      <xdr:nvSpPr>
        <xdr:cNvPr id="204" name="テキスト ボックス 203"/>
        <xdr:cNvSpPr txBox="1"/>
      </xdr:nvSpPr>
      <xdr:spPr>
        <a:xfrm>
          <a:off x="1719795" y="1344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12009</xdr:rowOff>
    </xdr:from>
    <xdr:to>
      <xdr:col>6</xdr:col>
      <xdr:colOff>38100</xdr:colOff>
      <xdr:row>78</xdr:row>
      <xdr:rowOff>113609</xdr:rowOff>
    </xdr:to>
    <xdr:sp macro="" textlink="">
      <xdr:nvSpPr>
        <xdr:cNvPr id="205" name="楕円 204"/>
        <xdr:cNvSpPr/>
      </xdr:nvSpPr>
      <xdr:spPr>
        <a:xfrm>
          <a:off x="1079500" y="133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104736</xdr:rowOff>
    </xdr:from>
    <xdr:ext cx="599010" cy="259045"/>
    <xdr:sp macro="" textlink="">
      <xdr:nvSpPr>
        <xdr:cNvPr id="206" name="テキスト ボックス 205"/>
        <xdr:cNvSpPr txBox="1"/>
      </xdr:nvSpPr>
      <xdr:spPr>
        <a:xfrm>
          <a:off x="830795" y="1347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109111</xdr:rowOff>
    </xdr:from>
    <xdr:to>
      <xdr:col>24</xdr:col>
      <xdr:colOff>63500</xdr:colOff>
      <xdr:row>97</xdr:row>
      <xdr:rowOff>118157</xdr:rowOff>
    </xdr:to>
    <xdr:cxnSp macro="">
      <xdr:nvCxnSpPr>
        <xdr:cNvPr id="237" name="直線コネクタ 236"/>
        <xdr:cNvCxnSpPr/>
      </xdr:nvCxnSpPr>
      <xdr:spPr>
        <a:xfrm>
          <a:off x="3797300" y="16739761"/>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109111</xdr:rowOff>
    </xdr:from>
    <xdr:to>
      <xdr:col>19</xdr:col>
      <xdr:colOff>177800</xdr:colOff>
      <xdr:row>97</xdr:row>
      <xdr:rowOff>114435</xdr:rowOff>
    </xdr:to>
    <xdr:cxnSp macro="">
      <xdr:nvCxnSpPr>
        <xdr:cNvPr id="240" name="直線コネクタ 239"/>
        <xdr:cNvCxnSpPr/>
      </xdr:nvCxnSpPr>
      <xdr:spPr>
        <a:xfrm flipV="1">
          <a:off x="2908300" y="16739761"/>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70021</xdr:rowOff>
    </xdr:from>
    <xdr:to>
      <xdr:col>15</xdr:col>
      <xdr:colOff>50800</xdr:colOff>
      <xdr:row>97</xdr:row>
      <xdr:rowOff>114435</xdr:rowOff>
    </xdr:to>
    <xdr:cxnSp macro="">
      <xdr:nvCxnSpPr>
        <xdr:cNvPr id="243" name="直線コネクタ 242"/>
        <xdr:cNvCxnSpPr/>
      </xdr:nvCxnSpPr>
      <xdr:spPr>
        <a:xfrm>
          <a:off x="2019300" y="16700671"/>
          <a:ext cx="889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27273</xdr:rowOff>
    </xdr:from>
    <xdr:to>
      <xdr:col>10</xdr:col>
      <xdr:colOff>114300</xdr:colOff>
      <xdr:row>97</xdr:row>
      <xdr:rowOff>70021</xdr:rowOff>
    </xdr:to>
    <xdr:cxnSp macro="">
      <xdr:nvCxnSpPr>
        <xdr:cNvPr id="246" name="直線コネクタ 245"/>
        <xdr:cNvCxnSpPr/>
      </xdr:nvCxnSpPr>
      <xdr:spPr>
        <a:xfrm>
          <a:off x="1130300" y="16657923"/>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30004</xdr:rowOff>
    </xdr:from>
    <xdr:ext cx="534377" cy="259045"/>
    <xdr:sp macro="" textlink="">
      <xdr:nvSpPr>
        <xdr:cNvPr id="248" name="テキスト ボックス 247"/>
        <xdr:cNvSpPr txBox="1"/>
      </xdr:nvSpPr>
      <xdr:spPr>
        <a:xfrm>
          <a:off x="1752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65992</xdr:rowOff>
    </xdr:from>
    <xdr:ext cx="534377" cy="259045"/>
    <xdr:sp macro="" textlink="">
      <xdr:nvSpPr>
        <xdr:cNvPr id="250" name="テキスト ボックス 249"/>
        <xdr:cNvSpPr txBox="1"/>
      </xdr:nvSpPr>
      <xdr:spPr>
        <a:xfrm>
          <a:off x="863111" y="163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67357</xdr:rowOff>
    </xdr:from>
    <xdr:to>
      <xdr:col>24</xdr:col>
      <xdr:colOff>114300</xdr:colOff>
      <xdr:row>97</xdr:row>
      <xdr:rowOff>168957</xdr:rowOff>
    </xdr:to>
    <xdr:sp macro="" textlink="">
      <xdr:nvSpPr>
        <xdr:cNvPr id="256" name="楕円 255"/>
        <xdr:cNvSpPr/>
      </xdr:nvSpPr>
      <xdr:spPr>
        <a:xfrm>
          <a:off x="4584700" y="166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153734</xdr:rowOff>
    </xdr:from>
    <xdr:ext cx="534377" cy="259045"/>
    <xdr:sp macro="" textlink="">
      <xdr:nvSpPr>
        <xdr:cNvPr id="257" name="衛生費該当値テキスト"/>
        <xdr:cNvSpPr txBox="1"/>
      </xdr:nvSpPr>
      <xdr:spPr>
        <a:xfrm>
          <a:off x="4686300" y="1661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58311</xdr:rowOff>
    </xdr:from>
    <xdr:to>
      <xdr:col>20</xdr:col>
      <xdr:colOff>38100</xdr:colOff>
      <xdr:row>97</xdr:row>
      <xdr:rowOff>159911</xdr:rowOff>
    </xdr:to>
    <xdr:sp macro="" textlink="">
      <xdr:nvSpPr>
        <xdr:cNvPr id="258" name="楕円 257"/>
        <xdr:cNvSpPr/>
      </xdr:nvSpPr>
      <xdr:spPr>
        <a:xfrm>
          <a:off x="3746500" y="166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151038</xdr:rowOff>
    </xdr:from>
    <xdr:ext cx="534377" cy="259045"/>
    <xdr:sp macro="" textlink="">
      <xdr:nvSpPr>
        <xdr:cNvPr id="259" name="テキスト ボックス 258"/>
        <xdr:cNvSpPr txBox="1"/>
      </xdr:nvSpPr>
      <xdr:spPr>
        <a:xfrm>
          <a:off x="3530111" y="1678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63635</xdr:rowOff>
    </xdr:from>
    <xdr:to>
      <xdr:col>15</xdr:col>
      <xdr:colOff>101600</xdr:colOff>
      <xdr:row>97</xdr:row>
      <xdr:rowOff>165235</xdr:rowOff>
    </xdr:to>
    <xdr:sp macro="" textlink="">
      <xdr:nvSpPr>
        <xdr:cNvPr id="260" name="楕円 259"/>
        <xdr:cNvSpPr/>
      </xdr:nvSpPr>
      <xdr:spPr>
        <a:xfrm>
          <a:off x="2857500" y="166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156362</xdr:rowOff>
    </xdr:from>
    <xdr:ext cx="534377" cy="259045"/>
    <xdr:sp macro="" textlink="">
      <xdr:nvSpPr>
        <xdr:cNvPr id="261" name="テキスト ボックス 260"/>
        <xdr:cNvSpPr txBox="1"/>
      </xdr:nvSpPr>
      <xdr:spPr>
        <a:xfrm>
          <a:off x="2641111" y="167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19221</xdr:rowOff>
    </xdr:from>
    <xdr:to>
      <xdr:col>10</xdr:col>
      <xdr:colOff>165100</xdr:colOff>
      <xdr:row>97</xdr:row>
      <xdr:rowOff>120821</xdr:rowOff>
    </xdr:to>
    <xdr:sp macro="" textlink="">
      <xdr:nvSpPr>
        <xdr:cNvPr id="262" name="楕円 261"/>
        <xdr:cNvSpPr/>
      </xdr:nvSpPr>
      <xdr:spPr>
        <a:xfrm>
          <a:off x="1968500" y="1664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111948</xdr:rowOff>
    </xdr:from>
    <xdr:ext cx="534377" cy="259045"/>
    <xdr:sp macro="" textlink="">
      <xdr:nvSpPr>
        <xdr:cNvPr id="263" name="テキスト ボックス 262"/>
        <xdr:cNvSpPr txBox="1"/>
      </xdr:nvSpPr>
      <xdr:spPr>
        <a:xfrm>
          <a:off x="1752111" y="167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147923</xdr:rowOff>
    </xdr:from>
    <xdr:to>
      <xdr:col>6</xdr:col>
      <xdr:colOff>38100</xdr:colOff>
      <xdr:row>97</xdr:row>
      <xdr:rowOff>78073</xdr:rowOff>
    </xdr:to>
    <xdr:sp macro="" textlink="">
      <xdr:nvSpPr>
        <xdr:cNvPr id="264" name="楕円 263"/>
        <xdr:cNvSpPr/>
      </xdr:nvSpPr>
      <xdr:spPr>
        <a:xfrm>
          <a:off x="1079500" y="166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69200</xdr:rowOff>
    </xdr:from>
    <xdr:ext cx="534377" cy="259045"/>
    <xdr:sp macro="" textlink="">
      <xdr:nvSpPr>
        <xdr:cNvPr id="265" name="テキスト ボックス 264"/>
        <xdr:cNvSpPr txBox="1"/>
      </xdr:nvSpPr>
      <xdr:spPr>
        <a:xfrm>
          <a:off x="863111" y="1669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128270</xdr:rowOff>
    </xdr:from>
    <xdr:to>
      <xdr:col>41</xdr:col>
      <xdr:colOff>50800</xdr:colOff>
      <xdr:row>38</xdr:row>
      <xdr:rowOff>139700</xdr:rowOff>
    </xdr:to>
    <xdr:cxnSp macro="">
      <xdr:nvCxnSpPr>
        <xdr:cNvPr id="301" name="直線コネクタ 300"/>
        <xdr:cNvCxnSpPr/>
      </xdr:nvCxnSpPr>
      <xdr:spPr>
        <a:xfrm>
          <a:off x="6972300" y="5443220"/>
          <a:ext cx="889000" cy="121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2" name="フローチャート: 判断 301"/>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3" name="テキスト ボックス 302"/>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4" name="フローチャート: 判断 303"/>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70528</xdr:rowOff>
    </xdr:from>
    <xdr:ext cx="469744" cy="259045"/>
    <xdr:sp macro="" textlink="">
      <xdr:nvSpPr>
        <xdr:cNvPr id="305" name="テキスト ボックス 304"/>
        <xdr:cNvSpPr txBox="1"/>
      </xdr:nvSpPr>
      <xdr:spPr>
        <a:xfrm>
          <a:off x="6737428"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77470</xdr:rowOff>
    </xdr:from>
    <xdr:to>
      <xdr:col>36</xdr:col>
      <xdr:colOff>165100</xdr:colOff>
      <xdr:row>32</xdr:row>
      <xdr:rowOff>7620</xdr:rowOff>
    </xdr:to>
    <xdr:sp macro="" textlink="">
      <xdr:nvSpPr>
        <xdr:cNvPr id="319" name="楕円 318"/>
        <xdr:cNvSpPr/>
      </xdr:nvSpPr>
      <xdr:spPr>
        <a:xfrm>
          <a:off x="6921500" y="53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24147</xdr:rowOff>
    </xdr:from>
    <xdr:ext cx="469744" cy="259045"/>
    <xdr:sp macro="" textlink="">
      <xdr:nvSpPr>
        <xdr:cNvPr id="320" name="テキスト ボックス 319"/>
        <xdr:cNvSpPr txBox="1"/>
      </xdr:nvSpPr>
      <xdr:spPr>
        <a:xfrm>
          <a:off x="6737428" y="51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27235</xdr:rowOff>
    </xdr:from>
    <xdr:to>
      <xdr:col>55</xdr:col>
      <xdr:colOff>0</xdr:colOff>
      <xdr:row>57</xdr:row>
      <xdr:rowOff>39956</xdr:rowOff>
    </xdr:to>
    <xdr:cxnSp macro="">
      <xdr:nvCxnSpPr>
        <xdr:cNvPr id="345" name="直線コネクタ 344"/>
        <xdr:cNvCxnSpPr/>
      </xdr:nvCxnSpPr>
      <xdr:spPr>
        <a:xfrm>
          <a:off x="9639300" y="9799885"/>
          <a:ext cx="838200" cy="1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28846</xdr:rowOff>
    </xdr:from>
    <xdr:to>
      <xdr:col>50</xdr:col>
      <xdr:colOff>114300</xdr:colOff>
      <xdr:row>57</xdr:row>
      <xdr:rowOff>27235</xdr:rowOff>
    </xdr:to>
    <xdr:cxnSp macro="">
      <xdr:nvCxnSpPr>
        <xdr:cNvPr id="348" name="直線コネクタ 347"/>
        <xdr:cNvCxnSpPr/>
      </xdr:nvCxnSpPr>
      <xdr:spPr>
        <a:xfrm>
          <a:off x="8750300" y="9630046"/>
          <a:ext cx="889000" cy="16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28846</xdr:rowOff>
    </xdr:from>
    <xdr:to>
      <xdr:col>45</xdr:col>
      <xdr:colOff>177800</xdr:colOff>
      <xdr:row>56</xdr:row>
      <xdr:rowOff>135779</xdr:rowOff>
    </xdr:to>
    <xdr:cxnSp macro="">
      <xdr:nvCxnSpPr>
        <xdr:cNvPr id="351" name="直線コネクタ 350"/>
        <xdr:cNvCxnSpPr/>
      </xdr:nvCxnSpPr>
      <xdr:spPr>
        <a:xfrm flipV="1">
          <a:off x="7861300" y="9630046"/>
          <a:ext cx="889000" cy="10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14766</xdr:rowOff>
    </xdr:from>
    <xdr:ext cx="534377" cy="259045"/>
    <xdr:sp macro="" textlink="">
      <xdr:nvSpPr>
        <xdr:cNvPr id="353" name="テキスト ボックス 352"/>
        <xdr:cNvSpPr txBox="1"/>
      </xdr:nvSpPr>
      <xdr:spPr>
        <a:xfrm>
          <a:off x="8483111" y="97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24429</xdr:rowOff>
    </xdr:from>
    <xdr:to>
      <xdr:col>41</xdr:col>
      <xdr:colOff>50800</xdr:colOff>
      <xdr:row>56</xdr:row>
      <xdr:rowOff>135779</xdr:rowOff>
    </xdr:to>
    <xdr:cxnSp macro="">
      <xdr:nvCxnSpPr>
        <xdr:cNvPr id="354" name="直線コネクタ 353"/>
        <xdr:cNvCxnSpPr/>
      </xdr:nvCxnSpPr>
      <xdr:spPr>
        <a:xfrm>
          <a:off x="6972300" y="9454179"/>
          <a:ext cx="889000" cy="28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5" name="フローチャート: 判断 354"/>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6" name="テキスト ボックス 355"/>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7" name="フローチャート: 判断 356"/>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56400</xdr:rowOff>
    </xdr:from>
    <xdr:ext cx="534377" cy="259045"/>
    <xdr:sp macro="" textlink="">
      <xdr:nvSpPr>
        <xdr:cNvPr id="358" name="テキスト ボックス 357"/>
        <xdr:cNvSpPr txBox="1"/>
      </xdr:nvSpPr>
      <xdr:spPr>
        <a:xfrm>
          <a:off x="6705111" y="982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160606</xdr:rowOff>
    </xdr:from>
    <xdr:to>
      <xdr:col>55</xdr:col>
      <xdr:colOff>50800</xdr:colOff>
      <xdr:row>57</xdr:row>
      <xdr:rowOff>90756</xdr:rowOff>
    </xdr:to>
    <xdr:sp macro="" textlink="">
      <xdr:nvSpPr>
        <xdr:cNvPr id="364" name="楕円 363"/>
        <xdr:cNvSpPr/>
      </xdr:nvSpPr>
      <xdr:spPr>
        <a:xfrm>
          <a:off x="10426700" y="976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99291</xdr:rowOff>
    </xdr:from>
    <xdr:ext cx="534377" cy="259045"/>
    <xdr:sp macro="" textlink="">
      <xdr:nvSpPr>
        <xdr:cNvPr id="365" name="農林水産業費該当値テキスト"/>
        <xdr:cNvSpPr txBox="1"/>
      </xdr:nvSpPr>
      <xdr:spPr>
        <a:xfrm>
          <a:off x="10528300" y="970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147885</xdr:rowOff>
    </xdr:from>
    <xdr:to>
      <xdr:col>50</xdr:col>
      <xdr:colOff>165100</xdr:colOff>
      <xdr:row>57</xdr:row>
      <xdr:rowOff>78035</xdr:rowOff>
    </xdr:to>
    <xdr:sp macro="" textlink="">
      <xdr:nvSpPr>
        <xdr:cNvPr id="366" name="楕円 365"/>
        <xdr:cNvSpPr/>
      </xdr:nvSpPr>
      <xdr:spPr>
        <a:xfrm>
          <a:off x="9588500" y="97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69162</xdr:rowOff>
    </xdr:from>
    <xdr:ext cx="534377" cy="259045"/>
    <xdr:sp macro="" textlink="">
      <xdr:nvSpPr>
        <xdr:cNvPr id="367" name="テキスト ボックス 366"/>
        <xdr:cNvSpPr txBox="1"/>
      </xdr:nvSpPr>
      <xdr:spPr>
        <a:xfrm>
          <a:off x="9372111" y="9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149496</xdr:rowOff>
    </xdr:from>
    <xdr:to>
      <xdr:col>46</xdr:col>
      <xdr:colOff>38100</xdr:colOff>
      <xdr:row>56</xdr:row>
      <xdr:rowOff>79646</xdr:rowOff>
    </xdr:to>
    <xdr:sp macro="" textlink="">
      <xdr:nvSpPr>
        <xdr:cNvPr id="368" name="楕円 367"/>
        <xdr:cNvSpPr/>
      </xdr:nvSpPr>
      <xdr:spPr>
        <a:xfrm>
          <a:off x="8699500" y="95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96173</xdr:rowOff>
    </xdr:from>
    <xdr:ext cx="534377" cy="259045"/>
    <xdr:sp macro="" textlink="">
      <xdr:nvSpPr>
        <xdr:cNvPr id="369" name="テキスト ボックス 368"/>
        <xdr:cNvSpPr txBox="1"/>
      </xdr:nvSpPr>
      <xdr:spPr>
        <a:xfrm>
          <a:off x="8483111" y="935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84979</xdr:rowOff>
    </xdr:from>
    <xdr:to>
      <xdr:col>41</xdr:col>
      <xdr:colOff>101600</xdr:colOff>
      <xdr:row>57</xdr:row>
      <xdr:rowOff>15129</xdr:rowOff>
    </xdr:to>
    <xdr:sp macro="" textlink="">
      <xdr:nvSpPr>
        <xdr:cNvPr id="370" name="楕円 369"/>
        <xdr:cNvSpPr/>
      </xdr:nvSpPr>
      <xdr:spPr>
        <a:xfrm>
          <a:off x="7810500" y="968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6256</xdr:rowOff>
    </xdr:from>
    <xdr:ext cx="534377" cy="259045"/>
    <xdr:sp macro="" textlink="">
      <xdr:nvSpPr>
        <xdr:cNvPr id="371" name="テキスト ボックス 370"/>
        <xdr:cNvSpPr txBox="1"/>
      </xdr:nvSpPr>
      <xdr:spPr>
        <a:xfrm>
          <a:off x="7594111" y="977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145079</xdr:rowOff>
    </xdr:from>
    <xdr:to>
      <xdr:col>36</xdr:col>
      <xdr:colOff>165100</xdr:colOff>
      <xdr:row>55</xdr:row>
      <xdr:rowOff>75229</xdr:rowOff>
    </xdr:to>
    <xdr:sp macro="" textlink="">
      <xdr:nvSpPr>
        <xdr:cNvPr id="372" name="楕円 371"/>
        <xdr:cNvSpPr/>
      </xdr:nvSpPr>
      <xdr:spPr>
        <a:xfrm>
          <a:off x="6921500" y="940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91756</xdr:rowOff>
    </xdr:from>
    <xdr:ext cx="534377" cy="259045"/>
    <xdr:sp macro="" textlink="">
      <xdr:nvSpPr>
        <xdr:cNvPr id="373" name="テキスト ボックス 372"/>
        <xdr:cNvSpPr txBox="1"/>
      </xdr:nvSpPr>
      <xdr:spPr>
        <a:xfrm>
          <a:off x="6705111" y="91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135420</xdr:rowOff>
    </xdr:from>
    <xdr:to>
      <xdr:col>55</xdr:col>
      <xdr:colOff>0</xdr:colOff>
      <xdr:row>79</xdr:row>
      <xdr:rowOff>10173</xdr:rowOff>
    </xdr:to>
    <xdr:cxnSp macro="">
      <xdr:nvCxnSpPr>
        <xdr:cNvPr id="402" name="直線コネクタ 401"/>
        <xdr:cNvCxnSpPr/>
      </xdr:nvCxnSpPr>
      <xdr:spPr>
        <a:xfrm>
          <a:off x="9639300" y="13508520"/>
          <a:ext cx="838200" cy="4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113309</xdr:rowOff>
    </xdr:from>
    <xdr:to>
      <xdr:col>50</xdr:col>
      <xdr:colOff>114300</xdr:colOff>
      <xdr:row>78</xdr:row>
      <xdr:rowOff>135420</xdr:rowOff>
    </xdr:to>
    <xdr:cxnSp macro="">
      <xdr:nvCxnSpPr>
        <xdr:cNvPr id="405" name="直線コネクタ 404"/>
        <xdr:cNvCxnSpPr/>
      </xdr:nvCxnSpPr>
      <xdr:spPr>
        <a:xfrm>
          <a:off x="8750300" y="13486409"/>
          <a:ext cx="889000" cy="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113309</xdr:rowOff>
    </xdr:from>
    <xdr:to>
      <xdr:col>45</xdr:col>
      <xdr:colOff>177800</xdr:colOff>
      <xdr:row>78</xdr:row>
      <xdr:rowOff>114745</xdr:rowOff>
    </xdr:to>
    <xdr:cxnSp macro="">
      <xdr:nvCxnSpPr>
        <xdr:cNvPr id="408" name="直線コネクタ 407"/>
        <xdr:cNvCxnSpPr/>
      </xdr:nvCxnSpPr>
      <xdr:spPr>
        <a:xfrm flipV="1">
          <a:off x="7861300" y="13486409"/>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114745</xdr:rowOff>
    </xdr:from>
    <xdr:to>
      <xdr:col>41</xdr:col>
      <xdr:colOff>50800</xdr:colOff>
      <xdr:row>78</xdr:row>
      <xdr:rowOff>164236</xdr:rowOff>
    </xdr:to>
    <xdr:cxnSp macro="">
      <xdr:nvCxnSpPr>
        <xdr:cNvPr id="411" name="直線コネクタ 410"/>
        <xdr:cNvCxnSpPr/>
      </xdr:nvCxnSpPr>
      <xdr:spPr>
        <a:xfrm flipV="1">
          <a:off x="6972300" y="13487845"/>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2" name="フローチャート: 判断 411"/>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151286</xdr:rowOff>
    </xdr:from>
    <xdr:ext cx="534377" cy="259045"/>
    <xdr:sp macro="" textlink="">
      <xdr:nvSpPr>
        <xdr:cNvPr id="413" name="テキスト ボックス 412"/>
        <xdr:cNvSpPr txBox="1"/>
      </xdr:nvSpPr>
      <xdr:spPr>
        <a:xfrm>
          <a:off x="7594111" y="131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4" name="フローチャート: 判断 413"/>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1033</xdr:rowOff>
    </xdr:from>
    <xdr:ext cx="469744" cy="259045"/>
    <xdr:sp macro="" textlink="">
      <xdr:nvSpPr>
        <xdr:cNvPr id="415" name="テキスト ボックス 414"/>
        <xdr:cNvSpPr txBox="1"/>
      </xdr:nvSpPr>
      <xdr:spPr>
        <a:xfrm>
          <a:off x="6737428" y="1320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130823</xdr:rowOff>
    </xdr:from>
    <xdr:to>
      <xdr:col>55</xdr:col>
      <xdr:colOff>50800</xdr:colOff>
      <xdr:row>79</xdr:row>
      <xdr:rowOff>60973</xdr:rowOff>
    </xdr:to>
    <xdr:sp macro="" textlink="">
      <xdr:nvSpPr>
        <xdr:cNvPr id="421" name="楕円 420"/>
        <xdr:cNvSpPr/>
      </xdr:nvSpPr>
      <xdr:spPr>
        <a:xfrm>
          <a:off x="10426700" y="1350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45750</xdr:rowOff>
    </xdr:from>
    <xdr:ext cx="469744" cy="259045"/>
    <xdr:sp macro="" textlink="">
      <xdr:nvSpPr>
        <xdr:cNvPr id="422" name="商工費該当値テキスト"/>
        <xdr:cNvSpPr txBox="1"/>
      </xdr:nvSpPr>
      <xdr:spPr>
        <a:xfrm>
          <a:off x="10528300" y="134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84620</xdr:rowOff>
    </xdr:from>
    <xdr:to>
      <xdr:col>50</xdr:col>
      <xdr:colOff>165100</xdr:colOff>
      <xdr:row>79</xdr:row>
      <xdr:rowOff>14770</xdr:rowOff>
    </xdr:to>
    <xdr:sp macro="" textlink="">
      <xdr:nvSpPr>
        <xdr:cNvPr id="423" name="楕円 422"/>
        <xdr:cNvSpPr/>
      </xdr:nvSpPr>
      <xdr:spPr>
        <a:xfrm>
          <a:off x="9588500" y="134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5897</xdr:rowOff>
    </xdr:from>
    <xdr:ext cx="469744" cy="259045"/>
    <xdr:sp macro="" textlink="">
      <xdr:nvSpPr>
        <xdr:cNvPr id="424" name="テキスト ボックス 423"/>
        <xdr:cNvSpPr txBox="1"/>
      </xdr:nvSpPr>
      <xdr:spPr>
        <a:xfrm>
          <a:off x="9404428" y="135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62509</xdr:rowOff>
    </xdr:from>
    <xdr:to>
      <xdr:col>46</xdr:col>
      <xdr:colOff>38100</xdr:colOff>
      <xdr:row>78</xdr:row>
      <xdr:rowOff>164109</xdr:rowOff>
    </xdr:to>
    <xdr:sp macro="" textlink="">
      <xdr:nvSpPr>
        <xdr:cNvPr id="425" name="楕円 424"/>
        <xdr:cNvSpPr/>
      </xdr:nvSpPr>
      <xdr:spPr>
        <a:xfrm>
          <a:off x="8699500" y="134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155236</xdr:rowOff>
    </xdr:from>
    <xdr:ext cx="469744" cy="259045"/>
    <xdr:sp macro="" textlink="">
      <xdr:nvSpPr>
        <xdr:cNvPr id="426" name="テキスト ボックス 425"/>
        <xdr:cNvSpPr txBox="1"/>
      </xdr:nvSpPr>
      <xdr:spPr>
        <a:xfrm>
          <a:off x="8515428" y="1352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63945</xdr:rowOff>
    </xdr:from>
    <xdr:to>
      <xdr:col>41</xdr:col>
      <xdr:colOff>101600</xdr:colOff>
      <xdr:row>78</xdr:row>
      <xdr:rowOff>165545</xdr:rowOff>
    </xdr:to>
    <xdr:sp macro="" textlink="">
      <xdr:nvSpPr>
        <xdr:cNvPr id="427" name="楕円 426"/>
        <xdr:cNvSpPr/>
      </xdr:nvSpPr>
      <xdr:spPr>
        <a:xfrm>
          <a:off x="7810500" y="134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156672</xdr:rowOff>
    </xdr:from>
    <xdr:ext cx="469744" cy="259045"/>
    <xdr:sp macro="" textlink="">
      <xdr:nvSpPr>
        <xdr:cNvPr id="428" name="テキスト ボックス 427"/>
        <xdr:cNvSpPr txBox="1"/>
      </xdr:nvSpPr>
      <xdr:spPr>
        <a:xfrm>
          <a:off x="7626428" y="135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113436</xdr:rowOff>
    </xdr:from>
    <xdr:to>
      <xdr:col>36</xdr:col>
      <xdr:colOff>165100</xdr:colOff>
      <xdr:row>79</xdr:row>
      <xdr:rowOff>43586</xdr:rowOff>
    </xdr:to>
    <xdr:sp macro="" textlink="">
      <xdr:nvSpPr>
        <xdr:cNvPr id="429" name="楕円 428"/>
        <xdr:cNvSpPr/>
      </xdr:nvSpPr>
      <xdr:spPr>
        <a:xfrm>
          <a:off x="6921500" y="1348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34713</xdr:rowOff>
    </xdr:from>
    <xdr:ext cx="469744" cy="259045"/>
    <xdr:sp macro="" textlink="">
      <xdr:nvSpPr>
        <xdr:cNvPr id="430" name="テキスト ボックス 429"/>
        <xdr:cNvSpPr txBox="1"/>
      </xdr:nvSpPr>
      <xdr:spPr>
        <a:xfrm>
          <a:off x="6737428" y="1357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168859</xdr:rowOff>
    </xdr:from>
    <xdr:to>
      <xdr:col>55</xdr:col>
      <xdr:colOff>0</xdr:colOff>
      <xdr:row>98</xdr:row>
      <xdr:rowOff>4659</xdr:rowOff>
    </xdr:to>
    <xdr:cxnSp macro="">
      <xdr:nvCxnSpPr>
        <xdr:cNvPr id="455" name="直線コネクタ 454"/>
        <xdr:cNvCxnSpPr/>
      </xdr:nvCxnSpPr>
      <xdr:spPr>
        <a:xfrm>
          <a:off x="9639300" y="16799509"/>
          <a:ext cx="8382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168859</xdr:rowOff>
    </xdr:from>
    <xdr:to>
      <xdr:col>50</xdr:col>
      <xdr:colOff>114300</xdr:colOff>
      <xdr:row>98</xdr:row>
      <xdr:rowOff>1234</xdr:rowOff>
    </xdr:to>
    <xdr:cxnSp macro="">
      <xdr:nvCxnSpPr>
        <xdr:cNvPr id="458" name="直線コネクタ 457"/>
        <xdr:cNvCxnSpPr/>
      </xdr:nvCxnSpPr>
      <xdr:spPr>
        <a:xfrm flipV="1">
          <a:off x="8750300" y="16799509"/>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169337</xdr:rowOff>
    </xdr:from>
    <xdr:to>
      <xdr:col>45</xdr:col>
      <xdr:colOff>177800</xdr:colOff>
      <xdr:row>98</xdr:row>
      <xdr:rowOff>1234</xdr:rowOff>
    </xdr:to>
    <xdr:cxnSp macro="">
      <xdr:nvCxnSpPr>
        <xdr:cNvPr id="461" name="直線コネクタ 460"/>
        <xdr:cNvCxnSpPr/>
      </xdr:nvCxnSpPr>
      <xdr:spPr>
        <a:xfrm>
          <a:off x="7861300" y="16799987"/>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169337</xdr:rowOff>
    </xdr:from>
    <xdr:to>
      <xdr:col>41</xdr:col>
      <xdr:colOff>50800</xdr:colOff>
      <xdr:row>98</xdr:row>
      <xdr:rowOff>5414</xdr:rowOff>
    </xdr:to>
    <xdr:cxnSp macro="">
      <xdr:nvCxnSpPr>
        <xdr:cNvPr id="464" name="直線コネクタ 463"/>
        <xdr:cNvCxnSpPr/>
      </xdr:nvCxnSpPr>
      <xdr:spPr>
        <a:xfrm flipV="1">
          <a:off x="6972300" y="16799987"/>
          <a:ext cx="8890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5" name="フローチャート: 判断 464"/>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66" name="テキスト ボックス 465"/>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7" name="フローチャート: 判断 466"/>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58596</xdr:rowOff>
    </xdr:from>
    <xdr:ext cx="534377" cy="259045"/>
    <xdr:sp macro="" textlink="">
      <xdr:nvSpPr>
        <xdr:cNvPr id="468" name="テキスト ボックス 467"/>
        <xdr:cNvSpPr txBox="1"/>
      </xdr:nvSpPr>
      <xdr:spPr>
        <a:xfrm>
          <a:off x="6705111" y="165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125309</xdr:rowOff>
    </xdr:from>
    <xdr:to>
      <xdr:col>55</xdr:col>
      <xdr:colOff>50800</xdr:colOff>
      <xdr:row>98</xdr:row>
      <xdr:rowOff>55459</xdr:rowOff>
    </xdr:to>
    <xdr:sp macro="" textlink="">
      <xdr:nvSpPr>
        <xdr:cNvPr id="474" name="楕円 473"/>
        <xdr:cNvSpPr/>
      </xdr:nvSpPr>
      <xdr:spPr>
        <a:xfrm>
          <a:off x="10426700" y="167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88401</xdr:rowOff>
    </xdr:from>
    <xdr:ext cx="534377" cy="259045"/>
    <xdr:sp macro="" textlink="">
      <xdr:nvSpPr>
        <xdr:cNvPr id="475" name="土木費該当値テキスト"/>
        <xdr:cNvSpPr txBox="1"/>
      </xdr:nvSpPr>
      <xdr:spPr>
        <a:xfrm>
          <a:off x="10528300" y="167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118059</xdr:rowOff>
    </xdr:from>
    <xdr:to>
      <xdr:col>50</xdr:col>
      <xdr:colOff>165100</xdr:colOff>
      <xdr:row>98</xdr:row>
      <xdr:rowOff>48209</xdr:rowOff>
    </xdr:to>
    <xdr:sp macro="" textlink="">
      <xdr:nvSpPr>
        <xdr:cNvPr id="476" name="楕円 475"/>
        <xdr:cNvSpPr/>
      </xdr:nvSpPr>
      <xdr:spPr>
        <a:xfrm>
          <a:off x="9588500" y="167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39336</xdr:rowOff>
    </xdr:from>
    <xdr:ext cx="534377" cy="259045"/>
    <xdr:sp macro="" textlink="">
      <xdr:nvSpPr>
        <xdr:cNvPr id="477" name="テキスト ボックス 476"/>
        <xdr:cNvSpPr txBox="1"/>
      </xdr:nvSpPr>
      <xdr:spPr>
        <a:xfrm>
          <a:off x="9372111" y="1684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121884</xdr:rowOff>
    </xdr:from>
    <xdr:to>
      <xdr:col>46</xdr:col>
      <xdr:colOff>38100</xdr:colOff>
      <xdr:row>98</xdr:row>
      <xdr:rowOff>52034</xdr:rowOff>
    </xdr:to>
    <xdr:sp macro="" textlink="">
      <xdr:nvSpPr>
        <xdr:cNvPr id="478" name="楕円 477"/>
        <xdr:cNvSpPr/>
      </xdr:nvSpPr>
      <xdr:spPr>
        <a:xfrm>
          <a:off x="8699500" y="1675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43161</xdr:rowOff>
    </xdr:from>
    <xdr:ext cx="534377" cy="259045"/>
    <xdr:sp macro="" textlink="">
      <xdr:nvSpPr>
        <xdr:cNvPr id="479" name="テキスト ボックス 478"/>
        <xdr:cNvSpPr txBox="1"/>
      </xdr:nvSpPr>
      <xdr:spPr>
        <a:xfrm>
          <a:off x="8483111" y="168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118537</xdr:rowOff>
    </xdr:from>
    <xdr:to>
      <xdr:col>41</xdr:col>
      <xdr:colOff>101600</xdr:colOff>
      <xdr:row>98</xdr:row>
      <xdr:rowOff>48687</xdr:rowOff>
    </xdr:to>
    <xdr:sp macro="" textlink="">
      <xdr:nvSpPr>
        <xdr:cNvPr id="480" name="楕円 479"/>
        <xdr:cNvSpPr/>
      </xdr:nvSpPr>
      <xdr:spPr>
        <a:xfrm>
          <a:off x="7810500" y="167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39814</xdr:rowOff>
    </xdr:from>
    <xdr:ext cx="534377" cy="259045"/>
    <xdr:sp macro="" textlink="">
      <xdr:nvSpPr>
        <xdr:cNvPr id="481" name="テキスト ボックス 480"/>
        <xdr:cNvSpPr txBox="1"/>
      </xdr:nvSpPr>
      <xdr:spPr>
        <a:xfrm>
          <a:off x="7594111" y="168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126064</xdr:rowOff>
    </xdr:from>
    <xdr:to>
      <xdr:col>36</xdr:col>
      <xdr:colOff>165100</xdr:colOff>
      <xdr:row>98</xdr:row>
      <xdr:rowOff>56214</xdr:rowOff>
    </xdr:to>
    <xdr:sp macro="" textlink="">
      <xdr:nvSpPr>
        <xdr:cNvPr id="482" name="楕円 481"/>
        <xdr:cNvSpPr/>
      </xdr:nvSpPr>
      <xdr:spPr>
        <a:xfrm>
          <a:off x="6921500" y="167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47341</xdr:rowOff>
    </xdr:from>
    <xdr:ext cx="534377" cy="259045"/>
    <xdr:sp macro="" textlink="">
      <xdr:nvSpPr>
        <xdr:cNvPr id="483" name="テキスト ボックス 482"/>
        <xdr:cNvSpPr txBox="1"/>
      </xdr:nvSpPr>
      <xdr:spPr>
        <a:xfrm>
          <a:off x="6705111" y="1684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5904</xdr:rowOff>
    </xdr:from>
    <xdr:to>
      <xdr:col>85</xdr:col>
      <xdr:colOff>127000</xdr:colOff>
      <xdr:row>37</xdr:row>
      <xdr:rowOff>61241</xdr:rowOff>
    </xdr:to>
    <xdr:cxnSp macro="">
      <xdr:nvCxnSpPr>
        <xdr:cNvPr id="514" name="直線コネクタ 513"/>
        <xdr:cNvCxnSpPr/>
      </xdr:nvCxnSpPr>
      <xdr:spPr>
        <a:xfrm>
          <a:off x="15481300" y="6349554"/>
          <a:ext cx="838200" cy="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5904</xdr:rowOff>
    </xdr:from>
    <xdr:to>
      <xdr:col>81</xdr:col>
      <xdr:colOff>50800</xdr:colOff>
      <xdr:row>37</xdr:row>
      <xdr:rowOff>47444</xdr:rowOff>
    </xdr:to>
    <xdr:cxnSp macro="">
      <xdr:nvCxnSpPr>
        <xdr:cNvPr id="517" name="直線コネクタ 516"/>
        <xdr:cNvCxnSpPr/>
      </xdr:nvCxnSpPr>
      <xdr:spPr>
        <a:xfrm flipV="1">
          <a:off x="14592300" y="6349554"/>
          <a:ext cx="8890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66151</xdr:rowOff>
    </xdr:from>
    <xdr:ext cx="534377" cy="259045"/>
    <xdr:sp macro="" textlink="">
      <xdr:nvSpPr>
        <xdr:cNvPr id="519" name="テキスト ボックス 518"/>
        <xdr:cNvSpPr txBox="1"/>
      </xdr:nvSpPr>
      <xdr:spPr>
        <a:xfrm>
          <a:off x="15214111" y="64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47444</xdr:rowOff>
    </xdr:from>
    <xdr:to>
      <xdr:col>76</xdr:col>
      <xdr:colOff>114300</xdr:colOff>
      <xdr:row>37</xdr:row>
      <xdr:rowOff>110325</xdr:rowOff>
    </xdr:to>
    <xdr:cxnSp macro="">
      <xdr:nvCxnSpPr>
        <xdr:cNvPr id="520" name="直線コネクタ 519"/>
        <xdr:cNvCxnSpPr/>
      </xdr:nvCxnSpPr>
      <xdr:spPr>
        <a:xfrm flipV="1">
          <a:off x="13703300" y="6391094"/>
          <a:ext cx="889000" cy="6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110325</xdr:rowOff>
    </xdr:from>
    <xdr:to>
      <xdr:col>71</xdr:col>
      <xdr:colOff>177800</xdr:colOff>
      <xdr:row>37</xdr:row>
      <xdr:rowOff>153726</xdr:rowOff>
    </xdr:to>
    <xdr:cxnSp macro="">
      <xdr:nvCxnSpPr>
        <xdr:cNvPr id="523" name="直線コネクタ 522"/>
        <xdr:cNvCxnSpPr/>
      </xdr:nvCxnSpPr>
      <xdr:spPr>
        <a:xfrm flipV="1">
          <a:off x="12814300" y="6453975"/>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4" name="フローチャート: 判断 523"/>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79403</xdr:rowOff>
    </xdr:from>
    <xdr:ext cx="534377" cy="259045"/>
    <xdr:sp macro="" textlink="">
      <xdr:nvSpPr>
        <xdr:cNvPr id="525" name="テキスト ボックス 524"/>
        <xdr:cNvSpPr txBox="1"/>
      </xdr:nvSpPr>
      <xdr:spPr>
        <a:xfrm>
          <a:off x="13436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6" name="フローチャート: 判断 525"/>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109284</xdr:rowOff>
    </xdr:from>
    <xdr:ext cx="534377" cy="259045"/>
    <xdr:sp macro="" textlink="">
      <xdr:nvSpPr>
        <xdr:cNvPr id="527" name="テキスト ボックス 526"/>
        <xdr:cNvSpPr txBox="1"/>
      </xdr:nvSpPr>
      <xdr:spPr>
        <a:xfrm>
          <a:off x="12547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10441</xdr:rowOff>
    </xdr:from>
    <xdr:to>
      <xdr:col>85</xdr:col>
      <xdr:colOff>177800</xdr:colOff>
      <xdr:row>37</xdr:row>
      <xdr:rowOff>112041</xdr:rowOff>
    </xdr:to>
    <xdr:sp macro="" textlink="">
      <xdr:nvSpPr>
        <xdr:cNvPr id="533" name="楕円 532"/>
        <xdr:cNvSpPr/>
      </xdr:nvSpPr>
      <xdr:spPr>
        <a:xfrm>
          <a:off x="16268700" y="63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160318</xdr:rowOff>
    </xdr:from>
    <xdr:ext cx="534377" cy="259045"/>
    <xdr:sp macro="" textlink="">
      <xdr:nvSpPr>
        <xdr:cNvPr id="534" name="消防費該当値テキスト"/>
        <xdr:cNvSpPr txBox="1"/>
      </xdr:nvSpPr>
      <xdr:spPr>
        <a:xfrm>
          <a:off x="16370300" y="63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126554</xdr:rowOff>
    </xdr:from>
    <xdr:to>
      <xdr:col>81</xdr:col>
      <xdr:colOff>101600</xdr:colOff>
      <xdr:row>37</xdr:row>
      <xdr:rowOff>56704</xdr:rowOff>
    </xdr:to>
    <xdr:sp macro="" textlink="">
      <xdr:nvSpPr>
        <xdr:cNvPr id="535" name="楕円 534"/>
        <xdr:cNvSpPr/>
      </xdr:nvSpPr>
      <xdr:spPr>
        <a:xfrm>
          <a:off x="15430500" y="62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73231</xdr:rowOff>
    </xdr:from>
    <xdr:ext cx="534377" cy="259045"/>
    <xdr:sp macro="" textlink="">
      <xdr:nvSpPr>
        <xdr:cNvPr id="536" name="テキスト ボックス 535"/>
        <xdr:cNvSpPr txBox="1"/>
      </xdr:nvSpPr>
      <xdr:spPr>
        <a:xfrm>
          <a:off x="15214111" y="607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168094</xdr:rowOff>
    </xdr:from>
    <xdr:to>
      <xdr:col>76</xdr:col>
      <xdr:colOff>165100</xdr:colOff>
      <xdr:row>37</xdr:row>
      <xdr:rowOff>98244</xdr:rowOff>
    </xdr:to>
    <xdr:sp macro="" textlink="">
      <xdr:nvSpPr>
        <xdr:cNvPr id="537" name="楕円 536"/>
        <xdr:cNvSpPr/>
      </xdr:nvSpPr>
      <xdr:spPr>
        <a:xfrm>
          <a:off x="14541500" y="63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89371</xdr:rowOff>
    </xdr:from>
    <xdr:ext cx="534377" cy="259045"/>
    <xdr:sp macro="" textlink="">
      <xdr:nvSpPr>
        <xdr:cNvPr id="538" name="テキスト ボックス 537"/>
        <xdr:cNvSpPr txBox="1"/>
      </xdr:nvSpPr>
      <xdr:spPr>
        <a:xfrm>
          <a:off x="14325111" y="643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59525</xdr:rowOff>
    </xdr:from>
    <xdr:to>
      <xdr:col>72</xdr:col>
      <xdr:colOff>38100</xdr:colOff>
      <xdr:row>37</xdr:row>
      <xdr:rowOff>161125</xdr:rowOff>
    </xdr:to>
    <xdr:sp macro="" textlink="">
      <xdr:nvSpPr>
        <xdr:cNvPr id="539" name="楕円 538"/>
        <xdr:cNvSpPr/>
      </xdr:nvSpPr>
      <xdr:spPr>
        <a:xfrm>
          <a:off x="13652500" y="64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152252</xdr:rowOff>
    </xdr:from>
    <xdr:ext cx="534377" cy="259045"/>
    <xdr:sp macro="" textlink="">
      <xdr:nvSpPr>
        <xdr:cNvPr id="540" name="テキスト ボックス 539"/>
        <xdr:cNvSpPr txBox="1"/>
      </xdr:nvSpPr>
      <xdr:spPr>
        <a:xfrm>
          <a:off x="13436111" y="649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102926</xdr:rowOff>
    </xdr:from>
    <xdr:to>
      <xdr:col>67</xdr:col>
      <xdr:colOff>101600</xdr:colOff>
      <xdr:row>38</xdr:row>
      <xdr:rowOff>33076</xdr:rowOff>
    </xdr:to>
    <xdr:sp macro="" textlink="">
      <xdr:nvSpPr>
        <xdr:cNvPr id="541" name="楕円 540"/>
        <xdr:cNvSpPr/>
      </xdr:nvSpPr>
      <xdr:spPr>
        <a:xfrm>
          <a:off x="12763500" y="64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24203</xdr:rowOff>
    </xdr:from>
    <xdr:ext cx="534377" cy="259045"/>
    <xdr:sp macro="" textlink="">
      <xdr:nvSpPr>
        <xdr:cNvPr id="542" name="テキスト ボックス 541"/>
        <xdr:cNvSpPr txBox="1"/>
      </xdr:nvSpPr>
      <xdr:spPr>
        <a:xfrm>
          <a:off x="12547111" y="65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12052</xdr:rowOff>
    </xdr:from>
    <xdr:to>
      <xdr:col>85</xdr:col>
      <xdr:colOff>127000</xdr:colOff>
      <xdr:row>59</xdr:row>
      <xdr:rowOff>49670</xdr:rowOff>
    </xdr:to>
    <xdr:cxnSp macro="">
      <xdr:nvCxnSpPr>
        <xdr:cNvPr id="572" name="直線コネクタ 571"/>
        <xdr:cNvCxnSpPr/>
      </xdr:nvCxnSpPr>
      <xdr:spPr>
        <a:xfrm>
          <a:off x="15481300" y="10127602"/>
          <a:ext cx="838200" cy="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12052</xdr:rowOff>
    </xdr:from>
    <xdr:to>
      <xdr:col>81</xdr:col>
      <xdr:colOff>50800</xdr:colOff>
      <xdr:row>59</xdr:row>
      <xdr:rowOff>58712</xdr:rowOff>
    </xdr:to>
    <xdr:cxnSp macro="">
      <xdr:nvCxnSpPr>
        <xdr:cNvPr id="575" name="直線コネクタ 574"/>
        <xdr:cNvCxnSpPr/>
      </xdr:nvCxnSpPr>
      <xdr:spPr>
        <a:xfrm flipV="1">
          <a:off x="14592300" y="10127602"/>
          <a:ext cx="889000" cy="4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12344</xdr:rowOff>
    </xdr:from>
    <xdr:to>
      <xdr:col>76</xdr:col>
      <xdr:colOff>114300</xdr:colOff>
      <xdr:row>59</xdr:row>
      <xdr:rowOff>58712</xdr:rowOff>
    </xdr:to>
    <xdr:cxnSp macro="">
      <xdr:nvCxnSpPr>
        <xdr:cNvPr id="578" name="直線コネクタ 577"/>
        <xdr:cNvCxnSpPr/>
      </xdr:nvCxnSpPr>
      <xdr:spPr>
        <a:xfrm>
          <a:off x="13703300" y="10127894"/>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12344</xdr:rowOff>
    </xdr:from>
    <xdr:to>
      <xdr:col>71</xdr:col>
      <xdr:colOff>177800</xdr:colOff>
      <xdr:row>59</xdr:row>
      <xdr:rowOff>22898</xdr:rowOff>
    </xdr:to>
    <xdr:cxnSp macro="">
      <xdr:nvCxnSpPr>
        <xdr:cNvPr id="581" name="直線コネクタ 580"/>
        <xdr:cNvCxnSpPr/>
      </xdr:nvCxnSpPr>
      <xdr:spPr>
        <a:xfrm flipV="1">
          <a:off x="12814300" y="10127894"/>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69164</xdr:rowOff>
    </xdr:from>
    <xdr:to>
      <xdr:col>72</xdr:col>
      <xdr:colOff>38100</xdr:colOff>
      <xdr:row>55</xdr:row>
      <xdr:rowOff>170764</xdr:rowOff>
    </xdr:to>
    <xdr:sp macro="" textlink="">
      <xdr:nvSpPr>
        <xdr:cNvPr id="582" name="フローチャート: 判断 581"/>
        <xdr:cNvSpPr/>
      </xdr:nvSpPr>
      <xdr:spPr>
        <a:xfrm>
          <a:off x="13652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15841</xdr:rowOff>
    </xdr:from>
    <xdr:ext cx="534377" cy="259045"/>
    <xdr:sp macro="" textlink="">
      <xdr:nvSpPr>
        <xdr:cNvPr id="583" name="テキスト ボックス 582"/>
        <xdr:cNvSpPr txBox="1"/>
      </xdr:nvSpPr>
      <xdr:spPr>
        <a:xfrm>
          <a:off x="13436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60478</xdr:rowOff>
    </xdr:from>
    <xdr:to>
      <xdr:col>67</xdr:col>
      <xdr:colOff>101600</xdr:colOff>
      <xdr:row>56</xdr:row>
      <xdr:rowOff>162078</xdr:rowOff>
    </xdr:to>
    <xdr:sp macro="" textlink="">
      <xdr:nvSpPr>
        <xdr:cNvPr id="584" name="フローチャート: 判断 583"/>
        <xdr:cNvSpPr/>
      </xdr:nvSpPr>
      <xdr:spPr>
        <a:xfrm>
          <a:off x="12763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7155</xdr:rowOff>
    </xdr:from>
    <xdr:ext cx="534377" cy="259045"/>
    <xdr:sp macro="" textlink="">
      <xdr:nvSpPr>
        <xdr:cNvPr id="585" name="テキスト ボックス 584"/>
        <xdr:cNvSpPr txBox="1"/>
      </xdr:nvSpPr>
      <xdr:spPr>
        <a:xfrm>
          <a:off x="12547111" y="94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170320</xdr:rowOff>
    </xdr:from>
    <xdr:to>
      <xdr:col>85</xdr:col>
      <xdr:colOff>177800</xdr:colOff>
      <xdr:row>59</xdr:row>
      <xdr:rowOff>100470</xdr:rowOff>
    </xdr:to>
    <xdr:sp macro="" textlink="">
      <xdr:nvSpPr>
        <xdr:cNvPr id="591" name="楕円 590"/>
        <xdr:cNvSpPr/>
      </xdr:nvSpPr>
      <xdr:spPr>
        <a:xfrm>
          <a:off x="16268700" y="101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85247</xdr:rowOff>
    </xdr:from>
    <xdr:ext cx="534377" cy="259045"/>
    <xdr:sp macro="" textlink="">
      <xdr:nvSpPr>
        <xdr:cNvPr id="592" name="教育費該当値テキスト"/>
        <xdr:cNvSpPr txBox="1"/>
      </xdr:nvSpPr>
      <xdr:spPr>
        <a:xfrm>
          <a:off x="16370300" y="1002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132702</xdr:rowOff>
    </xdr:from>
    <xdr:to>
      <xdr:col>81</xdr:col>
      <xdr:colOff>101600</xdr:colOff>
      <xdr:row>59</xdr:row>
      <xdr:rowOff>62852</xdr:rowOff>
    </xdr:to>
    <xdr:sp macro="" textlink="">
      <xdr:nvSpPr>
        <xdr:cNvPr id="593" name="楕円 592"/>
        <xdr:cNvSpPr/>
      </xdr:nvSpPr>
      <xdr:spPr>
        <a:xfrm>
          <a:off x="15430500" y="100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53979</xdr:rowOff>
    </xdr:from>
    <xdr:ext cx="534377" cy="259045"/>
    <xdr:sp macro="" textlink="">
      <xdr:nvSpPr>
        <xdr:cNvPr id="594" name="テキスト ボックス 593"/>
        <xdr:cNvSpPr txBox="1"/>
      </xdr:nvSpPr>
      <xdr:spPr>
        <a:xfrm>
          <a:off x="15214111" y="101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7912</xdr:rowOff>
    </xdr:from>
    <xdr:to>
      <xdr:col>76</xdr:col>
      <xdr:colOff>165100</xdr:colOff>
      <xdr:row>59</xdr:row>
      <xdr:rowOff>109512</xdr:rowOff>
    </xdr:to>
    <xdr:sp macro="" textlink="">
      <xdr:nvSpPr>
        <xdr:cNvPr id="595" name="楕円 594"/>
        <xdr:cNvSpPr/>
      </xdr:nvSpPr>
      <xdr:spPr>
        <a:xfrm>
          <a:off x="14541500" y="101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100639</xdr:rowOff>
    </xdr:from>
    <xdr:ext cx="534377" cy="259045"/>
    <xdr:sp macro="" textlink="">
      <xdr:nvSpPr>
        <xdr:cNvPr id="596" name="テキスト ボックス 595"/>
        <xdr:cNvSpPr txBox="1"/>
      </xdr:nvSpPr>
      <xdr:spPr>
        <a:xfrm>
          <a:off x="14325111" y="1021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132994</xdr:rowOff>
    </xdr:from>
    <xdr:to>
      <xdr:col>72</xdr:col>
      <xdr:colOff>38100</xdr:colOff>
      <xdr:row>59</xdr:row>
      <xdr:rowOff>63144</xdr:rowOff>
    </xdr:to>
    <xdr:sp macro="" textlink="">
      <xdr:nvSpPr>
        <xdr:cNvPr id="597" name="楕円 596"/>
        <xdr:cNvSpPr/>
      </xdr:nvSpPr>
      <xdr:spPr>
        <a:xfrm>
          <a:off x="13652500" y="100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54271</xdr:rowOff>
    </xdr:from>
    <xdr:ext cx="534377" cy="259045"/>
    <xdr:sp macro="" textlink="">
      <xdr:nvSpPr>
        <xdr:cNvPr id="598" name="テキスト ボックス 597"/>
        <xdr:cNvSpPr txBox="1"/>
      </xdr:nvSpPr>
      <xdr:spPr>
        <a:xfrm>
          <a:off x="13436111" y="1016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143548</xdr:rowOff>
    </xdr:from>
    <xdr:to>
      <xdr:col>67</xdr:col>
      <xdr:colOff>101600</xdr:colOff>
      <xdr:row>59</xdr:row>
      <xdr:rowOff>73698</xdr:rowOff>
    </xdr:to>
    <xdr:sp macro="" textlink="">
      <xdr:nvSpPr>
        <xdr:cNvPr id="599" name="楕円 598"/>
        <xdr:cNvSpPr/>
      </xdr:nvSpPr>
      <xdr:spPr>
        <a:xfrm>
          <a:off x="12763500" y="100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64825</xdr:rowOff>
    </xdr:from>
    <xdr:ext cx="534377" cy="259045"/>
    <xdr:sp macro="" textlink="">
      <xdr:nvSpPr>
        <xdr:cNvPr id="600" name="テキスト ボックス 599"/>
        <xdr:cNvSpPr txBox="1"/>
      </xdr:nvSpPr>
      <xdr:spPr>
        <a:xfrm>
          <a:off x="12547111" y="101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98758</xdr:rowOff>
    </xdr:from>
    <xdr:to>
      <xdr:col>76</xdr:col>
      <xdr:colOff>114300</xdr:colOff>
      <xdr:row>79</xdr:row>
      <xdr:rowOff>98879</xdr:rowOff>
    </xdr:to>
    <xdr:cxnSp macro="">
      <xdr:nvCxnSpPr>
        <xdr:cNvPr id="637" name="直線コネクタ 636"/>
        <xdr:cNvCxnSpPr/>
      </xdr:nvCxnSpPr>
      <xdr:spPr>
        <a:xfrm>
          <a:off x="13703300" y="13643308"/>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91869</xdr:rowOff>
    </xdr:from>
    <xdr:to>
      <xdr:col>71</xdr:col>
      <xdr:colOff>177800</xdr:colOff>
      <xdr:row>79</xdr:row>
      <xdr:rowOff>98758</xdr:rowOff>
    </xdr:to>
    <xdr:cxnSp macro="">
      <xdr:nvCxnSpPr>
        <xdr:cNvPr id="640" name="直線コネクタ 639"/>
        <xdr:cNvCxnSpPr/>
      </xdr:nvCxnSpPr>
      <xdr:spPr>
        <a:xfrm>
          <a:off x="12814300" y="13636419"/>
          <a:ext cx="889000" cy="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1" name="フローチャート: 判断 640"/>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42" name="テキスト ボックス 641"/>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3" name="フローチャート: 判断 642"/>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147993</xdr:rowOff>
    </xdr:from>
    <xdr:ext cx="534377" cy="259045"/>
    <xdr:sp macro="" textlink="">
      <xdr:nvSpPr>
        <xdr:cNvPr id="644" name="テキスト ボックス 643"/>
        <xdr:cNvSpPr txBox="1"/>
      </xdr:nvSpPr>
      <xdr:spPr>
        <a:xfrm>
          <a:off x="12547111" y="13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249299" cy="259045"/>
    <xdr:sp macro="" textlink="">
      <xdr:nvSpPr>
        <xdr:cNvPr id="651" name="災害復旧費該当値テキスト"/>
        <xdr:cNvSpPr txBox="1"/>
      </xdr:nvSpPr>
      <xdr:spPr>
        <a:xfrm>
          <a:off x="16370300" y="135186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47958</xdr:rowOff>
    </xdr:from>
    <xdr:to>
      <xdr:col>72</xdr:col>
      <xdr:colOff>38100</xdr:colOff>
      <xdr:row>79</xdr:row>
      <xdr:rowOff>149558</xdr:rowOff>
    </xdr:to>
    <xdr:sp macro="" textlink="">
      <xdr:nvSpPr>
        <xdr:cNvPr id="656" name="楕円 655"/>
        <xdr:cNvSpPr/>
      </xdr:nvSpPr>
      <xdr:spPr>
        <a:xfrm>
          <a:off x="13652500" y="135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140685</xdr:rowOff>
    </xdr:from>
    <xdr:ext cx="313932" cy="259045"/>
    <xdr:sp macro="" textlink="">
      <xdr:nvSpPr>
        <xdr:cNvPr id="657" name="テキスト ボックス 656"/>
        <xdr:cNvSpPr txBox="1"/>
      </xdr:nvSpPr>
      <xdr:spPr>
        <a:xfrm>
          <a:off x="13546333" y="136852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41069</xdr:rowOff>
    </xdr:from>
    <xdr:to>
      <xdr:col>67</xdr:col>
      <xdr:colOff>101600</xdr:colOff>
      <xdr:row>79</xdr:row>
      <xdr:rowOff>142669</xdr:rowOff>
    </xdr:to>
    <xdr:sp macro="" textlink="">
      <xdr:nvSpPr>
        <xdr:cNvPr id="658" name="楕円 657"/>
        <xdr:cNvSpPr/>
      </xdr:nvSpPr>
      <xdr:spPr>
        <a:xfrm>
          <a:off x="12763500" y="135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133796</xdr:rowOff>
    </xdr:from>
    <xdr:ext cx="378565" cy="259045"/>
    <xdr:sp macro="" textlink="">
      <xdr:nvSpPr>
        <xdr:cNvPr id="659" name="テキスト ボックス 658"/>
        <xdr:cNvSpPr txBox="1"/>
      </xdr:nvSpPr>
      <xdr:spPr>
        <a:xfrm>
          <a:off x="12625017" y="13678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168351</xdr:rowOff>
    </xdr:from>
    <xdr:to>
      <xdr:col>85</xdr:col>
      <xdr:colOff>127000</xdr:colOff>
      <xdr:row>98</xdr:row>
      <xdr:rowOff>17383</xdr:rowOff>
    </xdr:to>
    <xdr:cxnSp macro="">
      <xdr:nvCxnSpPr>
        <xdr:cNvPr id="688" name="直線コネクタ 687"/>
        <xdr:cNvCxnSpPr/>
      </xdr:nvCxnSpPr>
      <xdr:spPr>
        <a:xfrm flipV="1">
          <a:off x="15481300" y="16799001"/>
          <a:ext cx="8382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17383</xdr:rowOff>
    </xdr:from>
    <xdr:to>
      <xdr:col>81</xdr:col>
      <xdr:colOff>50800</xdr:colOff>
      <xdr:row>98</xdr:row>
      <xdr:rowOff>34765</xdr:rowOff>
    </xdr:to>
    <xdr:cxnSp macro="">
      <xdr:nvCxnSpPr>
        <xdr:cNvPr id="691" name="直線コネクタ 690"/>
        <xdr:cNvCxnSpPr/>
      </xdr:nvCxnSpPr>
      <xdr:spPr>
        <a:xfrm flipV="1">
          <a:off x="14592300" y="16819483"/>
          <a:ext cx="889000" cy="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34765</xdr:rowOff>
    </xdr:from>
    <xdr:to>
      <xdr:col>76</xdr:col>
      <xdr:colOff>114300</xdr:colOff>
      <xdr:row>98</xdr:row>
      <xdr:rowOff>35322</xdr:rowOff>
    </xdr:to>
    <xdr:cxnSp macro="">
      <xdr:nvCxnSpPr>
        <xdr:cNvPr id="694" name="直線コネクタ 693"/>
        <xdr:cNvCxnSpPr/>
      </xdr:nvCxnSpPr>
      <xdr:spPr>
        <a:xfrm flipV="1">
          <a:off x="13703300" y="16836865"/>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35322</xdr:rowOff>
    </xdr:from>
    <xdr:to>
      <xdr:col>71</xdr:col>
      <xdr:colOff>177800</xdr:colOff>
      <xdr:row>98</xdr:row>
      <xdr:rowOff>57138</xdr:rowOff>
    </xdr:to>
    <xdr:cxnSp macro="">
      <xdr:nvCxnSpPr>
        <xdr:cNvPr id="697" name="直線コネクタ 696"/>
        <xdr:cNvCxnSpPr/>
      </xdr:nvCxnSpPr>
      <xdr:spPr>
        <a:xfrm flipV="1">
          <a:off x="12814300" y="16837422"/>
          <a:ext cx="8890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8" name="フローチャート: 判断 697"/>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116584</xdr:rowOff>
    </xdr:from>
    <xdr:ext cx="534377" cy="259045"/>
    <xdr:sp macro="" textlink="">
      <xdr:nvSpPr>
        <xdr:cNvPr id="699" name="テキスト ボックス 698"/>
        <xdr:cNvSpPr txBox="1"/>
      </xdr:nvSpPr>
      <xdr:spPr>
        <a:xfrm>
          <a:off x="13436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700" name="フローチャート: 判断 699"/>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98153</xdr:rowOff>
    </xdr:from>
    <xdr:ext cx="534377" cy="259045"/>
    <xdr:sp macro="" textlink="">
      <xdr:nvSpPr>
        <xdr:cNvPr id="701" name="テキスト ボックス 700"/>
        <xdr:cNvSpPr txBox="1"/>
      </xdr:nvSpPr>
      <xdr:spPr>
        <a:xfrm>
          <a:off x="12547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117551</xdr:rowOff>
    </xdr:from>
    <xdr:to>
      <xdr:col>85</xdr:col>
      <xdr:colOff>177800</xdr:colOff>
      <xdr:row>98</xdr:row>
      <xdr:rowOff>47701</xdr:rowOff>
    </xdr:to>
    <xdr:sp macro="" textlink="">
      <xdr:nvSpPr>
        <xdr:cNvPr id="707" name="楕円 706"/>
        <xdr:cNvSpPr/>
      </xdr:nvSpPr>
      <xdr:spPr>
        <a:xfrm>
          <a:off x="16268700" y="1674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32478</xdr:rowOff>
    </xdr:from>
    <xdr:ext cx="534377" cy="259045"/>
    <xdr:sp macro="" textlink="">
      <xdr:nvSpPr>
        <xdr:cNvPr id="708" name="公債費該当値テキスト"/>
        <xdr:cNvSpPr txBox="1"/>
      </xdr:nvSpPr>
      <xdr:spPr>
        <a:xfrm>
          <a:off x="16370300" y="166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138033</xdr:rowOff>
    </xdr:from>
    <xdr:to>
      <xdr:col>81</xdr:col>
      <xdr:colOff>101600</xdr:colOff>
      <xdr:row>98</xdr:row>
      <xdr:rowOff>68183</xdr:rowOff>
    </xdr:to>
    <xdr:sp macro="" textlink="">
      <xdr:nvSpPr>
        <xdr:cNvPr id="709" name="楕円 708"/>
        <xdr:cNvSpPr/>
      </xdr:nvSpPr>
      <xdr:spPr>
        <a:xfrm>
          <a:off x="15430500" y="167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59310</xdr:rowOff>
    </xdr:from>
    <xdr:ext cx="534377" cy="259045"/>
    <xdr:sp macro="" textlink="">
      <xdr:nvSpPr>
        <xdr:cNvPr id="710" name="テキスト ボックス 709"/>
        <xdr:cNvSpPr txBox="1"/>
      </xdr:nvSpPr>
      <xdr:spPr>
        <a:xfrm>
          <a:off x="15214111" y="1686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155415</xdr:rowOff>
    </xdr:from>
    <xdr:to>
      <xdr:col>76</xdr:col>
      <xdr:colOff>165100</xdr:colOff>
      <xdr:row>98</xdr:row>
      <xdr:rowOff>85565</xdr:rowOff>
    </xdr:to>
    <xdr:sp macro="" textlink="">
      <xdr:nvSpPr>
        <xdr:cNvPr id="711" name="楕円 710"/>
        <xdr:cNvSpPr/>
      </xdr:nvSpPr>
      <xdr:spPr>
        <a:xfrm>
          <a:off x="14541500" y="167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76692</xdr:rowOff>
    </xdr:from>
    <xdr:ext cx="534377" cy="259045"/>
    <xdr:sp macro="" textlink="">
      <xdr:nvSpPr>
        <xdr:cNvPr id="712" name="テキスト ボックス 711"/>
        <xdr:cNvSpPr txBox="1"/>
      </xdr:nvSpPr>
      <xdr:spPr>
        <a:xfrm>
          <a:off x="14325111" y="1687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155972</xdr:rowOff>
    </xdr:from>
    <xdr:to>
      <xdr:col>72</xdr:col>
      <xdr:colOff>38100</xdr:colOff>
      <xdr:row>98</xdr:row>
      <xdr:rowOff>86122</xdr:rowOff>
    </xdr:to>
    <xdr:sp macro="" textlink="">
      <xdr:nvSpPr>
        <xdr:cNvPr id="713" name="楕円 712"/>
        <xdr:cNvSpPr/>
      </xdr:nvSpPr>
      <xdr:spPr>
        <a:xfrm>
          <a:off x="13652500" y="1678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77249</xdr:rowOff>
    </xdr:from>
    <xdr:ext cx="534377" cy="259045"/>
    <xdr:sp macro="" textlink="">
      <xdr:nvSpPr>
        <xdr:cNvPr id="714" name="テキスト ボックス 713"/>
        <xdr:cNvSpPr txBox="1"/>
      </xdr:nvSpPr>
      <xdr:spPr>
        <a:xfrm>
          <a:off x="13436111" y="168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6338</xdr:rowOff>
    </xdr:from>
    <xdr:to>
      <xdr:col>67</xdr:col>
      <xdr:colOff>101600</xdr:colOff>
      <xdr:row>98</xdr:row>
      <xdr:rowOff>107938</xdr:rowOff>
    </xdr:to>
    <xdr:sp macro="" textlink="">
      <xdr:nvSpPr>
        <xdr:cNvPr id="715" name="楕円 714"/>
        <xdr:cNvSpPr/>
      </xdr:nvSpPr>
      <xdr:spPr>
        <a:xfrm>
          <a:off x="12763500" y="168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99065</xdr:rowOff>
    </xdr:from>
    <xdr:ext cx="534377" cy="259045"/>
    <xdr:sp macro="" textlink="">
      <xdr:nvSpPr>
        <xdr:cNvPr id="716" name="テキスト ボックス 715"/>
        <xdr:cNvSpPr txBox="1"/>
      </xdr:nvSpPr>
      <xdr:spPr>
        <a:xfrm>
          <a:off x="12547111" y="1690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57" name="フローチャート: 判断 756"/>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58" name="テキスト ボックス 757"/>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59" name="フローチャート: 判断 758"/>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55498</xdr:rowOff>
    </xdr:from>
    <xdr:ext cx="378565" cy="259045"/>
    <xdr:sp macro="" textlink="">
      <xdr:nvSpPr>
        <xdr:cNvPr id="760" name="テキスト ボックス 759"/>
        <xdr:cNvSpPr txBox="1"/>
      </xdr:nvSpPr>
      <xdr:spPr>
        <a:xfrm>
          <a:off x="18467017" y="639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393,017</a:t>
          </a:r>
          <a:r>
            <a:rPr kumimoji="1" lang="ja-JP" altLang="ja-JP" sz="1100">
              <a:solidFill>
                <a:schemeClr val="dk1"/>
              </a:solidFill>
              <a:effectLst/>
              <a:latin typeface="+mn-lt"/>
              <a:ea typeface="+mn-ea"/>
              <a:cs typeface="+mn-cs"/>
            </a:rPr>
            <a:t>円となっている。住民一人あたりのコストは、グループ内平均値より概ね低い水準で推移している。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主な構成項目である民生費は住民一人当たり</a:t>
          </a:r>
          <a:r>
            <a:rPr kumimoji="1" lang="en-US" altLang="ja-JP" sz="1100">
              <a:solidFill>
                <a:schemeClr val="dk1"/>
              </a:solidFill>
              <a:effectLst/>
              <a:latin typeface="+mn-lt"/>
              <a:ea typeface="+mn-ea"/>
              <a:cs typeface="+mn-cs"/>
            </a:rPr>
            <a:t>126,814</a:t>
          </a:r>
          <a:r>
            <a:rPr kumimoji="1" lang="ja-JP" altLang="en-US" sz="1100">
              <a:solidFill>
                <a:schemeClr val="dk1"/>
              </a:solidFill>
              <a:effectLst/>
              <a:latin typeface="+mn-lt"/>
              <a:ea typeface="+mn-ea"/>
              <a:cs typeface="+mn-cs"/>
            </a:rPr>
            <a:t>円となり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減少した。平成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年度から増加傾向にあったが、年金生活者等支援臨時福祉給付金の皆減の影響等により減少した。しかしながら、主に割合を占める</a:t>
          </a:r>
          <a:r>
            <a:rPr kumimoji="1" lang="ja-JP" altLang="ja-JP" sz="1100">
              <a:solidFill>
                <a:schemeClr val="dk1"/>
              </a:solidFill>
              <a:effectLst/>
              <a:latin typeface="+mn-lt"/>
              <a:ea typeface="+mn-ea"/>
              <a:cs typeface="+mn-cs"/>
            </a:rPr>
            <a:t>保育所運営委託料等</a:t>
          </a:r>
          <a:r>
            <a:rPr kumimoji="1" lang="ja-JP" altLang="en-US" sz="1100">
              <a:solidFill>
                <a:schemeClr val="dk1"/>
              </a:solidFill>
              <a:effectLst/>
              <a:latin typeface="+mn-lt"/>
              <a:ea typeface="+mn-ea"/>
              <a:cs typeface="+mn-cs"/>
            </a:rPr>
            <a:t>は、増加する結果となった。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また、次に多い総務費は住民一人当たり</a:t>
          </a:r>
          <a:r>
            <a:rPr kumimoji="1" lang="en-US" altLang="ja-JP" sz="1100">
              <a:solidFill>
                <a:schemeClr val="dk1"/>
              </a:solidFill>
              <a:effectLst/>
              <a:latin typeface="+mn-lt"/>
              <a:ea typeface="+mn-ea"/>
              <a:cs typeface="+mn-cs"/>
            </a:rPr>
            <a:t>81,186</a:t>
          </a:r>
          <a:r>
            <a:rPr kumimoji="1" lang="ja-JP" altLang="en-US" sz="1100">
              <a:solidFill>
                <a:schemeClr val="dk1"/>
              </a:solidFill>
              <a:effectLst/>
              <a:latin typeface="+mn-lt"/>
              <a:ea typeface="+mn-ea"/>
              <a:cs typeface="+mn-cs"/>
            </a:rPr>
            <a:t>円となり、前年度と同水準となった。</a:t>
          </a:r>
          <a:endParaRPr kumimoji="1" lang="en-US" altLang="ja-JP" sz="1100">
            <a:solidFill>
              <a:schemeClr val="dk1"/>
            </a:solidFill>
            <a:effectLst/>
            <a:latin typeface="+mn-lt"/>
            <a:ea typeface="+mn-ea"/>
            <a:cs typeface="+mn-cs"/>
          </a:endParaRPr>
        </a:p>
        <a:p>
          <a:pPr eaLnBrk="1" fontAlgn="auto" latinLnBrk="0" hangingPunct="1"/>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年度には国営かんがい排水事業負担金の繰上償還に、平成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年度には雪害や地震などの災害復旧に係る補助金等に充当したため、大幅に減少したが、平成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年度に歳出抑制と特別交付税の増などにより増加に転じ、引き続き平成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年度も歳出抑制に努め、残高を概ね回復した。また、実質単年度収支についても、平成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年度はマイナスであったが、平成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、財政調整基金積立額の残高回復等もあり</a:t>
          </a:r>
          <a:r>
            <a:rPr kumimoji="1" lang="ja-JP" altLang="ja-JP" sz="1100">
              <a:solidFill>
                <a:schemeClr val="dk1"/>
              </a:solidFill>
              <a:effectLst/>
              <a:latin typeface="+mn-lt"/>
              <a:ea typeface="+mn-ea"/>
              <a:cs typeface="+mn-cs"/>
            </a:rPr>
            <a:t>プラスに転じた。今後も企業誘致による税収の確保及び歳出の抑制に努め、健全な財政運営を図る。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年度の実質赤字比率の算定開始から、黒字決算を維持している。一般会計の黒字幅は、平成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年度の国営かんがい排水事業負担金の繰上償還及び平成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年度の災害復旧関連等により減少したが、平成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年度においては、特別交付税が増加したこと等により黒字幅が増加し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年度においては、普通交付税等が増加したこと等により黒字幅が増加し</a:t>
          </a:r>
          <a:r>
            <a:rPr kumimoji="1" lang="ja-JP" altLang="ja-JP" sz="1100">
              <a:solidFill>
                <a:schemeClr val="dk1"/>
              </a:solidFill>
              <a:effectLst/>
              <a:latin typeface="+mn-lt"/>
              <a:ea typeface="+mn-ea"/>
              <a:cs typeface="+mn-cs"/>
            </a:rPr>
            <a:t>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また、水道事業会計については、平成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年度においては、人件費等の減により黒字幅が増加した。</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今後も行財政改革を推進し、健全な財政運営に努める。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4890833</v>
      </c>
      <c r="BO4" s="410"/>
      <c r="BP4" s="410"/>
      <c r="BQ4" s="410"/>
      <c r="BR4" s="410"/>
      <c r="BS4" s="410"/>
      <c r="BT4" s="410"/>
      <c r="BU4" s="411"/>
      <c r="BV4" s="409">
        <v>5230138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14.2</v>
      </c>
      <c r="CU4" s="416"/>
      <c r="CV4" s="416"/>
      <c r="CW4" s="416"/>
      <c r="CX4" s="416"/>
      <c r="CY4" s="416"/>
      <c r="CZ4" s="416"/>
      <c r="DA4" s="417"/>
      <c r="DB4" s="415">
        <v>13.1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4422228</v>
      </c>
      <c r="BO5" s="447"/>
      <c r="BP5" s="447"/>
      <c r="BQ5" s="447"/>
      <c r="BR5" s="447"/>
      <c r="BS5" s="447"/>
      <c r="BT5" s="447"/>
      <c r="BU5" s="448"/>
      <c r="BV5" s="446">
        <v>4725080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80.5</v>
      </c>
      <c r="CU5" s="444"/>
      <c r="CV5" s="444"/>
      <c r="CW5" s="444"/>
      <c r="CX5" s="444"/>
      <c r="CY5" s="444"/>
      <c r="CZ5" s="444"/>
      <c r="DA5" s="445"/>
      <c r="DB5" s="443">
        <v>82.7</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468605</v>
      </c>
      <c r="BO6" s="447"/>
      <c r="BP6" s="447"/>
      <c r="BQ6" s="447"/>
      <c r="BR6" s="447"/>
      <c r="BS6" s="447"/>
      <c r="BT6" s="447"/>
      <c r="BU6" s="448"/>
      <c r="BV6" s="446">
        <v>505058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86.9</v>
      </c>
      <c r="CU6" s="484"/>
      <c r="CV6" s="484"/>
      <c r="CW6" s="484"/>
      <c r="CX6" s="484"/>
      <c r="CY6" s="484"/>
      <c r="CZ6" s="484"/>
      <c r="DA6" s="485"/>
      <c r="DB6" s="483">
        <v>89.5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26024</v>
      </c>
      <c r="BO7" s="447"/>
      <c r="BP7" s="447"/>
      <c r="BQ7" s="447"/>
      <c r="BR7" s="447"/>
      <c r="BS7" s="447"/>
      <c r="BT7" s="447"/>
      <c r="BU7" s="448"/>
      <c r="BV7" s="446">
        <v>97575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3127714</v>
      </c>
      <c r="CU7" s="447"/>
      <c r="CV7" s="447"/>
      <c r="CW7" s="447"/>
      <c r="CX7" s="447"/>
      <c r="CY7" s="447"/>
      <c r="CZ7" s="447"/>
      <c r="DA7" s="448"/>
      <c r="DB7" s="446">
        <v>3100410</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442581</v>
      </c>
      <c r="BO8" s="447"/>
      <c r="BP8" s="447"/>
      <c r="BQ8" s="447"/>
      <c r="BR8" s="447"/>
      <c r="BS8" s="447"/>
      <c r="BT8" s="447"/>
      <c r="BU8" s="448"/>
      <c r="BV8" s="446">
        <v>407483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0.68</v>
      </c>
      <c r="CU8" s="487"/>
      <c r="CV8" s="487"/>
      <c r="CW8" s="487"/>
      <c r="CX8" s="487"/>
      <c r="CY8" s="487"/>
      <c r="CZ8" s="487"/>
      <c r="DA8" s="488"/>
      <c r="DB8" s="486">
        <v>0.69</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11207</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35098</v>
      </c>
      <c r="BO9" s="447"/>
      <c r="BP9" s="447"/>
      <c r="BQ9" s="447"/>
      <c r="BR9" s="447"/>
      <c r="BS9" s="447"/>
      <c r="BT9" s="447"/>
      <c r="BU9" s="448"/>
      <c r="BV9" s="446">
        <v>-118002</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8.1999999999999993</v>
      </c>
      <c r="CU9" s="444"/>
      <c r="CV9" s="444"/>
      <c r="CW9" s="444"/>
      <c r="CX9" s="444"/>
      <c r="CY9" s="444"/>
      <c r="CZ9" s="444"/>
      <c r="DA9" s="445"/>
      <c r="DB9" s="443">
        <v>7.1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11605</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203248</v>
      </c>
      <c r="BO10" s="447"/>
      <c r="BP10" s="447"/>
      <c r="BQ10" s="447"/>
      <c r="BR10" s="447"/>
      <c r="BS10" s="447"/>
      <c r="BT10" s="447"/>
      <c r="BU10" s="448"/>
      <c r="BV10" s="446">
        <v>262431</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115</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11252</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115</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64144</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11143</v>
      </c>
      <c r="S13" s="528"/>
      <c r="T13" s="528"/>
      <c r="U13" s="528"/>
      <c r="V13" s="529"/>
      <c r="W13" s="462" t="s">
        <v>133</v>
      </c>
      <c r="X13" s="463"/>
      <c r="Y13" s="463"/>
      <c r="Z13" s="463"/>
      <c r="AA13" s="463"/>
      <c r="AB13" s="453"/>
      <c r="AC13" s="497">
        <v>531</v>
      </c>
      <c r="AD13" s="498"/>
      <c r="AE13" s="498"/>
      <c r="AF13" s="498"/>
      <c r="AG13" s="537"/>
      <c r="AH13" s="497">
        <v>560</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238346</v>
      </c>
      <c r="BO13" s="447"/>
      <c r="BP13" s="447"/>
      <c r="BQ13" s="447"/>
      <c r="BR13" s="447"/>
      <c r="BS13" s="447"/>
      <c r="BT13" s="447"/>
      <c r="BU13" s="448"/>
      <c r="BV13" s="446">
        <v>80285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5.5</v>
      </c>
      <c r="CU13" s="444"/>
      <c r="CV13" s="444"/>
      <c r="CW13" s="444"/>
      <c r="CX13" s="444"/>
      <c r="CY13" s="444"/>
      <c r="CZ13" s="444"/>
      <c r="DA13" s="445"/>
      <c r="DB13" s="443">
        <v>5.0999999999999996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11319</v>
      </c>
      <c r="S14" s="528"/>
      <c r="T14" s="528"/>
      <c r="U14" s="528"/>
      <c r="V14" s="529"/>
      <c r="W14" s="436"/>
      <c r="X14" s="437"/>
      <c r="Y14" s="437"/>
      <c r="Z14" s="437"/>
      <c r="AA14" s="437"/>
      <c r="AB14" s="426"/>
      <c r="AC14" s="530">
        <v>10.1</v>
      </c>
      <c r="AD14" s="531"/>
      <c r="AE14" s="531"/>
      <c r="AF14" s="531"/>
      <c r="AG14" s="532"/>
      <c r="AH14" s="530">
        <v>10.199999999999999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44.9</v>
      </c>
      <c r="CU14" s="542"/>
      <c r="CV14" s="542"/>
      <c r="CW14" s="542"/>
      <c r="CX14" s="542"/>
      <c r="CY14" s="542"/>
      <c r="CZ14" s="542"/>
      <c r="DA14" s="543"/>
      <c r="DB14" s="541">
        <v>61.5</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11216</v>
      </c>
      <c r="S15" s="528"/>
      <c r="T15" s="528"/>
      <c r="U15" s="528"/>
      <c r="V15" s="529"/>
      <c r="W15" s="462" t="s">
        <v>141</v>
      </c>
      <c r="X15" s="463"/>
      <c r="Y15" s="463"/>
      <c r="Z15" s="463"/>
      <c r="AA15" s="463"/>
      <c r="AB15" s="453"/>
      <c r="AC15" s="497">
        <v>1819</v>
      </c>
      <c r="AD15" s="498"/>
      <c r="AE15" s="498"/>
      <c r="AF15" s="498"/>
      <c r="AG15" s="537"/>
      <c r="AH15" s="497">
        <v>1974</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1667588</v>
      </c>
      <c r="BO15" s="410"/>
      <c r="BP15" s="410"/>
      <c r="BQ15" s="410"/>
      <c r="BR15" s="410"/>
      <c r="BS15" s="410"/>
      <c r="BT15" s="410"/>
      <c r="BU15" s="411"/>
      <c r="BV15" s="409">
        <v>1656610</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34.799999999999997</v>
      </c>
      <c r="AD16" s="531"/>
      <c r="AE16" s="531"/>
      <c r="AF16" s="531"/>
      <c r="AG16" s="532"/>
      <c r="AH16" s="530">
        <v>35.9</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2432483</v>
      </c>
      <c r="BO16" s="447"/>
      <c r="BP16" s="447"/>
      <c r="BQ16" s="447"/>
      <c r="BR16" s="447"/>
      <c r="BS16" s="447"/>
      <c r="BT16" s="447"/>
      <c r="BU16" s="448"/>
      <c r="BV16" s="446">
        <v>2405568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2883</v>
      </c>
      <c r="AD17" s="498"/>
      <c r="AE17" s="498"/>
      <c r="AF17" s="498"/>
      <c r="AG17" s="537"/>
      <c r="AH17" s="497">
        <v>2963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2130738</v>
      </c>
      <c r="BO17" s="447"/>
      <c r="BP17" s="447"/>
      <c r="BQ17" s="447"/>
      <c r="BR17" s="447"/>
      <c r="BS17" s="447"/>
      <c r="BT17" s="447"/>
      <c r="BU17" s="448"/>
      <c r="BV17" s="446">
        <v>2118111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33.409999999999997</v>
      </c>
      <c r="M18" s="559"/>
      <c r="N18" s="559"/>
      <c r="O18" s="559"/>
      <c r="P18" s="559"/>
      <c r="Q18" s="559"/>
      <c r="R18" s="560"/>
      <c r="S18" s="560"/>
      <c r="T18" s="560"/>
      <c r="U18" s="560"/>
      <c r="V18" s="561"/>
      <c r="W18" s="464"/>
      <c r="X18" s="465"/>
      <c r="Y18" s="465"/>
      <c r="Z18" s="465"/>
      <c r="AA18" s="465"/>
      <c r="AB18" s="456"/>
      <c r="AC18" s="562">
        <v>55.1</v>
      </c>
      <c r="AD18" s="563"/>
      <c r="AE18" s="563"/>
      <c r="AF18" s="563"/>
      <c r="AG18" s="564"/>
      <c r="AH18" s="562">
        <v>53.9</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2572895</v>
      </c>
      <c r="BO18" s="447"/>
      <c r="BP18" s="447"/>
      <c r="BQ18" s="447"/>
      <c r="BR18" s="447"/>
      <c r="BS18" s="447"/>
      <c r="BT18" s="447"/>
      <c r="BU18" s="448"/>
      <c r="BV18" s="446">
        <v>2586474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335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3921681</v>
      </c>
      <c r="BO19" s="447"/>
      <c r="BP19" s="447"/>
      <c r="BQ19" s="447"/>
      <c r="BR19" s="447"/>
      <c r="BS19" s="447"/>
      <c r="BT19" s="447"/>
      <c r="BU19" s="448"/>
      <c r="BV19" s="446">
        <v>4125986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3612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4227303</v>
      </c>
      <c r="BO23" s="447"/>
      <c r="BP23" s="447"/>
      <c r="BQ23" s="447"/>
      <c r="BR23" s="447"/>
      <c r="BS23" s="447"/>
      <c r="BT23" s="447"/>
      <c r="BU23" s="448"/>
      <c r="BV23" s="446">
        <v>4252440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6849</v>
      </c>
      <c r="R24" s="498"/>
      <c r="S24" s="498"/>
      <c r="T24" s="498"/>
      <c r="U24" s="498"/>
      <c r="V24" s="537"/>
      <c r="W24" s="596"/>
      <c r="X24" s="584"/>
      <c r="Y24" s="585"/>
      <c r="Z24" s="496" t="s">
        <v>165</v>
      </c>
      <c r="AA24" s="476"/>
      <c r="AB24" s="476"/>
      <c r="AC24" s="476"/>
      <c r="AD24" s="476"/>
      <c r="AE24" s="476"/>
      <c r="AF24" s="476"/>
      <c r="AG24" s="477"/>
      <c r="AH24" s="497">
        <v>83</v>
      </c>
      <c r="AI24" s="498"/>
      <c r="AJ24" s="498"/>
      <c r="AK24" s="498"/>
      <c r="AL24" s="537"/>
      <c r="AM24" s="497">
        <v>238708</v>
      </c>
      <c r="AN24" s="498"/>
      <c r="AO24" s="498"/>
      <c r="AP24" s="498"/>
      <c r="AQ24" s="498"/>
      <c r="AR24" s="537"/>
      <c r="AS24" s="497">
        <v>2876</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4117483</v>
      </c>
      <c r="BO24" s="447"/>
      <c r="BP24" s="447"/>
      <c r="BQ24" s="447"/>
      <c r="BR24" s="447"/>
      <c r="BS24" s="447"/>
      <c r="BT24" s="447"/>
      <c r="BU24" s="448"/>
      <c r="BV24" s="446">
        <v>4125564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6099</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170</v>
      </c>
      <c r="AN25" s="498"/>
      <c r="AO25" s="498"/>
      <c r="AP25" s="498"/>
      <c r="AQ25" s="498"/>
      <c r="AR25" s="537"/>
      <c r="AS25" s="497" t="s">
        <v>123</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t="s">
        <v>123</v>
      </c>
      <c r="BO25" s="410"/>
      <c r="BP25" s="410"/>
      <c r="BQ25" s="410"/>
      <c r="BR25" s="410"/>
      <c r="BS25" s="410"/>
      <c r="BT25" s="410"/>
      <c r="BU25" s="411"/>
      <c r="BV25" s="409" t="s">
        <v>131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5792</v>
      </c>
      <c r="R26" s="498"/>
      <c r="S26" s="498"/>
      <c r="T26" s="498"/>
      <c r="U26" s="498"/>
      <c r="V26" s="537"/>
      <c r="W26" s="596"/>
      <c r="X26" s="584"/>
      <c r="Y26" s="585"/>
      <c r="Z26" s="496" t="s">
        <v>173</v>
      </c>
      <c r="AA26" s="606"/>
      <c r="AB26" s="606"/>
      <c r="AC26" s="606"/>
      <c r="AD26" s="606"/>
      <c r="AE26" s="606"/>
      <c r="AF26" s="606"/>
      <c r="AG26" s="607"/>
      <c r="AH26" s="497">
        <v>1</v>
      </c>
      <c r="AI26" s="498"/>
      <c r="AJ26" s="498"/>
      <c r="AK26" s="498"/>
      <c r="AL26" s="537"/>
      <c r="AM26" s="497" t="s">
        <v>174</v>
      </c>
      <c r="AN26" s="498"/>
      <c r="AO26" s="498"/>
      <c r="AP26" s="498"/>
      <c r="AQ26" s="498"/>
      <c r="AR26" s="537"/>
      <c r="AS26" s="497" t="s">
        <v>175</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177</v>
      </c>
      <c r="F27" s="476"/>
      <c r="G27" s="476"/>
      <c r="H27" s="476"/>
      <c r="I27" s="476"/>
      <c r="J27" s="476"/>
      <c r="K27" s="477"/>
      <c r="L27" s="497">
        <v>1</v>
      </c>
      <c r="M27" s="498"/>
      <c r="N27" s="498"/>
      <c r="O27" s="498"/>
      <c r="P27" s="537"/>
      <c r="Q27" s="497">
        <v>3010</v>
      </c>
      <c r="R27" s="498"/>
      <c r="S27" s="498"/>
      <c r="T27" s="498"/>
      <c r="U27" s="498"/>
      <c r="V27" s="537"/>
      <c r="W27" s="596"/>
      <c r="X27" s="584"/>
      <c r="Y27" s="585"/>
      <c r="Z27" s="496" t="s">
        <v>178</v>
      </c>
      <c r="AA27" s="476"/>
      <c r="AB27" s="476"/>
      <c r="AC27" s="476"/>
      <c r="AD27" s="476"/>
      <c r="AE27" s="476"/>
      <c r="AF27" s="476"/>
      <c r="AG27" s="477"/>
      <c r="AH27" s="497">
        <v>2</v>
      </c>
      <c r="AI27" s="498"/>
      <c r="AJ27" s="498"/>
      <c r="AK27" s="498"/>
      <c r="AL27" s="537"/>
      <c r="AM27" s="497" t="s">
        <v>179</v>
      </c>
      <c r="AN27" s="498"/>
      <c r="AO27" s="498"/>
      <c r="AP27" s="498"/>
      <c r="AQ27" s="498"/>
      <c r="AR27" s="537"/>
      <c r="AS27" s="497" t="s">
        <v>179</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v>47284</v>
      </c>
      <c r="BO27" s="620"/>
      <c r="BP27" s="620"/>
      <c r="BQ27" s="620"/>
      <c r="BR27" s="620"/>
      <c r="BS27" s="620"/>
      <c r="BT27" s="620"/>
      <c r="BU27" s="621"/>
      <c r="BV27" s="619">
        <v>47279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181</v>
      </c>
      <c r="F28" s="476"/>
      <c r="G28" s="476"/>
      <c r="H28" s="476"/>
      <c r="I28" s="476"/>
      <c r="J28" s="476"/>
      <c r="K28" s="477"/>
      <c r="L28" s="497">
        <v>1</v>
      </c>
      <c r="M28" s="498"/>
      <c r="N28" s="498"/>
      <c r="O28" s="498"/>
      <c r="P28" s="537"/>
      <c r="Q28" s="497">
        <v>2440</v>
      </c>
      <c r="R28" s="498"/>
      <c r="S28" s="498"/>
      <c r="T28" s="498"/>
      <c r="U28" s="498"/>
      <c r="V28" s="537"/>
      <c r="W28" s="596"/>
      <c r="X28" s="584"/>
      <c r="Y28" s="585"/>
      <c r="Z28" s="496" t="s">
        <v>182</v>
      </c>
      <c r="AA28" s="476"/>
      <c r="AB28" s="476"/>
      <c r="AC28" s="476"/>
      <c r="AD28" s="476"/>
      <c r="AE28" s="476"/>
      <c r="AF28" s="476"/>
      <c r="AG28" s="477"/>
      <c r="AH28" s="497" t="s">
        <v>123</v>
      </c>
      <c r="AI28" s="498"/>
      <c r="AJ28" s="498"/>
      <c r="AK28" s="498"/>
      <c r="AL28" s="537"/>
      <c r="AM28" s="497" t="s">
        <v>131</v>
      </c>
      <c r="AN28" s="498"/>
      <c r="AO28" s="498"/>
      <c r="AP28" s="498"/>
      <c r="AQ28" s="498"/>
      <c r="AR28" s="537"/>
      <c r="AS28" s="497" t="s">
        <v>131</v>
      </c>
      <c r="AT28" s="498"/>
      <c r="AU28" s="498"/>
      <c r="AV28" s="498"/>
      <c r="AW28" s="498"/>
      <c r="AX28" s="499"/>
      <c r="AY28" s="622" t="s">
        <v>183</v>
      </c>
      <c r="AZ28" s="623"/>
      <c r="BA28" s="623"/>
      <c r="BB28" s="624"/>
      <c r="BC28" s="406" t="s">
        <v>41</v>
      </c>
      <c r="BD28" s="407"/>
      <c r="BE28" s="407"/>
      <c r="BF28" s="407"/>
      <c r="BG28" s="407"/>
      <c r="BH28" s="407"/>
      <c r="BI28" s="407"/>
      <c r="BJ28" s="407"/>
      <c r="BK28" s="407"/>
      <c r="BL28" s="407"/>
      <c r="BM28" s="408"/>
      <c r="BN28" s="409">
        <v>1040660</v>
      </c>
      <c r="BO28" s="410"/>
      <c r="BP28" s="410"/>
      <c r="BQ28" s="410"/>
      <c r="BR28" s="410"/>
      <c r="BS28" s="410"/>
      <c r="BT28" s="410"/>
      <c r="BU28" s="411"/>
      <c r="BV28" s="409">
        <v>837412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184</v>
      </c>
      <c r="F29" s="476"/>
      <c r="G29" s="476"/>
      <c r="H29" s="476"/>
      <c r="I29" s="476"/>
      <c r="J29" s="476"/>
      <c r="K29" s="477"/>
      <c r="L29" s="497">
        <v>10</v>
      </c>
      <c r="M29" s="498"/>
      <c r="N29" s="498"/>
      <c r="O29" s="498"/>
      <c r="P29" s="537"/>
      <c r="Q29" s="497">
        <v>2194</v>
      </c>
      <c r="R29" s="498"/>
      <c r="S29" s="498"/>
      <c r="T29" s="498"/>
      <c r="U29" s="498"/>
      <c r="V29" s="537"/>
      <c r="W29" s="597"/>
      <c r="X29" s="598"/>
      <c r="Y29" s="599"/>
      <c r="Z29" s="496" t="s">
        <v>185</v>
      </c>
      <c r="AA29" s="476"/>
      <c r="AB29" s="476"/>
      <c r="AC29" s="476"/>
      <c r="AD29" s="476"/>
      <c r="AE29" s="476"/>
      <c r="AF29" s="476"/>
      <c r="AG29" s="477"/>
      <c r="AH29" s="497">
        <v>85</v>
      </c>
      <c r="AI29" s="498"/>
      <c r="AJ29" s="498"/>
      <c r="AK29" s="498"/>
      <c r="AL29" s="537"/>
      <c r="AM29" s="497">
        <v>247076</v>
      </c>
      <c r="AN29" s="498"/>
      <c r="AO29" s="498"/>
      <c r="AP29" s="498"/>
      <c r="AQ29" s="498"/>
      <c r="AR29" s="537"/>
      <c r="AS29" s="497">
        <v>2907</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15569</v>
      </c>
      <c r="BO29" s="447"/>
      <c r="BP29" s="447"/>
      <c r="BQ29" s="447"/>
      <c r="BR29" s="447"/>
      <c r="BS29" s="447"/>
      <c r="BT29" s="447"/>
      <c r="BU29" s="448"/>
      <c r="BV29" s="446">
        <v>15565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99.1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367816</v>
      </c>
      <c r="BO30" s="620"/>
      <c r="BP30" s="620"/>
      <c r="BQ30" s="620"/>
      <c r="BR30" s="620"/>
      <c r="BS30" s="620"/>
      <c r="BT30" s="620"/>
      <c r="BU30" s="621"/>
      <c r="BV30" s="619">
        <v>244677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196</v>
      </c>
      <c r="V33" s="470"/>
      <c r="W33" s="435" t="s">
        <v>195</v>
      </c>
      <c r="X33" s="435"/>
      <c r="Y33" s="435"/>
      <c r="Z33" s="435"/>
      <c r="AA33" s="435"/>
      <c r="AB33" s="435"/>
      <c r="AC33" s="435"/>
      <c r="AD33" s="435"/>
      <c r="AE33" s="435"/>
      <c r="AF33" s="435"/>
      <c r="AG33" s="435"/>
      <c r="AH33" s="435"/>
      <c r="AI33" s="435"/>
      <c r="AJ33" s="435"/>
      <c r="AK33" s="435"/>
      <c r="AL33" s="195"/>
      <c r="AM33" s="470" t="s">
        <v>197</v>
      </c>
      <c r="AN33" s="470"/>
      <c r="AO33" s="435" t="s">
        <v>198</v>
      </c>
      <c r="AP33" s="435"/>
      <c r="AQ33" s="435"/>
      <c r="AR33" s="435"/>
      <c r="AS33" s="435"/>
      <c r="AT33" s="435"/>
      <c r="AU33" s="435"/>
      <c r="AV33" s="435"/>
      <c r="AW33" s="435"/>
      <c r="AX33" s="435"/>
      <c r="AY33" s="435"/>
      <c r="AZ33" s="435"/>
      <c r="BA33" s="435"/>
      <c r="BB33" s="435"/>
      <c r="BC33" s="435"/>
      <c r="BD33" s="196"/>
      <c r="BE33" s="435" t="s">
        <v>199</v>
      </c>
      <c r="BF33" s="435"/>
      <c r="BG33" s="435" t="s">
        <v>200</v>
      </c>
      <c r="BH33" s="435"/>
      <c r="BI33" s="435"/>
      <c r="BJ33" s="435"/>
      <c r="BK33" s="435"/>
      <c r="BL33" s="435"/>
      <c r="BM33" s="435"/>
      <c r="BN33" s="435"/>
      <c r="BO33" s="435"/>
      <c r="BP33" s="435"/>
      <c r="BQ33" s="435"/>
      <c r="BR33" s="435"/>
      <c r="BS33" s="435"/>
      <c r="BT33" s="435"/>
      <c r="BU33" s="435"/>
      <c r="BV33" s="196"/>
      <c r="BW33" s="470" t="s">
        <v>199</v>
      </c>
      <c r="BX33" s="470"/>
      <c r="BY33" s="435" t="s">
        <v>201</v>
      </c>
      <c r="BZ33" s="435"/>
      <c r="CA33" s="435"/>
      <c r="CB33" s="435"/>
      <c r="CC33" s="435"/>
      <c r="CD33" s="435"/>
      <c r="CE33" s="435"/>
      <c r="CF33" s="435"/>
      <c r="CG33" s="435"/>
      <c r="CH33" s="435"/>
      <c r="CI33" s="435"/>
      <c r="CJ33" s="435"/>
      <c r="CK33" s="435"/>
      <c r="CL33" s="435"/>
      <c r="CM33" s="435"/>
      <c r="CN33" s="195"/>
      <c r="CO33" s="470" t="s">
        <v>194</v>
      </c>
      <c r="CP33" s="470"/>
      <c r="CQ33" s="435" t="s">
        <v>202</v>
      </c>
      <c r="CR33" s="435"/>
      <c r="CS33" s="435"/>
      <c r="CT33" s="435"/>
      <c r="CU33" s="435"/>
      <c r="CV33" s="435"/>
      <c r="CW33" s="435"/>
      <c r="CX33" s="435"/>
      <c r="CY33" s="435"/>
      <c r="CZ33" s="435"/>
      <c r="DA33" s="435"/>
      <c r="DB33" s="435"/>
      <c r="DC33" s="435"/>
      <c r="DD33" s="435"/>
      <c r="DE33" s="435"/>
      <c r="DF33" s="195"/>
      <c r="DG33" s="631" t="s">
        <v>203</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児玉郡市広域市町村圏組合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住宅資金貸付事業特別会計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農業集落排水処理事業特別会計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埼玉県後期高齢者医療広域連合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埼玉県後期高齢者医療広域連合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埼玉県市町村総合事務組合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埼玉県市町村総合事務組合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彩の国さいたま人づくり広域連合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208</v>
      </c>
    </row>
    <row r="50" spans="5:5">
      <c r="E50" s="167" t="s">
        <v>209</v>
      </c>
    </row>
    <row r="51" spans="5:5">
      <c r="E51" s="167" t="s">
        <v>210</v>
      </c>
    </row>
    <row r="52" spans="5:5">
      <c r="E52" s="167" t="s">
        <v>211</v>
      </c>
    </row>
    <row r="53" spans="5:5">
      <c r="E53" s="167" t="s">
        <v>212</v>
      </c>
    </row>
    <row r="54" spans="5:5"/>
    <row r="55" spans="5:5"/>
    <row r="56" spans="5:5"/>
    <row r="57" spans="5:5" hidden="1"/>
    <row r="58" spans="5:5" hidden="1"/>
    <row r="59" spans="5:5" hidden="1"/>
  </sheetData>
  <sheetProtection algorithmName="SHA-512" hashValue="mn+Wa+ddiXlxVKGadcfvuVGfF4zUPF+kJYPbTG33IJYoJMrTNflnDHsoBmb3h51HRE6bO4spBD/B9vsyVFTjMg==" saltValue="RyBaTIDPrlLPKj1yGl2F2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24" t="s">
        <v>552</v>
      </c>
      <c r="D34" s="1224"/>
      <c r="E34" s="1225"/>
      <c r="F34" s="32">
        <v>13.91</v>
      </c>
      <c r="G34" s="33">
        <v>15.47</v>
      </c>
      <c r="H34" s="33">
        <v>14.52</v>
      </c>
      <c r="I34" s="33">
        <v>18.38</v>
      </c>
      <c r="J34" s="34">
        <v>18.96</v>
      </c>
      <c r="K34" s="22"/>
      <c r="L34" s="22"/>
      <c r="M34" s="22"/>
      <c r="N34" s="22"/>
      <c r="O34" s="22"/>
      <c r="P34" s="22"/>
    </row>
    <row r="35" spans="1:16" ht="39" customHeight="1">
      <c r="A35" s="22"/>
      <c r="B35" s="35"/>
      <c r="C35" s="1218" t="s">
        <v>553</v>
      </c>
      <c r="D35" s="1219"/>
      <c r="E35" s="1220"/>
      <c r="F35" s="36">
        <v>11.67</v>
      </c>
      <c r="G35" s="37">
        <v>10.71</v>
      </c>
      <c r="H35" s="37">
        <v>16.75</v>
      </c>
      <c r="I35" s="37">
        <v>13.05</v>
      </c>
      <c r="J35" s="38">
        <v>14.02</v>
      </c>
      <c r="K35" s="22"/>
      <c r="L35" s="22"/>
      <c r="M35" s="22"/>
      <c r="N35" s="22"/>
      <c r="O35" s="22"/>
      <c r="P35" s="22"/>
    </row>
    <row r="36" spans="1:16" ht="39" customHeight="1">
      <c r="A36" s="22"/>
      <c r="B36" s="35"/>
      <c r="C36" s="1218" t="s">
        <v>554</v>
      </c>
      <c r="D36" s="1219"/>
      <c r="E36" s="1220"/>
      <c r="F36" s="36">
        <v>3.56</v>
      </c>
      <c r="G36" s="37">
        <v>3.92</v>
      </c>
      <c r="H36" s="37">
        <v>2.7</v>
      </c>
      <c r="I36" s="37">
        <v>4.17</v>
      </c>
      <c r="J36" s="38">
        <v>2.38</v>
      </c>
      <c r="K36" s="22"/>
      <c r="L36" s="22"/>
      <c r="M36" s="22"/>
      <c r="N36" s="22"/>
      <c r="O36" s="22"/>
      <c r="P36" s="22"/>
    </row>
    <row r="37" spans="1:16" ht="39" customHeight="1">
      <c r="A37" s="22"/>
      <c r="B37" s="35"/>
      <c r="C37" s="1218" t="s">
        <v>555</v>
      </c>
      <c r="D37" s="1219"/>
      <c r="E37" s="1220"/>
      <c r="F37" s="36">
        <v>0.98</v>
      </c>
      <c r="G37" s="37">
        <v>0.88</v>
      </c>
      <c r="H37" s="37">
        <v>0.85</v>
      </c>
      <c r="I37" s="37">
        <v>1.35</v>
      </c>
      <c r="J37" s="38">
        <v>0.92</v>
      </c>
      <c r="K37" s="22"/>
      <c r="L37" s="22"/>
      <c r="M37" s="22"/>
      <c r="N37" s="22"/>
      <c r="O37" s="22"/>
      <c r="P37" s="22"/>
    </row>
    <row r="38" spans="1:16" ht="39" customHeight="1">
      <c r="A38" s="22"/>
      <c r="B38" s="35"/>
      <c r="C38" s="1218" t="s">
        <v>556</v>
      </c>
      <c r="D38" s="1219"/>
      <c r="E38" s="1220"/>
      <c r="F38" s="36">
        <v>0.56999999999999995</v>
      </c>
      <c r="G38" s="37">
        <v>0.22</v>
      </c>
      <c r="H38" s="37">
        <v>0.3</v>
      </c>
      <c r="I38" s="37">
        <v>0.4</v>
      </c>
      <c r="J38" s="38">
        <v>0.36</v>
      </c>
      <c r="K38" s="22"/>
      <c r="L38" s="22"/>
      <c r="M38" s="22"/>
      <c r="N38" s="22"/>
      <c r="O38" s="22"/>
      <c r="P38" s="22"/>
    </row>
    <row r="39" spans="1:16" ht="39" customHeight="1">
      <c r="A39" s="22"/>
      <c r="B39" s="35"/>
      <c r="C39" s="1218" t="s">
        <v>557</v>
      </c>
      <c r="D39" s="1219"/>
      <c r="E39" s="1220"/>
      <c r="F39" s="36">
        <v>0.02</v>
      </c>
      <c r="G39" s="37">
        <v>0.04</v>
      </c>
      <c r="H39" s="37">
        <v>0.06</v>
      </c>
      <c r="I39" s="37">
        <v>0.08</v>
      </c>
      <c r="J39" s="38">
        <v>0.12</v>
      </c>
      <c r="K39" s="22"/>
      <c r="L39" s="22"/>
      <c r="M39" s="22"/>
      <c r="N39" s="22"/>
      <c r="O39" s="22"/>
      <c r="P39" s="22"/>
    </row>
    <row r="40" spans="1:16" ht="39" customHeight="1">
      <c r="A40" s="22"/>
      <c r="B40" s="35"/>
      <c r="C40" s="1218" t="s">
        <v>558</v>
      </c>
      <c r="D40" s="1219"/>
      <c r="E40" s="1220"/>
      <c r="F40" s="36">
        <v>7.0000000000000007E-2</v>
      </c>
      <c r="G40" s="37">
        <v>0.05</v>
      </c>
      <c r="H40" s="37">
        <v>0.04</v>
      </c>
      <c r="I40" s="37">
        <v>0.04</v>
      </c>
      <c r="J40" s="38">
        <v>0.11</v>
      </c>
      <c r="K40" s="22"/>
      <c r="L40" s="22"/>
      <c r="M40" s="22"/>
      <c r="N40" s="22"/>
      <c r="O40" s="22"/>
      <c r="P40" s="22"/>
    </row>
    <row r="41" spans="1:16" ht="39" customHeight="1">
      <c r="A41" s="22"/>
      <c r="B41" s="35"/>
      <c r="C41" s="1218" t="s">
        <v>559</v>
      </c>
      <c r="D41" s="1219"/>
      <c r="E41" s="1220"/>
      <c r="F41" s="36">
        <v>0.41</v>
      </c>
      <c r="G41" s="37">
        <v>0.21</v>
      </c>
      <c r="H41" s="37">
        <v>0.09</v>
      </c>
      <c r="I41" s="37">
        <v>0.18</v>
      </c>
      <c r="J41" s="38">
        <v>7.0000000000000007E-2</v>
      </c>
      <c r="K41" s="22"/>
      <c r="L41" s="22"/>
      <c r="M41" s="22"/>
      <c r="N41" s="22"/>
      <c r="O41" s="22"/>
      <c r="P41" s="22"/>
    </row>
    <row r="42" spans="1:16" ht="39" customHeight="1">
      <c r="A42" s="22"/>
      <c r="B42" s="39"/>
      <c r="C42" s="1218" t="s">
        <v>560</v>
      </c>
      <c r="D42" s="1219"/>
      <c r="E42" s="1220"/>
      <c r="F42" s="36" t="s">
        <v>503</v>
      </c>
      <c r="G42" s="37" t="s">
        <v>503</v>
      </c>
      <c r="H42" s="37" t="s">
        <v>503</v>
      </c>
      <c r="I42" s="37" t="s">
        <v>503</v>
      </c>
      <c r="J42" s="38" t="s">
        <v>503</v>
      </c>
      <c r="K42" s="22"/>
      <c r="L42" s="22"/>
      <c r="M42" s="22"/>
      <c r="N42" s="22"/>
      <c r="O42" s="22"/>
      <c r="P42" s="22"/>
    </row>
    <row r="43" spans="1:16" ht="39" customHeight="1" thickBot="1">
      <c r="A43" s="22"/>
      <c r="B43" s="40"/>
      <c r="C43" s="1221" t="s">
        <v>561</v>
      </c>
      <c r="D43" s="1222"/>
      <c r="E43" s="1223"/>
      <c r="F43" s="41" t="s">
        <v>503</v>
      </c>
      <c r="G43" s="42" t="s">
        <v>503</v>
      </c>
      <c r="H43" s="42" t="s">
        <v>503</v>
      </c>
      <c r="I43" s="42" t="s">
        <v>503</v>
      </c>
      <c r="J43" s="43" t="s">
        <v>503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Fq14zi9M+zJshOEnBZXLPWGmPEFtuAJJP2b/PXZNFvYglAl0FYKfuE1YprK4QJDcNmJcEfXbFBegu5hvywY/w==" saltValue="Xl46Yy/dId9ZH79SG8rE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2"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34" t="s">
        <v>10</v>
      </c>
      <c r="C45" s="1235"/>
      <c r="D45" s="58"/>
      <c r="E45" s="1240" t="s">
        <v>11</v>
      </c>
      <c r="F45" s="1240"/>
      <c r="G45" s="1240"/>
      <c r="H45" s="1240"/>
      <c r="I45" s="1240"/>
      <c r="J45" s="1241"/>
      <c r="K45" s="59">
        <v>243</v>
      </c>
      <c r="L45" s="60">
        <v>275</v>
      </c>
      <c r="M45" s="60">
        <v>273</v>
      </c>
      <c r="N45" s="60">
        <v>295</v>
      </c>
      <c r="O45" s="61">
        <v>323</v>
      </c>
      <c r="P45" s="48"/>
      <c r="Q45" s="48"/>
      <c r="R45" s="48"/>
      <c r="S45" s="48"/>
      <c r="T45" s="48"/>
      <c r="U45" s="48"/>
    </row>
    <row r="46" spans="1:21" ht="30.75" customHeight="1">
      <c r="A46" s="48"/>
      <c r="B46" s="1236"/>
      <c r="C46" s="1237"/>
      <c r="D46" s="62"/>
      <c r="E46" s="1228" t="s">
        <v>12</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c r="A47" s="48"/>
      <c r="B47" s="1236"/>
      <c r="C47" s="1237"/>
      <c r="D47" s="62"/>
      <c r="E47" s="1228" t="s">
        <v>13</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c r="A48" s="48"/>
      <c r="B48" s="1236"/>
      <c r="C48" s="1237"/>
      <c r="D48" s="62"/>
      <c r="E48" s="1228" t="s">
        <v>14</v>
      </c>
      <c r="F48" s="1228"/>
      <c r="G48" s="1228"/>
      <c r="H48" s="1228"/>
      <c r="I48" s="1228"/>
      <c r="J48" s="1229"/>
      <c r="K48" s="63">
        <v>173</v>
      </c>
      <c r="L48" s="64">
        <v>172</v>
      </c>
      <c r="M48" s="64">
        <v>179</v>
      </c>
      <c r="N48" s="64">
        <v>177</v>
      </c>
      <c r="O48" s="65">
        <v>177</v>
      </c>
      <c r="P48" s="48"/>
      <c r="Q48" s="48"/>
      <c r="R48" s="48"/>
      <c r="S48" s="48"/>
      <c r="T48" s="48"/>
      <c r="U48" s="48"/>
    </row>
    <row r="49" spans="1:21" ht="30.75" customHeight="1">
      <c r="A49" s="48"/>
      <c r="B49" s="1236"/>
      <c r="C49" s="1237"/>
      <c r="D49" s="62"/>
      <c r="E49" s="1228" t="s">
        <v>15</v>
      </c>
      <c r="F49" s="1228"/>
      <c r="G49" s="1228"/>
      <c r="H49" s="1228"/>
      <c r="I49" s="1228"/>
      <c r="J49" s="1229"/>
      <c r="K49" s="63">
        <v>118</v>
      </c>
      <c r="L49" s="64">
        <v>56</v>
      </c>
      <c r="M49" s="64">
        <v>36</v>
      </c>
      <c r="N49" s="64">
        <v>42</v>
      </c>
      <c r="O49" s="65">
        <v>44</v>
      </c>
      <c r="P49" s="48"/>
      <c r="Q49" s="48"/>
      <c r="R49" s="48"/>
      <c r="S49" s="48"/>
      <c r="T49" s="48"/>
      <c r="U49" s="48"/>
    </row>
    <row r="50" spans="1:21" ht="30.75" customHeight="1">
      <c r="A50" s="48"/>
      <c r="B50" s="1236"/>
      <c r="C50" s="1237"/>
      <c r="D50" s="62"/>
      <c r="E50" s="1228" t="s">
        <v>16</v>
      </c>
      <c r="F50" s="1228"/>
      <c r="G50" s="1228"/>
      <c r="H50" s="1228"/>
      <c r="I50" s="1228"/>
      <c r="J50" s="1229"/>
      <c r="K50" s="63" t="s">
        <v>503</v>
      </c>
      <c r="L50" s="64" t="s">
        <v>503</v>
      </c>
      <c r="M50" s="64" t="s">
        <v>503</v>
      </c>
      <c r="N50" s="64" t="s">
        <v>503</v>
      </c>
      <c r="O50" s="65" t="s">
        <v>503</v>
      </c>
      <c r="P50" s="48"/>
      <c r="Q50" s="48"/>
      <c r="R50" s="48"/>
      <c r="S50" s="48"/>
      <c r="T50" s="48"/>
      <c r="U50" s="48"/>
    </row>
    <row r="51" spans="1:21" ht="30.75" customHeight="1">
      <c r="A51" s="48"/>
      <c r="B51" s="1238"/>
      <c r="C51" s="1239"/>
      <c r="D51" s="66"/>
      <c r="E51" s="1228" t="s">
        <v>17</v>
      </c>
      <c r="F51" s="1228"/>
      <c r="G51" s="1228"/>
      <c r="H51" s="1228"/>
      <c r="I51" s="1228"/>
      <c r="J51" s="1229"/>
      <c r="K51" s="63" t="s">
        <v>503</v>
      </c>
      <c r="L51" s="64" t="s">
        <v>503</v>
      </c>
      <c r="M51" s="64" t="s">
        <v>503</v>
      </c>
      <c r="N51" s="64" t="s">
        <v>503</v>
      </c>
      <c r="O51" s="65" t="s">
        <v>503</v>
      </c>
      <c r="P51" s="48"/>
      <c r="Q51" s="48"/>
      <c r="R51" s="48"/>
      <c r="S51" s="48"/>
      <c r="T51" s="48"/>
      <c r="U51" s="48"/>
    </row>
    <row r="52" spans="1:21" ht="30.75" customHeight="1">
      <c r="A52" s="48"/>
      <c r="B52" s="1226" t="s">
        <v>18</v>
      </c>
      <c r="C52" s="1227"/>
      <c r="D52" s="66"/>
      <c r="E52" s="1228" t="s">
        <v>19</v>
      </c>
      <c r="F52" s="1228"/>
      <c r="G52" s="1228"/>
      <c r="H52" s="1228"/>
      <c r="I52" s="1228"/>
      <c r="J52" s="1229"/>
      <c r="K52" s="63">
        <v>375</v>
      </c>
      <c r="L52" s="64">
        <v>373</v>
      </c>
      <c r="M52" s="64">
        <v>351</v>
      </c>
      <c r="N52" s="64">
        <v>359</v>
      </c>
      <c r="O52" s="65">
        <v>384</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159</v>
      </c>
      <c r="L53" s="69">
        <v>130</v>
      </c>
      <c r="M53" s="69">
        <v>137</v>
      </c>
      <c r="N53" s="69">
        <v>155</v>
      </c>
      <c r="O53" s="70">
        <v>160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WTatXS95u6GDvgZpxNok+WGv8SjjXWhZI4fdCl8PiwtfiNglzfAwzKfUE5GlYbsTZssoFmSIw4DLKP9q+Azgw==" saltValue="6iJygUjEPIRhTdwBWt5sd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545</v>
      </c>
      <c r="J40" s="79" t="s">
        <v>546</v>
      </c>
      <c r="K40" s="79" t="s">
        <v>547</v>
      </c>
      <c r="L40" s="79" t="s">
        <v>548</v>
      </c>
      <c r="M40" s="80" t="s">
        <v>549</v>
      </c>
    </row>
    <row r="41" spans="2:13" ht="27.75" customHeight="1">
      <c r="B41" s="1242" t="s">
        <v>23</v>
      </c>
      <c r="C41" s="1243"/>
      <c r="D41" s="81"/>
      <c r="E41" s="1248" t="s">
        <v>24</v>
      </c>
      <c r="F41" s="1248"/>
      <c r="G41" s="1248"/>
      <c r="H41" s="1249"/>
      <c r="I41" s="82">
        <v>3886</v>
      </c>
      <c r="J41" s="83">
        <v>4032</v>
      </c>
      <c r="K41" s="83">
        <v>4232</v>
      </c>
      <c r="L41" s="83">
        <v>4252</v>
      </c>
      <c r="M41" s="84">
        <v>4227</v>
      </c>
    </row>
    <row r="42" spans="2:13" ht="27.75" customHeight="1">
      <c r="B42" s="1244"/>
      <c r="C42" s="1245"/>
      <c r="D42" s="85"/>
      <c r="E42" s="1250" t="s">
        <v>25</v>
      </c>
      <c r="F42" s="1250"/>
      <c r="G42" s="1250"/>
      <c r="H42" s="1251"/>
      <c r="I42" s="86" t="s">
        <v>503</v>
      </c>
      <c r="J42" s="87" t="s">
        <v>503</v>
      </c>
      <c r="K42" s="87" t="s">
        <v>503</v>
      </c>
      <c r="L42" s="87" t="s">
        <v>503</v>
      </c>
      <c r="M42" s="88" t="s">
        <v>503</v>
      </c>
    </row>
    <row r="43" spans="2:13" ht="27.75" customHeight="1">
      <c r="B43" s="1244"/>
      <c r="C43" s="1245"/>
      <c r="D43" s="85"/>
      <c r="E43" s="1250" t="s">
        <v>26</v>
      </c>
      <c r="F43" s="1250"/>
      <c r="G43" s="1250"/>
      <c r="H43" s="1251"/>
      <c r="I43" s="86">
        <v>2484</v>
      </c>
      <c r="J43" s="87">
        <v>2413</v>
      </c>
      <c r="K43" s="87">
        <v>2285</v>
      </c>
      <c r="L43" s="87">
        <v>2133</v>
      </c>
      <c r="M43" s="88">
        <v>1999</v>
      </c>
    </row>
    <row r="44" spans="2:13" ht="27.75" customHeight="1">
      <c r="B44" s="1244"/>
      <c r="C44" s="1245"/>
      <c r="D44" s="85"/>
      <c r="E44" s="1250" t="s">
        <v>27</v>
      </c>
      <c r="F44" s="1250"/>
      <c r="G44" s="1250"/>
      <c r="H44" s="1251"/>
      <c r="I44" s="86">
        <v>104</v>
      </c>
      <c r="J44" s="87">
        <v>241</v>
      </c>
      <c r="K44" s="87">
        <v>242</v>
      </c>
      <c r="L44" s="87">
        <v>270</v>
      </c>
      <c r="M44" s="88">
        <v>244</v>
      </c>
    </row>
    <row r="45" spans="2:13" ht="27.75" customHeight="1">
      <c r="B45" s="1244"/>
      <c r="C45" s="1245"/>
      <c r="D45" s="85"/>
      <c r="E45" s="1250" t="s">
        <v>28</v>
      </c>
      <c r="F45" s="1250"/>
      <c r="G45" s="1250"/>
      <c r="H45" s="1251"/>
      <c r="I45" s="86">
        <v>1213</v>
      </c>
      <c r="J45" s="87">
        <v>1138</v>
      </c>
      <c r="K45" s="87">
        <v>1057</v>
      </c>
      <c r="L45" s="87">
        <v>1076</v>
      </c>
      <c r="M45" s="88">
        <v>1051</v>
      </c>
    </row>
    <row r="46" spans="2:13" ht="27.75" customHeight="1">
      <c r="B46" s="1244"/>
      <c r="C46" s="1245"/>
      <c r="D46" s="89"/>
      <c r="E46" s="1250" t="s">
        <v>29</v>
      </c>
      <c r="F46" s="1250"/>
      <c r="G46" s="1250"/>
      <c r="H46" s="1251"/>
      <c r="I46" s="86" t="s">
        <v>503</v>
      </c>
      <c r="J46" s="87" t="s">
        <v>503</v>
      </c>
      <c r="K46" s="87" t="s">
        <v>503</v>
      </c>
      <c r="L46" s="87" t="s">
        <v>503</v>
      </c>
      <c r="M46" s="88" t="s">
        <v>503</v>
      </c>
    </row>
    <row r="47" spans="2:13" ht="27.75" customHeight="1">
      <c r="B47" s="1244"/>
      <c r="C47" s="1245"/>
      <c r="D47" s="90"/>
      <c r="E47" s="1252" t="s">
        <v>30</v>
      </c>
      <c r="F47" s="1253"/>
      <c r="G47" s="1253"/>
      <c r="H47" s="1254"/>
      <c r="I47" s="86" t="s">
        <v>503</v>
      </c>
      <c r="J47" s="87" t="s">
        <v>503</v>
      </c>
      <c r="K47" s="87" t="s">
        <v>503</v>
      </c>
      <c r="L47" s="87" t="s">
        <v>503</v>
      </c>
      <c r="M47" s="88" t="s">
        <v>503</v>
      </c>
    </row>
    <row r="48" spans="2:13" ht="27.75" customHeight="1">
      <c r="B48" s="1244"/>
      <c r="C48" s="1245"/>
      <c r="D48" s="85"/>
      <c r="E48" s="1250" t="s">
        <v>31</v>
      </c>
      <c r="F48" s="1250"/>
      <c r="G48" s="1250"/>
      <c r="H48" s="1251"/>
      <c r="I48" s="86" t="s">
        <v>503</v>
      </c>
      <c r="J48" s="87" t="s">
        <v>503</v>
      </c>
      <c r="K48" s="87" t="s">
        <v>503</v>
      </c>
      <c r="L48" s="87" t="s">
        <v>503</v>
      </c>
      <c r="M48" s="88" t="s">
        <v>503</v>
      </c>
    </row>
    <row r="49" spans="2:13" ht="27.75" customHeight="1">
      <c r="B49" s="1246"/>
      <c r="C49" s="1247"/>
      <c r="D49" s="85"/>
      <c r="E49" s="1250" t="s">
        <v>32</v>
      </c>
      <c r="F49" s="1250"/>
      <c r="G49" s="1250"/>
      <c r="H49" s="1251"/>
      <c r="I49" s="86" t="s">
        <v>503</v>
      </c>
      <c r="J49" s="87" t="s">
        <v>503</v>
      </c>
      <c r="K49" s="87" t="s">
        <v>503</v>
      </c>
      <c r="L49" s="87" t="s">
        <v>503</v>
      </c>
      <c r="M49" s="88" t="s">
        <v>503</v>
      </c>
    </row>
    <row r="50" spans="2:13" ht="27.75" customHeight="1">
      <c r="B50" s="1255" t="s">
        <v>33</v>
      </c>
      <c r="C50" s="1256"/>
      <c r="D50" s="91"/>
      <c r="E50" s="1250" t="s">
        <v>34</v>
      </c>
      <c r="F50" s="1250"/>
      <c r="G50" s="1250"/>
      <c r="H50" s="1251"/>
      <c r="I50" s="86">
        <v>978</v>
      </c>
      <c r="J50" s="87">
        <v>747</v>
      </c>
      <c r="K50" s="87">
        <v>928</v>
      </c>
      <c r="L50" s="87">
        <v>1145</v>
      </c>
      <c r="M50" s="88">
        <v>1471</v>
      </c>
    </row>
    <row r="51" spans="2:13" ht="27.75" customHeight="1">
      <c r="B51" s="1244"/>
      <c r="C51" s="1245"/>
      <c r="D51" s="85"/>
      <c r="E51" s="1250" t="s">
        <v>35</v>
      </c>
      <c r="F51" s="1250"/>
      <c r="G51" s="1250"/>
      <c r="H51" s="1251"/>
      <c r="I51" s="86">
        <v>2</v>
      </c>
      <c r="J51" s="87">
        <v>2</v>
      </c>
      <c r="K51" s="87">
        <v>1</v>
      </c>
      <c r="L51" s="87">
        <v>1</v>
      </c>
      <c r="M51" s="88">
        <v>1</v>
      </c>
    </row>
    <row r="52" spans="2:13" ht="27.75" customHeight="1">
      <c r="B52" s="1246"/>
      <c r="C52" s="1247"/>
      <c r="D52" s="85"/>
      <c r="E52" s="1250" t="s">
        <v>36</v>
      </c>
      <c r="F52" s="1250"/>
      <c r="G52" s="1250"/>
      <c r="H52" s="1251"/>
      <c r="I52" s="86">
        <v>4643</v>
      </c>
      <c r="J52" s="87">
        <v>4753</v>
      </c>
      <c r="K52" s="87">
        <v>4875</v>
      </c>
      <c r="L52" s="87">
        <v>4898</v>
      </c>
      <c r="M52" s="88">
        <v>4816</v>
      </c>
    </row>
    <row r="53" spans="2:13" ht="27.75" customHeight="1" thickBot="1">
      <c r="B53" s="1257" t="s">
        <v>37</v>
      </c>
      <c r="C53" s="1258"/>
      <c r="D53" s="92"/>
      <c r="E53" s="1259" t="s">
        <v>38</v>
      </c>
      <c r="F53" s="1259"/>
      <c r="G53" s="1259"/>
      <c r="H53" s="1260"/>
      <c r="I53" s="93">
        <v>2065</v>
      </c>
      <c r="J53" s="94">
        <v>2323</v>
      </c>
      <c r="K53" s="94">
        <v>2013</v>
      </c>
      <c r="L53" s="94">
        <v>1687</v>
      </c>
      <c r="M53" s="95">
        <v>1234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EArRVpAF2yN11AIJZPXcUpz7MTwO5wPFnuj6SNpn1iBpfoKMZTnVthUfnmIBXQMaQQylXrTVQm8CSCBR0t0uQ==" saltValue="xaOQKv0nFPwBmMw9/BqU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3" zoomScale="60" zoomScaleNormal="60" zoomScaleSheetLayoutView="100" workbookViewId="0">
      <selection activeCell="G61" sqref="G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547</v>
      </c>
      <c r="G54" s="104" t="s">
        <v>548</v>
      </c>
      <c r="H54" s="105" t="s">
        <v>549</v>
      </c>
    </row>
    <row r="55" spans="2:8" ht="52.5" customHeight="1">
      <c r="B55" s="106"/>
      <c r="C55" s="1269" t="s">
        <v>41</v>
      </c>
      <c r="D55" s="1269"/>
      <c r="E55" s="1270"/>
      <c r="F55" s="107">
        <v>639</v>
      </c>
      <c r="G55" s="107">
        <v>837</v>
      </c>
      <c r="H55" s="108">
        <v>1041</v>
      </c>
    </row>
    <row r="56" spans="2:8" ht="52.5" customHeight="1">
      <c r="B56" s="109"/>
      <c r="C56" s="1271" t="s">
        <v>42</v>
      </c>
      <c r="D56" s="1271"/>
      <c r="E56" s="1272"/>
      <c r="F56" s="110">
        <v>16</v>
      </c>
      <c r="G56" s="110">
        <v>16</v>
      </c>
      <c r="H56" s="111">
        <v>16</v>
      </c>
    </row>
    <row r="57" spans="2:8" ht="53.25" customHeight="1">
      <c r="B57" s="109"/>
      <c r="C57" s="1273" t="s">
        <v>43</v>
      </c>
      <c r="D57" s="1273"/>
      <c r="E57" s="1274"/>
      <c r="F57" s="112">
        <v>226</v>
      </c>
      <c r="G57" s="112">
        <v>245</v>
      </c>
      <c r="H57" s="113">
        <v>368</v>
      </c>
    </row>
    <row r="58" spans="2:8" ht="45.75" customHeight="1">
      <c r="B58" s="114"/>
      <c r="C58" s="1261" t="s">
        <v>577</v>
      </c>
      <c r="D58" s="1262"/>
      <c r="E58" s="1263"/>
      <c r="F58" s="115">
        <v>188</v>
      </c>
      <c r="G58" s="115">
        <v>188</v>
      </c>
      <c r="H58" s="116">
        <v>188</v>
      </c>
    </row>
    <row r="59" spans="2:8" ht="45.75" customHeight="1">
      <c r="B59" s="114"/>
      <c r="C59" s="1261" t="s">
        <v>578</v>
      </c>
      <c r="D59" s="1262"/>
      <c r="E59" s="1263"/>
      <c r="F59" s="115" t="s">
        <v>580</v>
      </c>
      <c r="G59" s="115" t="s">
        <v>580</v>
      </c>
      <c r="H59" s="116">
        <v>113</v>
      </c>
    </row>
    <row r="60" spans="2:8" ht="45.75" customHeight="1">
      <c r="B60" s="114"/>
      <c r="C60" s="1261" t="s">
        <v>579</v>
      </c>
      <c r="D60" s="1262"/>
      <c r="E60" s="1263"/>
      <c r="F60" s="115">
        <v>38</v>
      </c>
      <c r="G60" s="115">
        <v>57</v>
      </c>
      <c r="H60" s="116">
        <v>67</v>
      </c>
    </row>
    <row r="61" spans="2:8" ht="45.75" customHeight="1">
      <c r="B61" s="114"/>
      <c r="C61" s="1261" t="s">
        <v>44</v>
      </c>
      <c r="D61" s="1262"/>
      <c r="E61" s="1263"/>
      <c r="F61" s="115"/>
      <c r="G61" s="115"/>
      <c r="H61" s="116"/>
    </row>
    <row r="62" spans="2:8" ht="45.75" customHeight="1" thickBot="1">
      <c r="B62" s="117"/>
      <c r="C62" s="1264" t="s">
        <v>44</v>
      </c>
      <c r="D62" s="1265"/>
      <c r="E62" s="1266"/>
      <c r="F62" s="118"/>
      <c r="G62" s="118"/>
      <c r="H62" s="119"/>
    </row>
    <row r="63" spans="2:8" ht="52.5" customHeight="1" thickBot="1">
      <c r="B63" s="120"/>
      <c r="C63" s="1267" t="s">
        <v>45</v>
      </c>
      <c r="D63" s="1267"/>
      <c r="E63" s="1268"/>
      <c r="F63" s="121">
        <v>880</v>
      </c>
      <c r="G63" s="121">
        <v>1098</v>
      </c>
      <c r="H63" s="122">
        <v>1424</v>
      </c>
    </row>
    <row r="64" spans="2:8" ht="15" customHeight="1"/>
    <row r="65" ht="0" hidden="1" customHeight="1"/>
    <row r="66" ht="0" hidden="1" customHeight="1"/>
  </sheetData>
  <sheetProtection algorithmName="SHA-512" hashValue="K9SbOHO3hmwayeyJDcsdbIUB+xNT7622MIo315xeS6bTjkDl+ywfNJnTC9zhEyxH0gHvKBlGBWyGatv/WDdktg==" saltValue="6YHZz003Ycr9wS6tLgfA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587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7" t="s">
        <v>594</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c r="B44" s="36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c r="B45" s="36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c r="B46" s="36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c r="B47" s="36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585</v>
      </c>
    </row>
    <row r="50" spans="1:109" ht="13.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545</v>
      </c>
      <c r="BQ50" s="1290"/>
      <c r="BR50" s="1290"/>
      <c r="BS50" s="1290"/>
      <c r="BT50" s="1290"/>
      <c r="BU50" s="1290"/>
      <c r="BV50" s="1290"/>
      <c r="BW50" s="1290"/>
      <c r="BX50" s="1290" t="s">
        <v>546</v>
      </c>
      <c r="BY50" s="1290"/>
      <c r="BZ50" s="1290"/>
      <c r="CA50" s="1290"/>
      <c r="CB50" s="1290"/>
      <c r="CC50" s="1290"/>
      <c r="CD50" s="1290"/>
      <c r="CE50" s="1290"/>
      <c r="CF50" s="1290" t="s">
        <v>547</v>
      </c>
      <c r="CG50" s="1290"/>
      <c r="CH50" s="1290"/>
      <c r="CI50" s="1290"/>
      <c r="CJ50" s="1290"/>
      <c r="CK50" s="1290"/>
      <c r="CL50" s="1290"/>
      <c r="CM50" s="1290"/>
      <c r="CN50" s="1290" t="s">
        <v>548</v>
      </c>
      <c r="CO50" s="1290"/>
      <c r="CP50" s="1290"/>
      <c r="CQ50" s="1290"/>
      <c r="CR50" s="1290"/>
      <c r="CS50" s="1290"/>
      <c r="CT50" s="1290"/>
      <c r="CU50" s="1290"/>
      <c r="CV50" s="1290" t="s">
        <v>549</v>
      </c>
      <c r="CW50" s="1290"/>
      <c r="CX50" s="1290"/>
      <c r="CY50" s="1290"/>
      <c r="CZ50" s="1290"/>
      <c r="DA50" s="1290"/>
      <c r="DB50" s="1290"/>
      <c r="DC50" s="1290"/>
    </row>
    <row r="51" spans="1:109" ht="13.5" customHeight="1">
      <c r="B51" s="366"/>
      <c r="G51" s="1276"/>
      <c r="H51" s="1276"/>
      <c r="I51" s="1295"/>
      <c r="J51" s="1295"/>
      <c r="K51" s="1291"/>
      <c r="L51" s="1291"/>
      <c r="M51" s="1291"/>
      <c r="N51" s="1291"/>
      <c r="AM51" s="373"/>
      <c r="AN51" s="1292" t="s">
        <v>584</v>
      </c>
      <c r="AO51" s="1292"/>
      <c r="AP51" s="1292"/>
      <c r="AQ51" s="1292"/>
      <c r="AR51" s="1292"/>
      <c r="AS51" s="1292"/>
      <c r="AT51" s="1292"/>
      <c r="AU51" s="1292"/>
      <c r="AV51" s="1292"/>
      <c r="AW51" s="1292"/>
      <c r="AX51" s="1292"/>
      <c r="AY51" s="1292"/>
      <c r="AZ51" s="1292"/>
      <c r="BA51" s="1292"/>
      <c r="BB51" s="1292" t="s">
        <v>582</v>
      </c>
      <c r="BC51" s="1292"/>
      <c r="BD51" s="1292"/>
      <c r="BE51" s="1292"/>
      <c r="BF51" s="1292"/>
      <c r="BG51" s="1292"/>
      <c r="BH51" s="1292"/>
      <c r="BI51" s="1292"/>
      <c r="BJ51" s="1292"/>
      <c r="BK51" s="1292"/>
      <c r="BL51" s="1292"/>
      <c r="BM51" s="1292"/>
      <c r="BN51" s="1292"/>
      <c r="BO51" s="1292"/>
      <c r="BP51" s="1293"/>
      <c r="BQ51" s="1275"/>
      <c r="BR51" s="1275"/>
      <c r="BS51" s="1275"/>
      <c r="BT51" s="1275"/>
      <c r="BU51" s="1275"/>
      <c r="BV51" s="1275"/>
      <c r="BW51" s="1275"/>
      <c r="BX51" s="1293"/>
      <c r="BY51" s="1275"/>
      <c r="BZ51" s="1275"/>
      <c r="CA51" s="1275"/>
      <c r="CB51" s="1275"/>
      <c r="CC51" s="1275"/>
      <c r="CD51" s="1275"/>
      <c r="CE51" s="1275"/>
      <c r="CF51" s="1293"/>
      <c r="CG51" s="1275"/>
      <c r="CH51" s="1275"/>
      <c r="CI51" s="1275"/>
      <c r="CJ51" s="1275"/>
      <c r="CK51" s="1275"/>
      <c r="CL51" s="1275"/>
      <c r="CM51" s="1275"/>
      <c r="CN51" s="1275">
        <v>61.5</v>
      </c>
      <c r="CO51" s="1275"/>
      <c r="CP51" s="1275"/>
      <c r="CQ51" s="1275"/>
      <c r="CR51" s="1275"/>
      <c r="CS51" s="1275"/>
      <c r="CT51" s="1275"/>
      <c r="CU51" s="1275"/>
      <c r="CV51" s="1275">
        <v>44.9</v>
      </c>
      <c r="CW51" s="1275"/>
      <c r="CX51" s="1275"/>
      <c r="CY51" s="1275"/>
      <c r="CZ51" s="1275"/>
      <c r="DA51" s="1275"/>
      <c r="DB51" s="1275"/>
      <c r="DC51" s="1275"/>
    </row>
    <row r="52" spans="1:109" ht="13.5">
      <c r="B52" s="366"/>
      <c r="G52" s="1276"/>
      <c r="H52" s="1276"/>
      <c r="I52" s="1295"/>
      <c r="J52" s="1295"/>
      <c r="K52" s="1291"/>
      <c r="L52" s="1291"/>
      <c r="M52" s="1291"/>
      <c r="N52" s="1291"/>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76"/>
      <c r="H53" s="1276"/>
      <c r="I53" s="1286"/>
      <c r="J53" s="1286"/>
      <c r="K53" s="1291"/>
      <c r="L53" s="1291"/>
      <c r="M53" s="1291"/>
      <c r="N53" s="1291"/>
      <c r="AM53" s="373"/>
      <c r="AN53" s="1292"/>
      <c r="AO53" s="1292"/>
      <c r="AP53" s="1292"/>
      <c r="AQ53" s="1292"/>
      <c r="AR53" s="1292"/>
      <c r="AS53" s="1292"/>
      <c r="AT53" s="1292"/>
      <c r="AU53" s="1292"/>
      <c r="AV53" s="1292"/>
      <c r="AW53" s="1292"/>
      <c r="AX53" s="1292"/>
      <c r="AY53" s="1292"/>
      <c r="AZ53" s="1292"/>
      <c r="BA53" s="1292"/>
      <c r="BB53" s="1292" t="s">
        <v>589</v>
      </c>
      <c r="BC53" s="1292"/>
      <c r="BD53" s="1292"/>
      <c r="BE53" s="1292"/>
      <c r="BF53" s="1292"/>
      <c r="BG53" s="1292"/>
      <c r="BH53" s="1292"/>
      <c r="BI53" s="1292"/>
      <c r="BJ53" s="1292"/>
      <c r="BK53" s="1292"/>
      <c r="BL53" s="1292"/>
      <c r="BM53" s="1292"/>
      <c r="BN53" s="1292"/>
      <c r="BO53" s="1292"/>
      <c r="BP53" s="1293"/>
      <c r="BQ53" s="1275"/>
      <c r="BR53" s="1275"/>
      <c r="BS53" s="1275"/>
      <c r="BT53" s="1275"/>
      <c r="BU53" s="1275"/>
      <c r="BV53" s="1275"/>
      <c r="BW53" s="1275"/>
      <c r="BX53" s="1293"/>
      <c r="BY53" s="1275"/>
      <c r="BZ53" s="1275"/>
      <c r="CA53" s="1275"/>
      <c r="CB53" s="1275"/>
      <c r="CC53" s="1275"/>
      <c r="CD53" s="1275"/>
      <c r="CE53" s="1275"/>
      <c r="CF53" s="1293"/>
      <c r="CG53" s="1275"/>
      <c r="CH53" s="1275"/>
      <c r="CI53" s="1275"/>
      <c r="CJ53" s="1275"/>
      <c r="CK53" s="1275"/>
      <c r="CL53" s="1275"/>
      <c r="CM53" s="1275"/>
      <c r="CN53" s="1275">
        <v>52.3</v>
      </c>
      <c r="CO53" s="1275"/>
      <c r="CP53" s="1275"/>
      <c r="CQ53" s="1275"/>
      <c r="CR53" s="1275"/>
      <c r="CS53" s="1275"/>
      <c r="CT53" s="1275"/>
      <c r="CU53" s="1275"/>
      <c r="CV53" s="1275">
        <v>54.1</v>
      </c>
      <c r="CW53" s="1275"/>
      <c r="CX53" s="1275"/>
      <c r="CY53" s="1275"/>
      <c r="CZ53" s="1275"/>
      <c r="DA53" s="1275"/>
      <c r="DB53" s="1275"/>
      <c r="DC53" s="1275"/>
    </row>
    <row r="54" spans="1:109" ht="13.5">
      <c r="A54" s="381"/>
      <c r="B54" s="366"/>
      <c r="G54" s="1276"/>
      <c r="H54" s="1276"/>
      <c r="I54" s="1286"/>
      <c r="J54" s="1286"/>
      <c r="K54" s="1291"/>
      <c r="L54" s="1291"/>
      <c r="M54" s="1291"/>
      <c r="N54" s="1291"/>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6"/>
      <c r="H55" s="1286"/>
      <c r="I55" s="1286"/>
      <c r="J55" s="1286"/>
      <c r="K55" s="1291"/>
      <c r="L55" s="1291"/>
      <c r="M55" s="1291"/>
      <c r="N55" s="1291"/>
      <c r="AN55" s="1290" t="s">
        <v>583</v>
      </c>
      <c r="AO55" s="1290"/>
      <c r="AP55" s="1290"/>
      <c r="AQ55" s="1290"/>
      <c r="AR55" s="1290"/>
      <c r="AS55" s="1290"/>
      <c r="AT55" s="1290"/>
      <c r="AU55" s="1290"/>
      <c r="AV55" s="1290"/>
      <c r="AW55" s="1290"/>
      <c r="AX55" s="1290"/>
      <c r="AY55" s="1290"/>
      <c r="AZ55" s="1290"/>
      <c r="BA55" s="1290"/>
      <c r="BB55" s="1292" t="s">
        <v>582</v>
      </c>
      <c r="BC55" s="1292"/>
      <c r="BD55" s="1292"/>
      <c r="BE55" s="1292"/>
      <c r="BF55" s="1292"/>
      <c r="BG55" s="1292"/>
      <c r="BH55" s="1292"/>
      <c r="BI55" s="1292"/>
      <c r="BJ55" s="1292"/>
      <c r="BK55" s="1292"/>
      <c r="BL55" s="1292"/>
      <c r="BM55" s="1292"/>
      <c r="BN55" s="1292"/>
      <c r="BO55" s="1292"/>
      <c r="BP55" s="1293"/>
      <c r="BQ55" s="1275"/>
      <c r="BR55" s="1275"/>
      <c r="BS55" s="1275"/>
      <c r="BT55" s="1275"/>
      <c r="BU55" s="1275"/>
      <c r="BV55" s="1275"/>
      <c r="BW55" s="1275"/>
      <c r="BX55" s="1293"/>
      <c r="BY55" s="1275"/>
      <c r="BZ55" s="1275"/>
      <c r="CA55" s="1275"/>
      <c r="CB55" s="1275"/>
      <c r="CC55" s="1275"/>
      <c r="CD55" s="1275"/>
      <c r="CE55" s="1275"/>
      <c r="CF55" s="1293"/>
      <c r="CG55" s="1275"/>
      <c r="CH55" s="1275"/>
      <c r="CI55" s="1275"/>
      <c r="CJ55" s="1275"/>
      <c r="CK55" s="1275"/>
      <c r="CL55" s="1275"/>
      <c r="CM55" s="1275"/>
      <c r="CN55" s="1275">
        <v>38.5</v>
      </c>
      <c r="CO55" s="1275"/>
      <c r="CP55" s="1275"/>
      <c r="CQ55" s="1275"/>
      <c r="CR55" s="1275"/>
      <c r="CS55" s="1275"/>
      <c r="CT55" s="1275"/>
      <c r="CU55" s="1275"/>
      <c r="CV55" s="1275">
        <v>32.799999999999997</v>
      </c>
      <c r="CW55" s="1275"/>
      <c r="CX55" s="1275"/>
      <c r="CY55" s="1275"/>
      <c r="CZ55" s="1275"/>
      <c r="DA55" s="1275"/>
      <c r="DB55" s="1275"/>
      <c r="DC55" s="1275"/>
    </row>
    <row r="56" spans="1:109" ht="13.5">
      <c r="A56" s="381"/>
      <c r="B56" s="366"/>
      <c r="G56" s="1286"/>
      <c r="H56" s="1286"/>
      <c r="I56" s="1286"/>
      <c r="J56" s="1286"/>
      <c r="K56" s="1291"/>
      <c r="L56" s="1291"/>
      <c r="M56" s="1291"/>
      <c r="N56" s="1291"/>
      <c r="AN56" s="1290"/>
      <c r="AO56" s="1290"/>
      <c r="AP56" s="1290"/>
      <c r="AQ56" s="1290"/>
      <c r="AR56" s="1290"/>
      <c r="AS56" s="1290"/>
      <c r="AT56" s="1290"/>
      <c r="AU56" s="1290"/>
      <c r="AV56" s="1290"/>
      <c r="AW56" s="1290"/>
      <c r="AX56" s="1290"/>
      <c r="AY56" s="1290"/>
      <c r="AZ56" s="1290"/>
      <c r="BA56" s="1290"/>
      <c r="BB56" s="1292"/>
      <c r="BC56" s="1292"/>
      <c r="BD56" s="1292"/>
      <c r="BE56" s="1292"/>
      <c r="BF56" s="1292"/>
      <c r="BG56" s="1292"/>
      <c r="BH56" s="1292"/>
      <c r="BI56" s="1292"/>
      <c r="BJ56" s="1292"/>
      <c r="BK56" s="1292"/>
      <c r="BL56" s="1292"/>
      <c r="BM56" s="1292"/>
      <c r="BN56" s="1292"/>
      <c r="BO56" s="1292"/>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6"/>
      <c r="H57" s="1286"/>
      <c r="I57" s="1294"/>
      <c r="J57" s="1294"/>
      <c r="K57" s="1291"/>
      <c r="L57" s="1291"/>
      <c r="M57" s="1291"/>
      <c r="N57" s="1291"/>
      <c r="AM57" s="365"/>
      <c r="AN57" s="1290"/>
      <c r="AO57" s="1290"/>
      <c r="AP57" s="1290"/>
      <c r="AQ57" s="1290"/>
      <c r="AR57" s="1290"/>
      <c r="AS57" s="1290"/>
      <c r="AT57" s="1290"/>
      <c r="AU57" s="1290"/>
      <c r="AV57" s="1290"/>
      <c r="AW57" s="1290"/>
      <c r="AX57" s="1290"/>
      <c r="AY57" s="1290"/>
      <c r="AZ57" s="1290"/>
      <c r="BA57" s="1290"/>
      <c r="BB57" s="1292" t="s">
        <v>589</v>
      </c>
      <c r="BC57" s="1292"/>
      <c r="BD57" s="1292"/>
      <c r="BE57" s="1292"/>
      <c r="BF57" s="1292"/>
      <c r="BG57" s="1292"/>
      <c r="BH57" s="1292"/>
      <c r="BI57" s="1292"/>
      <c r="BJ57" s="1292"/>
      <c r="BK57" s="1292"/>
      <c r="BL57" s="1292"/>
      <c r="BM57" s="1292"/>
      <c r="BN57" s="1292"/>
      <c r="BO57" s="1292"/>
      <c r="BP57" s="1293"/>
      <c r="BQ57" s="1275"/>
      <c r="BR57" s="1275"/>
      <c r="BS57" s="1275"/>
      <c r="BT57" s="1275"/>
      <c r="BU57" s="1275"/>
      <c r="BV57" s="1275"/>
      <c r="BW57" s="1275"/>
      <c r="BX57" s="1293"/>
      <c r="BY57" s="1275"/>
      <c r="BZ57" s="1275"/>
      <c r="CA57" s="1275"/>
      <c r="CB57" s="1275"/>
      <c r="CC57" s="1275"/>
      <c r="CD57" s="1275"/>
      <c r="CE57" s="1275"/>
      <c r="CF57" s="1293"/>
      <c r="CG57" s="1275"/>
      <c r="CH57" s="1275"/>
      <c r="CI57" s="1275"/>
      <c r="CJ57" s="1275"/>
      <c r="CK57" s="1275"/>
      <c r="CL57" s="1275"/>
      <c r="CM57" s="1275"/>
      <c r="CN57" s="1275">
        <v>57.6</v>
      </c>
      <c r="CO57" s="1275"/>
      <c r="CP57" s="1275"/>
      <c r="CQ57" s="1275"/>
      <c r="CR57" s="1275"/>
      <c r="CS57" s="1275"/>
      <c r="CT57" s="1275"/>
      <c r="CU57" s="1275"/>
      <c r="CV57" s="1275">
        <v>59.3</v>
      </c>
      <c r="CW57" s="1275"/>
      <c r="CX57" s="1275"/>
      <c r="CY57" s="1275"/>
      <c r="CZ57" s="1275"/>
      <c r="DA57" s="1275"/>
      <c r="DB57" s="1275"/>
      <c r="DC57" s="1275"/>
      <c r="DD57" s="392"/>
      <c r="DE57" s="387"/>
    </row>
    <row r="58" spans="1:109" s="381" customFormat="1" ht="13.5">
      <c r="A58" s="365"/>
      <c r="B58" s="387"/>
      <c r="G58" s="1286"/>
      <c r="H58" s="1286"/>
      <c r="I58" s="1294"/>
      <c r="J58" s="1294"/>
      <c r="K58" s="1291"/>
      <c r="L58" s="1291"/>
      <c r="M58" s="1291"/>
      <c r="N58" s="1291"/>
      <c r="AM58" s="365"/>
      <c r="AN58" s="1290"/>
      <c r="AO58" s="1290"/>
      <c r="AP58" s="1290"/>
      <c r="AQ58" s="1290"/>
      <c r="AR58" s="1290"/>
      <c r="AS58" s="1290"/>
      <c r="AT58" s="1290"/>
      <c r="AU58" s="1290"/>
      <c r="AV58" s="1290"/>
      <c r="AW58" s="1290"/>
      <c r="AX58" s="1290"/>
      <c r="AY58" s="1290"/>
      <c r="AZ58" s="1290"/>
      <c r="BA58" s="1290"/>
      <c r="BB58" s="1292"/>
      <c r="BC58" s="1292"/>
      <c r="BD58" s="1292"/>
      <c r="BE58" s="1292"/>
      <c r="BF58" s="1292"/>
      <c r="BG58" s="1292"/>
      <c r="BH58" s="1292"/>
      <c r="BI58" s="1292"/>
      <c r="BJ58" s="1292"/>
      <c r="BK58" s="1292"/>
      <c r="BL58" s="1292"/>
      <c r="BM58" s="1292"/>
      <c r="BN58" s="1292"/>
      <c r="BO58" s="1292"/>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588</v>
      </c>
    </row>
    <row r="64" spans="1:109" ht="13.5">
      <c r="B64" s="366"/>
      <c r="G64" s="382"/>
      <c r="I64" s="384"/>
      <c r="J64" s="384"/>
      <c r="K64" s="384"/>
      <c r="L64" s="384"/>
      <c r="M64" s="384"/>
      <c r="N64" s="383"/>
      <c r="AM64" s="382"/>
      <c r="AN64" s="382" t="s">
        <v>587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7" t="s">
        <v>586</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c r="B66" s="36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c r="B67" s="36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c r="B68" s="36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c r="B69" s="36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585</v>
      </c>
    </row>
    <row r="72" spans="2:107" ht="13.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545</v>
      </c>
      <c r="BQ72" s="1290"/>
      <c r="BR72" s="1290"/>
      <c r="BS72" s="1290"/>
      <c r="BT72" s="1290"/>
      <c r="BU72" s="1290"/>
      <c r="BV72" s="1290"/>
      <c r="BW72" s="1290"/>
      <c r="BX72" s="1290" t="s">
        <v>546</v>
      </c>
      <c r="BY72" s="1290"/>
      <c r="BZ72" s="1290"/>
      <c r="CA72" s="1290"/>
      <c r="CB72" s="1290"/>
      <c r="CC72" s="1290"/>
      <c r="CD72" s="1290"/>
      <c r="CE72" s="1290"/>
      <c r="CF72" s="1290" t="s">
        <v>547</v>
      </c>
      <c r="CG72" s="1290"/>
      <c r="CH72" s="1290"/>
      <c r="CI72" s="1290"/>
      <c r="CJ72" s="1290"/>
      <c r="CK72" s="1290"/>
      <c r="CL72" s="1290"/>
      <c r="CM72" s="1290"/>
      <c r="CN72" s="1290" t="s">
        <v>548</v>
      </c>
      <c r="CO72" s="1290"/>
      <c r="CP72" s="1290"/>
      <c r="CQ72" s="1290"/>
      <c r="CR72" s="1290"/>
      <c r="CS72" s="1290"/>
      <c r="CT72" s="1290"/>
      <c r="CU72" s="1290"/>
      <c r="CV72" s="1290" t="s">
        <v>549</v>
      </c>
      <c r="CW72" s="1290"/>
      <c r="CX72" s="1290"/>
      <c r="CY72" s="1290"/>
      <c r="CZ72" s="1290"/>
      <c r="DA72" s="1290"/>
      <c r="DB72" s="1290"/>
      <c r="DC72" s="1290"/>
    </row>
    <row r="73" spans="2:107" ht="13.5">
      <c r="B73" s="366"/>
      <c r="G73" s="1276"/>
      <c r="H73" s="1276"/>
      <c r="I73" s="1276"/>
      <c r="J73" s="1276"/>
      <c r="K73" s="1296"/>
      <c r="L73" s="1296"/>
      <c r="M73" s="1296"/>
      <c r="N73" s="1296"/>
      <c r="AM73" s="373"/>
      <c r="AN73" s="1292" t="s">
        <v>584</v>
      </c>
      <c r="AO73" s="1292"/>
      <c r="AP73" s="1292"/>
      <c r="AQ73" s="1292"/>
      <c r="AR73" s="1292"/>
      <c r="AS73" s="1292"/>
      <c r="AT73" s="1292"/>
      <c r="AU73" s="1292"/>
      <c r="AV73" s="1292"/>
      <c r="AW73" s="1292"/>
      <c r="AX73" s="1292"/>
      <c r="AY73" s="1292"/>
      <c r="AZ73" s="1292"/>
      <c r="BA73" s="1292"/>
      <c r="BB73" s="1292" t="s">
        <v>582</v>
      </c>
      <c r="BC73" s="1292"/>
      <c r="BD73" s="1292"/>
      <c r="BE73" s="1292"/>
      <c r="BF73" s="1292"/>
      <c r="BG73" s="1292"/>
      <c r="BH73" s="1292"/>
      <c r="BI73" s="1292"/>
      <c r="BJ73" s="1292"/>
      <c r="BK73" s="1292"/>
      <c r="BL73" s="1292"/>
      <c r="BM73" s="1292"/>
      <c r="BN73" s="1292"/>
      <c r="BO73" s="1292"/>
      <c r="BP73" s="1275">
        <v>73.900000000000006</v>
      </c>
      <c r="BQ73" s="1275"/>
      <c r="BR73" s="1275"/>
      <c r="BS73" s="1275"/>
      <c r="BT73" s="1275"/>
      <c r="BU73" s="1275"/>
      <c r="BV73" s="1275"/>
      <c r="BW73" s="1275"/>
      <c r="BX73" s="1275">
        <v>84.3</v>
      </c>
      <c r="BY73" s="1275"/>
      <c r="BZ73" s="1275"/>
      <c r="CA73" s="1275"/>
      <c r="CB73" s="1275"/>
      <c r="CC73" s="1275"/>
      <c r="CD73" s="1275"/>
      <c r="CE73" s="1275"/>
      <c r="CF73" s="1275">
        <v>72.400000000000006</v>
      </c>
      <c r="CG73" s="1275"/>
      <c r="CH73" s="1275"/>
      <c r="CI73" s="1275"/>
      <c r="CJ73" s="1275"/>
      <c r="CK73" s="1275"/>
      <c r="CL73" s="1275"/>
      <c r="CM73" s="1275"/>
      <c r="CN73" s="1275">
        <v>61.5</v>
      </c>
      <c r="CO73" s="1275"/>
      <c r="CP73" s="1275"/>
      <c r="CQ73" s="1275"/>
      <c r="CR73" s="1275"/>
      <c r="CS73" s="1275"/>
      <c r="CT73" s="1275"/>
      <c r="CU73" s="1275"/>
      <c r="CV73" s="1275">
        <v>44.9</v>
      </c>
      <c r="CW73" s="1275"/>
      <c r="CX73" s="1275"/>
      <c r="CY73" s="1275"/>
      <c r="CZ73" s="1275"/>
      <c r="DA73" s="1275"/>
      <c r="DB73" s="1275"/>
      <c r="DC73" s="1275"/>
    </row>
    <row r="74" spans="2:107" ht="13.5">
      <c r="B74" s="366"/>
      <c r="G74" s="1276"/>
      <c r="H74" s="1276"/>
      <c r="I74" s="1276"/>
      <c r="J74" s="1276"/>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76"/>
      <c r="H75" s="1276"/>
      <c r="I75" s="1286"/>
      <c r="J75" s="1286"/>
      <c r="K75" s="1291"/>
      <c r="L75" s="1291"/>
      <c r="M75" s="1291"/>
      <c r="N75" s="1291"/>
      <c r="AM75" s="373"/>
      <c r="AN75" s="1292"/>
      <c r="AO75" s="1292"/>
      <c r="AP75" s="1292"/>
      <c r="AQ75" s="1292"/>
      <c r="AR75" s="1292"/>
      <c r="AS75" s="1292"/>
      <c r="AT75" s="1292"/>
      <c r="AU75" s="1292"/>
      <c r="AV75" s="1292"/>
      <c r="AW75" s="1292"/>
      <c r="AX75" s="1292"/>
      <c r="AY75" s="1292"/>
      <c r="AZ75" s="1292"/>
      <c r="BA75" s="1292"/>
      <c r="BB75" s="1292" t="s">
        <v>581</v>
      </c>
      <c r="BC75" s="1292"/>
      <c r="BD75" s="1292"/>
      <c r="BE75" s="1292"/>
      <c r="BF75" s="1292"/>
      <c r="BG75" s="1292"/>
      <c r="BH75" s="1292"/>
      <c r="BI75" s="1292"/>
      <c r="BJ75" s="1292"/>
      <c r="BK75" s="1292"/>
      <c r="BL75" s="1292"/>
      <c r="BM75" s="1292"/>
      <c r="BN75" s="1292"/>
      <c r="BO75" s="1292"/>
      <c r="BP75" s="1275">
        <v>5.8</v>
      </c>
      <c r="BQ75" s="1275"/>
      <c r="BR75" s="1275"/>
      <c r="BS75" s="1275"/>
      <c r="BT75" s="1275"/>
      <c r="BU75" s="1275"/>
      <c r="BV75" s="1275"/>
      <c r="BW75" s="1275"/>
      <c r="BX75" s="1275">
        <v>5.5</v>
      </c>
      <c r="BY75" s="1275"/>
      <c r="BZ75" s="1275"/>
      <c r="CA75" s="1275"/>
      <c r="CB75" s="1275"/>
      <c r="CC75" s="1275"/>
      <c r="CD75" s="1275"/>
      <c r="CE75" s="1275"/>
      <c r="CF75" s="1275">
        <v>5.0999999999999996</v>
      </c>
      <c r="CG75" s="1275"/>
      <c r="CH75" s="1275"/>
      <c r="CI75" s="1275"/>
      <c r="CJ75" s="1275"/>
      <c r="CK75" s="1275"/>
      <c r="CL75" s="1275"/>
      <c r="CM75" s="1275"/>
      <c r="CN75" s="1275">
        <v>5.0999999999999996</v>
      </c>
      <c r="CO75" s="1275"/>
      <c r="CP75" s="1275"/>
      <c r="CQ75" s="1275"/>
      <c r="CR75" s="1275"/>
      <c r="CS75" s="1275"/>
      <c r="CT75" s="1275"/>
      <c r="CU75" s="1275"/>
      <c r="CV75" s="1275">
        <v>5.5</v>
      </c>
      <c r="CW75" s="1275"/>
      <c r="CX75" s="1275"/>
      <c r="CY75" s="1275"/>
      <c r="CZ75" s="1275"/>
      <c r="DA75" s="1275"/>
      <c r="DB75" s="1275"/>
      <c r="DC75" s="1275"/>
    </row>
    <row r="76" spans="2:107" ht="13.5">
      <c r="B76" s="366"/>
      <c r="G76" s="1276"/>
      <c r="H76" s="1276"/>
      <c r="I76" s="1286"/>
      <c r="J76" s="1286"/>
      <c r="K76" s="1291"/>
      <c r="L76" s="1291"/>
      <c r="M76" s="1291"/>
      <c r="N76" s="1291"/>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6"/>
      <c r="H77" s="1286"/>
      <c r="I77" s="1286"/>
      <c r="J77" s="1286"/>
      <c r="K77" s="1296"/>
      <c r="L77" s="1296"/>
      <c r="M77" s="1296"/>
      <c r="N77" s="1296"/>
      <c r="AN77" s="1290" t="s">
        <v>583</v>
      </c>
      <c r="AO77" s="1290"/>
      <c r="AP77" s="1290"/>
      <c r="AQ77" s="1290"/>
      <c r="AR77" s="1290"/>
      <c r="AS77" s="1290"/>
      <c r="AT77" s="1290"/>
      <c r="AU77" s="1290"/>
      <c r="AV77" s="1290"/>
      <c r="AW77" s="1290"/>
      <c r="AX77" s="1290"/>
      <c r="AY77" s="1290"/>
      <c r="AZ77" s="1290"/>
      <c r="BA77" s="1290"/>
      <c r="BB77" s="1292" t="s">
        <v>582</v>
      </c>
      <c r="BC77" s="1292"/>
      <c r="BD77" s="1292"/>
      <c r="BE77" s="1292"/>
      <c r="BF77" s="1292"/>
      <c r="BG77" s="1292"/>
      <c r="BH77" s="1292"/>
      <c r="BI77" s="1292"/>
      <c r="BJ77" s="1292"/>
      <c r="BK77" s="1292"/>
      <c r="BL77" s="1292"/>
      <c r="BM77" s="1292"/>
      <c r="BN77" s="1292"/>
      <c r="BO77" s="1292"/>
      <c r="BP77" s="1275">
        <v>24.3</v>
      </c>
      <c r="BQ77" s="1275"/>
      <c r="BR77" s="1275"/>
      <c r="BS77" s="1275"/>
      <c r="BT77" s="1275"/>
      <c r="BU77" s="1275"/>
      <c r="BV77" s="1275"/>
      <c r="BW77" s="1275"/>
      <c r="BX77" s="1275">
        <v>0</v>
      </c>
      <c r="BY77" s="1275"/>
      <c r="BZ77" s="1275"/>
      <c r="CA77" s="1275"/>
      <c r="CB77" s="1275"/>
      <c r="CC77" s="1275"/>
      <c r="CD77" s="1275"/>
      <c r="CE77" s="1275"/>
      <c r="CF77" s="1275">
        <v>20.2</v>
      </c>
      <c r="CG77" s="1275"/>
      <c r="CH77" s="1275"/>
      <c r="CI77" s="1275"/>
      <c r="CJ77" s="1275"/>
      <c r="CK77" s="1275"/>
      <c r="CL77" s="1275"/>
      <c r="CM77" s="1275"/>
      <c r="CN77" s="1275">
        <v>38.5</v>
      </c>
      <c r="CO77" s="1275"/>
      <c r="CP77" s="1275"/>
      <c r="CQ77" s="1275"/>
      <c r="CR77" s="1275"/>
      <c r="CS77" s="1275"/>
      <c r="CT77" s="1275"/>
      <c r="CU77" s="1275"/>
      <c r="CV77" s="1275">
        <v>32.799999999999997</v>
      </c>
      <c r="CW77" s="1275"/>
      <c r="CX77" s="1275"/>
      <c r="CY77" s="1275"/>
      <c r="CZ77" s="1275"/>
      <c r="DA77" s="1275"/>
      <c r="DB77" s="1275"/>
      <c r="DC77" s="1275"/>
    </row>
    <row r="78" spans="2:107" ht="13.5">
      <c r="B78" s="366"/>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2"/>
      <c r="BC78" s="1292"/>
      <c r="BD78" s="1292"/>
      <c r="BE78" s="1292"/>
      <c r="BF78" s="1292"/>
      <c r="BG78" s="1292"/>
      <c r="BH78" s="1292"/>
      <c r="BI78" s="1292"/>
      <c r="BJ78" s="1292"/>
      <c r="BK78" s="1292"/>
      <c r="BL78" s="1292"/>
      <c r="BM78" s="1292"/>
      <c r="BN78" s="1292"/>
      <c r="BO78" s="1292"/>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6"/>
      <c r="H79" s="1286"/>
      <c r="I79" s="1294"/>
      <c r="J79" s="1294"/>
      <c r="K79" s="1297"/>
      <c r="L79" s="1297"/>
      <c r="M79" s="1297"/>
      <c r="N79" s="1297"/>
      <c r="AN79" s="1290"/>
      <c r="AO79" s="1290"/>
      <c r="AP79" s="1290"/>
      <c r="AQ79" s="1290"/>
      <c r="AR79" s="1290"/>
      <c r="AS79" s="1290"/>
      <c r="AT79" s="1290"/>
      <c r="AU79" s="1290"/>
      <c r="AV79" s="1290"/>
      <c r="AW79" s="1290"/>
      <c r="AX79" s="1290"/>
      <c r="AY79" s="1290"/>
      <c r="AZ79" s="1290"/>
      <c r="BA79" s="1290"/>
      <c r="BB79" s="1292" t="s">
        <v>581</v>
      </c>
      <c r="BC79" s="1292"/>
      <c r="BD79" s="1292"/>
      <c r="BE79" s="1292"/>
      <c r="BF79" s="1292"/>
      <c r="BG79" s="1292"/>
      <c r="BH79" s="1292"/>
      <c r="BI79" s="1292"/>
      <c r="BJ79" s="1292"/>
      <c r="BK79" s="1292"/>
      <c r="BL79" s="1292"/>
      <c r="BM79" s="1292"/>
      <c r="BN79" s="1292"/>
      <c r="BO79" s="1292"/>
      <c r="BP79" s="1275">
        <v>9.8000000000000007</v>
      </c>
      <c r="BQ79" s="1275"/>
      <c r="BR79" s="1275"/>
      <c r="BS79" s="1275"/>
      <c r="BT79" s="1275"/>
      <c r="BU79" s="1275"/>
      <c r="BV79" s="1275"/>
      <c r="BW79" s="1275"/>
      <c r="BX79" s="1275">
        <v>8.5</v>
      </c>
      <c r="BY79" s="1275"/>
      <c r="BZ79" s="1275"/>
      <c r="CA79" s="1275"/>
      <c r="CB79" s="1275"/>
      <c r="CC79" s="1275"/>
      <c r="CD79" s="1275"/>
      <c r="CE79" s="1275"/>
      <c r="CF79" s="1275">
        <v>9.3000000000000007</v>
      </c>
      <c r="CG79" s="1275"/>
      <c r="CH79" s="1275"/>
      <c r="CI79" s="1275"/>
      <c r="CJ79" s="1275"/>
      <c r="CK79" s="1275"/>
      <c r="CL79" s="1275"/>
      <c r="CM79" s="1275"/>
      <c r="CN79" s="1275">
        <v>9.1999999999999993</v>
      </c>
      <c r="CO79" s="1275"/>
      <c r="CP79" s="1275"/>
      <c r="CQ79" s="1275"/>
      <c r="CR79" s="1275"/>
      <c r="CS79" s="1275"/>
      <c r="CT79" s="1275"/>
      <c r="CU79" s="1275"/>
      <c r="CV79" s="1275">
        <v>9.1</v>
      </c>
      <c r="CW79" s="1275"/>
      <c r="CX79" s="1275"/>
      <c r="CY79" s="1275"/>
      <c r="CZ79" s="1275"/>
      <c r="DA79" s="1275"/>
      <c r="DB79" s="1275"/>
      <c r="DC79" s="1275"/>
    </row>
    <row r="80" spans="2:107" ht="13.5">
      <c r="B80" s="366"/>
      <c r="G80" s="1286"/>
      <c r="H80" s="1286"/>
      <c r="I80" s="1294"/>
      <c r="J80" s="1294"/>
      <c r="K80" s="1297"/>
      <c r="L80" s="1297"/>
      <c r="M80" s="1297"/>
      <c r="N80" s="1297"/>
      <c r="AN80" s="1290"/>
      <c r="AO80" s="1290"/>
      <c r="AP80" s="1290"/>
      <c r="AQ80" s="1290"/>
      <c r="AR80" s="1290"/>
      <c r="AS80" s="1290"/>
      <c r="AT80" s="1290"/>
      <c r="AU80" s="1290"/>
      <c r="AV80" s="1290"/>
      <c r="AW80" s="1290"/>
      <c r="AX80" s="1290"/>
      <c r="AY80" s="1290"/>
      <c r="AZ80" s="1290"/>
      <c r="BA80" s="1290"/>
      <c r="BB80" s="1292"/>
      <c r="BC80" s="1292"/>
      <c r="BD80" s="1292"/>
      <c r="BE80" s="1292"/>
      <c r="BF80" s="1292"/>
      <c r="BG80" s="1292"/>
      <c r="BH80" s="1292"/>
      <c r="BI80" s="1292"/>
      <c r="BJ80" s="1292"/>
      <c r="BK80" s="1292"/>
      <c r="BL80" s="1292"/>
      <c r="BM80" s="1292"/>
      <c r="BN80" s="1292"/>
      <c r="BO80" s="1292"/>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SGfYp4Gsr9m58tAfWVIm1Wq4L9bcmMv4PLoAG7g8W1G/RiJkC66+y1FNpbO0Te9VjpqTuVA/SMlPSZs2OWHVQ==" saltValue="HSmOFLRDvXYOKoMCGwSyL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OuO18ZFmLA4P+FfsB+jDVb+pYyZ4CDyODk4GEP4SRRjPdsWRxdYdKkkk7WOjJoEWK45R9G6Hsuze3vuDwynIw==" saltValue="JtcGuQER4sqRDhKZrAVg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5" sqref="A5"/>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l/ndgE7NkzOeE+tT6DfOrOG9NMCU5rfXmyDANoqcH8Lp7Z8lts7TiOOrjIgOdcchV2ExkYQq8lFw7mDcrdMLA==" saltValue="gwiim/1GdG6Gu15OkHtQ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542</v>
      </c>
      <c r="G2" s="136"/>
      <c r="H2" s="137"/>
    </row>
    <row r="3" spans="1:8">
      <c r="A3" s="133" t="s">
        <v>535</v>
      </c>
      <c r="B3" s="138"/>
      <c r="C3" s="139"/>
      <c r="D3" s="140">
        <v>30523</v>
      </c>
      <c r="E3" s="141"/>
      <c r="F3" s="142">
        <v>105751</v>
      </c>
      <c r="G3" s="143"/>
      <c r="H3" s="144"/>
    </row>
    <row r="4" spans="1:8">
      <c r="A4" s="145"/>
      <c r="B4" s="146"/>
      <c r="C4" s="147"/>
      <c r="D4" s="148">
        <v>12055</v>
      </c>
      <c r="E4" s="149"/>
      <c r="F4" s="150">
        <v>49969</v>
      </c>
      <c r="G4" s="151"/>
      <c r="H4" s="152"/>
    </row>
    <row r="5" spans="1:8">
      <c r="A5" s="133" t="s">
        <v>537</v>
      </c>
      <c r="B5" s="138"/>
      <c r="C5" s="139"/>
      <c r="D5" s="140">
        <v>48035</v>
      </c>
      <c r="E5" s="141"/>
      <c r="F5" s="142">
        <v>158564</v>
      </c>
      <c r="G5" s="143"/>
      <c r="H5" s="144"/>
    </row>
    <row r="6" spans="1:8">
      <c r="A6" s="145"/>
      <c r="B6" s="146"/>
      <c r="C6" s="147"/>
      <c r="D6" s="148">
        <v>23981</v>
      </c>
      <c r="E6" s="149"/>
      <c r="F6" s="150">
        <v>48412</v>
      </c>
      <c r="G6" s="151"/>
      <c r="H6" s="152"/>
    </row>
    <row r="7" spans="1:8">
      <c r="A7" s="133" t="s">
        <v>538</v>
      </c>
      <c r="B7" s="138"/>
      <c r="C7" s="139"/>
      <c r="D7" s="140">
        <v>37754</v>
      </c>
      <c r="E7" s="141"/>
      <c r="F7" s="142">
        <v>106092</v>
      </c>
      <c r="G7" s="143"/>
      <c r="H7" s="144"/>
    </row>
    <row r="8" spans="1:8">
      <c r="A8" s="145"/>
      <c r="B8" s="146"/>
      <c r="C8" s="147"/>
      <c r="D8" s="148">
        <v>20206</v>
      </c>
      <c r="E8" s="149"/>
      <c r="F8" s="150">
        <v>44299</v>
      </c>
      <c r="G8" s="151"/>
      <c r="H8" s="152"/>
    </row>
    <row r="9" spans="1:8">
      <c r="A9" s="133" t="s">
        <v>539</v>
      </c>
      <c r="B9" s="138"/>
      <c r="C9" s="139"/>
      <c r="D9" s="140">
        <v>56749</v>
      </c>
      <c r="E9" s="141"/>
      <c r="F9" s="142">
        <v>78903</v>
      </c>
      <c r="G9" s="143"/>
      <c r="H9" s="144"/>
    </row>
    <row r="10" spans="1:8">
      <c r="A10" s="145"/>
      <c r="B10" s="146"/>
      <c r="C10" s="147"/>
      <c r="D10" s="148">
        <v>33107</v>
      </c>
      <c r="E10" s="149"/>
      <c r="F10" s="150">
        <v>49201</v>
      </c>
      <c r="G10" s="151"/>
      <c r="H10" s="152"/>
    </row>
    <row r="11" spans="1:8">
      <c r="A11" s="133" t="s">
        <v>540</v>
      </c>
      <c r="B11" s="138"/>
      <c r="C11" s="139"/>
      <c r="D11" s="140">
        <v>25032</v>
      </c>
      <c r="E11" s="141"/>
      <c r="F11" s="142">
        <v>82993</v>
      </c>
      <c r="G11" s="143"/>
      <c r="H11" s="144"/>
    </row>
    <row r="12" spans="1:8">
      <c r="A12" s="145"/>
      <c r="B12" s="146"/>
      <c r="C12" s="153"/>
      <c r="D12" s="148">
        <v>19474</v>
      </c>
      <c r="E12" s="149"/>
      <c r="F12" s="150">
        <v>46787</v>
      </c>
      <c r="G12" s="151"/>
      <c r="H12" s="152"/>
    </row>
    <row r="13" spans="1:8">
      <c r="A13" s="133"/>
      <c r="B13" s="138"/>
      <c r="C13" s="154"/>
      <c r="D13" s="155">
        <v>39619</v>
      </c>
      <c r="E13" s="156"/>
      <c r="F13" s="157">
        <v>106461</v>
      </c>
      <c r="G13" s="158"/>
      <c r="H13" s="144"/>
    </row>
    <row r="14" spans="1:8">
      <c r="A14" s="145"/>
      <c r="B14" s="146"/>
      <c r="C14" s="147"/>
      <c r="D14" s="148">
        <v>21765</v>
      </c>
      <c r="E14" s="149"/>
      <c r="F14" s="150">
        <v>47734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11.7</v>
      </c>
      <c r="C19" s="159">
        <f>ROUND(VALUE(SUBSTITUTE(実質収支比率等に係る経年分析!G$48,"▲","-")),2)</f>
        <v>10.76</v>
      </c>
      <c r="D19" s="159">
        <f>ROUND(VALUE(SUBSTITUTE(実質収支比率等に係る経年分析!H$48,"▲","-")),2)</f>
        <v>16.809999999999999</v>
      </c>
      <c r="E19" s="159">
        <f>ROUND(VALUE(SUBSTITUTE(実質収支比率等に係る経年分析!I$48,"▲","-")),2)</f>
        <v>13.14</v>
      </c>
      <c r="F19" s="159">
        <f>ROUND(VALUE(SUBSTITUTE(実質収支比率等に係る経年分析!J$48,"▲","-")),2)</f>
        <v>14.15</v>
      </c>
    </row>
    <row r="20" spans="1:11">
      <c r="A20" s="159" t="s">
        <v>49</v>
      </c>
      <c r="B20" s="159">
        <f>ROUND(VALUE(SUBSTITUTE(実質収支比率等に係る経年分析!F$47,"▲","-")),2)</f>
        <v>22.57</v>
      </c>
      <c r="C20" s="159">
        <f>ROUND(VALUE(SUBSTITUTE(実質収支比率等に係る経年分析!G$47,"▲","-")),2)</f>
        <v>15.57</v>
      </c>
      <c r="D20" s="159">
        <f>ROUND(VALUE(SUBSTITUTE(実質収支比率等に係る経年分析!H$47,"▲","-")),2)</f>
        <v>20.45</v>
      </c>
      <c r="E20" s="159">
        <f>ROUND(VALUE(SUBSTITUTE(実質収支比率等に係る経年分析!I$47,"▲","-")),2)</f>
        <v>27.01</v>
      </c>
      <c r="F20" s="159">
        <f>ROUND(VALUE(SUBSTITUTE(実質収支比率等に係る経年分析!J$47,"▲","-")),2)</f>
        <v>33.270000000000003</v>
      </c>
    </row>
    <row r="21" spans="1:11">
      <c r="A21" s="159" t="s">
        <v>50</v>
      </c>
      <c r="B21" s="159">
        <f>IF(ISNUMBER(VALUE(SUBSTITUTE(実質収支比率等に係る経年分析!F$49,"▲","-"))),ROUND(VALUE(SUBSTITUTE(実質収支比率等に係る経年分析!F$49,"▲","-")),2),NA())</f>
        <v>-12</v>
      </c>
      <c r="C21" s="159">
        <f>IF(ISNUMBER(VALUE(SUBSTITUTE(実質収支比率等に係る経年分析!G$49,"▲","-"))),ROUND(VALUE(SUBSTITUTE(実質収支比率等に係る経年分析!G$49,"▲","-")),2),NA())</f>
        <v>-8.4</v>
      </c>
      <c r="D21" s="159">
        <f>IF(ISNUMBER(VALUE(SUBSTITUTE(実質収支比率等に係る経年分析!H$49,"▲","-"))),ROUND(VALUE(SUBSTITUTE(実質収支比率等に係る経年分析!H$49,"▲","-")),2),NA())</f>
        <v>10.94</v>
      </c>
      <c r="E21" s="159">
        <f>IF(ISNUMBER(VALUE(SUBSTITUTE(実質収支比率等に係る経年分析!I$49,"▲","-"))),ROUND(VALUE(SUBSTITUTE(実質収支比率等に係る経年分析!I$49,"▲","-")),2),NA())</f>
        <v>2.59</v>
      </c>
      <c r="F21" s="159">
        <f>IF(ISNUMBER(VALUE(SUBSTITUTE(実質収支比率等に係る経年分析!J$49,"▲","-"))),ROUND(VALUE(SUBSTITUTE(実質収支比率等に係る経年分析!J$49,"▲","-")),2),NA())</f>
        <v>7.62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0.41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0.09</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0.11</v>
      </c>
    </row>
    <row r="31" spans="1:11">
      <c r="A31" s="160" t="str">
        <f>IF(連結実質赤字比率に係る赤字・黒字の構成分析!C$39="",NA(),連結実質赤字比率に係る赤字・黒字の構成分析!C$39)</f>
        <v>住宅資金貸付事業特別会計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c r="A32" s="160" t="str">
        <f>IF(連結実質赤字比率に係る赤字・黒字の構成分析!C$38="",NA(),連結実質赤字比率に係る赤字・黒字の構成分析!C$38)</f>
        <v>農業集落排水処理事業特別会計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0.56999999999999995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0.36</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0.92</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3.56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3.92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11.67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10.71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13.05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14.02</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18.96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375</v>
      </c>
      <c r="E42" s="161"/>
      <c r="F42" s="161"/>
      <c r="G42" s="161">
        <f>'実質公債費比率（分子）の構造'!L$52</f>
        <v>373</v>
      </c>
      <c r="H42" s="161"/>
      <c r="I42" s="161"/>
      <c r="J42" s="161">
        <f>'実質公債費比率（分子）の構造'!M$52</f>
        <v>351</v>
      </c>
      <c r="K42" s="161"/>
      <c r="L42" s="161"/>
      <c r="M42" s="161">
        <f>'実質公債費比率（分子）の構造'!N$52</f>
        <v>359</v>
      </c>
      <c r="N42" s="161"/>
      <c r="O42" s="161"/>
      <c r="P42" s="161">
        <f>'実質公債費比率（分子）の構造'!O$52</f>
        <v>384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118</v>
      </c>
      <c r="C45" s="161"/>
      <c r="D45" s="161"/>
      <c r="E45" s="161">
        <f>'実質公債費比率（分子）の構造'!L$49</f>
        <v>56</v>
      </c>
      <c r="F45" s="161"/>
      <c r="G45" s="161"/>
      <c r="H45" s="161">
        <f>'実質公債費比率（分子）の構造'!M$49</f>
        <v>36</v>
      </c>
      <c r="I45" s="161"/>
      <c r="J45" s="161"/>
      <c r="K45" s="161">
        <f>'実質公債費比率（分子）の構造'!N$49</f>
        <v>42</v>
      </c>
      <c r="L45" s="161"/>
      <c r="M45" s="161"/>
      <c r="N45" s="161">
        <f>'実質公債費比率（分子）の構造'!O$49</f>
        <v>44</v>
      </c>
      <c r="O45" s="161"/>
      <c r="P45" s="161"/>
    </row>
    <row r="46" spans="1:16">
      <c r="A46" s="161" t="s">
        <v>61</v>
      </c>
      <c r="B46" s="161">
        <f>'実質公債費比率（分子）の構造'!K$48</f>
        <v>173</v>
      </c>
      <c r="C46" s="161"/>
      <c r="D46" s="161"/>
      <c r="E46" s="161">
        <f>'実質公債費比率（分子）の構造'!L$48</f>
        <v>172</v>
      </c>
      <c r="F46" s="161"/>
      <c r="G46" s="161"/>
      <c r="H46" s="161">
        <f>'実質公債費比率（分子）の構造'!M$48</f>
        <v>179</v>
      </c>
      <c r="I46" s="161"/>
      <c r="J46" s="161"/>
      <c r="K46" s="161">
        <f>'実質公債費比率（分子）の構造'!N$48</f>
        <v>177</v>
      </c>
      <c r="L46" s="161"/>
      <c r="M46" s="161"/>
      <c r="N46" s="161">
        <f>'実質公債費比率（分子）の構造'!O$48</f>
        <v>177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243</v>
      </c>
      <c r="C49" s="161"/>
      <c r="D49" s="161"/>
      <c r="E49" s="161">
        <f>'実質公債費比率（分子）の構造'!L$45</f>
        <v>275</v>
      </c>
      <c r="F49" s="161"/>
      <c r="G49" s="161"/>
      <c r="H49" s="161">
        <f>'実質公債費比率（分子）の構造'!M$45</f>
        <v>273</v>
      </c>
      <c r="I49" s="161"/>
      <c r="J49" s="161"/>
      <c r="K49" s="161">
        <f>'実質公債費比率（分子）の構造'!N$45</f>
        <v>295</v>
      </c>
      <c r="L49" s="161"/>
      <c r="M49" s="161"/>
      <c r="N49" s="161">
        <f>'実質公債費比率（分子）の構造'!O$45</f>
        <v>323</v>
      </c>
      <c r="O49" s="161"/>
      <c r="P49" s="161"/>
    </row>
    <row r="50" spans="1:16">
      <c r="A50" s="161" t="s">
        <v>65</v>
      </c>
      <c r="B50" s="161" t="e">
        <f>NA()</f>
        <v>#N/A</v>
      </c>
      <c r="C50" s="161">
        <f>IF(ISNUMBER('実質公債費比率（分子）の構造'!K$53),'実質公債費比率（分子）の構造'!K$53,NA())</f>
        <v>159</v>
      </c>
      <c r="D50" s="161" t="e">
        <f>NA()</f>
        <v>#N/A</v>
      </c>
      <c r="E50" s="161" t="e">
        <f>NA()</f>
        <v>#N/A</v>
      </c>
      <c r="F50" s="161">
        <f>IF(ISNUMBER('実質公債費比率（分子）の構造'!L$53),'実質公債費比率（分子）の構造'!L$53,NA())</f>
        <v>130</v>
      </c>
      <c r="G50" s="161" t="e">
        <f>NA()</f>
        <v>#N/A</v>
      </c>
      <c r="H50" s="161" t="e">
        <f>NA()</f>
        <v>#N/A</v>
      </c>
      <c r="I50" s="161">
        <f>IF(ISNUMBER('実質公債費比率（分子）の構造'!M$53),'実質公債費比率（分子）の構造'!M$53,NA())</f>
        <v>137</v>
      </c>
      <c r="J50" s="161" t="e">
        <f>NA()</f>
        <v>#N/A</v>
      </c>
      <c r="K50" s="161" t="e">
        <f>NA()</f>
        <v>#N/A</v>
      </c>
      <c r="L50" s="161">
        <f>IF(ISNUMBER('実質公債費比率（分子）の構造'!N$53),'実質公債費比率（分子）の構造'!N$53,NA())</f>
        <v>155</v>
      </c>
      <c r="M50" s="161" t="e">
        <f>NA()</f>
        <v>#N/A</v>
      </c>
      <c r="N50" s="161" t="e">
        <f>NA()</f>
        <v>#N/A</v>
      </c>
      <c r="O50" s="161">
        <f>IF(ISNUMBER('実質公債費比率（分子）の構造'!O$53),'実質公債費比率（分子）の構造'!O$53,NA())</f>
        <v>160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36</v>
      </c>
      <c r="B56" s="160"/>
      <c r="C56" s="160"/>
      <c r="D56" s="160">
        <f>'将来負担比率（分子）の構造'!I$52</f>
        <v>4643</v>
      </c>
      <c r="E56" s="160"/>
      <c r="F56" s="160"/>
      <c r="G56" s="160">
        <f>'将来負担比率（分子）の構造'!J$52</f>
        <v>4753</v>
      </c>
      <c r="H56" s="160"/>
      <c r="I56" s="160"/>
      <c r="J56" s="160">
        <f>'将来負担比率（分子）の構造'!K$52</f>
        <v>4875</v>
      </c>
      <c r="K56" s="160"/>
      <c r="L56" s="160"/>
      <c r="M56" s="160">
        <f>'将来負担比率（分子）の構造'!L$52</f>
        <v>4898</v>
      </c>
      <c r="N56" s="160"/>
      <c r="O56" s="160"/>
      <c r="P56" s="160">
        <f>'将来負担比率（分子）の構造'!M$52</f>
        <v>4816</v>
      </c>
    </row>
    <row r="57" spans="1:16">
      <c r="A57" s="160" t="s">
        <v>35</v>
      </c>
      <c r="B57" s="160"/>
      <c r="C57" s="160"/>
      <c r="D57" s="160">
        <f>'将来負担比率（分子）の構造'!I$51</f>
        <v>2</v>
      </c>
      <c r="E57" s="160"/>
      <c r="F57" s="160"/>
      <c r="G57" s="160">
        <f>'将来負担比率（分子）の構造'!J$51</f>
        <v>2</v>
      </c>
      <c r="H57" s="160"/>
      <c r="I57" s="160"/>
      <c r="J57" s="160">
        <f>'将来負担比率（分子）の構造'!K$51</f>
        <v>1</v>
      </c>
      <c r="K57" s="160"/>
      <c r="L57" s="160"/>
      <c r="M57" s="160">
        <f>'将来負担比率（分子）の構造'!L$51</f>
        <v>1</v>
      </c>
      <c r="N57" s="160"/>
      <c r="O57" s="160"/>
      <c r="P57" s="160">
        <f>'将来負担比率（分子）の構造'!M$51</f>
        <v>1</v>
      </c>
    </row>
    <row r="58" spans="1:16">
      <c r="A58" s="160" t="s">
        <v>34</v>
      </c>
      <c r="B58" s="160"/>
      <c r="C58" s="160"/>
      <c r="D58" s="160">
        <f>'将来負担比率（分子）の構造'!I$50</f>
        <v>978</v>
      </c>
      <c r="E58" s="160"/>
      <c r="F58" s="160"/>
      <c r="G58" s="160">
        <f>'将来負担比率（分子）の構造'!J$50</f>
        <v>747</v>
      </c>
      <c r="H58" s="160"/>
      <c r="I58" s="160"/>
      <c r="J58" s="160">
        <f>'将来負担比率（分子）の構造'!K$50</f>
        <v>928</v>
      </c>
      <c r="K58" s="160"/>
      <c r="L58" s="160"/>
      <c r="M58" s="160">
        <f>'将来負担比率（分子）の構造'!L$50</f>
        <v>1145</v>
      </c>
      <c r="N58" s="160"/>
      <c r="O58" s="160"/>
      <c r="P58" s="160">
        <f>'将来負担比率（分子）の構造'!M$50</f>
        <v>1471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1213</v>
      </c>
      <c r="C62" s="160"/>
      <c r="D62" s="160"/>
      <c r="E62" s="160">
        <f>'将来負担比率（分子）の構造'!J$45</f>
        <v>1138</v>
      </c>
      <c r="F62" s="160"/>
      <c r="G62" s="160"/>
      <c r="H62" s="160">
        <f>'将来負担比率（分子）の構造'!K$45</f>
        <v>1057</v>
      </c>
      <c r="I62" s="160"/>
      <c r="J62" s="160"/>
      <c r="K62" s="160">
        <f>'将来負担比率（分子）の構造'!L$45</f>
        <v>1076</v>
      </c>
      <c r="L62" s="160"/>
      <c r="M62" s="160"/>
      <c r="N62" s="160">
        <f>'将来負担比率（分子）の構造'!M$45</f>
        <v>1051</v>
      </c>
      <c r="O62" s="160"/>
      <c r="P62" s="160"/>
    </row>
    <row r="63" spans="1:16">
      <c r="A63" s="160" t="s">
        <v>27</v>
      </c>
      <c r="B63" s="160">
        <f>'将来負担比率（分子）の構造'!I$44</f>
        <v>104</v>
      </c>
      <c r="C63" s="160"/>
      <c r="D63" s="160"/>
      <c r="E63" s="160">
        <f>'将来負担比率（分子）の構造'!J$44</f>
        <v>241</v>
      </c>
      <c r="F63" s="160"/>
      <c r="G63" s="160"/>
      <c r="H63" s="160">
        <f>'将来負担比率（分子）の構造'!K$44</f>
        <v>242</v>
      </c>
      <c r="I63" s="160"/>
      <c r="J63" s="160"/>
      <c r="K63" s="160">
        <f>'将来負担比率（分子）の構造'!L$44</f>
        <v>270</v>
      </c>
      <c r="L63" s="160"/>
      <c r="M63" s="160"/>
      <c r="N63" s="160">
        <f>'将来負担比率（分子）の構造'!M$44</f>
        <v>244</v>
      </c>
      <c r="O63" s="160"/>
      <c r="P63" s="160"/>
    </row>
    <row r="64" spans="1:16">
      <c r="A64" s="160" t="s">
        <v>26</v>
      </c>
      <c r="B64" s="160">
        <f>'将来負担比率（分子）の構造'!I$43</f>
        <v>2484</v>
      </c>
      <c r="C64" s="160"/>
      <c r="D64" s="160"/>
      <c r="E64" s="160">
        <f>'将来負担比率（分子）の構造'!J$43</f>
        <v>2413</v>
      </c>
      <c r="F64" s="160"/>
      <c r="G64" s="160"/>
      <c r="H64" s="160">
        <f>'将来負担比率（分子）の構造'!K$43</f>
        <v>2285</v>
      </c>
      <c r="I64" s="160"/>
      <c r="J64" s="160"/>
      <c r="K64" s="160">
        <f>'将来負担比率（分子）の構造'!L$43</f>
        <v>2133</v>
      </c>
      <c r="L64" s="160"/>
      <c r="M64" s="160"/>
      <c r="N64" s="160">
        <f>'将来負担比率（分子）の構造'!M$43</f>
        <v>1999</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3886</v>
      </c>
      <c r="C66" s="160"/>
      <c r="D66" s="160"/>
      <c r="E66" s="160">
        <f>'将来負担比率（分子）の構造'!J$41</f>
        <v>4032</v>
      </c>
      <c r="F66" s="160"/>
      <c r="G66" s="160"/>
      <c r="H66" s="160">
        <f>'将来負担比率（分子）の構造'!K$41</f>
        <v>4232</v>
      </c>
      <c r="I66" s="160"/>
      <c r="J66" s="160"/>
      <c r="K66" s="160">
        <f>'将来負担比率（分子）の構造'!L$41</f>
        <v>4252</v>
      </c>
      <c r="L66" s="160"/>
      <c r="M66" s="160"/>
      <c r="N66" s="160">
        <f>'将来負担比率（分子）の構造'!M$41</f>
        <v>4227</v>
      </c>
      <c r="O66" s="160"/>
      <c r="P66" s="160"/>
    </row>
    <row r="67" spans="1:16">
      <c r="A67" s="160" t="s">
        <v>69</v>
      </c>
      <c r="B67" s="160" t="e">
        <f>NA()</f>
        <v>#N/A</v>
      </c>
      <c r="C67" s="160">
        <f>IF(ISNUMBER('将来負担比率（分子）の構造'!I$53), IF('将来負担比率（分子）の構造'!I$53 &lt; 0, 0, '将来負担比率（分子）の構造'!I$53), NA())</f>
        <v>2065</v>
      </c>
      <c r="D67" s="160" t="e">
        <f>NA()</f>
        <v>#N/A</v>
      </c>
      <c r="E67" s="160" t="e">
        <f>NA()</f>
        <v>#N/A</v>
      </c>
      <c r="F67" s="160">
        <f>IF(ISNUMBER('将来負担比率（分子）の構造'!J$53), IF('将来負担比率（分子）の構造'!J$53 &lt; 0, 0, '将来負担比率（分子）の構造'!J$53), NA())</f>
        <v>2323</v>
      </c>
      <c r="G67" s="160" t="e">
        <f>NA()</f>
        <v>#N/A</v>
      </c>
      <c r="H67" s="160" t="e">
        <f>NA()</f>
        <v>#N/A</v>
      </c>
      <c r="I67" s="160">
        <f>IF(ISNUMBER('将来負担比率（分子）の構造'!K$53), IF('将来負担比率（分子）の構造'!K$53 &lt; 0, 0, '将来負担比率（分子）の構造'!K$53), NA())</f>
        <v>2013</v>
      </c>
      <c r="J67" s="160" t="e">
        <f>NA()</f>
        <v>#N/A</v>
      </c>
      <c r="K67" s="160" t="e">
        <f>NA()</f>
        <v>#N/A</v>
      </c>
      <c r="L67" s="160">
        <f>IF(ISNUMBER('将来負担比率（分子）の構造'!L$53), IF('将来負担比率（分子）の構造'!L$53 &lt; 0, 0, '将来負担比率（分子）の構造'!L$53), NA())</f>
        <v>1687</v>
      </c>
      <c r="M67" s="160" t="e">
        <f>NA()</f>
        <v>#N/A</v>
      </c>
      <c r="N67" s="160" t="e">
        <f>NA()</f>
        <v>#N/A</v>
      </c>
      <c r="O67" s="160">
        <f>IF(ISNUMBER('将来負担比率（分子）の構造'!M$53), IF('将来負担比率（分子）の構造'!M$53 &lt; 0, 0, '将来負担比率（分子）の構造'!M$53), NA())</f>
        <v>1234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639</v>
      </c>
      <c r="C72" s="164">
        <f>基金残高に係る経年分析!G55</f>
        <v>837</v>
      </c>
      <c r="D72" s="164">
        <f>基金残高に係る経年分析!H55</f>
        <v>1041</v>
      </c>
    </row>
    <row r="73" spans="1:16">
      <c r="A73" s="163" t="s">
        <v>72</v>
      </c>
      <c r="B73" s="164">
        <f>基金残高に係る経年分析!F56</f>
        <v>16</v>
      </c>
      <c r="C73" s="164">
        <f>基金残高に係る経年分析!G56</f>
        <v>16</v>
      </c>
      <c r="D73" s="164">
        <f>基金残高に係る経年分析!H56</f>
        <v>16</v>
      </c>
    </row>
    <row r="74" spans="1:16">
      <c r="A74" s="163" t="s">
        <v>73</v>
      </c>
      <c r="B74" s="164">
        <f>基金残高に係る経年分析!F57</f>
        <v>226</v>
      </c>
      <c r="C74" s="164">
        <f>基金残高に係る経年分析!G57</f>
        <v>245</v>
      </c>
      <c r="D74" s="164">
        <f>基金残高に係る経年分析!H57</f>
        <v>368</v>
      </c>
    </row>
  </sheetData>
  <sheetProtection algorithmName="SHA-512" hashValue="rQ0WFvO1ISw/Tq+/qtpT/T+zHWC5ajxG+cSBrahtPrLQxtC9kJqq2ScvjjKlnq81FqKmdzA8ER5xa/FLoLpGWg==" saltValue="xU4uT2ylf2kuDp7XPGFL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P7" sqref="AP7:BF7"/>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213</v>
      </c>
      <c r="DI1" s="636"/>
      <c r="DJ1" s="636"/>
      <c r="DK1" s="636"/>
      <c r="DL1" s="636"/>
      <c r="DM1" s="636"/>
      <c r="DN1" s="637"/>
      <c r="DO1" s="205"/>
      <c r="DP1" s="635" t="s">
        <v>214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4" t="s">
        <v>222</v>
      </c>
      <c r="AQ4" s="644"/>
      <c r="AR4" s="644"/>
      <c r="AS4" s="644"/>
      <c r="AT4" s="644"/>
      <c r="AU4" s="644"/>
      <c r="AV4" s="644"/>
      <c r="AW4" s="644"/>
      <c r="AX4" s="644"/>
      <c r="AY4" s="644"/>
      <c r="AZ4" s="644"/>
      <c r="BA4" s="644"/>
      <c r="BB4" s="644"/>
      <c r="BC4" s="644"/>
      <c r="BD4" s="644"/>
      <c r="BE4" s="644"/>
      <c r="BF4" s="644"/>
      <c r="BG4" s="644" t="s">
        <v>223</v>
      </c>
      <c r="BH4" s="644"/>
      <c r="BI4" s="644"/>
      <c r="BJ4" s="644"/>
      <c r="BK4" s="644"/>
      <c r="BL4" s="644"/>
      <c r="BM4" s="644"/>
      <c r="BN4" s="644"/>
      <c r="BO4" s="644" t="s">
        <v>220</v>
      </c>
      <c r="BP4" s="644"/>
      <c r="BQ4" s="644"/>
      <c r="BR4" s="644"/>
      <c r="BS4" s="644" t="s">
        <v>224</v>
      </c>
      <c r="BT4" s="644"/>
      <c r="BU4" s="644"/>
      <c r="BV4" s="644"/>
      <c r="BW4" s="644"/>
      <c r="BX4" s="644"/>
      <c r="BY4" s="644"/>
      <c r="BZ4" s="644"/>
      <c r="CA4" s="644"/>
      <c r="CB4" s="644"/>
      <c r="CD4" s="641" t="s">
        <v>225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226</v>
      </c>
      <c r="C5" s="646"/>
      <c r="D5" s="646"/>
      <c r="E5" s="646"/>
      <c r="F5" s="646"/>
      <c r="G5" s="646"/>
      <c r="H5" s="646"/>
      <c r="I5" s="646"/>
      <c r="J5" s="646"/>
      <c r="K5" s="646"/>
      <c r="L5" s="646"/>
      <c r="M5" s="646"/>
      <c r="N5" s="646"/>
      <c r="O5" s="646"/>
      <c r="P5" s="646"/>
      <c r="Q5" s="647"/>
      <c r="R5" s="648">
        <v>1803997</v>
      </c>
      <c r="S5" s="649"/>
      <c r="T5" s="649"/>
      <c r="U5" s="649"/>
      <c r="V5" s="649"/>
      <c r="W5" s="649"/>
      <c r="X5" s="649"/>
      <c r="Y5" s="650"/>
      <c r="Z5" s="651">
        <v>36.9</v>
      </c>
      <c r="AA5" s="651"/>
      <c r="AB5" s="651"/>
      <c r="AC5" s="651"/>
      <c r="AD5" s="652">
        <v>1803997</v>
      </c>
      <c r="AE5" s="652"/>
      <c r="AF5" s="652"/>
      <c r="AG5" s="652"/>
      <c r="AH5" s="652"/>
      <c r="AI5" s="652"/>
      <c r="AJ5" s="652"/>
      <c r="AK5" s="652"/>
      <c r="AL5" s="653">
        <v>60.9</v>
      </c>
      <c r="AM5" s="654"/>
      <c r="AN5" s="654"/>
      <c r="AO5" s="655"/>
      <c r="AP5" s="645" t="s">
        <v>227</v>
      </c>
      <c r="AQ5" s="646"/>
      <c r="AR5" s="646"/>
      <c r="AS5" s="646"/>
      <c r="AT5" s="646"/>
      <c r="AU5" s="646"/>
      <c r="AV5" s="646"/>
      <c r="AW5" s="646"/>
      <c r="AX5" s="646"/>
      <c r="AY5" s="646"/>
      <c r="AZ5" s="646"/>
      <c r="BA5" s="646"/>
      <c r="BB5" s="646"/>
      <c r="BC5" s="646"/>
      <c r="BD5" s="646"/>
      <c r="BE5" s="646"/>
      <c r="BF5" s="647"/>
      <c r="BG5" s="659">
        <v>1803997</v>
      </c>
      <c r="BH5" s="660"/>
      <c r="BI5" s="660"/>
      <c r="BJ5" s="660"/>
      <c r="BK5" s="660"/>
      <c r="BL5" s="660"/>
      <c r="BM5" s="660"/>
      <c r="BN5" s="661"/>
      <c r="BO5" s="662">
        <v>100</v>
      </c>
      <c r="BP5" s="662"/>
      <c r="BQ5" s="662"/>
      <c r="BR5" s="662"/>
      <c r="BS5" s="663" t="s">
        <v>123</v>
      </c>
      <c r="BT5" s="663"/>
      <c r="BU5" s="663"/>
      <c r="BV5" s="663"/>
      <c r="BW5" s="663"/>
      <c r="BX5" s="663"/>
      <c r="BY5" s="663"/>
      <c r="BZ5" s="663"/>
      <c r="CA5" s="663"/>
      <c r="CB5" s="667"/>
      <c r="CD5" s="641" t="s">
        <v>222</v>
      </c>
      <c r="CE5" s="642"/>
      <c r="CF5" s="642"/>
      <c r="CG5" s="642"/>
      <c r="CH5" s="642"/>
      <c r="CI5" s="642"/>
      <c r="CJ5" s="642"/>
      <c r="CK5" s="642"/>
      <c r="CL5" s="642"/>
      <c r="CM5" s="642"/>
      <c r="CN5" s="642"/>
      <c r="CO5" s="642"/>
      <c r="CP5" s="642"/>
      <c r="CQ5" s="643"/>
      <c r="CR5" s="641" t="s">
        <v>228</v>
      </c>
      <c r="CS5" s="642"/>
      <c r="CT5" s="642"/>
      <c r="CU5" s="642"/>
      <c r="CV5" s="642"/>
      <c r="CW5" s="642"/>
      <c r="CX5" s="642"/>
      <c r="CY5" s="643"/>
      <c r="CZ5" s="641" t="s">
        <v>220</v>
      </c>
      <c r="DA5" s="642"/>
      <c r="DB5" s="642"/>
      <c r="DC5" s="643"/>
      <c r="DD5" s="641" t="s">
        <v>229</v>
      </c>
      <c r="DE5" s="642"/>
      <c r="DF5" s="642"/>
      <c r="DG5" s="642"/>
      <c r="DH5" s="642"/>
      <c r="DI5" s="642"/>
      <c r="DJ5" s="642"/>
      <c r="DK5" s="642"/>
      <c r="DL5" s="642"/>
      <c r="DM5" s="642"/>
      <c r="DN5" s="642"/>
      <c r="DO5" s="642"/>
      <c r="DP5" s="643"/>
      <c r="DQ5" s="641" t="s">
        <v>230</v>
      </c>
      <c r="DR5" s="642"/>
      <c r="DS5" s="642"/>
      <c r="DT5" s="642"/>
      <c r="DU5" s="642"/>
      <c r="DV5" s="642"/>
      <c r="DW5" s="642"/>
      <c r="DX5" s="642"/>
      <c r="DY5" s="642"/>
      <c r="DZ5" s="642"/>
      <c r="EA5" s="642"/>
      <c r="EB5" s="642"/>
      <c r="EC5" s="643"/>
    </row>
    <row r="6" spans="2:143" ht="11.25" customHeight="1">
      <c r="B6" s="656" t="s">
        <v>231</v>
      </c>
      <c r="C6" s="657"/>
      <c r="D6" s="657"/>
      <c r="E6" s="657"/>
      <c r="F6" s="657"/>
      <c r="G6" s="657"/>
      <c r="H6" s="657"/>
      <c r="I6" s="657"/>
      <c r="J6" s="657"/>
      <c r="K6" s="657"/>
      <c r="L6" s="657"/>
      <c r="M6" s="657"/>
      <c r="N6" s="657"/>
      <c r="O6" s="657"/>
      <c r="P6" s="657"/>
      <c r="Q6" s="658"/>
      <c r="R6" s="659">
        <v>80475</v>
      </c>
      <c r="S6" s="660"/>
      <c r="T6" s="660"/>
      <c r="U6" s="660"/>
      <c r="V6" s="660"/>
      <c r="W6" s="660"/>
      <c r="X6" s="660"/>
      <c r="Y6" s="661"/>
      <c r="Z6" s="662">
        <v>1.6</v>
      </c>
      <c r="AA6" s="662"/>
      <c r="AB6" s="662"/>
      <c r="AC6" s="662"/>
      <c r="AD6" s="663">
        <v>80475</v>
      </c>
      <c r="AE6" s="663"/>
      <c r="AF6" s="663"/>
      <c r="AG6" s="663"/>
      <c r="AH6" s="663"/>
      <c r="AI6" s="663"/>
      <c r="AJ6" s="663"/>
      <c r="AK6" s="663"/>
      <c r="AL6" s="664">
        <v>2.7</v>
      </c>
      <c r="AM6" s="665"/>
      <c r="AN6" s="665"/>
      <c r="AO6" s="666"/>
      <c r="AP6" s="656" t="s">
        <v>232</v>
      </c>
      <c r="AQ6" s="657"/>
      <c r="AR6" s="657"/>
      <c r="AS6" s="657"/>
      <c r="AT6" s="657"/>
      <c r="AU6" s="657"/>
      <c r="AV6" s="657"/>
      <c r="AW6" s="657"/>
      <c r="AX6" s="657"/>
      <c r="AY6" s="657"/>
      <c r="AZ6" s="657"/>
      <c r="BA6" s="657"/>
      <c r="BB6" s="657"/>
      <c r="BC6" s="657"/>
      <c r="BD6" s="657"/>
      <c r="BE6" s="657"/>
      <c r="BF6" s="658"/>
      <c r="BG6" s="659">
        <v>1803997</v>
      </c>
      <c r="BH6" s="660"/>
      <c r="BI6" s="660"/>
      <c r="BJ6" s="660"/>
      <c r="BK6" s="660"/>
      <c r="BL6" s="660"/>
      <c r="BM6" s="660"/>
      <c r="BN6" s="661"/>
      <c r="BO6" s="662">
        <v>100</v>
      </c>
      <c r="BP6" s="662"/>
      <c r="BQ6" s="662"/>
      <c r="BR6" s="662"/>
      <c r="BS6" s="663" t="s">
        <v>131</v>
      </c>
      <c r="BT6" s="663"/>
      <c r="BU6" s="663"/>
      <c r="BV6" s="663"/>
      <c r="BW6" s="663"/>
      <c r="BX6" s="663"/>
      <c r="BY6" s="663"/>
      <c r="BZ6" s="663"/>
      <c r="CA6" s="663"/>
      <c r="CB6" s="667"/>
      <c r="CD6" s="670" t="s">
        <v>233</v>
      </c>
      <c r="CE6" s="671"/>
      <c r="CF6" s="671"/>
      <c r="CG6" s="671"/>
      <c r="CH6" s="671"/>
      <c r="CI6" s="671"/>
      <c r="CJ6" s="671"/>
      <c r="CK6" s="671"/>
      <c r="CL6" s="671"/>
      <c r="CM6" s="671"/>
      <c r="CN6" s="671"/>
      <c r="CO6" s="671"/>
      <c r="CP6" s="671"/>
      <c r="CQ6" s="672"/>
      <c r="CR6" s="659">
        <v>81134</v>
      </c>
      <c r="CS6" s="660"/>
      <c r="CT6" s="660"/>
      <c r="CU6" s="660"/>
      <c r="CV6" s="660"/>
      <c r="CW6" s="660"/>
      <c r="CX6" s="660"/>
      <c r="CY6" s="661"/>
      <c r="CZ6" s="653">
        <v>1.8</v>
      </c>
      <c r="DA6" s="654"/>
      <c r="DB6" s="654"/>
      <c r="DC6" s="673"/>
      <c r="DD6" s="668" t="s">
        <v>234</v>
      </c>
      <c r="DE6" s="660"/>
      <c r="DF6" s="660"/>
      <c r="DG6" s="660"/>
      <c r="DH6" s="660"/>
      <c r="DI6" s="660"/>
      <c r="DJ6" s="660"/>
      <c r="DK6" s="660"/>
      <c r="DL6" s="660"/>
      <c r="DM6" s="660"/>
      <c r="DN6" s="660"/>
      <c r="DO6" s="660"/>
      <c r="DP6" s="661"/>
      <c r="DQ6" s="668">
        <v>81134</v>
      </c>
      <c r="DR6" s="660"/>
      <c r="DS6" s="660"/>
      <c r="DT6" s="660"/>
      <c r="DU6" s="660"/>
      <c r="DV6" s="660"/>
      <c r="DW6" s="660"/>
      <c r="DX6" s="660"/>
      <c r="DY6" s="660"/>
      <c r="DZ6" s="660"/>
      <c r="EA6" s="660"/>
      <c r="EB6" s="660"/>
      <c r="EC6" s="669"/>
    </row>
    <row r="7" spans="2:143" ht="11.25" customHeight="1">
      <c r="B7" s="656" t="s">
        <v>235</v>
      </c>
      <c r="C7" s="657"/>
      <c r="D7" s="657"/>
      <c r="E7" s="657"/>
      <c r="F7" s="657"/>
      <c r="G7" s="657"/>
      <c r="H7" s="657"/>
      <c r="I7" s="657"/>
      <c r="J7" s="657"/>
      <c r="K7" s="657"/>
      <c r="L7" s="657"/>
      <c r="M7" s="657"/>
      <c r="N7" s="657"/>
      <c r="O7" s="657"/>
      <c r="P7" s="657"/>
      <c r="Q7" s="658"/>
      <c r="R7" s="659">
        <v>1661</v>
      </c>
      <c r="S7" s="660"/>
      <c r="T7" s="660"/>
      <c r="U7" s="660"/>
      <c r="V7" s="660"/>
      <c r="W7" s="660"/>
      <c r="X7" s="660"/>
      <c r="Y7" s="661"/>
      <c r="Z7" s="662">
        <v>0</v>
      </c>
      <c r="AA7" s="662"/>
      <c r="AB7" s="662"/>
      <c r="AC7" s="662"/>
      <c r="AD7" s="663">
        <v>1661</v>
      </c>
      <c r="AE7" s="663"/>
      <c r="AF7" s="663"/>
      <c r="AG7" s="663"/>
      <c r="AH7" s="663"/>
      <c r="AI7" s="663"/>
      <c r="AJ7" s="663"/>
      <c r="AK7" s="663"/>
      <c r="AL7" s="664">
        <v>0.1</v>
      </c>
      <c r="AM7" s="665"/>
      <c r="AN7" s="665"/>
      <c r="AO7" s="666"/>
      <c r="AP7" s="656" t="s">
        <v>236</v>
      </c>
      <c r="AQ7" s="657"/>
      <c r="AR7" s="657"/>
      <c r="AS7" s="657"/>
      <c r="AT7" s="657"/>
      <c r="AU7" s="657"/>
      <c r="AV7" s="657"/>
      <c r="AW7" s="657"/>
      <c r="AX7" s="657"/>
      <c r="AY7" s="657"/>
      <c r="AZ7" s="657"/>
      <c r="BA7" s="657"/>
      <c r="BB7" s="657"/>
      <c r="BC7" s="657"/>
      <c r="BD7" s="657"/>
      <c r="BE7" s="657"/>
      <c r="BF7" s="658"/>
      <c r="BG7" s="659">
        <v>694794</v>
      </c>
      <c r="BH7" s="660"/>
      <c r="BI7" s="660"/>
      <c r="BJ7" s="660"/>
      <c r="BK7" s="660"/>
      <c r="BL7" s="660"/>
      <c r="BM7" s="660"/>
      <c r="BN7" s="661"/>
      <c r="BO7" s="662">
        <v>38.5</v>
      </c>
      <c r="BP7" s="662"/>
      <c r="BQ7" s="662"/>
      <c r="BR7" s="662"/>
      <c r="BS7" s="663" t="s">
        <v>234</v>
      </c>
      <c r="BT7" s="663"/>
      <c r="BU7" s="663"/>
      <c r="BV7" s="663"/>
      <c r="BW7" s="663"/>
      <c r="BX7" s="663"/>
      <c r="BY7" s="663"/>
      <c r="BZ7" s="663"/>
      <c r="CA7" s="663"/>
      <c r="CB7" s="667"/>
      <c r="CD7" s="674" t="s">
        <v>237</v>
      </c>
      <c r="CE7" s="675"/>
      <c r="CF7" s="675"/>
      <c r="CG7" s="675"/>
      <c r="CH7" s="675"/>
      <c r="CI7" s="675"/>
      <c r="CJ7" s="675"/>
      <c r="CK7" s="675"/>
      <c r="CL7" s="675"/>
      <c r="CM7" s="675"/>
      <c r="CN7" s="675"/>
      <c r="CO7" s="675"/>
      <c r="CP7" s="675"/>
      <c r="CQ7" s="676"/>
      <c r="CR7" s="659">
        <v>913503</v>
      </c>
      <c r="CS7" s="660"/>
      <c r="CT7" s="660"/>
      <c r="CU7" s="660"/>
      <c r="CV7" s="660"/>
      <c r="CW7" s="660"/>
      <c r="CX7" s="660"/>
      <c r="CY7" s="661"/>
      <c r="CZ7" s="662">
        <v>20.7</v>
      </c>
      <c r="DA7" s="662"/>
      <c r="DB7" s="662"/>
      <c r="DC7" s="662"/>
      <c r="DD7" s="668">
        <v>6242</v>
      </c>
      <c r="DE7" s="660"/>
      <c r="DF7" s="660"/>
      <c r="DG7" s="660"/>
      <c r="DH7" s="660"/>
      <c r="DI7" s="660"/>
      <c r="DJ7" s="660"/>
      <c r="DK7" s="660"/>
      <c r="DL7" s="660"/>
      <c r="DM7" s="660"/>
      <c r="DN7" s="660"/>
      <c r="DO7" s="660"/>
      <c r="DP7" s="661"/>
      <c r="DQ7" s="668">
        <v>867240</v>
      </c>
      <c r="DR7" s="660"/>
      <c r="DS7" s="660"/>
      <c r="DT7" s="660"/>
      <c r="DU7" s="660"/>
      <c r="DV7" s="660"/>
      <c r="DW7" s="660"/>
      <c r="DX7" s="660"/>
      <c r="DY7" s="660"/>
      <c r="DZ7" s="660"/>
      <c r="EA7" s="660"/>
      <c r="EB7" s="660"/>
      <c r="EC7" s="669"/>
    </row>
    <row r="8" spans="2:143" ht="11.25" customHeight="1">
      <c r="B8" s="656" t="s">
        <v>238</v>
      </c>
      <c r="C8" s="657"/>
      <c r="D8" s="657"/>
      <c r="E8" s="657"/>
      <c r="F8" s="657"/>
      <c r="G8" s="657"/>
      <c r="H8" s="657"/>
      <c r="I8" s="657"/>
      <c r="J8" s="657"/>
      <c r="K8" s="657"/>
      <c r="L8" s="657"/>
      <c r="M8" s="657"/>
      <c r="N8" s="657"/>
      <c r="O8" s="657"/>
      <c r="P8" s="657"/>
      <c r="Q8" s="658"/>
      <c r="R8" s="659">
        <v>5698</v>
      </c>
      <c r="S8" s="660"/>
      <c r="T8" s="660"/>
      <c r="U8" s="660"/>
      <c r="V8" s="660"/>
      <c r="W8" s="660"/>
      <c r="X8" s="660"/>
      <c r="Y8" s="661"/>
      <c r="Z8" s="662">
        <v>0.1</v>
      </c>
      <c r="AA8" s="662"/>
      <c r="AB8" s="662"/>
      <c r="AC8" s="662"/>
      <c r="AD8" s="663">
        <v>5698</v>
      </c>
      <c r="AE8" s="663"/>
      <c r="AF8" s="663"/>
      <c r="AG8" s="663"/>
      <c r="AH8" s="663"/>
      <c r="AI8" s="663"/>
      <c r="AJ8" s="663"/>
      <c r="AK8" s="663"/>
      <c r="AL8" s="664">
        <v>0.2</v>
      </c>
      <c r="AM8" s="665"/>
      <c r="AN8" s="665"/>
      <c r="AO8" s="666"/>
      <c r="AP8" s="656" t="s">
        <v>239</v>
      </c>
      <c r="AQ8" s="657"/>
      <c r="AR8" s="657"/>
      <c r="AS8" s="657"/>
      <c r="AT8" s="657"/>
      <c r="AU8" s="657"/>
      <c r="AV8" s="657"/>
      <c r="AW8" s="657"/>
      <c r="AX8" s="657"/>
      <c r="AY8" s="657"/>
      <c r="AZ8" s="657"/>
      <c r="BA8" s="657"/>
      <c r="BB8" s="657"/>
      <c r="BC8" s="657"/>
      <c r="BD8" s="657"/>
      <c r="BE8" s="657"/>
      <c r="BF8" s="658"/>
      <c r="BG8" s="659">
        <v>18977</v>
      </c>
      <c r="BH8" s="660"/>
      <c r="BI8" s="660"/>
      <c r="BJ8" s="660"/>
      <c r="BK8" s="660"/>
      <c r="BL8" s="660"/>
      <c r="BM8" s="660"/>
      <c r="BN8" s="661"/>
      <c r="BO8" s="662">
        <v>1.1000000000000001</v>
      </c>
      <c r="BP8" s="662"/>
      <c r="BQ8" s="662"/>
      <c r="BR8" s="662"/>
      <c r="BS8" s="668" t="s">
        <v>123</v>
      </c>
      <c r="BT8" s="660"/>
      <c r="BU8" s="660"/>
      <c r="BV8" s="660"/>
      <c r="BW8" s="660"/>
      <c r="BX8" s="660"/>
      <c r="BY8" s="660"/>
      <c r="BZ8" s="660"/>
      <c r="CA8" s="660"/>
      <c r="CB8" s="669"/>
      <c r="CD8" s="674" t="s">
        <v>240</v>
      </c>
      <c r="CE8" s="675"/>
      <c r="CF8" s="675"/>
      <c r="CG8" s="675"/>
      <c r="CH8" s="675"/>
      <c r="CI8" s="675"/>
      <c r="CJ8" s="675"/>
      <c r="CK8" s="675"/>
      <c r="CL8" s="675"/>
      <c r="CM8" s="675"/>
      <c r="CN8" s="675"/>
      <c r="CO8" s="675"/>
      <c r="CP8" s="675"/>
      <c r="CQ8" s="676"/>
      <c r="CR8" s="659">
        <v>1426909</v>
      </c>
      <c r="CS8" s="660"/>
      <c r="CT8" s="660"/>
      <c r="CU8" s="660"/>
      <c r="CV8" s="660"/>
      <c r="CW8" s="660"/>
      <c r="CX8" s="660"/>
      <c r="CY8" s="661"/>
      <c r="CZ8" s="662">
        <v>32.299999999999997</v>
      </c>
      <c r="DA8" s="662"/>
      <c r="DB8" s="662"/>
      <c r="DC8" s="662"/>
      <c r="DD8" s="668">
        <v>4244</v>
      </c>
      <c r="DE8" s="660"/>
      <c r="DF8" s="660"/>
      <c r="DG8" s="660"/>
      <c r="DH8" s="660"/>
      <c r="DI8" s="660"/>
      <c r="DJ8" s="660"/>
      <c r="DK8" s="660"/>
      <c r="DL8" s="660"/>
      <c r="DM8" s="660"/>
      <c r="DN8" s="660"/>
      <c r="DO8" s="660"/>
      <c r="DP8" s="661"/>
      <c r="DQ8" s="668">
        <v>775028</v>
      </c>
      <c r="DR8" s="660"/>
      <c r="DS8" s="660"/>
      <c r="DT8" s="660"/>
      <c r="DU8" s="660"/>
      <c r="DV8" s="660"/>
      <c r="DW8" s="660"/>
      <c r="DX8" s="660"/>
      <c r="DY8" s="660"/>
      <c r="DZ8" s="660"/>
      <c r="EA8" s="660"/>
      <c r="EB8" s="660"/>
      <c r="EC8" s="669"/>
    </row>
    <row r="9" spans="2:143" ht="11.25" customHeight="1">
      <c r="B9" s="656" t="s">
        <v>241</v>
      </c>
      <c r="C9" s="657"/>
      <c r="D9" s="657"/>
      <c r="E9" s="657"/>
      <c r="F9" s="657"/>
      <c r="G9" s="657"/>
      <c r="H9" s="657"/>
      <c r="I9" s="657"/>
      <c r="J9" s="657"/>
      <c r="K9" s="657"/>
      <c r="L9" s="657"/>
      <c r="M9" s="657"/>
      <c r="N9" s="657"/>
      <c r="O9" s="657"/>
      <c r="P9" s="657"/>
      <c r="Q9" s="658"/>
      <c r="R9" s="659">
        <v>6216</v>
      </c>
      <c r="S9" s="660"/>
      <c r="T9" s="660"/>
      <c r="U9" s="660"/>
      <c r="V9" s="660"/>
      <c r="W9" s="660"/>
      <c r="X9" s="660"/>
      <c r="Y9" s="661"/>
      <c r="Z9" s="662">
        <v>0.1</v>
      </c>
      <c r="AA9" s="662"/>
      <c r="AB9" s="662"/>
      <c r="AC9" s="662"/>
      <c r="AD9" s="663">
        <v>6216</v>
      </c>
      <c r="AE9" s="663"/>
      <c r="AF9" s="663"/>
      <c r="AG9" s="663"/>
      <c r="AH9" s="663"/>
      <c r="AI9" s="663"/>
      <c r="AJ9" s="663"/>
      <c r="AK9" s="663"/>
      <c r="AL9" s="664">
        <v>0.2</v>
      </c>
      <c r="AM9" s="665"/>
      <c r="AN9" s="665"/>
      <c r="AO9" s="666"/>
      <c r="AP9" s="656" t="s">
        <v>242</v>
      </c>
      <c r="AQ9" s="657"/>
      <c r="AR9" s="657"/>
      <c r="AS9" s="657"/>
      <c r="AT9" s="657"/>
      <c r="AU9" s="657"/>
      <c r="AV9" s="657"/>
      <c r="AW9" s="657"/>
      <c r="AX9" s="657"/>
      <c r="AY9" s="657"/>
      <c r="AZ9" s="657"/>
      <c r="BA9" s="657"/>
      <c r="BB9" s="657"/>
      <c r="BC9" s="657"/>
      <c r="BD9" s="657"/>
      <c r="BE9" s="657"/>
      <c r="BF9" s="658"/>
      <c r="BG9" s="659">
        <v>448435</v>
      </c>
      <c r="BH9" s="660"/>
      <c r="BI9" s="660"/>
      <c r="BJ9" s="660"/>
      <c r="BK9" s="660"/>
      <c r="BL9" s="660"/>
      <c r="BM9" s="660"/>
      <c r="BN9" s="661"/>
      <c r="BO9" s="662">
        <v>24.9</v>
      </c>
      <c r="BP9" s="662"/>
      <c r="BQ9" s="662"/>
      <c r="BR9" s="662"/>
      <c r="BS9" s="668" t="s">
        <v>123</v>
      </c>
      <c r="BT9" s="660"/>
      <c r="BU9" s="660"/>
      <c r="BV9" s="660"/>
      <c r="BW9" s="660"/>
      <c r="BX9" s="660"/>
      <c r="BY9" s="660"/>
      <c r="BZ9" s="660"/>
      <c r="CA9" s="660"/>
      <c r="CB9" s="669"/>
      <c r="CD9" s="674" t="s">
        <v>243</v>
      </c>
      <c r="CE9" s="675"/>
      <c r="CF9" s="675"/>
      <c r="CG9" s="675"/>
      <c r="CH9" s="675"/>
      <c r="CI9" s="675"/>
      <c r="CJ9" s="675"/>
      <c r="CK9" s="675"/>
      <c r="CL9" s="675"/>
      <c r="CM9" s="675"/>
      <c r="CN9" s="675"/>
      <c r="CO9" s="675"/>
      <c r="CP9" s="675"/>
      <c r="CQ9" s="676"/>
      <c r="CR9" s="659">
        <v>334512</v>
      </c>
      <c r="CS9" s="660"/>
      <c r="CT9" s="660"/>
      <c r="CU9" s="660"/>
      <c r="CV9" s="660"/>
      <c r="CW9" s="660"/>
      <c r="CX9" s="660"/>
      <c r="CY9" s="661"/>
      <c r="CZ9" s="662">
        <v>7.6</v>
      </c>
      <c r="DA9" s="662"/>
      <c r="DB9" s="662"/>
      <c r="DC9" s="662"/>
      <c r="DD9" s="668">
        <v>8200</v>
      </c>
      <c r="DE9" s="660"/>
      <c r="DF9" s="660"/>
      <c r="DG9" s="660"/>
      <c r="DH9" s="660"/>
      <c r="DI9" s="660"/>
      <c r="DJ9" s="660"/>
      <c r="DK9" s="660"/>
      <c r="DL9" s="660"/>
      <c r="DM9" s="660"/>
      <c r="DN9" s="660"/>
      <c r="DO9" s="660"/>
      <c r="DP9" s="661"/>
      <c r="DQ9" s="668">
        <v>287968</v>
      </c>
      <c r="DR9" s="660"/>
      <c r="DS9" s="660"/>
      <c r="DT9" s="660"/>
      <c r="DU9" s="660"/>
      <c r="DV9" s="660"/>
      <c r="DW9" s="660"/>
      <c r="DX9" s="660"/>
      <c r="DY9" s="660"/>
      <c r="DZ9" s="660"/>
      <c r="EA9" s="660"/>
      <c r="EB9" s="660"/>
      <c r="EC9" s="669"/>
    </row>
    <row r="10" spans="2:143" ht="11.25" customHeight="1">
      <c r="B10" s="656" t="s">
        <v>244</v>
      </c>
      <c r="C10" s="657"/>
      <c r="D10" s="657"/>
      <c r="E10" s="657"/>
      <c r="F10" s="657"/>
      <c r="G10" s="657"/>
      <c r="H10" s="657"/>
      <c r="I10" s="657"/>
      <c r="J10" s="657"/>
      <c r="K10" s="657"/>
      <c r="L10" s="657"/>
      <c r="M10" s="657"/>
      <c r="N10" s="657"/>
      <c r="O10" s="657"/>
      <c r="P10" s="657"/>
      <c r="Q10" s="658"/>
      <c r="R10" s="659" t="s">
        <v>234</v>
      </c>
      <c r="S10" s="660"/>
      <c r="T10" s="660"/>
      <c r="U10" s="660"/>
      <c r="V10" s="660"/>
      <c r="W10" s="660"/>
      <c r="X10" s="660"/>
      <c r="Y10" s="661"/>
      <c r="Z10" s="662" t="s">
        <v>123</v>
      </c>
      <c r="AA10" s="662"/>
      <c r="AB10" s="662"/>
      <c r="AC10" s="662"/>
      <c r="AD10" s="663" t="s">
        <v>234</v>
      </c>
      <c r="AE10" s="663"/>
      <c r="AF10" s="663"/>
      <c r="AG10" s="663"/>
      <c r="AH10" s="663"/>
      <c r="AI10" s="663"/>
      <c r="AJ10" s="663"/>
      <c r="AK10" s="663"/>
      <c r="AL10" s="664" t="s">
        <v>123</v>
      </c>
      <c r="AM10" s="665"/>
      <c r="AN10" s="665"/>
      <c r="AO10" s="666"/>
      <c r="AP10" s="656" t="s">
        <v>245</v>
      </c>
      <c r="AQ10" s="657"/>
      <c r="AR10" s="657"/>
      <c r="AS10" s="657"/>
      <c r="AT10" s="657"/>
      <c r="AU10" s="657"/>
      <c r="AV10" s="657"/>
      <c r="AW10" s="657"/>
      <c r="AX10" s="657"/>
      <c r="AY10" s="657"/>
      <c r="AZ10" s="657"/>
      <c r="BA10" s="657"/>
      <c r="BB10" s="657"/>
      <c r="BC10" s="657"/>
      <c r="BD10" s="657"/>
      <c r="BE10" s="657"/>
      <c r="BF10" s="658"/>
      <c r="BG10" s="659">
        <v>40454</v>
      </c>
      <c r="BH10" s="660"/>
      <c r="BI10" s="660"/>
      <c r="BJ10" s="660"/>
      <c r="BK10" s="660"/>
      <c r="BL10" s="660"/>
      <c r="BM10" s="660"/>
      <c r="BN10" s="661"/>
      <c r="BO10" s="662">
        <v>2.2000000000000002</v>
      </c>
      <c r="BP10" s="662"/>
      <c r="BQ10" s="662"/>
      <c r="BR10" s="662"/>
      <c r="BS10" s="668" t="s">
        <v>234</v>
      </c>
      <c r="BT10" s="660"/>
      <c r="BU10" s="660"/>
      <c r="BV10" s="660"/>
      <c r="BW10" s="660"/>
      <c r="BX10" s="660"/>
      <c r="BY10" s="660"/>
      <c r="BZ10" s="660"/>
      <c r="CA10" s="660"/>
      <c r="CB10" s="669"/>
      <c r="CD10" s="674" t="s">
        <v>246</v>
      </c>
      <c r="CE10" s="675"/>
      <c r="CF10" s="675"/>
      <c r="CG10" s="675"/>
      <c r="CH10" s="675"/>
      <c r="CI10" s="675"/>
      <c r="CJ10" s="675"/>
      <c r="CK10" s="675"/>
      <c r="CL10" s="675"/>
      <c r="CM10" s="675"/>
      <c r="CN10" s="675"/>
      <c r="CO10" s="675"/>
      <c r="CP10" s="675"/>
      <c r="CQ10" s="676"/>
      <c r="CR10" s="659" t="s">
        <v>234</v>
      </c>
      <c r="CS10" s="660"/>
      <c r="CT10" s="660"/>
      <c r="CU10" s="660"/>
      <c r="CV10" s="660"/>
      <c r="CW10" s="660"/>
      <c r="CX10" s="660"/>
      <c r="CY10" s="661"/>
      <c r="CZ10" s="662" t="s">
        <v>123</v>
      </c>
      <c r="DA10" s="662"/>
      <c r="DB10" s="662"/>
      <c r="DC10" s="662"/>
      <c r="DD10" s="668" t="s">
        <v>123</v>
      </c>
      <c r="DE10" s="660"/>
      <c r="DF10" s="660"/>
      <c r="DG10" s="660"/>
      <c r="DH10" s="660"/>
      <c r="DI10" s="660"/>
      <c r="DJ10" s="660"/>
      <c r="DK10" s="660"/>
      <c r="DL10" s="660"/>
      <c r="DM10" s="660"/>
      <c r="DN10" s="660"/>
      <c r="DO10" s="660"/>
      <c r="DP10" s="661"/>
      <c r="DQ10" s="668" t="s">
        <v>123</v>
      </c>
      <c r="DR10" s="660"/>
      <c r="DS10" s="660"/>
      <c r="DT10" s="660"/>
      <c r="DU10" s="660"/>
      <c r="DV10" s="660"/>
      <c r="DW10" s="660"/>
      <c r="DX10" s="660"/>
      <c r="DY10" s="660"/>
      <c r="DZ10" s="660"/>
      <c r="EA10" s="660"/>
      <c r="EB10" s="660"/>
      <c r="EC10" s="669"/>
    </row>
    <row r="11" spans="2:143" ht="11.25" customHeight="1">
      <c r="B11" s="656" t="s">
        <v>247</v>
      </c>
      <c r="C11" s="657"/>
      <c r="D11" s="657"/>
      <c r="E11" s="657"/>
      <c r="F11" s="657"/>
      <c r="G11" s="657"/>
      <c r="H11" s="657"/>
      <c r="I11" s="657"/>
      <c r="J11" s="657"/>
      <c r="K11" s="657"/>
      <c r="L11" s="657"/>
      <c r="M11" s="657"/>
      <c r="N11" s="657"/>
      <c r="O11" s="657"/>
      <c r="P11" s="657"/>
      <c r="Q11" s="658"/>
      <c r="R11" s="659" t="s">
        <v>234</v>
      </c>
      <c r="S11" s="660"/>
      <c r="T11" s="660"/>
      <c r="U11" s="660"/>
      <c r="V11" s="660"/>
      <c r="W11" s="660"/>
      <c r="X11" s="660"/>
      <c r="Y11" s="661"/>
      <c r="Z11" s="662" t="s">
        <v>123</v>
      </c>
      <c r="AA11" s="662"/>
      <c r="AB11" s="662"/>
      <c r="AC11" s="662"/>
      <c r="AD11" s="663" t="s">
        <v>234</v>
      </c>
      <c r="AE11" s="663"/>
      <c r="AF11" s="663"/>
      <c r="AG11" s="663"/>
      <c r="AH11" s="663"/>
      <c r="AI11" s="663"/>
      <c r="AJ11" s="663"/>
      <c r="AK11" s="663"/>
      <c r="AL11" s="664" t="s">
        <v>123</v>
      </c>
      <c r="AM11" s="665"/>
      <c r="AN11" s="665"/>
      <c r="AO11" s="666"/>
      <c r="AP11" s="656" t="s">
        <v>248</v>
      </c>
      <c r="AQ11" s="657"/>
      <c r="AR11" s="657"/>
      <c r="AS11" s="657"/>
      <c r="AT11" s="657"/>
      <c r="AU11" s="657"/>
      <c r="AV11" s="657"/>
      <c r="AW11" s="657"/>
      <c r="AX11" s="657"/>
      <c r="AY11" s="657"/>
      <c r="AZ11" s="657"/>
      <c r="BA11" s="657"/>
      <c r="BB11" s="657"/>
      <c r="BC11" s="657"/>
      <c r="BD11" s="657"/>
      <c r="BE11" s="657"/>
      <c r="BF11" s="658"/>
      <c r="BG11" s="659">
        <v>186928</v>
      </c>
      <c r="BH11" s="660"/>
      <c r="BI11" s="660"/>
      <c r="BJ11" s="660"/>
      <c r="BK11" s="660"/>
      <c r="BL11" s="660"/>
      <c r="BM11" s="660"/>
      <c r="BN11" s="661"/>
      <c r="BO11" s="662">
        <v>10.4</v>
      </c>
      <c r="BP11" s="662"/>
      <c r="BQ11" s="662"/>
      <c r="BR11" s="662"/>
      <c r="BS11" s="668" t="s">
        <v>234</v>
      </c>
      <c r="BT11" s="660"/>
      <c r="BU11" s="660"/>
      <c r="BV11" s="660"/>
      <c r="BW11" s="660"/>
      <c r="BX11" s="660"/>
      <c r="BY11" s="660"/>
      <c r="BZ11" s="660"/>
      <c r="CA11" s="660"/>
      <c r="CB11" s="669"/>
      <c r="CD11" s="674" t="s">
        <v>249</v>
      </c>
      <c r="CE11" s="675"/>
      <c r="CF11" s="675"/>
      <c r="CG11" s="675"/>
      <c r="CH11" s="675"/>
      <c r="CI11" s="675"/>
      <c r="CJ11" s="675"/>
      <c r="CK11" s="675"/>
      <c r="CL11" s="675"/>
      <c r="CM11" s="675"/>
      <c r="CN11" s="675"/>
      <c r="CO11" s="675"/>
      <c r="CP11" s="675"/>
      <c r="CQ11" s="676"/>
      <c r="CR11" s="659">
        <v>308904</v>
      </c>
      <c r="CS11" s="660"/>
      <c r="CT11" s="660"/>
      <c r="CU11" s="660"/>
      <c r="CV11" s="660"/>
      <c r="CW11" s="660"/>
      <c r="CX11" s="660"/>
      <c r="CY11" s="661"/>
      <c r="CZ11" s="662">
        <v>7</v>
      </c>
      <c r="DA11" s="662"/>
      <c r="DB11" s="662"/>
      <c r="DC11" s="662"/>
      <c r="DD11" s="668">
        <v>31383</v>
      </c>
      <c r="DE11" s="660"/>
      <c r="DF11" s="660"/>
      <c r="DG11" s="660"/>
      <c r="DH11" s="660"/>
      <c r="DI11" s="660"/>
      <c r="DJ11" s="660"/>
      <c r="DK11" s="660"/>
      <c r="DL11" s="660"/>
      <c r="DM11" s="660"/>
      <c r="DN11" s="660"/>
      <c r="DO11" s="660"/>
      <c r="DP11" s="661"/>
      <c r="DQ11" s="668">
        <v>264738</v>
      </c>
      <c r="DR11" s="660"/>
      <c r="DS11" s="660"/>
      <c r="DT11" s="660"/>
      <c r="DU11" s="660"/>
      <c r="DV11" s="660"/>
      <c r="DW11" s="660"/>
      <c r="DX11" s="660"/>
      <c r="DY11" s="660"/>
      <c r="DZ11" s="660"/>
      <c r="EA11" s="660"/>
      <c r="EB11" s="660"/>
      <c r="EC11" s="669"/>
    </row>
    <row r="12" spans="2:143" ht="11.25" customHeight="1">
      <c r="B12" s="656" t="s">
        <v>250</v>
      </c>
      <c r="C12" s="657"/>
      <c r="D12" s="657"/>
      <c r="E12" s="657"/>
      <c r="F12" s="657"/>
      <c r="G12" s="657"/>
      <c r="H12" s="657"/>
      <c r="I12" s="657"/>
      <c r="J12" s="657"/>
      <c r="K12" s="657"/>
      <c r="L12" s="657"/>
      <c r="M12" s="657"/>
      <c r="N12" s="657"/>
      <c r="O12" s="657"/>
      <c r="P12" s="657"/>
      <c r="Q12" s="658"/>
      <c r="R12" s="659">
        <v>194377</v>
      </c>
      <c r="S12" s="660"/>
      <c r="T12" s="660"/>
      <c r="U12" s="660"/>
      <c r="V12" s="660"/>
      <c r="W12" s="660"/>
      <c r="X12" s="660"/>
      <c r="Y12" s="661"/>
      <c r="Z12" s="662">
        <v>4</v>
      </c>
      <c r="AA12" s="662"/>
      <c r="AB12" s="662"/>
      <c r="AC12" s="662"/>
      <c r="AD12" s="663">
        <v>194377</v>
      </c>
      <c r="AE12" s="663"/>
      <c r="AF12" s="663"/>
      <c r="AG12" s="663"/>
      <c r="AH12" s="663"/>
      <c r="AI12" s="663"/>
      <c r="AJ12" s="663"/>
      <c r="AK12" s="663"/>
      <c r="AL12" s="664">
        <v>6.6</v>
      </c>
      <c r="AM12" s="665"/>
      <c r="AN12" s="665"/>
      <c r="AO12" s="666"/>
      <c r="AP12" s="656" t="s">
        <v>251</v>
      </c>
      <c r="AQ12" s="657"/>
      <c r="AR12" s="657"/>
      <c r="AS12" s="657"/>
      <c r="AT12" s="657"/>
      <c r="AU12" s="657"/>
      <c r="AV12" s="657"/>
      <c r="AW12" s="657"/>
      <c r="AX12" s="657"/>
      <c r="AY12" s="657"/>
      <c r="AZ12" s="657"/>
      <c r="BA12" s="657"/>
      <c r="BB12" s="657"/>
      <c r="BC12" s="657"/>
      <c r="BD12" s="657"/>
      <c r="BE12" s="657"/>
      <c r="BF12" s="658"/>
      <c r="BG12" s="659">
        <v>980297</v>
      </c>
      <c r="BH12" s="660"/>
      <c r="BI12" s="660"/>
      <c r="BJ12" s="660"/>
      <c r="BK12" s="660"/>
      <c r="BL12" s="660"/>
      <c r="BM12" s="660"/>
      <c r="BN12" s="661"/>
      <c r="BO12" s="662">
        <v>54.3</v>
      </c>
      <c r="BP12" s="662"/>
      <c r="BQ12" s="662"/>
      <c r="BR12" s="662"/>
      <c r="BS12" s="668" t="s">
        <v>131</v>
      </c>
      <c r="BT12" s="660"/>
      <c r="BU12" s="660"/>
      <c r="BV12" s="660"/>
      <c r="BW12" s="660"/>
      <c r="BX12" s="660"/>
      <c r="BY12" s="660"/>
      <c r="BZ12" s="660"/>
      <c r="CA12" s="660"/>
      <c r="CB12" s="669"/>
      <c r="CD12" s="674" t="s">
        <v>252</v>
      </c>
      <c r="CE12" s="675"/>
      <c r="CF12" s="675"/>
      <c r="CG12" s="675"/>
      <c r="CH12" s="675"/>
      <c r="CI12" s="675"/>
      <c r="CJ12" s="675"/>
      <c r="CK12" s="675"/>
      <c r="CL12" s="675"/>
      <c r="CM12" s="675"/>
      <c r="CN12" s="675"/>
      <c r="CO12" s="675"/>
      <c r="CP12" s="675"/>
      <c r="CQ12" s="676"/>
      <c r="CR12" s="659">
        <v>30370</v>
      </c>
      <c r="CS12" s="660"/>
      <c r="CT12" s="660"/>
      <c r="CU12" s="660"/>
      <c r="CV12" s="660"/>
      <c r="CW12" s="660"/>
      <c r="CX12" s="660"/>
      <c r="CY12" s="661"/>
      <c r="CZ12" s="662">
        <v>0.7</v>
      </c>
      <c r="DA12" s="662"/>
      <c r="DB12" s="662"/>
      <c r="DC12" s="662"/>
      <c r="DD12" s="668" t="s">
        <v>123</v>
      </c>
      <c r="DE12" s="660"/>
      <c r="DF12" s="660"/>
      <c r="DG12" s="660"/>
      <c r="DH12" s="660"/>
      <c r="DI12" s="660"/>
      <c r="DJ12" s="660"/>
      <c r="DK12" s="660"/>
      <c r="DL12" s="660"/>
      <c r="DM12" s="660"/>
      <c r="DN12" s="660"/>
      <c r="DO12" s="660"/>
      <c r="DP12" s="661"/>
      <c r="DQ12" s="668">
        <v>29622</v>
      </c>
      <c r="DR12" s="660"/>
      <c r="DS12" s="660"/>
      <c r="DT12" s="660"/>
      <c r="DU12" s="660"/>
      <c r="DV12" s="660"/>
      <c r="DW12" s="660"/>
      <c r="DX12" s="660"/>
      <c r="DY12" s="660"/>
      <c r="DZ12" s="660"/>
      <c r="EA12" s="660"/>
      <c r="EB12" s="660"/>
      <c r="EC12" s="669"/>
    </row>
    <row r="13" spans="2:143" ht="11.25" customHeight="1">
      <c r="B13" s="656" t="s">
        <v>253</v>
      </c>
      <c r="C13" s="657"/>
      <c r="D13" s="657"/>
      <c r="E13" s="657"/>
      <c r="F13" s="657"/>
      <c r="G13" s="657"/>
      <c r="H13" s="657"/>
      <c r="I13" s="657"/>
      <c r="J13" s="657"/>
      <c r="K13" s="657"/>
      <c r="L13" s="657"/>
      <c r="M13" s="657"/>
      <c r="N13" s="657"/>
      <c r="O13" s="657"/>
      <c r="P13" s="657"/>
      <c r="Q13" s="658"/>
      <c r="R13" s="659">
        <v>60550</v>
      </c>
      <c r="S13" s="660"/>
      <c r="T13" s="660"/>
      <c r="U13" s="660"/>
      <c r="V13" s="660"/>
      <c r="W13" s="660"/>
      <c r="X13" s="660"/>
      <c r="Y13" s="661"/>
      <c r="Z13" s="662">
        <v>1.2</v>
      </c>
      <c r="AA13" s="662"/>
      <c r="AB13" s="662"/>
      <c r="AC13" s="662"/>
      <c r="AD13" s="663">
        <v>60550</v>
      </c>
      <c r="AE13" s="663"/>
      <c r="AF13" s="663"/>
      <c r="AG13" s="663"/>
      <c r="AH13" s="663"/>
      <c r="AI13" s="663"/>
      <c r="AJ13" s="663"/>
      <c r="AK13" s="663"/>
      <c r="AL13" s="664">
        <v>2</v>
      </c>
      <c r="AM13" s="665"/>
      <c r="AN13" s="665"/>
      <c r="AO13" s="666"/>
      <c r="AP13" s="656" t="s">
        <v>254</v>
      </c>
      <c r="AQ13" s="657"/>
      <c r="AR13" s="657"/>
      <c r="AS13" s="657"/>
      <c r="AT13" s="657"/>
      <c r="AU13" s="657"/>
      <c r="AV13" s="657"/>
      <c r="AW13" s="657"/>
      <c r="AX13" s="657"/>
      <c r="AY13" s="657"/>
      <c r="AZ13" s="657"/>
      <c r="BA13" s="657"/>
      <c r="BB13" s="657"/>
      <c r="BC13" s="657"/>
      <c r="BD13" s="657"/>
      <c r="BE13" s="657"/>
      <c r="BF13" s="658"/>
      <c r="BG13" s="659">
        <v>980297</v>
      </c>
      <c r="BH13" s="660"/>
      <c r="BI13" s="660"/>
      <c r="BJ13" s="660"/>
      <c r="BK13" s="660"/>
      <c r="BL13" s="660"/>
      <c r="BM13" s="660"/>
      <c r="BN13" s="661"/>
      <c r="BO13" s="662">
        <v>54.3</v>
      </c>
      <c r="BP13" s="662"/>
      <c r="BQ13" s="662"/>
      <c r="BR13" s="662"/>
      <c r="BS13" s="668" t="s">
        <v>234</v>
      </c>
      <c r="BT13" s="660"/>
      <c r="BU13" s="660"/>
      <c r="BV13" s="660"/>
      <c r="BW13" s="660"/>
      <c r="BX13" s="660"/>
      <c r="BY13" s="660"/>
      <c r="BZ13" s="660"/>
      <c r="CA13" s="660"/>
      <c r="CB13" s="669"/>
      <c r="CD13" s="674" t="s">
        <v>255</v>
      </c>
      <c r="CE13" s="675"/>
      <c r="CF13" s="675"/>
      <c r="CG13" s="675"/>
      <c r="CH13" s="675"/>
      <c r="CI13" s="675"/>
      <c r="CJ13" s="675"/>
      <c r="CK13" s="675"/>
      <c r="CL13" s="675"/>
      <c r="CM13" s="675"/>
      <c r="CN13" s="675"/>
      <c r="CO13" s="675"/>
      <c r="CP13" s="675"/>
      <c r="CQ13" s="676"/>
      <c r="CR13" s="659">
        <v>408355</v>
      </c>
      <c r="CS13" s="660"/>
      <c r="CT13" s="660"/>
      <c r="CU13" s="660"/>
      <c r="CV13" s="660"/>
      <c r="CW13" s="660"/>
      <c r="CX13" s="660"/>
      <c r="CY13" s="661"/>
      <c r="CZ13" s="662">
        <v>9.1999999999999993</v>
      </c>
      <c r="DA13" s="662"/>
      <c r="DB13" s="662"/>
      <c r="DC13" s="662"/>
      <c r="DD13" s="668">
        <v>202973</v>
      </c>
      <c r="DE13" s="660"/>
      <c r="DF13" s="660"/>
      <c r="DG13" s="660"/>
      <c r="DH13" s="660"/>
      <c r="DI13" s="660"/>
      <c r="DJ13" s="660"/>
      <c r="DK13" s="660"/>
      <c r="DL13" s="660"/>
      <c r="DM13" s="660"/>
      <c r="DN13" s="660"/>
      <c r="DO13" s="660"/>
      <c r="DP13" s="661"/>
      <c r="DQ13" s="668">
        <v>266780</v>
      </c>
      <c r="DR13" s="660"/>
      <c r="DS13" s="660"/>
      <c r="DT13" s="660"/>
      <c r="DU13" s="660"/>
      <c r="DV13" s="660"/>
      <c r="DW13" s="660"/>
      <c r="DX13" s="660"/>
      <c r="DY13" s="660"/>
      <c r="DZ13" s="660"/>
      <c r="EA13" s="660"/>
      <c r="EB13" s="660"/>
      <c r="EC13" s="669"/>
    </row>
    <row r="14" spans="2:143" ht="11.25" customHeight="1">
      <c r="B14" s="656" t="s">
        <v>256</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257</v>
      </c>
      <c r="AE14" s="663"/>
      <c r="AF14" s="663"/>
      <c r="AG14" s="663"/>
      <c r="AH14" s="663"/>
      <c r="AI14" s="663"/>
      <c r="AJ14" s="663"/>
      <c r="AK14" s="663"/>
      <c r="AL14" s="664" t="s">
        <v>234</v>
      </c>
      <c r="AM14" s="665"/>
      <c r="AN14" s="665"/>
      <c r="AO14" s="666"/>
      <c r="AP14" s="656" t="s">
        <v>258</v>
      </c>
      <c r="AQ14" s="657"/>
      <c r="AR14" s="657"/>
      <c r="AS14" s="657"/>
      <c r="AT14" s="657"/>
      <c r="AU14" s="657"/>
      <c r="AV14" s="657"/>
      <c r="AW14" s="657"/>
      <c r="AX14" s="657"/>
      <c r="AY14" s="657"/>
      <c r="AZ14" s="657"/>
      <c r="BA14" s="657"/>
      <c r="BB14" s="657"/>
      <c r="BC14" s="657"/>
      <c r="BD14" s="657"/>
      <c r="BE14" s="657"/>
      <c r="BF14" s="658"/>
      <c r="BG14" s="659">
        <v>40054</v>
      </c>
      <c r="BH14" s="660"/>
      <c r="BI14" s="660"/>
      <c r="BJ14" s="660"/>
      <c r="BK14" s="660"/>
      <c r="BL14" s="660"/>
      <c r="BM14" s="660"/>
      <c r="BN14" s="661"/>
      <c r="BO14" s="662">
        <v>2.2000000000000002</v>
      </c>
      <c r="BP14" s="662"/>
      <c r="BQ14" s="662"/>
      <c r="BR14" s="662"/>
      <c r="BS14" s="668" t="s">
        <v>234</v>
      </c>
      <c r="BT14" s="660"/>
      <c r="BU14" s="660"/>
      <c r="BV14" s="660"/>
      <c r="BW14" s="660"/>
      <c r="BX14" s="660"/>
      <c r="BY14" s="660"/>
      <c r="BZ14" s="660"/>
      <c r="CA14" s="660"/>
      <c r="CB14" s="669"/>
      <c r="CD14" s="674" t="s">
        <v>259</v>
      </c>
      <c r="CE14" s="675"/>
      <c r="CF14" s="675"/>
      <c r="CG14" s="675"/>
      <c r="CH14" s="675"/>
      <c r="CI14" s="675"/>
      <c r="CJ14" s="675"/>
      <c r="CK14" s="675"/>
      <c r="CL14" s="675"/>
      <c r="CM14" s="675"/>
      <c r="CN14" s="675"/>
      <c r="CO14" s="675"/>
      <c r="CP14" s="675"/>
      <c r="CQ14" s="676"/>
      <c r="CR14" s="659">
        <v>262226</v>
      </c>
      <c r="CS14" s="660"/>
      <c r="CT14" s="660"/>
      <c r="CU14" s="660"/>
      <c r="CV14" s="660"/>
      <c r="CW14" s="660"/>
      <c r="CX14" s="660"/>
      <c r="CY14" s="661"/>
      <c r="CZ14" s="662">
        <v>5.9</v>
      </c>
      <c r="DA14" s="662"/>
      <c r="DB14" s="662"/>
      <c r="DC14" s="662"/>
      <c r="DD14" s="668">
        <v>13701</v>
      </c>
      <c r="DE14" s="660"/>
      <c r="DF14" s="660"/>
      <c r="DG14" s="660"/>
      <c r="DH14" s="660"/>
      <c r="DI14" s="660"/>
      <c r="DJ14" s="660"/>
      <c r="DK14" s="660"/>
      <c r="DL14" s="660"/>
      <c r="DM14" s="660"/>
      <c r="DN14" s="660"/>
      <c r="DO14" s="660"/>
      <c r="DP14" s="661"/>
      <c r="DQ14" s="668">
        <v>244781</v>
      </c>
      <c r="DR14" s="660"/>
      <c r="DS14" s="660"/>
      <c r="DT14" s="660"/>
      <c r="DU14" s="660"/>
      <c r="DV14" s="660"/>
      <c r="DW14" s="660"/>
      <c r="DX14" s="660"/>
      <c r="DY14" s="660"/>
      <c r="DZ14" s="660"/>
      <c r="EA14" s="660"/>
      <c r="EB14" s="660"/>
      <c r="EC14" s="669"/>
    </row>
    <row r="15" spans="2:143" ht="11.25" customHeight="1">
      <c r="B15" s="656" t="s">
        <v>260</v>
      </c>
      <c r="C15" s="657"/>
      <c r="D15" s="657"/>
      <c r="E15" s="657"/>
      <c r="F15" s="657"/>
      <c r="G15" s="657"/>
      <c r="H15" s="657"/>
      <c r="I15" s="657"/>
      <c r="J15" s="657"/>
      <c r="K15" s="657"/>
      <c r="L15" s="657"/>
      <c r="M15" s="657"/>
      <c r="N15" s="657"/>
      <c r="O15" s="657"/>
      <c r="P15" s="657"/>
      <c r="Q15" s="658"/>
      <c r="R15" s="659">
        <v>33582</v>
      </c>
      <c r="S15" s="660"/>
      <c r="T15" s="660"/>
      <c r="U15" s="660"/>
      <c r="V15" s="660"/>
      <c r="W15" s="660"/>
      <c r="X15" s="660"/>
      <c r="Y15" s="661"/>
      <c r="Z15" s="662">
        <v>0.7</v>
      </c>
      <c r="AA15" s="662"/>
      <c r="AB15" s="662"/>
      <c r="AC15" s="662"/>
      <c r="AD15" s="663">
        <v>33582</v>
      </c>
      <c r="AE15" s="663"/>
      <c r="AF15" s="663"/>
      <c r="AG15" s="663"/>
      <c r="AH15" s="663"/>
      <c r="AI15" s="663"/>
      <c r="AJ15" s="663"/>
      <c r="AK15" s="663"/>
      <c r="AL15" s="664">
        <v>1.1000000000000001</v>
      </c>
      <c r="AM15" s="665"/>
      <c r="AN15" s="665"/>
      <c r="AO15" s="666"/>
      <c r="AP15" s="656" t="s">
        <v>261</v>
      </c>
      <c r="AQ15" s="657"/>
      <c r="AR15" s="657"/>
      <c r="AS15" s="657"/>
      <c r="AT15" s="657"/>
      <c r="AU15" s="657"/>
      <c r="AV15" s="657"/>
      <c r="AW15" s="657"/>
      <c r="AX15" s="657"/>
      <c r="AY15" s="657"/>
      <c r="AZ15" s="657"/>
      <c r="BA15" s="657"/>
      <c r="BB15" s="657"/>
      <c r="BC15" s="657"/>
      <c r="BD15" s="657"/>
      <c r="BE15" s="657"/>
      <c r="BF15" s="658"/>
      <c r="BG15" s="659">
        <v>88852</v>
      </c>
      <c r="BH15" s="660"/>
      <c r="BI15" s="660"/>
      <c r="BJ15" s="660"/>
      <c r="BK15" s="660"/>
      <c r="BL15" s="660"/>
      <c r="BM15" s="660"/>
      <c r="BN15" s="661"/>
      <c r="BO15" s="662">
        <v>4.9000000000000004</v>
      </c>
      <c r="BP15" s="662"/>
      <c r="BQ15" s="662"/>
      <c r="BR15" s="662"/>
      <c r="BS15" s="668" t="s">
        <v>123</v>
      </c>
      <c r="BT15" s="660"/>
      <c r="BU15" s="660"/>
      <c r="BV15" s="660"/>
      <c r="BW15" s="660"/>
      <c r="BX15" s="660"/>
      <c r="BY15" s="660"/>
      <c r="BZ15" s="660"/>
      <c r="CA15" s="660"/>
      <c r="CB15" s="669"/>
      <c r="CD15" s="674" t="s">
        <v>262</v>
      </c>
      <c r="CE15" s="675"/>
      <c r="CF15" s="675"/>
      <c r="CG15" s="675"/>
      <c r="CH15" s="675"/>
      <c r="CI15" s="675"/>
      <c r="CJ15" s="675"/>
      <c r="CK15" s="675"/>
      <c r="CL15" s="675"/>
      <c r="CM15" s="675"/>
      <c r="CN15" s="675"/>
      <c r="CO15" s="675"/>
      <c r="CP15" s="675"/>
      <c r="CQ15" s="676"/>
      <c r="CR15" s="659">
        <v>332933</v>
      </c>
      <c r="CS15" s="660"/>
      <c r="CT15" s="660"/>
      <c r="CU15" s="660"/>
      <c r="CV15" s="660"/>
      <c r="CW15" s="660"/>
      <c r="CX15" s="660"/>
      <c r="CY15" s="661"/>
      <c r="CZ15" s="662">
        <v>7.5</v>
      </c>
      <c r="DA15" s="662"/>
      <c r="DB15" s="662"/>
      <c r="DC15" s="662"/>
      <c r="DD15" s="668">
        <v>14921</v>
      </c>
      <c r="DE15" s="660"/>
      <c r="DF15" s="660"/>
      <c r="DG15" s="660"/>
      <c r="DH15" s="660"/>
      <c r="DI15" s="660"/>
      <c r="DJ15" s="660"/>
      <c r="DK15" s="660"/>
      <c r="DL15" s="660"/>
      <c r="DM15" s="660"/>
      <c r="DN15" s="660"/>
      <c r="DO15" s="660"/>
      <c r="DP15" s="661"/>
      <c r="DQ15" s="668">
        <v>312724</v>
      </c>
      <c r="DR15" s="660"/>
      <c r="DS15" s="660"/>
      <c r="DT15" s="660"/>
      <c r="DU15" s="660"/>
      <c r="DV15" s="660"/>
      <c r="DW15" s="660"/>
      <c r="DX15" s="660"/>
      <c r="DY15" s="660"/>
      <c r="DZ15" s="660"/>
      <c r="EA15" s="660"/>
      <c r="EB15" s="660"/>
      <c r="EC15" s="669"/>
    </row>
    <row r="16" spans="2:143" ht="11.25" customHeight="1">
      <c r="B16" s="656" t="s">
        <v>263</v>
      </c>
      <c r="C16" s="657"/>
      <c r="D16" s="657"/>
      <c r="E16" s="657"/>
      <c r="F16" s="657"/>
      <c r="G16" s="657"/>
      <c r="H16" s="657"/>
      <c r="I16" s="657"/>
      <c r="J16" s="657"/>
      <c r="K16" s="657"/>
      <c r="L16" s="657"/>
      <c r="M16" s="657"/>
      <c r="N16" s="657"/>
      <c r="O16" s="657"/>
      <c r="P16" s="657"/>
      <c r="Q16" s="658"/>
      <c r="R16" s="659" t="s">
        <v>257</v>
      </c>
      <c r="S16" s="660"/>
      <c r="T16" s="660"/>
      <c r="U16" s="660"/>
      <c r="V16" s="660"/>
      <c r="W16" s="660"/>
      <c r="X16" s="660"/>
      <c r="Y16" s="661"/>
      <c r="Z16" s="662" t="s">
        <v>257</v>
      </c>
      <c r="AA16" s="662"/>
      <c r="AB16" s="662"/>
      <c r="AC16" s="662"/>
      <c r="AD16" s="663" t="s">
        <v>123</v>
      </c>
      <c r="AE16" s="663"/>
      <c r="AF16" s="663"/>
      <c r="AG16" s="663"/>
      <c r="AH16" s="663"/>
      <c r="AI16" s="663"/>
      <c r="AJ16" s="663"/>
      <c r="AK16" s="663"/>
      <c r="AL16" s="664" t="s">
        <v>123</v>
      </c>
      <c r="AM16" s="665"/>
      <c r="AN16" s="665"/>
      <c r="AO16" s="666"/>
      <c r="AP16" s="656" t="s">
        <v>264</v>
      </c>
      <c r="AQ16" s="657"/>
      <c r="AR16" s="657"/>
      <c r="AS16" s="657"/>
      <c r="AT16" s="657"/>
      <c r="AU16" s="657"/>
      <c r="AV16" s="657"/>
      <c r="AW16" s="657"/>
      <c r="AX16" s="657"/>
      <c r="AY16" s="657"/>
      <c r="AZ16" s="657"/>
      <c r="BA16" s="657"/>
      <c r="BB16" s="657"/>
      <c r="BC16" s="657"/>
      <c r="BD16" s="657"/>
      <c r="BE16" s="657"/>
      <c r="BF16" s="658"/>
      <c r="BG16" s="659" t="s">
        <v>234</v>
      </c>
      <c r="BH16" s="660"/>
      <c r="BI16" s="660"/>
      <c r="BJ16" s="660"/>
      <c r="BK16" s="660"/>
      <c r="BL16" s="660"/>
      <c r="BM16" s="660"/>
      <c r="BN16" s="661"/>
      <c r="BO16" s="662" t="s">
        <v>234</v>
      </c>
      <c r="BP16" s="662"/>
      <c r="BQ16" s="662"/>
      <c r="BR16" s="662"/>
      <c r="BS16" s="668" t="s">
        <v>234</v>
      </c>
      <c r="BT16" s="660"/>
      <c r="BU16" s="660"/>
      <c r="BV16" s="660"/>
      <c r="BW16" s="660"/>
      <c r="BX16" s="660"/>
      <c r="BY16" s="660"/>
      <c r="BZ16" s="660"/>
      <c r="CA16" s="660"/>
      <c r="CB16" s="669"/>
      <c r="CD16" s="674" t="s">
        <v>265</v>
      </c>
      <c r="CE16" s="675"/>
      <c r="CF16" s="675"/>
      <c r="CG16" s="675"/>
      <c r="CH16" s="675"/>
      <c r="CI16" s="675"/>
      <c r="CJ16" s="675"/>
      <c r="CK16" s="675"/>
      <c r="CL16" s="675"/>
      <c r="CM16" s="675"/>
      <c r="CN16" s="675"/>
      <c r="CO16" s="675"/>
      <c r="CP16" s="675"/>
      <c r="CQ16" s="676"/>
      <c r="CR16" s="659" t="s">
        <v>131</v>
      </c>
      <c r="CS16" s="660"/>
      <c r="CT16" s="660"/>
      <c r="CU16" s="660"/>
      <c r="CV16" s="660"/>
      <c r="CW16" s="660"/>
      <c r="CX16" s="660"/>
      <c r="CY16" s="661"/>
      <c r="CZ16" s="662" t="s">
        <v>257</v>
      </c>
      <c r="DA16" s="662"/>
      <c r="DB16" s="662"/>
      <c r="DC16" s="662"/>
      <c r="DD16" s="668" t="s">
        <v>123</v>
      </c>
      <c r="DE16" s="660"/>
      <c r="DF16" s="660"/>
      <c r="DG16" s="660"/>
      <c r="DH16" s="660"/>
      <c r="DI16" s="660"/>
      <c r="DJ16" s="660"/>
      <c r="DK16" s="660"/>
      <c r="DL16" s="660"/>
      <c r="DM16" s="660"/>
      <c r="DN16" s="660"/>
      <c r="DO16" s="660"/>
      <c r="DP16" s="661"/>
      <c r="DQ16" s="668" t="s">
        <v>131</v>
      </c>
      <c r="DR16" s="660"/>
      <c r="DS16" s="660"/>
      <c r="DT16" s="660"/>
      <c r="DU16" s="660"/>
      <c r="DV16" s="660"/>
      <c r="DW16" s="660"/>
      <c r="DX16" s="660"/>
      <c r="DY16" s="660"/>
      <c r="DZ16" s="660"/>
      <c r="EA16" s="660"/>
      <c r="EB16" s="660"/>
      <c r="EC16" s="669"/>
    </row>
    <row r="17" spans="2:133" ht="11.25" customHeight="1">
      <c r="B17" s="656" t="s">
        <v>266</v>
      </c>
      <c r="C17" s="657"/>
      <c r="D17" s="657"/>
      <c r="E17" s="657"/>
      <c r="F17" s="657"/>
      <c r="G17" s="657"/>
      <c r="H17" s="657"/>
      <c r="I17" s="657"/>
      <c r="J17" s="657"/>
      <c r="K17" s="657"/>
      <c r="L17" s="657"/>
      <c r="M17" s="657"/>
      <c r="N17" s="657"/>
      <c r="O17" s="657"/>
      <c r="P17" s="657"/>
      <c r="Q17" s="658"/>
      <c r="R17" s="659">
        <v>6128</v>
      </c>
      <c r="S17" s="660"/>
      <c r="T17" s="660"/>
      <c r="U17" s="660"/>
      <c r="V17" s="660"/>
      <c r="W17" s="660"/>
      <c r="X17" s="660"/>
      <c r="Y17" s="661"/>
      <c r="Z17" s="662">
        <v>0.1</v>
      </c>
      <c r="AA17" s="662"/>
      <c r="AB17" s="662"/>
      <c r="AC17" s="662"/>
      <c r="AD17" s="663">
        <v>6128</v>
      </c>
      <c r="AE17" s="663"/>
      <c r="AF17" s="663"/>
      <c r="AG17" s="663"/>
      <c r="AH17" s="663"/>
      <c r="AI17" s="663"/>
      <c r="AJ17" s="663"/>
      <c r="AK17" s="663"/>
      <c r="AL17" s="664">
        <v>0.2</v>
      </c>
      <c r="AM17" s="665"/>
      <c r="AN17" s="665"/>
      <c r="AO17" s="666"/>
      <c r="AP17" s="656" t="s">
        <v>267</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234</v>
      </c>
      <c r="BP17" s="662"/>
      <c r="BQ17" s="662"/>
      <c r="BR17" s="662"/>
      <c r="BS17" s="668" t="s">
        <v>131</v>
      </c>
      <c r="BT17" s="660"/>
      <c r="BU17" s="660"/>
      <c r="BV17" s="660"/>
      <c r="BW17" s="660"/>
      <c r="BX17" s="660"/>
      <c r="BY17" s="660"/>
      <c r="BZ17" s="660"/>
      <c r="CA17" s="660"/>
      <c r="CB17" s="669"/>
      <c r="CD17" s="674" t="s">
        <v>268</v>
      </c>
      <c r="CE17" s="675"/>
      <c r="CF17" s="675"/>
      <c r="CG17" s="675"/>
      <c r="CH17" s="675"/>
      <c r="CI17" s="675"/>
      <c r="CJ17" s="675"/>
      <c r="CK17" s="675"/>
      <c r="CL17" s="675"/>
      <c r="CM17" s="675"/>
      <c r="CN17" s="675"/>
      <c r="CO17" s="675"/>
      <c r="CP17" s="675"/>
      <c r="CQ17" s="676"/>
      <c r="CR17" s="659">
        <v>323382</v>
      </c>
      <c r="CS17" s="660"/>
      <c r="CT17" s="660"/>
      <c r="CU17" s="660"/>
      <c r="CV17" s="660"/>
      <c r="CW17" s="660"/>
      <c r="CX17" s="660"/>
      <c r="CY17" s="661"/>
      <c r="CZ17" s="662">
        <v>7.3</v>
      </c>
      <c r="DA17" s="662"/>
      <c r="DB17" s="662"/>
      <c r="DC17" s="662"/>
      <c r="DD17" s="668" t="s">
        <v>234</v>
      </c>
      <c r="DE17" s="660"/>
      <c r="DF17" s="660"/>
      <c r="DG17" s="660"/>
      <c r="DH17" s="660"/>
      <c r="DI17" s="660"/>
      <c r="DJ17" s="660"/>
      <c r="DK17" s="660"/>
      <c r="DL17" s="660"/>
      <c r="DM17" s="660"/>
      <c r="DN17" s="660"/>
      <c r="DO17" s="660"/>
      <c r="DP17" s="661"/>
      <c r="DQ17" s="668">
        <v>323061</v>
      </c>
      <c r="DR17" s="660"/>
      <c r="DS17" s="660"/>
      <c r="DT17" s="660"/>
      <c r="DU17" s="660"/>
      <c r="DV17" s="660"/>
      <c r="DW17" s="660"/>
      <c r="DX17" s="660"/>
      <c r="DY17" s="660"/>
      <c r="DZ17" s="660"/>
      <c r="EA17" s="660"/>
      <c r="EB17" s="660"/>
      <c r="EC17" s="669"/>
    </row>
    <row r="18" spans="2:133" ht="11.25" customHeight="1">
      <c r="B18" s="656" t="s">
        <v>269</v>
      </c>
      <c r="C18" s="657"/>
      <c r="D18" s="657"/>
      <c r="E18" s="657"/>
      <c r="F18" s="657"/>
      <c r="G18" s="657"/>
      <c r="H18" s="657"/>
      <c r="I18" s="657"/>
      <c r="J18" s="657"/>
      <c r="K18" s="657"/>
      <c r="L18" s="657"/>
      <c r="M18" s="657"/>
      <c r="N18" s="657"/>
      <c r="O18" s="657"/>
      <c r="P18" s="657"/>
      <c r="Q18" s="658"/>
      <c r="R18" s="659">
        <v>866004</v>
      </c>
      <c r="S18" s="660"/>
      <c r="T18" s="660"/>
      <c r="U18" s="660"/>
      <c r="V18" s="660"/>
      <c r="W18" s="660"/>
      <c r="X18" s="660"/>
      <c r="Y18" s="661"/>
      <c r="Z18" s="662">
        <v>17.7</v>
      </c>
      <c r="AA18" s="662"/>
      <c r="AB18" s="662"/>
      <c r="AC18" s="662"/>
      <c r="AD18" s="663">
        <v>762021</v>
      </c>
      <c r="AE18" s="663"/>
      <c r="AF18" s="663"/>
      <c r="AG18" s="663"/>
      <c r="AH18" s="663"/>
      <c r="AI18" s="663"/>
      <c r="AJ18" s="663"/>
      <c r="AK18" s="663"/>
      <c r="AL18" s="664">
        <v>25.7</v>
      </c>
      <c r="AM18" s="665"/>
      <c r="AN18" s="665"/>
      <c r="AO18" s="666"/>
      <c r="AP18" s="656" t="s">
        <v>270</v>
      </c>
      <c r="AQ18" s="657"/>
      <c r="AR18" s="657"/>
      <c r="AS18" s="657"/>
      <c r="AT18" s="657"/>
      <c r="AU18" s="657"/>
      <c r="AV18" s="657"/>
      <c r="AW18" s="657"/>
      <c r="AX18" s="657"/>
      <c r="AY18" s="657"/>
      <c r="AZ18" s="657"/>
      <c r="BA18" s="657"/>
      <c r="BB18" s="657"/>
      <c r="BC18" s="657"/>
      <c r="BD18" s="657"/>
      <c r="BE18" s="657"/>
      <c r="BF18" s="658"/>
      <c r="BG18" s="659" t="s">
        <v>257</v>
      </c>
      <c r="BH18" s="660"/>
      <c r="BI18" s="660"/>
      <c r="BJ18" s="660"/>
      <c r="BK18" s="660"/>
      <c r="BL18" s="660"/>
      <c r="BM18" s="660"/>
      <c r="BN18" s="661"/>
      <c r="BO18" s="662" t="s">
        <v>234</v>
      </c>
      <c r="BP18" s="662"/>
      <c r="BQ18" s="662"/>
      <c r="BR18" s="662"/>
      <c r="BS18" s="668" t="s">
        <v>257</v>
      </c>
      <c r="BT18" s="660"/>
      <c r="BU18" s="660"/>
      <c r="BV18" s="660"/>
      <c r="BW18" s="660"/>
      <c r="BX18" s="660"/>
      <c r="BY18" s="660"/>
      <c r="BZ18" s="660"/>
      <c r="CA18" s="660"/>
      <c r="CB18" s="669"/>
      <c r="CD18" s="674" t="s">
        <v>271</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234</v>
      </c>
      <c r="DA18" s="662"/>
      <c r="DB18" s="662"/>
      <c r="DC18" s="662"/>
      <c r="DD18" s="668" t="s">
        <v>123</v>
      </c>
      <c r="DE18" s="660"/>
      <c r="DF18" s="660"/>
      <c r="DG18" s="660"/>
      <c r="DH18" s="660"/>
      <c r="DI18" s="660"/>
      <c r="DJ18" s="660"/>
      <c r="DK18" s="660"/>
      <c r="DL18" s="660"/>
      <c r="DM18" s="660"/>
      <c r="DN18" s="660"/>
      <c r="DO18" s="660"/>
      <c r="DP18" s="661"/>
      <c r="DQ18" s="668" t="s">
        <v>234</v>
      </c>
      <c r="DR18" s="660"/>
      <c r="DS18" s="660"/>
      <c r="DT18" s="660"/>
      <c r="DU18" s="660"/>
      <c r="DV18" s="660"/>
      <c r="DW18" s="660"/>
      <c r="DX18" s="660"/>
      <c r="DY18" s="660"/>
      <c r="DZ18" s="660"/>
      <c r="EA18" s="660"/>
      <c r="EB18" s="660"/>
      <c r="EC18" s="669"/>
    </row>
    <row r="19" spans="2:133" ht="11.25" customHeight="1">
      <c r="B19" s="656" t="s">
        <v>272</v>
      </c>
      <c r="C19" s="657"/>
      <c r="D19" s="657"/>
      <c r="E19" s="657"/>
      <c r="F19" s="657"/>
      <c r="G19" s="657"/>
      <c r="H19" s="657"/>
      <c r="I19" s="657"/>
      <c r="J19" s="657"/>
      <c r="K19" s="657"/>
      <c r="L19" s="657"/>
      <c r="M19" s="657"/>
      <c r="N19" s="657"/>
      <c r="O19" s="657"/>
      <c r="P19" s="657"/>
      <c r="Q19" s="658"/>
      <c r="R19" s="659">
        <v>762021</v>
      </c>
      <c r="S19" s="660"/>
      <c r="T19" s="660"/>
      <c r="U19" s="660"/>
      <c r="V19" s="660"/>
      <c r="W19" s="660"/>
      <c r="X19" s="660"/>
      <c r="Y19" s="661"/>
      <c r="Z19" s="662">
        <v>15.6</v>
      </c>
      <c r="AA19" s="662"/>
      <c r="AB19" s="662"/>
      <c r="AC19" s="662"/>
      <c r="AD19" s="663">
        <v>762021</v>
      </c>
      <c r="AE19" s="663"/>
      <c r="AF19" s="663"/>
      <c r="AG19" s="663"/>
      <c r="AH19" s="663"/>
      <c r="AI19" s="663"/>
      <c r="AJ19" s="663"/>
      <c r="AK19" s="663"/>
      <c r="AL19" s="664">
        <v>25.7</v>
      </c>
      <c r="AM19" s="665"/>
      <c r="AN19" s="665"/>
      <c r="AO19" s="666"/>
      <c r="AP19" s="656" t="s">
        <v>273</v>
      </c>
      <c r="AQ19" s="657"/>
      <c r="AR19" s="657"/>
      <c r="AS19" s="657"/>
      <c r="AT19" s="657"/>
      <c r="AU19" s="657"/>
      <c r="AV19" s="657"/>
      <c r="AW19" s="657"/>
      <c r="AX19" s="657"/>
      <c r="AY19" s="657"/>
      <c r="AZ19" s="657"/>
      <c r="BA19" s="657"/>
      <c r="BB19" s="657"/>
      <c r="BC19" s="657"/>
      <c r="BD19" s="657"/>
      <c r="BE19" s="657"/>
      <c r="BF19" s="658"/>
      <c r="BG19" s="659" t="s">
        <v>123</v>
      </c>
      <c r="BH19" s="660"/>
      <c r="BI19" s="660"/>
      <c r="BJ19" s="660"/>
      <c r="BK19" s="660"/>
      <c r="BL19" s="660"/>
      <c r="BM19" s="660"/>
      <c r="BN19" s="661"/>
      <c r="BO19" s="662" t="s">
        <v>234</v>
      </c>
      <c r="BP19" s="662"/>
      <c r="BQ19" s="662"/>
      <c r="BR19" s="662"/>
      <c r="BS19" s="668" t="s">
        <v>234</v>
      </c>
      <c r="BT19" s="660"/>
      <c r="BU19" s="660"/>
      <c r="BV19" s="660"/>
      <c r="BW19" s="660"/>
      <c r="BX19" s="660"/>
      <c r="BY19" s="660"/>
      <c r="BZ19" s="660"/>
      <c r="CA19" s="660"/>
      <c r="CB19" s="669"/>
      <c r="CD19" s="674" t="s">
        <v>274</v>
      </c>
      <c r="CE19" s="675"/>
      <c r="CF19" s="675"/>
      <c r="CG19" s="675"/>
      <c r="CH19" s="675"/>
      <c r="CI19" s="675"/>
      <c r="CJ19" s="675"/>
      <c r="CK19" s="675"/>
      <c r="CL19" s="675"/>
      <c r="CM19" s="675"/>
      <c r="CN19" s="675"/>
      <c r="CO19" s="675"/>
      <c r="CP19" s="675"/>
      <c r="CQ19" s="676"/>
      <c r="CR19" s="659" t="s">
        <v>234</v>
      </c>
      <c r="CS19" s="660"/>
      <c r="CT19" s="660"/>
      <c r="CU19" s="660"/>
      <c r="CV19" s="660"/>
      <c r="CW19" s="660"/>
      <c r="CX19" s="660"/>
      <c r="CY19" s="661"/>
      <c r="CZ19" s="662" t="s">
        <v>123</v>
      </c>
      <c r="DA19" s="662"/>
      <c r="DB19" s="662"/>
      <c r="DC19" s="662"/>
      <c r="DD19" s="668" t="s">
        <v>123</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c r="B20" s="656" t="s">
        <v>275</v>
      </c>
      <c r="C20" s="657"/>
      <c r="D20" s="657"/>
      <c r="E20" s="657"/>
      <c r="F20" s="657"/>
      <c r="G20" s="657"/>
      <c r="H20" s="657"/>
      <c r="I20" s="657"/>
      <c r="J20" s="657"/>
      <c r="K20" s="657"/>
      <c r="L20" s="657"/>
      <c r="M20" s="657"/>
      <c r="N20" s="657"/>
      <c r="O20" s="657"/>
      <c r="P20" s="657"/>
      <c r="Q20" s="658"/>
      <c r="R20" s="659">
        <v>103983</v>
      </c>
      <c r="S20" s="660"/>
      <c r="T20" s="660"/>
      <c r="U20" s="660"/>
      <c r="V20" s="660"/>
      <c r="W20" s="660"/>
      <c r="X20" s="660"/>
      <c r="Y20" s="661"/>
      <c r="Z20" s="662">
        <v>2.1</v>
      </c>
      <c r="AA20" s="662"/>
      <c r="AB20" s="662"/>
      <c r="AC20" s="662"/>
      <c r="AD20" s="663" t="s">
        <v>234</v>
      </c>
      <c r="AE20" s="663"/>
      <c r="AF20" s="663"/>
      <c r="AG20" s="663"/>
      <c r="AH20" s="663"/>
      <c r="AI20" s="663"/>
      <c r="AJ20" s="663"/>
      <c r="AK20" s="663"/>
      <c r="AL20" s="664" t="s">
        <v>234</v>
      </c>
      <c r="AM20" s="665"/>
      <c r="AN20" s="665"/>
      <c r="AO20" s="666"/>
      <c r="AP20" s="656" t="s">
        <v>276</v>
      </c>
      <c r="AQ20" s="657"/>
      <c r="AR20" s="657"/>
      <c r="AS20" s="657"/>
      <c r="AT20" s="657"/>
      <c r="AU20" s="657"/>
      <c r="AV20" s="657"/>
      <c r="AW20" s="657"/>
      <c r="AX20" s="657"/>
      <c r="AY20" s="657"/>
      <c r="AZ20" s="657"/>
      <c r="BA20" s="657"/>
      <c r="BB20" s="657"/>
      <c r="BC20" s="657"/>
      <c r="BD20" s="657"/>
      <c r="BE20" s="657"/>
      <c r="BF20" s="658"/>
      <c r="BG20" s="659" t="s">
        <v>131</v>
      </c>
      <c r="BH20" s="660"/>
      <c r="BI20" s="660"/>
      <c r="BJ20" s="660"/>
      <c r="BK20" s="660"/>
      <c r="BL20" s="660"/>
      <c r="BM20" s="660"/>
      <c r="BN20" s="661"/>
      <c r="BO20" s="662" t="s">
        <v>234</v>
      </c>
      <c r="BP20" s="662"/>
      <c r="BQ20" s="662"/>
      <c r="BR20" s="662"/>
      <c r="BS20" s="668" t="s">
        <v>234</v>
      </c>
      <c r="BT20" s="660"/>
      <c r="BU20" s="660"/>
      <c r="BV20" s="660"/>
      <c r="BW20" s="660"/>
      <c r="BX20" s="660"/>
      <c r="BY20" s="660"/>
      <c r="BZ20" s="660"/>
      <c r="CA20" s="660"/>
      <c r="CB20" s="669"/>
      <c r="CD20" s="674" t="s">
        <v>277</v>
      </c>
      <c r="CE20" s="675"/>
      <c r="CF20" s="675"/>
      <c r="CG20" s="675"/>
      <c r="CH20" s="675"/>
      <c r="CI20" s="675"/>
      <c r="CJ20" s="675"/>
      <c r="CK20" s="675"/>
      <c r="CL20" s="675"/>
      <c r="CM20" s="675"/>
      <c r="CN20" s="675"/>
      <c r="CO20" s="675"/>
      <c r="CP20" s="675"/>
      <c r="CQ20" s="676"/>
      <c r="CR20" s="659">
        <v>4422228</v>
      </c>
      <c r="CS20" s="660"/>
      <c r="CT20" s="660"/>
      <c r="CU20" s="660"/>
      <c r="CV20" s="660"/>
      <c r="CW20" s="660"/>
      <c r="CX20" s="660"/>
      <c r="CY20" s="661"/>
      <c r="CZ20" s="662">
        <v>100</v>
      </c>
      <c r="DA20" s="662"/>
      <c r="DB20" s="662"/>
      <c r="DC20" s="662"/>
      <c r="DD20" s="668">
        <v>281664</v>
      </c>
      <c r="DE20" s="660"/>
      <c r="DF20" s="660"/>
      <c r="DG20" s="660"/>
      <c r="DH20" s="660"/>
      <c r="DI20" s="660"/>
      <c r="DJ20" s="660"/>
      <c r="DK20" s="660"/>
      <c r="DL20" s="660"/>
      <c r="DM20" s="660"/>
      <c r="DN20" s="660"/>
      <c r="DO20" s="660"/>
      <c r="DP20" s="661"/>
      <c r="DQ20" s="668">
        <v>3453076</v>
      </c>
      <c r="DR20" s="660"/>
      <c r="DS20" s="660"/>
      <c r="DT20" s="660"/>
      <c r="DU20" s="660"/>
      <c r="DV20" s="660"/>
      <c r="DW20" s="660"/>
      <c r="DX20" s="660"/>
      <c r="DY20" s="660"/>
      <c r="DZ20" s="660"/>
      <c r="EA20" s="660"/>
      <c r="EB20" s="660"/>
      <c r="EC20" s="669"/>
    </row>
    <row r="21" spans="2:133" ht="11.25" customHeight="1">
      <c r="B21" s="656" t="s">
        <v>278</v>
      </c>
      <c r="C21" s="657"/>
      <c r="D21" s="657"/>
      <c r="E21" s="657"/>
      <c r="F21" s="657"/>
      <c r="G21" s="657"/>
      <c r="H21" s="657"/>
      <c r="I21" s="657"/>
      <c r="J21" s="657"/>
      <c r="K21" s="657"/>
      <c r="L21" s="657"/>
      <c r="M21" s="657"/>
      <c r="N21" s="657"/>
      <c r="O21" s="657"/>
      <c r="P21" s="657"/>
      <c r="Q21" s="658"/>
      <c r="R21" s="659" t="s">
        <v>234</v>
      </c>
      <c r="S21" s="660"/>
      <c r="T21" s="660"/>
      <c r="U21" s="660"/>
      <c r="V21" s="660"/>
      <c r="W21" s="660"/>
      <c r="X21" s="660"/>
      <c r="Y21" s="661"/>
      <c r="Z21" s="662" t="s">
        <v>131</v>
      </c>
      <c r="AA21" s="662"/>
      <c r="AB21" s="662"/>
      <c r="AC21" s="662"/>
      <c r="AD21" s="663" t="s">
        <v>234</v>
      </c>
      <c r="AE21" s="663"/>
      <c r="AF21" s="663"/>
      <c r="AG21" s="663"/>
      <c r="AH21" s="663"/>
      <c r="AI21" s="663"/>
      <c r="AJ21" s="663"/>
      <c r="AK21" s="663"/>
      <c r="AL21" s="664" t="s">
        <v>123</v>
      </c>
      <c r="AM21" s="665"/>
      <c r="AN21" s="665"/>
      <c r="AO21" s="666"/>
      <c r="AP21" s="677" t="s">
        <v>279</v>
      </c>
      <c r="AQ21" s="678"/>
      <c r="AR21" s="678"/>
      <c r="AS21" s="678"/>
      <c r="AT21" s="678"/>
      <c r="AU21" s="678"/>
      <c r="AV21" s="678"/>
      <c r="AW21" s="678"/>
      <c r="AX21" s="678"/>
      <c r="AY21" s="678"/>
      <c r="AZ21" s="678"/>
      <c r="BA21" s="678"/>
      <c r="BB21" s="678"/>
      <c r="BC21" s="678"/>
      <c r="BD21" s="678"/>
      <c r="BE21" s="678"/>
      <c r="BF21" s="679"/>
      <c r="BG21" s="659" t="s">
        <v>234</v>
      </c>
      <c r="BH21" s="660"/>
      <c r="BI21" s="660"/>
      <c r="BJ21" s="660"/>
      <c r="BK21" s="660"/>
      <c r="BL21" s="660"/>
      <c r="BM21" s="660"/>
      <c r="BN21" s="661"/>
      <c r="BO21" s="662" t="s">
        <v>257</v>
      </c>
      <c r="BP21" s="662"/>
      <c r="BQ21" s="662"/>
      <c r="BR21" s="662"/>
      <c r="BS21" s="668" t="s">
        <v>234</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280</v>
      </c>
      <c r="C22" s="657"/>
      <c r="D22" s="657"/>
      <c r="E22" s="657"/>
      <c r="F22" s="657"/>
      <c r="G22" s="657"/>
      <c r="H22" s="657"/>
      <c r="I22" s="657"/>
      <c r="J22" s="657"/>
      <c r="K22" s="657"/>
      <c r="L22" s="657"/>
      <c r="M22" s="657"/>
      <c r="N22" s="657"/>
      <c r="O22" s="657"/>
      <c r="P22" s="657"/>
      <c r="Q22" s="658"/>
      <c r="R22" s="659">
        <v>3058688</v>
      </c>
      <c r="S22" s="660"/>
      <c r="T22" s="660"/>
      <c r="U22" s="660"/>
      <c r="V22" s="660"/>
      <c r="W22" s="660"/>
      <c r="X22" s="660"/>
      <c r="Y22" s="661"/>
      <c r="Z22" s="662">
        <v>62.5</v>
      </c>
      <c r="AA22" s="662"/>
      <c r="AB22" s="662"/>
      <c r="AC22" s="662"/>
      <c r="AD22" s="663">
        <v>2954705</v>
      </c>
      <c r="AE22" s="663"/>
      <c r="AF22" s="663"/>
      <c r="AG22" s="663"/>
      <c r="AH22" s="663"/>
      <c r="AI22" s="663"/>
      <c r="AJ22" s="663"/>
      <c r="AK22" s="663"/>
      <c r="AL22" s="664">
        <v>99.8</v>
      </c>
      <c r="AM22" s="665"/>
      <c r="AN22" s="665"/>
      <c r="AO22" s="666"/>
      <c r="AP22" s="677" t="s">
        <v>281</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234</v>
      </c>
      <c r="BP22" s="662"/>
      <c r="BQ22" s="662"/>
      <c r="BR22" s="662"/>
      <c r="BS22" s="668" t="s">
        <v>234</v>
      </c>
      <c r="BT22" s="660"/>
      <c r="BU22" s="660"/>
      <c r="BV22" s="660"/>
      <c r="BW22" s="660"/>
      <c r="BX22" s="660"/>
      <c r="BY22" s="660"/>
      <c r="BZ22" s="660"/>
      <c r="CA22" s="660"/>
      <c r="CB22" s="669"/>
      <c r="CD22" s="641" t="s">
        <v>282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283</v>
      </c>
      <c r="C23" s="657"/>
      <c r="D23" s="657"/>
      <c r="E23" s="657"/>
      <c r="F23" s="657"/>
      <c r="G23" s="657"/>
      <c r="H23" s="657"/>
      <c r="I23" s="657"/>
      <c r="J23" s="657"/>
      <c r="K23" s="657"/>
      <c r="L23" s="657"/>
      <c r="M23" s="657"/>
      <c r="N23" s="657"/>
      <c r="O23" s="657"/>
      <c r="P23" s="657"/>
      <c r="Q23" s="658"/>
      <c r="R23" s="659">
        <v>3735</v>
      </c>
      <c r="S23" s="660"/>
      <c r="T23" s="660"/>
      <c r="U23" s="660"/>
      <c r="V23" s="660"/>
      <c r="W23" s="660"/>
      <c r="X23" s="660"/>
      <c r="Y23" s="661"/>
      <c r="Z23" s="662">
        <v>0.1</v>
      </c>
      <c r="AA23" s="662"/>
      <c r="AB23" s="662"/>
      <c r="AC23" s="662"/>
      <c r="AD23" s="663">
        <v>3735</v>
      </c>
      <c r="AE23" s="663"/>
      <c r="AF23" s="663"/>
      <c r="AG23" s="663"/>
      <c r="AH23" s="663"/>
      <c r="AI23" s="663"/>
      <c r="AJ23" s="663"/>
      <c r="AK23" s="663"/>
      <c r="AL23" s="664">
        <v>0.1</v>
      </c>
      <c r="AM23" s="665"/>
      <c r="AN23" s="665"/>
      <c r="AO23" s="666"/>
      <c r="AP23" s="677" t="s">
        <v>284</v>
      </c>
      <c r="AQ23" s="678"/>
      <c r="AR23" s="678"/>
      <c r="AS23" s="678"/>
      <c r="AT23" s="678"/>
      <c r="AU23" s="678"/>
      <c r="AV23" s="678"/>
      <c r="AW23" s="678"/>
      <c r="AX23" s="678"/>
      <c r="AY23" s="678"/>
      <c r="AZ23" s="678"/>
      <c r="BA23" s="678"/>
      <c r="BB23" s="678"/>
      <c r="BC23" s="678"/>
      <c r="BD23" s="678"/>
      <c r="BE23" s="678"/>
      <c r="BF23" s="679"/>
      <c r="BG23" s="659" t="s">
        <v>257</v>
      </c>
      <c r="BH23" s="660"/>
      <c r="BI23" s="660"/>
      <c r="BJ23" s="660"/>
      <c r="BK23" s="660"/>
      <c r="BL23" s="660"/>
      <c r="BM23" s="660"/>
      <c r="BN23" s="661"/>
      <c r="BO23" s="662" t="s">
        <v>123</v>
      </c>
      <c r="BP23" s="662"/>
      <c r="BQ23" s="662"/>
      <c r="BR23" s="662"/>
      <c r="BS23" s="668" t="s">
        <v>123</v>
      </c>
      <c r="BT23" s="660"/>
      <c r="BU23" s="660"/>
      <c r="BV23" s="660"/>
      <c r="BW23" s="660"/>
      <c r="BX23" s="660"/>
      <c r="BY23" s="660"/>
      <c r="BZ23" s="660"/>
      <c r="CA23" s="660"/>
      <c r="CB23" s="669"/>
      <c r="CD23" s="641" t="s">
        <v>222</v>
      </c>
      <c r="CE23" s="642"/>
      <c r="CF23" s="642"/>
      <c r="CG23" s="642"/>
      <c r="CH23" s="642"/>
      <c r="CI23" s="642"/>
      <c r="CJ23" s="642"/>
      <c r="CK23" s="642"/>
      <c r="CL23" s="642"/>
      <c r="CM23" s="642"/>
      <c r="CN23" s="642"/>
      <c r="CO23" s="642"/>
      <c r="CP23" s="642"/>
      <c r="CQ23" s="643"/>
      <c r="CR23" s="641" t="s">
        <v>285</v>
      </c>
      <c r="CS23" s="642"/>
      <c r="CT23" s="642"/>
      <c r="CU23" s="642"/>
      <c r="CV23" s="642"/>
      <c r="CW23" s="642"/>
      <c r="CX23" s="642"/>
      <c r="CY23" s="643"/>
      <c r="CZ23" s="641" t="s">
        <v>286</v>
      </c>
      <c r="DA23" s="642"/>
      <c r="DB23" s="642"/>
      <c r="DC23" s="643"/>
      <c r="DD23" s="641" t="s">
        <v>287</v>
      </c>
      <c r="DE23" s="642"/>
      <c r="DF23" s="642"/>
      <c r="DG23" s="642"/>
      <c r="DH23" s="642"/>
      <c r="DI23" s="642"/>
      <c r="DJ23" s="642"/>
      <c r="DK23" s="643"/>
      <c r="DL23" s="691" t="s">
        <v>288</v>
      </c>
      <c r="DM23" s="692"/>
      <c r="DN23" s="692"/>
      <c r="DO23" s="692"/>
      <c r="DP23" s="692"/>
      <c r="DQ23" s="692"/>
      <c r="DR23" s="692"/>
      <c r="DS23" s="692"/>
      <c r="DT23" s="692"/>
      <c r="DU23" s="692"/>
      <c r="DV23" s="693"/>
      <c r="DW23" s="641" t="s">
        <v>289</v>
      </c>
      <c r="DX23" s="642"/>
      <c r="DY23" s="642"/>
      <c r="DZ23" s="642"/>
      <c r="EA23" s="642"/>
      <c r="EB23" s="642"/>
      <c r="EC23" s="643"/>
    </row>
    <row r="24" spans="2:133" ht="11.25" customHeight="1">
      <c r="B24" s="656" t="s">
        <v>290</v>
      </c>
      <c r="C24" s="657"/>
      <c r="D24" s="657"/>
      <c r="E24" s="657"/>
      <c r="F24" s="657"/>
      <c r="G24" s="657"/>
      <c r="H24" s="657"/>
      <c r="I24" s="657"/>
      <c r="J24" s="657"/>
      <c r="K24" s="657"/>
      <c r="L24" s="657"/>
      <c r="M24" s="657"/>
      <c r="N24" s="657"/>
      <c r="O24" s="657"/>
      <c r="P24" s="657"/>
      <c r="Q24" s="658"/>
      <c r="R24" s="659">
        <v>58441</v>
      </c>
      <c r="S24" s="660"/>
      <c r="T24" s="660"/>
      <c r="U24" s="660"/>
      <c r="V24" s="660"/>
      <c r="W24" s="660"/>
      <c r="X24" s="660"/>
      <c r="Y24" s="661"/>
      <c r="Z24" s="662">
        <v>1.2</v>
      </c>
      <c r="AA24" s="662"/>
      <c r="AB24" s="662"/>
      <c r="AC24" s="662"/>
      <c r="AD24" s="663" t="s">
        <v>234</v>
      </c>
      <c r="AE24" s="663"/>
      <c r="AF24" s="663"/>
      <c r="AG24" s="663"/>
      <c r="AH24" s="663"/>
      <c r="AI24" s="663"/>
      <c r="AJ24" s="663"/>
      <c r="AK24" s="663"/>
      <c r="AL24" s="664" t="s">
        <v>257</v>
      </c>
      <c r="AM24" s="665"/>
      <c r="AN24" s="665"/>
      <c r="AO24" s="666"/>
      <c r="AP24" s="677" t="s">
        <v>291</v>
      </c>
      <c r="AQ24" s="678"/>
      <c r="AR24" s="678"/>
      <c r="AS24" s="678"/>
      <c r="AT24" s="678"/>
      <c r="AU24" s="678"/>
      <c r="AV24" s="678"/>
      <c r="AW24" s="678"/>
      <c r="AX24" s="678"/>
      <c r="AY24" s="678"/>
      <c r="AZ24" s="678"/>
      <c r="BA24" s="678"/>
      <c r="BB24" s="678"/>
      <c r="BC24" s="678"/>
      <c r="BD24" s="678"/>
      <c r="BE24" s="678"/>
      <c r="BF24" s="679"/>
      <c r="BG24" s="659" t="s">
        <v>234</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292</v>
      </c>
      <c r="CE24" s="671"/>
      <c r="CF24" s="671"/>
      <c r="CG24" s="671"/>
      <c r="CH24" s="671"/>
      <c r="CI24" s="671"/>
      <c r="CJ24" s="671"/>
      <c r="CK24" s="671"/>
      <c r="CL24" s="671"/>
      <c r="CM24" s="671"/>
      <c r="CN24" s="671"/>
      <c r="CO24" s="671"/>
      <c r="CP24" s="671"/>
      <c r="CQ24" s="672"/>
      <c r="CR24" s="648">
        <v>1864179</v>
      </c>
      <c r="CS24" s="649"/>
      <c r="CT24" s="649"/>
      <c r="CU24" s="649"/>
      <c r="CV24" s="649"/>
      <c r="CW24" s="649"/>
      <c r="CX24" s="649"/>
      <c r="CY24" s="650"/>
      <c r="CZ24" s="653">
        <v>42.2</v>
      </c>
      <c r="DA24" s="654"/>
      <c r="DB24" s="654"/>
      <c r="DC24" s="673"/>
      <c r="DD24" s="694">
        <v>1269715</v>
      </c>
      <c r="DE24" s="649"/>
      <c r="DF24" s="649"/>
      <c r="DG24" s="649"/>
      <c r="DH24" s="649"/>
      <c r="DI24" s="649"/>
      <c r="DJ24" s="649"/>
      <c r="DK24" s="650"/>
      <c r="DL24" s="694">
        <v>1268187</v>
      </c>
      <c r="DM24" s="649"/>
      <c r="DN24" s="649"/>
      <c r="DO24" s="649"/>
      <c r="DP24" s="649"/>
      <c r="DQ24" s="649"/>
      <c r="DR24" s="649"/>
      <c r="DS24" s="649"/>
      <c r="DT24" s="649"/>
      <c r="DU24" s="649"/>
      <c r="DV24" s="650"/>
      <c r="DW24" s="653">
        <v>39.700000000000003</v>
      </c>
      <c r="DX24" s="654"/>
      <c r="DY24" s="654"/>
      <c r="DZ24" s="654"/>
      <c r="EA24" s="654"/>
      <c r="EB24" s="654"/>
      <c r="EC24" s="655"/>
    </row>
    <row r="25" spans="2:133" ht="11.25" customHeight="1">
      <c r="B25" s="656" t="s">
        <v>293</v>
      </c>
      <c r="C25" s="657"/>
      <c r="D25" s="657"/>
      <c r="E25" s="657"/>
      <c r="F25" s="657"/>
      <c r="G25" s="657"/>
      <c r="H25" s="657"/>
      <c r="I25" s="657"/>
      <c r="J25" s="657"/>
      <c r="K25" s="657"/>
      <c r="L25" s="657"/>
      <c r="M25" s="657"/>
      <c r="N25" s="657"/>
      <c r="O25" s="657"/>
      <c r="P25" s="657"/>
      <c r="Q25" s="658"/>
      <c r="R25" s="659">
        <v>6644</v>
      </c>
      <c r="S25" s="660"/>
      <c r="T25" s="660"/>
      <c r="U25" s="660"/>
      <c r="V25" s="660"/>
      <c r="W25" s="660"/>
      <c r="X25" s="660"/>
      <c r="Y25" s="661"/>
      <c r="Z25" s="662">
        <v>0.1</v>
      </c>
      <c r="AA25" s="662"/>
      <c r="AB25" s="662"/>
      <c r="AC25" s="662"/>
      <c r="AD25" s="663">
        <v>3632</v>
      </c>
      <c r="AE25" s="663"/>
      <c r="AF25" s="663"/>
      <c r="AG25" s="663"/>
      <c r="AH25" s="663"/>
      <c r="AI25" s="663"/>
      <c r="AJ25" s="663"/>
      <c r="AK25" s="663"/>
      <c r="AL25" s="664">
        <v>0.1</v>
      </c>
      <c r="AM25" s="665"/>
      <c r="AN25" s="665"/>
      <c r="AO25" s="666"/>
      <c r="AP25" s="677" t="s">
        <v>294</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257</v>
      </c>
      <c r="BP25" s="662"/>
      <c r="BQ25" s="662"/>
      <c r="BR25" s="662"/>
      <c r="BS25" s="668" t="s">
        <v>234</v>
      </c>
      <c r="BT25" s="660"/>
      <c r="BU25" s="660"/>
      <c r="BV25" s="660"/>
      <c r="BW25" s="660"/>
      <c r="BX25" s="660"/>
      <c r="BY25" s="660"/>
      <c r="BZ25" s="660"/>
      <c r="CA25" s="660"/>
      <c r="CB25" s="669"/>
      <c r="CD25" s="674" t="s">
        <v>295</v>
      </c>
      <c r="CE25" s="675"/>
      <c r="CF25" s="675"/>
      <c r="CG25" s="675"/>
      <c r="CH25" s="675"/>
      <c r="CI25" s="675"/>
      <c r="CJ25" s="675"/>
      <c r="CK25" s="675"/>
      <c r="CL25" s="675"/>
      <c r="CM25" s="675"/>
      <c r="CN25" s="675"/>
      <c r="CO25" s="675"/>
      <c r="CP25" s="675"/>
      <c r="CQ25" s="676"/>
      <c r="CR25" s="659">
        <v>723398</v>
      </c>
      <c r="CS25" s="683"/>
      <c r="CT25" s="683"/>
      <c r="CU25" s="683"/>
      <c r="CV25" s="683"/>
      <c r="CW25" s="683"/>
      <c r="CX25" s="683"/>
      <c r="CY25" s="684"/>
      <c r="CZ25" s="664">
        <v>16.399999999999999</v>
      </c>
      <c r="DA25" s="695"/>
      <c r="DB25" s="695"/>
      <c r="DC25" s="697"/>
      <c r="DD25" s="668">
        <v>686300</v>
      </c>
      <c r="DE25" s="683"/>
      <c r="DF25" s="683"/>
      <c r="DG25" s="683"/>
      <c r="DH25" s="683"/>
      <c r="DI25" s="683"/>
      <c r="DJ25" s="683"/>
      <c r="DK25" s="684"/>
      <c r="DL25" s="668">
        <v>685695</v>
      </c>
      <c r="DM25" s="683"/>
      <c r="DN25" s="683"/>
      <c r="DO25" s="683"/>
      <c r="DP25" s="683"/>
      <c r="DQ25" s="683"/>
      <c r="DR25" s="683"/>
      <c r="DS25" s="683"/>
      <c r="DT25" s="683"/>
      <c r="DU25" s="683"/>
      <c r="DV25" s="684"/>
      <c r="DW25" s="664">
        <v>21.4</v>
      </c>
      <c r="DX25" s="695"/>
      <c r="DY25" s="695"/>
      <c r="DZ25" s="695"/>
      <c r="EA25" s="695"/>
      <c r="EB25" s="695"/>
      <c r="EC25" s="696"/>
    </row>
    <row r="26" spans="2:133" ht="11.25" customHeight="1">
      <c r="B26" s="656" t="s">
        <v>296</v>
      </c>
      <c r="C26" s="657"/>
      <c r="D26" s="657"/>
      <c r="E26" s="657"/>
      <c r="F26" s="657"/>
      <c r="G26" s="657"/>
      <c r="H26" s="657"/>
      <c r="I26" s="657"/>
      <c r="J26" s="657"/>
      <c r="K26" s="657"/>
      <c r="L26" s="657"/>
      <c r="M26" s="657"/>
      <c r="N26" s="657"/>
      <c r="O26" s="657"/>
      <c r="P26" s="657"/>
      <c r="Q26" s="658"/>
      <c r="R26" s="659">
        <v>5252</v>
      </c>
      <c r="S26" s="660"/>
      <c r="T26" s="660"/>
      <c r="U26" s="660"/>
      <c r="V26" s="660"/>
      <c r="W26" s="660"/>
      <c r="X26" s="660"/>
      <c r="Y26" s="661"/>
      <c r="Z26" s="662">
        <v>0.1</v>
      </c>
      <c r="AA26" s="662"/>
      <c r="AB26" s="662"/>
      <c r="AC26" s="662"/>
      <c r="AD26" s="663" t="s">
        <v>131</v>
      </c>
      <c r="AE26" s="663"/>
      <c r="AF26" s="663"/>
      <c r="AG26" s="663"/>
      <c r="AH26" s="663"/>
      <c r="AI26" s="663"/>
      <c r="AJ26" s="663"/>
      <c r="AK26" s="663"/>
      <c r="AL26" s="664" t="s">
        <v>257</v>
      </c>
      <c r="AM26" s="665"/>
      <c r="AN26" s="665"/>
      <c r="AO26" s="666"/>
      <c r="AP26" s="677" t="s">
        <v>297</v>
      </c>
      <c r="AQ26" s="698"/>
      <c r="AR26" s="698"/>
      <c r="AS26" s="698"/>
      <c r="AT26" s="698"/>
      <c r="AU26" s="698"/>
      <c r="AV26" s="698"/>
      <c r="AW26" s="698"/>
      <c r="AX26" s="698"/>
      <c r="AY26" s="698"/>
      <c r="AZ26" s="698"/>
      <c r="BA26" s="698"/>
      <c r="BB26" s="698"/>
      <c r="BC26" s="698"/>
      <c r="BD26" s="698"/>
      <c r="BE26" s="698"/>
      <c r="BF26" s="679"/>
      <c r="BG26" s="659" t="s">
        <v>234</v>
      </c>
      <c r="BH26" s="660"/>
      <c r="BI26" s="660"/>
      <c r="BJ26" s="660"/>
      <c r="BK26" s="660"/>
      <c r="BL26" s="660"/>
      <c r="BM26" s="660"/>
      <c r="BN26" s="661"/>
      <c r="BO26" s="662" t="s">
        <v>234</v>
      </c>
      <c r="BP26" s="662"/>
      <c r="BQ26" s="662"/>
      <c r="BR26" s="662"/>
      <c r="BS26" s="668" t="s">
        <v>234</v>
      </c>
      <c r="BT26" s="660"/>
      <c r="BU26" s="660"/>
      <c r="BV26" s="660"/>
      <c r="BW26" s="660"/>
      <c r="BX26" s="660"/>
      <c r="BY26" s="660"/>
      <c r="BZ26" s="660"/>
      <c r="CA26" s="660"/>
      <c r="CB26" s="669"/>
      <c r="CD26" s="674" t="s">
        <v>298</v>
      </c>
      <c r="CE26" s="675"/>
      <c r="CF26" s="675"/>
      <c r="CG26" s="675"/>
      <c r="CH26" s="675"/>
      <c r="CI26" s="675"/>
      <c r="CJ26" s="675"/>
      <c r="CK26" s="675"/>
      <c r="CL26" s="675"/>
      <c r="CM26" s="675"/>
      <c r="CN26" s="675"/>
      <c r="CO26" s="675"/>
      <c r="CP26" s="675"/>
      <c r="CQ26" s="676"/>
      <c r="CR26" s="659">
        <v>442586</v>
      </c>
      <c r="CS26" s="660"/>
      <c r="CT26" s="660"/>
      <c r="CU26" s="660"/>
      <c r="CV26" s="660"/>
      <c r="CW26" s="660"/>
      <c r="CX26" s="660"/>
      <c r="CY26" s="661"/>
      <c r="CZ26" s="664">
        <v>10</v>
      </c>
      <c r="DA26" s="695"/>
      <c r="DB26" s="695"/>
      <c r="DC26" s="697"/>
      <c r="DD26" s="668">
        <v>408071</v>
      </c>
      <c r="DE26" s="660"/>
      <c r="DF26" s="660"/>
      <c r="DG26" s="660"/>
      <c r="DH26" s="660"/>
      <c r="DI26" s="660"/>
      <c r="DJ26" s="660"/>
      <c r="DK26" s="661"/>
      <c r="DL26" s="668" t="s">
        <v>131</v>
      </c>
      <c r="DM26" s="660"/>
      <c r="DN26" s="660"/>
      <c r="DO26" s="660"/>
      <c r="DP26" s="660"/>
      <c r="DQ26" s="660"/>
      <c r="DR26" s="660"/>
      <c r="DS26" s="660"/>
      <c r="DT26" s="660"/>
      <c r="DU26" s="660"/>
      <c r="DV26" s="661"/>
      <c r="DW26" s="664" t="s">
        <v>123</v>
      </c>
      <c r="DX26" s="695"/>
      <c r="DY26" s="695"/>
      <c r="DZ26" s="695"/>
      <c r="EA26" s="695"/>
      <c r="EB26" s="695"/>
      <c r="EC26" s="696"/>
    </row>
    <row r="27" spans="2:133" ht="11.25" customHeight="1">
      <c r="B27" s="656" t="s">
        <v>299</v>
      </c>
      <c r="C27" s="657"/>
      <c r="D27" s="657"/>
      <c r="E27" s="657"/>
      <c r="F27" s="657"/>
      <c r="G27" s="657"/>
      <c r="H27" s="657"/>
      <c r="I27" s="657"/>
      <c r="J27" s="657"/>
      <c r="K27" s="657"/>
      <c r="L27" s="657"/>
      <c r="M27" s="657"/>
      <c r="N27" s="657"/>
      <c r="O27" s="657"/>
      <c r="P27" s="657"/>
      <c r="Q27" s="658"/>
      <c r="R27" s="659">
        <v>477105</v>
      </c>
      <c r="S27" s="660"/>
      <c r="T27" s="660"/>
      <c r="U27" s="660"/>
      <c r="V27" s="660"/>
      <c r="W27" s="660"/>
      <c r="X27" s="660"/>
      <c r="Y27" s="661"/>
      <c r="Z27" s="662">
        <v>9.8000000000000007</v>
      </c>
      <c r="AA27" s="662"/>
      <c r="AB27" s="662"/>
      <c r="AC27" s="662"/>
      <c r="AD27" s="663" t="s">
        <v>234</v>
      </c>
      <c r="AE27" s="663"/>
      <c r="AF27" s="663"/>
      <c r="AG27" s="663"/>
      <c r="AH27" s="663"/>
      <c r="AI27" s="663"/>
      <c r="AJ27" s="663"/>
      <c r="AK27" s="663"/>
      <c r="AL27" s="664" t="s">
        <v>234</v>
      </c>
      <c r="AM27" s="665"/>
      <c r="AN27" s="665"/>
      <c r="AO27" s="666"/>
      <c r="AP27" s="656" t="s">
        <v>300</v>
      </c>
      <c r="AQ27" s="657"/>
      <c r="AR27" s="657"/>
      <c r="AS27" s="657"/>
      <c r="AT27" s="657"/>
      <c r="AU27" s="657"/>
      <c r="AV27" s="657"/>
      <c r="AW27" s="657"/>
      <c r="AX27" s="657"/>
      <c r="AY27" s="657"/>
      <c r="AZ27" s="657"/>
      <c r="BA27" s="657"/>
      <c r="BB27" s="657"/>
      <c r="BC27" s="657"/>
      <c r="BD27" s="657"/>
      <c r="BE27" s="657"/>
      <c r="BF27" s="658"/>
      <c r="BG27" s="659">
        <v>1803997</v>
      </c>
      <c r="BH27" s="660"/>
      <c r="BI27" s="660"/>
      <c r="BJ27" s="660"/>
      <c r="BK27" s="660"/>
      <c r="BL27" s="660"/>
      <c r="BM27" s="660"/>
      <c r="BN27" s="661"/>
      <c r="BO27" s="662">
        <v>100</v>
      </c>
      <c r="BP27" s="662"/>
      <c r="BQ27" s="662"/>
      <c r="BR27" s="662"/>
      <c r="BS27" s="668" t="s">
        <v>234</v>
      </c>
      <c r="BT27" s="660"/>
      <c r="BU27" s="660"/>
      <c r="BV27" s="660"/>
      <c r="BW27" s="660"/>
      <c r="BX27" s="660"/>
      <c r="BY27" s="660"/>
      <c r="BZ27" s="660"/>
      <c r="CA27" s="660"/>
      <c r="CB27" s="669"/>
      <c r="CD27" s="674" t="s">
        <v>301</v>
      </c>
      <c r="CE27" s="675"/>
      <c r="CF27" s="675"/>
      <c r="CG27" s="675"/>
      <c r="CH27" s="675"/>
      <c r="CI27" s="675"/>
      <c r="CJ27" s="675"/>
      <c r="CK27" s="675"/>
      <c r="CL27" s="675"/>
      <c r="CM27" s="675"/>
      <c r="CN27" s="675"/>
      <c r="CO27" s="675"/>
      <c r="CP27" s="675"/>
      <c r="CQ27" s="676"/>
      <c r="CR27" s="659">
        <v>817399</v>
      </c>
      <c r="CS27" s="683"/>
      <c r="CT27" s="683"/>
      <c r="CU27" s="683"/>
      <c r="CV27" s="683"/>
      <c r="CW27" s="683"/>
      <c r="CX27" s="683"/>
      <c r="CY27" s="684"/>
      <c r="CZ27" s="664">
        <v>18.5</v>
      </c>
      <c r="DA27" s="695"/>
      <c r="DB27" s="695"/>
      <c r="DC27" s="697"/>
      <c r="DD27" s="668">
        <v>260354</v>
      </c>
      <c r="DE27" s="683"/>
      <c r="DF27" s="683"/>
      <c r="DG27" s="683"/>
      <c r="DH27" s="683"/>
      <c r="DI27" s="683"/>
      <c r="DJ27" s="683"/>
      <c r="DK27" s="684"/>
      <c r="DL27" s="668">
        <v>259431</v>
      </c>
      <c r="DM27" s="683"/>
      <c r="DN27" s="683"/>
      <c r="DO27" s="683"/>
      <c r="DP27" s="683"/>
      <c r="DQ27" s="683"/>
      <c r="DR27" s="683"/>
      <c r="DS27" s="683"/>
      <c r="DT27" s="683"/>
      <c r="DU27" s="683"/>
      <c r="DV27" s="684"/>
      <c r="DW27" s="664">
        <v>8.1</v>
      </c>
      <c r="DX27" s="695"/>
      <c r="DY27" s="695"/>
      <c r="DZ27" s="695"/>
      <c r="EA27" s="695"/>
      <c r="EB27" s="695"/>
      <c r="EC27" s="696"/>
    </row>
    <row r="28" spans="2:133" ht="11.25" customHeight="1">
      <c r="B28" s="701" t="s">
        <v>302</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123</v>
      </c>
      <c r="AA28" s="662"/>
      <c r="AB28" s="662"/>
      <c r="AC28" s="662"/>
      <c r="AD28" s="663" t="s">
        <v>234</v>
      </c>
      <c r="AE28" s="663"/>
      <c r="AF28" s="663"/>
      <c r="AG28" s="663"/>
      <c r="AH28" s="663"/>
      <c r="AI28" s="663"/>
      <c r="AJ28" s="663"/>
      <c r="AK28" s="663"/>
      <c r="AL28" s="664" t="s">
        <v>234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303</v>
      </c>
      <c r="CE28" s="675"/>
      <c r="CF28" s="675"/>
      <c r="CG28" s="675"/>
      <c r="CH28" s="675"/>
      <c r="CI28" s="675"/>
      <c r="CJ28" s="675"/>
      <c r="CK28" s="675"/>
      <c r="CL28" s="675"/>
      <c r="CM28" s="675"/>
      <c r="CN28" s="675"/>
      <c r="CO28" s="675"/>
      <c r="CP28" s="675"/>
      <c r="CQ28" s="676"/>
      <c r="CR28" s="659">
        <v>323382</v>
      </c>
      <c r="CS28" s="660"/>
      <c r="CT28" s="660"/>
      <c r="CU28" s="660"/>
      <c r="CV28" s="660"/>
      <c r="CW28" s="660"/>
      <c r="CX28" s="660"/>
      <c r="CY28" s="661"/>
      <c r="CZ28" s="664">
        <v>7.3</v>
      </c>
      <c r="DA28" s="695"/>
      <c r="DB28" s="695"/>
      <c r="DC28" s="697"/>
      <c r="DD28" s="668">
        <v>323061</v>
      </c>
      <c r="DE28" s="660"/>
      <c r="DF28" s="660"/>
      <c r="DG28" s="660"/>
      <c r="DH28" s="660"/>
      <c r="DI28" s="660"/>
      <c r="DJ28" s="660"/>
      <c r="DK28" s="661"/>
      <c r="DL28" s="668">
        <v>323061</v>
      </c>
      <c r="DM28" s="660"/>
      <c r="DN28" s="660"/>
      <c r="DO28" s="660"/>
      <c r="DP28" s="660"/>
      <c r="DQ28" s="660"/>
      <c r="DR28" s="660"/>
      <c r="DS28" s="660"/>
      <c r="DT28" s="660"/>
      <c r="DU28" s="660"/>
      <c r="DV28" s="661"/>
      <c r="DW28" s="664">
        <v>10.1</v>
      </c>
      <c r="DX28" s="695"/>
      <c r="DY28" s="695"/>
      <c r="DZ28" s="695"/>
      <c r="EA28" s="695"/>
      <c r="EB28" s="695"/>
      <c r="EC28" s="696"/>
    </row>
    <row r="29" spans="2:133" ht="11.25" customHeight="1">
      <c r="B29" s="656" t="s">
        <v>304</v>
      </c>
      <c r="C29" s="657"/>
      <c r="D29" s="657"/>
      <c r="E29" s="657"/>
      <c r="F29" s="657"/>
      <c r="G29" s="657"/>
      <c r="H29" s="657"/>
      <c r="I29" s="657"/>
      <c r="J29" s="657"/>
      <c r="K29" s="657"/>
      <c r="L29" s="657"/>
      <c r="M29" s="657"/>
      <c r="N29" s="657"/>
      <c r="O29" s="657"/>
      <c r="P29" s="657"/>
      <c r="Q29" s="658"/>
      <c r="R29" s="659">
        <v>319061</v>
      </c>
      <c r="S29" s="660"/>
      <c r="T29" s="660"/>
      <c r="U29" s="660"/>
      <c r="V29" s="660"/>
      <c r="W29" s="660"/>
      <c r="X29" s="660"/>
      <c r="Y29" s="661"/>
      <c r="Z29" s="662">
        <v>6.5</v>
      </c>
      <c r="AA29" s="662"/>
      <c r="AB29" s="662"/>
      <c r="AC29" s="662"/>
      <c r="AD29" s="663" t="s">
        <v>131</v>
      </c>
      <c r="AE29" s="663"/>
      <c r="AF29" s="663"/>
      <c r="AG29" s="663"/>
      <c r="AH29" s="663"/>
      <c r="AI29" s="663"/>
      <c r="AJ29" s="663"/>
      <c r="AK29" s="663"/>
      <c r="AL29" s="664" t="s">
        <v>234</v>
      </c>
      <c r="AM29" s="665"/>
      <c r="AN29" s="665"/>
      <c r="AO29" s="666"/>
      <c r="AP29" s="638" t="s">
        <v>222</v>
      </c>
      <c r="AQ29" s="639"/>
      <c r="AR29" s="639"/>
      <c r="AS29" s="639"/>
      <c r="AT29" s="639"/>
      <c r="AU29" s="639"/>
      <c r="AV29" s="639"/>
      <c r="AW29" s="639"/>
      <c r="AX29" s="639"/>
      <c r="AY29" s="639"/>
      <c r="AZ29" s="639"/>
      <c r="BA29" s="639"/>
      <c r="BB29" s="639"/>
      <c r="BC29" s="639"/>
      <c r="BD29" s="639"/>
      <c r="BE29" s="639"/>
      <c r="BF29" s="640"/>
      <c r="BG29" s="638" t="s">
        <v>305</v>
      </c>
      <c r="BH29" s="699"/>
      <c r="BI29" s="699"/>
      <c r="BJ29" s="699"/>
      <c r="BK29" s="699"/>
      <c r="BL29" s="699"/>
      <c r="BM29" s="699"/>
      <c r="BN29" s="699"/>
      <c r="BO29" s="699"/>
      <c r="BP29" s="699"/>
      <c r="BQ29" s="700"/>
      <c r="BR29" s="638" t="s">
        <v>306</v>
      </c>
      <c r="BS29" s="699"/>
      <c r="BT29" s="699"/>
      <c r="BU29" s="699"/>
      <c r="BV29" s="699"/>
      <c r="BW29" s="699"/>
      <c r="BX29" s="699"/>
      <c r="BY29" s="699"/>
      <c r="BZ29" s="699"/>
      <c r="CA29" s="699"/>
      <c r="CB29" s="700"/>
      <c r="CD29" s="722" t="s">
        <v>307</v>
      </c>
      <c r="CE29" s="723"/>
      <c r="CF29" s="674" t="s">
        <v>308</v>
      </c>
      <c r="CG29" s="675"/>
      <c r="CH29" s="675"/>
      <c r="CI29" s="675"/>
      <c r="CJ29" s="675"/>
      <c r="CK29" s="675"/>
      <c r="CL29" s="675"/>
      <c r="CM29" s="675"/>
      <c r="CN29" s="675"/>
      <c r="CO29" s="675"/>
      <c r="CP29" s="675"/>
      <c r="CQ29" s="676"/>
      <c r="CR29" s="659">
        <v>323382</v>
      </c>
      <c r="CS29" s="683"/>
      <c r="CT29" s="683"/>
      <c r="CU29" s="683"/>
      <c r="CV29" s="683"/>
      <c r="CW29" s="683"/>
      <c r="CX29" s="683"/>
      <c r="CY29" s="684"/>
      <c r="CZ29" s="664">
        <v>7.3</v>
      </c>
      <c r="DA29" s="695"/>
      <c r="DB29" s="695"/>
      <c r="DC29" s="697"/>
      <c r="DD29" s="668">
        <v>323061</v>
      </c>
      <c r="DE29" s="683"/>
      <c r="DF29" s="683"/>
      <c r="DG29" s="683"/>
      <c r="DH29" s="683"/>
      <c r="DI29" s="683"/>
      <c r="DJ29" s="683"/>
      <c r="DK29" s="684"/>
      <c r="DL29" s="668">
        <v>323061</v>
      </c>
      <c r="DM29" s="683"/>
      <c r="DN29" s="683"/>
      <c r="DO29" s="683"/>
      <c r="DP29" s="683"/>
      <c r="DQ29" s="683"/>
      <c r="DR29" s="683"/>
      <c r="DS29" s="683"/>
      <c r="DT29" s="683"/>
      <c r="DU29" s="683"/>
      <c r="DV29" s="684"/>
      <c r="DW29" s="664">
        <v>10.1</v>
      </c>
      <c r="DX29" s="695"/>
      <c r="DY29" s="695"/>
      <c r="DZ29" s="695"/>
      <c r="EA29" s="695"/>
      <c r="EB29" s="695"/>
      <c r="EC29" s="696"/>
    </row>
    <row r="30" spans="2:133" ht="11.25" customHeight="1">
      <c r="B30" s="656" t="s">
        <v>309</v>
      </c>
      <c r="C30" s="657"/>
      <c r="D30" s="657"/>
      <c r="E30" s="657"/>
      <c r="F30" s="657"/>
      <c r="G30" s="657"/>
      <c r="H30" s="657"/>
      <c r="I30" s="657"/>
      <c r="J30" s="657"/>
      <c r="K30" s="657"/>
      <c r="L30" s="657"/>
      <c r="M30" s="657"/>
      <c r="N30" s="657"/>
      <c r="O30" s="657"/>
      <c r="P30" s="657"/>
      <c r="Q30" s="658"/>
      <c r="R30" s="659">
        <v>10672</v>
      </c>
      <c r="S30" s="660"/>
      <c r="T30" s="660"/>
      <c r="U30" s="660"/>
      <c r="V30" s="660"/>
      <c r="W30" s="660"/>
      <c r="X30" s="660"/>
      <c r="Y30" s="661"/>
      <c r="Z30" s="662">
        <v>0.2</v>
      </c>
      <c r="AA30" s="662"/>
      <c r="AB30" s="662"/>
      <c r="AC30" s="662"/>
      <c r="AD30" s="663" t="s">
        <v>257</v>
      </c>
      <c r="AE30" s="663"/>
      <c r="AF30" s="663"/>
      <c r="AG30" s="663"/>
      <c r="AH30" s="663"/>
      <c r="AI30" s="663"/>
      <c r="AJ30" s="663"/>
      <c r="AK30" s="663"/>
      <c r="AL30" s="664" t="s">
        <v>234</v>
      </c>
      <c r="AM30" s="665"/>
      <c r="AN30" s="665"/>
      <c r="AO30" s="666"/>
      <c r="AP30" s="707" t="s">
        <v>310</v>
      </c>
      <c r="AQ30" s="708"/>
      <c r="AR30" s="708"/>
      <c r="AS30" s="708"/>
      <c r="AT30" s="713" t="s">
        <v>311</v>
      </c>
      <c r="AU30" s="210"/>
      <c r="AV30" s="210"/>
      <c r="AW30" s="210"/>
      <c r="AX30" s="645" t="s">
        <v>185</v>
      </c>
      <c r="AY30" s="646"/>
      <c r="AZ30" s="646"/>
      <c r="BA30" s="646"/>
      <c r="BB30" s="646"/>
      <c r="BC30" s="646"/>
      <c r="BD30" s="646"/>
      <c r="BE30" s="646"/>
      <c r="BF30" s="647"/>
      <c r="BG30" s="719">
        <v>99.5</v>
      </c>
      <c r="BH30" s="720"/>
      <c r="BI30" s="720"/>
      <c r="BJ30" s="720"/>
      <c r="BK30" s="720"/>
      <c r="BL30" s="720"/>
      <c r="BM30" s="654">
        <v>98.2</v>
      </c>
      <c r="BN30" s="720"/>
      <c r="BO30" s="720"/>
      <c r="BP30" s="720"/>
      <c r="BQ30" s="721"/>
      <c r="BR30" s="719">
        <v>99.5</v>
      </c>
      <c r="BS30" s="720"/>
      <c r="BT30" s="720"/>
      <c r="BU30" s="720"/>
      <c r="BV30" s="720"/>
      <c r="BW30" s="720"/>
      <c r="BX30" s="654">
        <v>97.3</v>
      </c>
      <c r="BY30" s="720"/>
      <c r="BZ30" s="720"/>
      <c r="CA30" s="720"/>
      <c r="CB30" s="721"/>
      <c r="CD30" s="724"/>
      <c r="CE30" s="725"/>
      <c r="CF30" s="674" t="s">
        <v>312</v>
      </c>
      <c r="CG30" s="675"/>
      <c r="CH30" s="675"/>
      <c r="CI30" s="675"/>
      <c r="CJ30" s="675"/>
      <c r="CK30" s="675"/>
      <c r="CL30" s="675"/>
      <c r="CM30" s="675"/>
      <c r="CN30" s="675"/>
      <c r="CO30" s="675"/>
      <c r="CP30" s="675"/>
      <c r="CQ30" s="676"/>
      <c r="CR30" s="659">
        <v>292737</v>
      </c>
      <c r="CS30" s="660"/>
      <c r="CT30" s="660"/>
      <c r="CU30" s="660"/>
      <c r="CV30" s="660"/>
      <c r="CW30" s="660"/>
      <c r="CX30" s="660"/>
      <c r="CY30" s="661"/>
      <c r="CZ30" s="664">
        <v>6.6</v>
      </c>
      <c r="DA30" s="695"/>
      <c r="DB30" s="695"/>
      <c r="DC30" s="697"/>
      <c r="DD30" s="668">
        <v>292426</v>
      </c>
      <c r="DE30" s="660"/>
      <c r="DF30" s="660"/>
      <c r="DG30" s="660"/>
      <c r="DH30" s="660"/>
      <c r="DI30" s="660"/>
      <c r="DJ30" s="660"/>
      <c r="DK30" s="661"/>
      <c r="DL30" s="668">
        <v>292426</v>
      </c>
      <c r="DM30" s="660"/>
      <c r="DN30" s="660"/>
      <c r="DO30" s="660"/>
      <c r="DP30" s="660"/>
      <c r="DQ30" s="660"/>
      <c r="DR30" s="660"/>
      <c r="DS30" s="660"/>
      <c r="DT30" s="660"/>
      <c r="DU30" s="660"/>
      <c r="DV30" s="661"/>
      <c r="DW30" s="664">
        <v>9.1</v>
      </c>
      <c r="DX30" s="695"/>
      <c r="DY30" s="695"/>
      <c r="DZ30" s="695"/>
      <c r="EA30" s="695"/>
      <c r="EB30" s="695"/>
      <c r="EC30" s="696"/>
    </row>
    <row r="31" spans="2:133" ht="11.25" customHeight="1">
      <c r="B31" s="656" t="s">
        <v>313</v>
      </c>
      <c r="C31" s="657"/>
      <c r="D31" s="657"/>
      <c r="E31" s="657"/>
      <c r="F31" s="657"/>
      <c r="G31" s="657"/>
      <c r="H31" s="657"/>
      <c r="I31" s="657"/>
      <c r="J31" s="657"/>
      <c r="K31" s="657"/>
      <c r="L31" s="657"/>
      <c r="M31" s="657"/>
      <c r="N31" s="657"/>
      <c r="O31" s="657"/>
      <c r="P31" s="657"/>
      <c r="Q31" s="658"/>
      <c r="R31" s="659">
        <v>41348</v>
      </c>
      <c r="S31" s="660"/>
      <c r="T31" s="660"/>
      <c r="U31" s="660"/>
      <c r="V31" s="660"/>
      <c r="W31" s="660"/>
      <c r="X31" s="660"/>
      <c r="Y31" s="661"/>
      <c r="Z31" s="662">
        <v>0.8</v>
      </c>
      <c r="AA31" s="662"/>
      <c r="AB31" s="662"/>
      <c r="AC31" s="662"/>
      <c r="AD31" s="663" t="s">
        <v>123</v>
      </c>
      <c r="AE31" s="663"/>
      <c r="AF31" s="663"/>
      <c r="AG31" s="663"/>
      <c r="AH31" s="663"/>
      <c r="AI31" s="663"/>
      <c r="AJ31" s="663"/>
      <c r="AK31" s="663"/>
      <c r="AL31" s="664" t="s">
        <v>234</v>
      </c>
      <c r="AM31" s="665"/>
      <c r="AN31" s="665"/>
      <c r="AO31" s="666"/>
      <c r="AP31" s="709"/>
      <c r="AQ31" s="710"/>
      <c r="AR31" s="710"/>
      <c r="AS31" s="710"/>
      <c r="AT31" s="714"/>
      <c r="AU31" s="209" t="s">
        <v>314</v>
      </c>
      <c r="AV31" s="209"/>
      <c r="AW31" s="209"/>
      <c r="AX31" s="656" t="s">
        <v>315</v>
      </c>
      <c r="AY31" s="657"/>
      <c r="AZ31" s="657"/>
      <c r="BA31" s="657"/>
      <c r="BB31" s="657"/>
      <c r="BC31" s="657"/>
      <c r="BD31" s="657"/>
      <c r="BE31" s="657"/>
      <c r="BF31" s="658"/>
      <c r="BG31" s="716">
        <v>99.4</v>
      </c>
      <c r="BH31" s="683"/>
      <c r="BI31" s="683"/>
      <c r="BJ31" s="683"/>
      <c r="BK31" s="683"/>
      <c r="BL31" s="683"/>
      <c r="BM31" s="665">
        <v>98.6</v>
      </c>
      <c r="BN31" s="717"/>
      <c r="BO31" s="717"/>
      <c r="BP31" s="717"/>
      <c r="BQ31" s="718"/>
      <c r="BR31" s="716">
        <v>99.7</v>
      </c>
      <c r="BS31" s="683"/>
      <c r="BT31" s="683"/>
      <c r="BU31" s="683"/>
      <c r="BV31" s="683"/>
      <c r="BW31" s="683"/>
      <c r="BX31" s="665">
        <v>98.4</v>
      </c>
      <c r="BY31" s="717"/>
      <c r="BZ31" s="717"/>
      <c r="CA31" s="717"/>
      <c r="CB31" s="718"/>
      <c r="CD31" s="724"/>
      <c r="CE31" s="725"/>
      <c r="CF31" s="674" t="s">
        <v>316</v>
      </c>
      <c r="CG31" s="675"/>
      <c r="CH31" s="675"/>
      <c r="CI31" s="675"/>
      <c r="CJ31" s="675"/>
      <c r="CK31" s="675"/>
      <c r="CL31" s="675"/>
      <c r="CM31" s="675"/>
      <c r="CN31" s="675"/>
      <c r="CO31" s="675"/>
      <c r="CP31" s="675"/>
      <c r="CQ31" s="676"/>
      <c r="CR31" s="659">
        <v>30645</v>
      </c>
      <c r="CS31" s="683"/>
      <c r="CT31" s="683"/>
      <c r="CU31" s="683"/>
      <c r="CV31" s="683"/>
      <c r="CW31" s="683"/>
      <c r="CX31" s="683"/>
      <c r="CY31" s="684"/>
      <c r="CZ31" s="664">
        <v>0.7</v>
      </c>
      <c r="DA31" s="695"/>
      <c r="DB31" s="695"/>
      <c r="DC31" s="697"/>
      <c r="DD31" s="668">
        <v>30635</v>
      </c>
      <c r="DE31" s="683"/>
      <c r="DF31" s="683"/>
      <c r="DG31" s="683"/>
      <c r="DH31" s="683"/>
      <c r="DI31" s="683"/>
      <c r="DJ31" s="683"/>
      <c r="DK31" s="684"/>
      <c r="DL31" s="668">
        <v>30635</v>
      </c>
      <c r="DM31" s="683"/>
      <c r="DN31" s="683"/>
      <c r="DO31" s="683"/>
      <c r="DP31" s="683"/>
      <c r="DQ31" s="683"/>
      <c r="DR31" s="683"/>
      <c r="DS31" s="683"/>
      <c r="DT31" s="683"/>
      <c r="DU31" s="683"/>
      <c r="DV31" s="684"/>
      <c r="DW31" s="664">
        <v>1</v>
      </c>
      <c r="DX31" s="695"/>
      <c r="DY31" s="695"/>
      <c r="DZ31" s="695"/>
      <c r="EA31" s="695"/>
      <c r="EB31" s="695"/>
      <c r="EC31" s="696"/>
    </row>
    <row r="32" spans="2:133" ht="11.25" customHeight="1">
      <c r="B32" s="656" t="s">
        <v>317</v>
      </c>
      <c r="C32" s="657"/>
      <c r="D32" s="657"/>
      <c r="E32" s="657"/>
      <c r="F32" s="657"/>
      <c r="G32" s="657"/>
      <c r="H32" s="657"/>
      <c r="I32" s="657"/>
      <c r="J32" s="657"/>
      <c r="K32" s="657"/>
      <c r="L32" s="657"/>
      <c r="M32" s="657"/>
      <c r="N32" s="657"/>
      <c r="O32" s="657"/>
      <c r="P32" s="657"/>
      <c r="Q32" s="658"/>
      <c r="R32" s="659">
        <v>82375</v>
      </c>
      <c r="S32" s="660"/>
      <c r="T32" s="660"/>
      <c r="U32" s="660"/>
      <c r="V32" s="660"/>
      <c r="W32" s="660"/>
      <c r="X32" s="660"/>
      <c r="Y32" s="661"/>
      <c r="Z32" s="662">
        <v>1.7</v>
      </c>
      <c r="AA32" s="662"/>
      <c r="AB32" s="662"/>
      <c r="AC32" s="662"/>
      <c r="AD32" s="663" t="s">
        <v>234</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318</v>
      </c>
      <c r="AY32" s="705"/>
      <c r="AZ32" s="705"/>
      <c r="BA32" s="705"/>
      <c r="BB32" s="705"/>
      <c r="BC32" s="705"/>
      <c r="BD32" s="705"/>
      <c r="BE32" s="705"/>
      <c r="BF32" s="706"/>
      <c r="BG32" s="728">
        <v>99.5</v>
      </c>
      <c r="BH32" s="729"/>
      <c r="BI32" s="729"/>
      <c r="BJ32" s="729"/>
      <c r="BK32" s="729"/>
      <c r="BL32" s="729"/>
      <c r="BM32" s="730">
        <v>97.7</v>
      </c>
      <c r="BN32" s="729"/>
      <c r="BO32" s="729"/>
      <c r="BP32" s="729"/>
      <c r="BQ32" s="731"/>
      <c r="BR32" s="728">
        <v>99.4</v>
      </c>
      <c r="BS32" s="729"/>
      <c r="BT32" s="729"/>
      <c r="BU32" s="729"/>
      <c r="BV32" s="729"/>
      <c r="BW32" s="729"/>
      <c r="BX32" s="730">
        <v>96.2</v>
      </c>
      <c r="BY32" s="729"/>
      <c r="BZ32" s="729"/>
      <c r="CA32" s="729"/>
      <c r="CB32" s="731"/>
      <c r="CD32" s="726"/>
      <c r="CE32" s="727"/>
      <c r="CF32" s="674" t="s">
        <v>319</v>
      </c>
      <c r="CG32" s="675"/>
      <c r="CH32" s="675"/>
      <c r="CI32" s="675"/>
      <c r="CJ32" s="675"/>
      <c r="CK32" s="675"/>
      <c r="CL32" s="675"/>
      <c r="CM32" s="675"/>
      <c r="CN32" s="675"/>
      <c r="CO32" s="675"/>
      <c r="CP32" s="675"/>
      <c r="CQ32" s="676"/>
      <c r="CR32" s="659" t="s">
        <v>234</v>
      </c>
      <c r="CS32" s="660"/>
      <c r="CT32" s="660"/>
      <c r="CU32" s="660"/>
      <c r="CV32" s="660"/>
      <c r="CW32" s="660"/>
      <c r="CX32" s="660"/>
      <c r="CY32" s="661"/>
      <c r="CZ32" s="664" t="s">
        <v>123</v>
      </c>
      <c r="DA32" s="695"/>
      <c r="DB32" s="695"/>
      <c r="DC32" s="697"/>
      <c r="DD32" s="668" t="s">
        <v>123</v>
      </c>
      <c r="DE32" s="660"/>
      <c r="DF32" s="660"/>
      <c r="DG32" s="660"/>
      <c r="DH32" s="660"/>
      <c r="DI32" s="660"/>
      <c r="DJ32" s="660"/>
      <c r="DK32" s="661"/>
      <c r="DL32" s="668" t="s">
        <v>257</v>
      </c>
      <c r="DM32" s="660"/>
      <c r="DN32" s="660"/>
      <c r="DO32" s="660"/>
      <c r="DP32" s="660"/>
      <c r="DQ32" s="660"/>
      <c r="DR32" s="660"/>
      <c r="DS32" s="660"/>
      <c r="DT32" s="660"/>
      <c r="DU32" s="660"/>
      <c r="DV32" s="661"/>
      <c r="DW32" s="664" t="s">
        <v>234</v>
      </c>
      <c r="DX32" s="695"/>
      <c r="DY32" s="695"/>
      <c r="DZ32" s="695"/>
      <c r="EA32" s="695"/>
      <c r="EB32" s="695"/>
      <c r="EC32" s="696"/>
    </row>
    <row r="33" spans="2:133" ht="11.25" customHeight="1">
      <c r="B33" s="656" t="s">
        <v>320</v>
      </c>
      <c r="C33" s="657"/>
      <c r="D33" s="657"/>
      <c r="E33" s="657"/>
      <c r="F33" s="657"/>
      <c r="G33" s="657"/>
      <c r="H33" s="657"/>
      <c r="I33" s="657"/>
      <c r="J33" s="657"/>
      <c r="K33" s="657"/>
      <c r="L33" s="657"/>
      <c r="M33" s="657"/>
      <c r="N33" s="657"/>
      <c r="O33" s="657"/>
      <c r="P33" s="657"/>
      <c r="Q33" s="658"/>
      <c r="R33" s="659">
        <v>505058</v>
      </c>
      <c r="S33" s="660"/>
      <c r="T33" s="660"/>
      <c r="U33" s="660"/>
      <c r="V33" s="660"/>
      <c r="W33" s="660"/>
      <c r="X33" s="660"/>
      <c r="Y33" s="661"/>
      <c r="Z33" s="662">
        <v>10.3</v>
      </c>
      <c r="AA33" s="662"/>
      <c r="AB33" s="662"/>
      <c r="AC33" s="662"/>
      <c r="AD33" s="663" t="s">
        <v>123</v>
      </c>
      <c r="AE33" s="663"/>
      <c r="AF33" s="663"/>
      <c r="AG33" s="663"/>
      <c r="AH33" s="663"/>
      <c r="AI33" s="663"/>
      <c r="AJ33" s="663"/>
      <c r="AK33" s="663"/>
      <c r="AL33" s="664" t="s">
        <v>234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321</v>
      </c>
      <c r="CE33" s="675"/>
      <c r="CF33" s="675"/>
      <c r="CG33" s="675"/>
      <c r="CH33" s="675"/>
      <c r="CI33" s="675"/>
      <c r="CJ33" s="675"/>
      <c r="CK33" s="675"/>
      <c r="CL33" s="675"/>
      <c r="CM33" s="675"/>
      <c r="CN33" s="675"/>
      <c r="CO33" s="675"/>
      <c r="CP33" s="675"/>
      <c r="CQ33" s="676"/>
      <c r="CR33" s="659">
        <v>2276385</v>
      </c>
      <c r="CS33" s="683"/>
      <c r="CT33" s="683"/>
      <c r="CU33" s="683"/>
      <c r="CV33" s="683"/>
      <c r="CW33" s="683"/>
      <c r="CX33" s="683"/>
      <c r="CY33" s="684"/>
      <c r="CZ33" s="664">
        <v>51.5</v>
      </c>
      <c r="DA33" s="695"/>
      <c r="DB33" s="695"/>
      <c r="DC33" s="697"/>
      <c r="DD33" s="668">
        <v>2038325</v>
      </c>
      <c r="DE33" s="683"/>
      <c r="DF33" s="683"/>
      <c r="DG33" s="683"/>
      <c r="DH33" s="683"/>
      <c r="DI33" s="683"/>
      <c r="DJ33" s="683"/>
      <c r="DK33" s="684"/>
      <c r="DL33" s="668">
        <v>1304708</v>
      </c>
      <c r="DM33" s="683"/>
      <c r="DN33" s="683"/>
      <c r="DO33" s="683"/>
      <c r="DP33" s="683"/>
      <c r="DQ33" s="683"/>
      <c r="DR33" s="683"/>
      <c r="DS33" s="683"/>
      <c r="DT33" s="683"/>
      <c r="DU33" s="683"/>
      <c r="DV33" s="684"/>
      <c r="DW33" s="664">
        <v>40.799999999999997</v>
      </c>
      <c r="DX33" s="695"/>
      <c r="DY33" s="695"/>
      <c r="DZ33" s="695"/>
      <c r="EA33" s="695"/>
      <c r="EB33" s="695"/>
      <c r="EC33" s="696"/>
    </row>
    <row r="34" spans="2:133" ht="11.25" customHeight="1">
      <c r="B34" s="656" t="s">
        <v>322</v>
      </c>
      <c r="C34" s="657"/>
      <c r="D34" s="657"/>
      <c r="E34" s="657"/>
      <c r="F34" s="657"/>
      <c r="G34" s="657"/>
      <c r="H34" s="657"/>
      <c r="I34" s="657"/>
      <c r="J34" s="657"/>
      <c r="K34" s="657"/>
      <c r="L34" s="657"/>
      <c r="M34" s="657"/>
      <c r="N34" s="657"/>
      <c r="O34" s="657"/>
      <c r="P34" s="657"/>
      <c r="Q34" s="658"/>
      <c r="R34" s="659">
        <v>54854</v>
      </c>
      <c r="S34" s="660"/>
      <c r="T34" s="660"/>
      <c r="U34" s="660"/>
      <c r="V34" s="660"/>
      <c r="W34" s="660"/>
      <c r="X34" s="660"/>
      <c r="Y34" s="661"/>
      <c r="Z34" s="662">
        <v>1.1000000000000001</v>
      </c>
      <c r="AA34" s="662"/>
      <c r="AB34" s="662"/>
      <c r="AC34" s="662"/>
      <c r="AD34" s="663">
        <v>24</v>
      </c>
      <c r="AE34" s="663"/>
      <c r="AF34" s="663"/>
      <c r="AG34" s="663"/>
      <c r="AH34" s="663"/>
      <c r="AI34" s="663"/>
      <c r="AJ34" s="663"/>
      <c r="AK34" s="663"/>
      <c r="AL34" s="664">
        <v>0</v>
      </c>
      <c r="AM34" s="665"/>
      <c r="AN34" s="665"/>
      <c r="AO34" s="666"/>
      <c r="AP34" s="214"/>
      <c r="AQ34" s="638" t="s">
        <v>323</v>
      </c>
      <c r="AR34" s="639"/>
      <c r="AS34" s="639"/>
      <c r="AT34" s="639"/>
      <c r="AU34" s="639"/>
      <c r="AV34" s="639"/>
      <c r="AW34" s="639"/>
      <c r="AX34" s="639"/>
      <c r="AY34" s="639"/>
      <c r="AZ34" s="639"/>
      <c r="BA34" s="639"/>
      <c r="BB34" s="639"/>
      <c r="BC34" s="639"/>
      <c r="BD34" s="639"/>
      <c r="BE34" s="639"/>
      <c r="BF34" s="640"/>
      <c r="BG34" s="638" t="s">
        <v>324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325</v>
      </c>
      <c r="CE34" s="675"/>
      <c r="CF34" s="675"/>
      <c r="CG34" s="675"/>
      <c r="CH34" s="675"/>
      <c r="CI34" s="675"/>
      <c r="CJ34" s="675"/>
      <c r="CK34" s="675"/>
      <c r="CL34" s="675"/>
      <c r="CM34" s="675"/>
      <c r="CN34" s="675"/>
      <c r="CO34" s="675"/>
      <c r="CP34" s="675"/>
      <c r="CQ34" s="676"/>
      <c r="CR34" s="659">
        <v>519116</v>
      </c>
      <c r="CS34" s="660"/>
      <c r="CT34" s="660"/>
      <c r="CU34" s="660"/>
      <c r="CV34" s="660"/>
      <c r="CW34" s="660"/>
      <c r="CX34" s="660"/>
      <c r="CY34" s="661"/>
      <c r="CZ34" s="664">
        <v>11.7</v>
      </c>
      <c r="DA34" s="695"/>
      <c r="DB34" s="695"/>
      <c r="DC34" s="697"/>
      <c r="DD34" s="668">
        <v>439514</v>
      </c>
      <c r="DE34" s="660"/>
      <c r="DF34" s="660"/>
      <c r="DG34" s="660"/>
      <c r="DH34" s="660"/>
      <c r="DI34" s="660"/>
      <c r="DJ34" s="660"/>
      <c r="DK34" s="661"/>
      <c r="DL34" s="668">
        <v>355528</v>
      </c>
      <c r="DM34" s="660"/>
      <c r="DN34" s="660"/>
      <c r="DO34" s="660"/>
      <c r="DP34" s="660"/>
      <c r="DQ34" s="660"/>
      <c r="DR34" s="660"/>
      <c r="DS34" s="660"/>
      <c r="DT34" s="660"/>
      <c r="DU34" s="660"/>
      <c r="DV34" s="661"/>
      <c r="DW34" s="664">
        <v>11.1</v>
      </c>
      <c r="DX34" s="695"/>
      <c r="DY34" s="695"/>
      <c r="DZ34" s="695"/>
      <c r="EA34" s="695"/>
      <c r="EB34" s="695"/>
      <c r="EC34" s="696"/>
    </row>
    <row r="35" spans="2:133" ht="11.25" customHeight="1">
      <c r="B35" s="656" t="s">
        <v>326</v>
      </c>
      <c r="C35" s="657"/>
      <c r="D35" s="657"/>
      <c r="E35" s="657"/>
      <c r="F35" s="657"/>
      <c r="G35" s="657"/>
      <c r="H35" s="657"/>
      <c r="I35" s="657"/>
      <c r="J35" s="657"/>
      <c r="K35" s="657"/>
      <c r="L35" s="657"/>
      <c r="M35" s="657"/>
      <c r="N35" s="657"/>
      <c r="O35" s="657"/>
      <c r="P35" s="657"/>
      <c r="Q35" s="658"/>
      <c r="R35" s="659">
        <v>267600</v>
      </c>
      <c r="S35" s="660"/>
      <c r="T35" s="660"/>
      <c r="U35" s="660"/>
      <c r="V35" s="660"/>
      <c r="W35" s="660"/>
      <c r="X35" s="660"/>
      <c r="Y35" s="661"/>
      <c r="Z35" s="662">
        <v>5.5</v>
      </c>
      <c r="AA35" s="662"/>
      <c r="AB35" s="662"/>
      <c r="AC35" s="662"/>
      <c r="AD35" s="663" t="s">
        <v>123</v>
      </c>
      <c r="AE35" s="663"/>
      <c r="AF35" s="663"/>
      <c r="AG35" s="663"/>
      <c r="AH35" s="663"/>
      <c r="AI35" s="663"/>
      <c r="AJ35" s="663"/>
      <c r="AK35" s="663"/>
      <c r="AL35" s="664" t="s">
        <v>234</v>
      </c>
      <c r="AM35" s="665"/>
      <c r="AN35" s="665"/>
      <c r="AO35" s="666"/>
      <c r="AP35" s="214"/>
      <c r="AQ35" s="732" t="s">
        <v>327</v>
      </c>
      <c r="AR35" s="733"/>
      <c r="AS35" s="733"/>
      <c r="AT35" s="733"/>
      <c r="AU35" s="733"/>
      <c r="AV35" s="733"/>
      <c r="AW35" s="733"/>
      <c r="AX35" s="733"/>
      <c r="AY35" s="734"/>
      <c r="AZ35" s="648">
        <v>708816</v>
      </c>
      <c r="BA35" s="649"/>
      <c r="BB35" s="649"/>
      <c r="BC35" s="649"/>
      <c r="BD35" s="649"/>
      <c r="BE35" s="649"/>
      <c r="BF35" s="735"/>
      <c r="BG35" s="670" t="s">
        <v>328</v>
      </c>
      <c r="BH35" s="671"/>
      <c r="BI35" s="671"/>
      <c r="BJ35" s="671"/>
      <c r="BK35" s="671"/>
      <c r="BL35" s="671"/>
      <c r="BM35" s="671"/>
      <c r="BN35" s="671"/>
      <c r="BO35" s="671"/>
      <c r="BP35" s="671"/>
      <c r="BQ35" s="671"/>
      <c r="BR35" s="671"/>
      <c r="BS35" s="671"/>
      <c r="BT35" s="671"/>
      <c r="BU35" s="672"/>
      <c r="BV35" s="648">
        <v>74471</v>
      </c>
      <c r="BW35" s="649"/>
      <c r="BX35" s="649"/>
      <c r="BY35" s="649"/>
      <c r="BZ35" s="649"/>
      <c r="CA35" s="649"/>
      <c r="CB35" s="735"/>
      <c r="CD35" s="674" t="s">
        <v>329</v>
      </c>
      <c r="CE35" s="675"/>
      <c r="CF35" s="675"/>
      <c r="CG35" s="675"/>
      <c r="CH35" s="675"/>
      <c r="CI35" s="675"/>
      <c r="CJ35" s="675"/>
      <c r="CK35" s="675"/>
      <c r="CL35" s="675"/>
      <c r="CM35" s="675"/>
      <c r="CN35" s="675"/>
      <c r="CO35" s="675"/>
      <c r="CP35" s="675"/>
      <c r="CQ35" s="676"/>
      <c r="CR35" s="659">
        <v>141494</v>
      </c>
      <c r="CS35" s="683"/>
      <c r="CT35" s="683"/>
      <c r="CU35" s="683"/>
      <c r="CV35" s="683"/>
      <c r="CW35" s="683"/>
      <c r="CX35" s="683"/>
      <c r="CY35" s="684"/>
      <c r="CZ35" s="664">
        <v>3.2</v>
      </c>
      <c r="DA35" s="695"/>
      <c r="DB35" s="695"/>
      <c r="DC35" s="697"/>
      <c r="DD35" s="668">
        <v>95357</v>
      </c>
      <c r="DE35" s="683"/>
      <c r="DF35" s="683"/>
      <c r="DG35" s="683"/>
      <c r="DH35" s="683"/>
      <c r="DI35" s="683"/>
      <c r="DJ35" s="683"/>
      <c r="DK35" s="684"/>
      <c r="DL35" s="668">
        <v>31618</v>
      </c>
      <c r="DM35" s="683"/>
      <c r="DN35" s="683"/>
      <c r="DO35" s="683"/>
      <c r="DP35" s="683"/>
      <c r="DQ35" s="683"/>
      <c r="DR35" s="683"/>
      <c r="DS35" s="683"/>
      <c r="DT35" s="683"/>
      <c r="DU35" s="683"/>
      <c r="DV35" s="684"/>
      <c r="DW35" s="664">
        <v>1</v>
      </c>
      <c r="DX35" s="695"/>
      <c r="DY35" s="695"/>
      <c r="DZ35" s="695"/>
      <c r="EA35" s="695"/>
      <c r="EB35" s="695"/>
      <c r="EC35" s="696"/>
    </row>
    <row r="36" spans="2:133" ht="11.25" customHeight="1">
      <c r="B36" s="656" t="s">
        <v>330</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234</v>
      </c>
      <c r="AA36" s="662"/>
      <c r="AB36" s="662"/>
      <c r="AC36" s="662"/>
      <c r="AD36" s="663" t="s">
        <v>123</v>
      </c>
      <c r="AE36" s="663"/>
      <c r="AF36" s="663"/>
      <c r="AG36" s="663"/>
      <c r="AH36" s="663"/>
      <c r="AI36" s="663"/>
      <c r="AJ36" s="663"/>
      <c r="AK36" s="663"/>
      <c r="AL36" s="664" t="s">
        <v>131</v>
      </c>
      <c r="AM36" s="665"/>
      <c r="AN36" s="665"/>
      <c r="AO36" s="666"/>
      <c r="AQ36" s="736" t="s">
        <v>331</v>
      </c>
      <c r="AR36" s="737"/>
      <c r="AS36" s="737"/>
      <c r="AT36" s="737"/>
      <c r="AU36" s="737"/>
      <c r="AV36" s="737"/>
      <c r="AW36" s="737"/>
      <c r="AX36" s="737"/>
      <c r="AY36" s="738"/>
      <c r="AZ36" s="659">
        <v>211458</v>
      </c>
      <c r="BA36" s="660"/>
      <c r="BB36" s="660"/>
      <c r="BC36" s="660"/>
      <c r="BD36" s="683"/>
      <c r="BE36" s="683"/>
      <c r="BF36" s="718"/>
      <c r="BG36" s="674" t="s">
        <v>332</v>
      </c>
      <c r="BH36" s="675"/>
      <c r="BI36" s="675"/>
      <c r="BJ36" s="675"/>
      <c r="BK36" s="675"/>
      <c r="BL36" s="675"/>
      <c r="BM36" s="675"/>
      <c r="BN36" s="675"/>
      <c r="BO36" s="675"/>
      <c r="BP36" s="675"/>
      <c r="BQ36" s="675"/>
      <c r="BR36" s="675"/>
      <c r="BS36" s="675"/>
      <c r="BT36" s="675"/>
      <c r="BU36" s="676"/>
      <c r="BV36" s="659">
        <v>84454</v>
      </c>
      <c r="BW36" s="660"/>
      <c r="BX36" s="660"/>
      <c r="BY36" s="660"/>
      <c r="BZ36" s="660"/>
      <c r="CA36" s="660"/>
      <c r="CB36" s="669"/>
      <c r="CD36" s="674" t="s">
        <v>333</v>
      </c>
      <c r="CE36" s="675"/>
      <c r="CF36" s="675"/>
      <c r="CG36" s="675"/>
      <c r="CH36" s="675"/>
      <c r="CI36" s="675"/>
      <c r="CJ36" s="675"/>
      <c r="CK36" s="675"/>
      <c r="CL36" s="675"/>
      <c r="CM36" s="675"/>
      <c r="CN36" s="675"/>
      <c r="CO36" s="675"/>
      <c r="CP36" s="675"/>
      <c r="CQ36" s="676"/>
      <c r="CR36" s="659">
        <v>608648</v>
      </c>
      <c r="CS36" s="660"/>
      <c r="CT36" s="660"/>
      <c r="CU36" s="660"/>
      <c r="CV36" s="660"/>
      <c r="CW36" s="660"/>
      <c r="CX36" s="660"/>
      <c r="CY36" s="661"/>
      <c r="CZ36" s="664">
        <v>13.8</v>
      </c>
      <c r="DA36" s="695"/>
      <c r="DB36" s="695"/>
      <c r="DC36" s="697"/>
      <c r="DD36" s="668">
        <v>559521</v>
      </c>
      <c r="DE36" s="660"/>
      <c r="DF36" s="660"/>
      <c r="DG36" s="660"/>
      <c r="DH36" s="660"/>
      <c r="DI36" s="660"/>
      <c r="DJ36" s="660"/>
      <c r="DK36" s="661"/>
      <c r="DL36" s="668">
        <v>464174</v>
      </c>
      <c r="DM36" s="660"/>
      <c r="DN36" s="660"/>
      <c r="DO36" s="660"/>
      <c r="DP36" s="660"/>
      <c r="DQ36" s="660"/>
      <c r="DR36" s="660"/>
      <c r="DS36" s="660"/>
      <c r="DT36" s="660"/>
      <c r="DU36" s="660"/>
      <c r="DV36" s="661"/>
      <c r="DW36" s="664">
        <v>14.5</v>
      </c>
      <c r="DX36" s="695"/>
      <c r="DY36" s="695"/>
      <c r="DZ36" s="695"/>
      <c r="EA36" s="695"/>
      <c r="EB36" s="695"/>
      <c r="EC36" s="696"/>
    </row>
    <row r="37" spans="2:133" ht="11.25" customHeight="1">
      <c r="B37" s="656" t="s">
        <v>334</v>
      </c>
      <c r="C37" s="657"/>
      <c r="D37" s="657"/>
      <c r="E37" s="657"/>
      <c r="F37" s="657"/>
      <c r="G37" s="657"/>
      <c r="H37" s="657"/>
      <c r="I37" s="657"/>
      <c r="J37" s="657"/>
      <c r="K37" s="657"/>
      <c r="L37" s="657"/>
      <c r="M37" s="657"/>
      <c r="N37" s="657"/>
      <c r="O37" s="657"/>
      <c r="P37" s="657"/>
      <c r="Q37" s="658"/>
      <c r="R37" s="659">
        <v>234900</v>
      </c>
      <c r="S37" s="660"/>
      <c r="T37" s="660"/>
      <c r="U37" s="660"/>
      <c r="V37" s="660"/>
      <c r="W37" s="660"/>
      <c r="X37" s="660"/>
      <c r="Y37" s="661"/>
      <c r="Z37" s="662">
        <v>4.8</v>
      </c>
      <c r="AA37" s="662"/>
      <c r="AB37" s="662"/>
      <c r="AC37" s="662"/>
      <c r="AD37" s="663" t="s">
        <v>234</v>
      </c>
      <c r="AE37" s="663"/>
      <c r="AF37" s="663"/>
      <c r="AG37" s="663"/>
      <c r="AH37" s="663"/>
      <c r="AI37" s="663"/>
      <c r="AJ37" s="663"/>
      <c r="AK37" s="663"/>
      <c r="AL37" s="664" t="s">
        <v>123</v>
      </c>
      <c r="AM37" s="665"/>
      <c r="AN37" s="665"/>
      <c r="AO37" s="666"/>
      <c r="AQ37" s="736" t="s">
        <v>335</v>
      </c>
      <c r="AR37" s="737"/>
      <c r="AS37" s="737"/>
      <c r="AT37" s="737"/>
      <c r="AU37" s="737"/>
      <c r="AV37" s="737"/>
      <c r="AW37" s="737"/>
      <c r="AX37" s="737"/>
      <c r="AY37" s="738"/>
      <c r="AZ37" s="659">
        <v>60000</v>
      </c>
      <c r="BA37" s="660"/>
      <c r="BB37" s="660"/>
      <c r="BC37" s="660"/>
      <c r="BD37" s="683"/>
      <c r="BE37" s="683"/>
      <c r="BF37" s="718"/>
      <c r="BG37" s="674" t="s">
        <v>336</v>
      </c>
      <c r="BH37" s="675"/>
      <c r="BI37" s="675"/>
      <c r="BJ37" s="675"/>
      <c r="BK37" s="675"/>
      <c r="BL37" s="675"/>
      <c r="BM37" s="675"/>
      <c r="BN37" s="675"/>
      <c r="BO37" s="675"/>
      <c r="BP37" s="675"/>
      <c r="BQ37" s="675"/>
      <c r="BR37" s="675"/>
      <c r="BS37" s="675"/>
      <c r="BT37" s="675"/>
      <c r="BU37" s="676"/>
      <c r="BV37" s="659">
        <v>1660</v>
      </c>
      <c r="BW37" s="660"/>
      <c r="BX37" s="660"/>
      <c r="BY37" s="660"/>
      <c r="BZ37" s="660"/>
      <c r="CA37" s="660"/>
      <c r="CB37" s="669"/>
      <c r="CD37" s="674" t="s">
        <v>337</v>
      </c>
      <c r="CE37" s="675"/>
      <c r="CF37" s="675"/>
      <c r="CG37" s="675"/>
      <c r="CH37" s="675"/>
      <c r="CI37" s="675"/>
      <c r="CJ37" s="675"/>
      <c r="CK37" s="675"/>
      <c r="CL37" s="675"/>
      <c r="CM37" s="675"/>
      <c r="CN37" s="675"/>
      <c r="CO37" s="675"/>
      <c r="CP37" s="675"/>
      <c r="CQ37" s="676"/>
      <c r="CR37" s="659">
        <v>334288</v>
      </c>
      <c r="CS37" s="683"/>
      <c r="CT37" s="683"/>
      <c r="CU37" s="683"/>
      <c r="CV37" s="683"/>
      <c r="CW37" s="683"/>
      <c r="CX37" s="683"/>
      <c r="CY37" s="684"/>
      <c r="CZ37" s="664">
        <v>7.6</v>
      </c>
      <c r="DA37" s="695"/>
      <c r="DB37" s="695"/>
      <c r="DC37" s="697"/>
      <c r="DD37" s="668">
        <v>334288</v>
      </c>
      <c r="DE37" s="683"/>
      <c r="DF37" s="683"/>
      <c r="DG37" s="683"/>
      <c r="DH37" s="683"/>
      <c r="DI37" s="683"/>
      <c r="DJ37" s="683"/>
      <c r="DK37" s="684"/>
      <c r="DL37" s="668">
        <v>334288</v>
      </c>
      <c r="DM37" s="683"/>
      <c r="DN37" s="683"/>
      <c r="DO37" s="683"/>
      <c r="DP37" s="683"/>
      <c r="DQ37" s="683"/>
      <c r="DR37" s="683"/>
      <c r="DS37" s="683"/>
      <c r="DT37" s="683"/>
      <c r="DU37" s="683"/>
      <c r="DV37" s="684"/>
      <c r="DW37" s="664">
        <v>10.5</v>
      </c>
      <c r="DX37" s="695"/>
      <c r="DY37" s="695"/>
      <c r="DZ37" s="695"/>
      <c r="EA37" s="695"/>
      <c r="EB37" s="695"/>
      <c r="EC37" s="696"/>
    </row>
    <row r="38" spans="2:133" ht="11.25" customHeight="1">
      <c r="B38" s="704" t="s">
        <v>338</v>
      </c>
      <c r="C38" s="705"/>
      <c r="D38" s="705"/>
      <c r="E38" s="705"/>
      <c r="F38" s="705"/>
      <c r="G38" s="705"/>
      <c r="H38" s="705"/>
      <c r="I38" s="705"/>
      <c r="J38" s="705"/>
      <c r="K38" s="705"/>
      <c r="L38" s="705"/>
      <c r="M38" s="705"/>
      <c r="N38" s="705"/>
      <c r="O38" s="705"/>
      <c r="P38" s="705"/>
      <c r="Q38" s="706"/>
      <c r="R38" s="739">
        <v>4890833</v>
      </c>
      <c r="S38" s="740"/>
      <c r="T38" s="740"/>
      <c r="U38" s="740"/>
      <c r="V38" s="740"/>
      <c r="W38" s="740"/>
      <c r="X38" s="740"/>
      <c r="Y38" s="741"/>
      <c r="Z38" s="742">
        <v>100</v>
      </c>
      <c r="AA38" s="742"/>
      <c r="AB38" s="742"/>
      <c r="AC38" s="742"/>
      <c r="AD38" s="743">
        <v>2962096</v>
      </c>
      <c r="AE38" s="743"/>
      <c r="AF38" s="743"/>
      <c r="AG38" s="743"/>
      <c r="AH38" s="743"/>
      <c r="AI38" s="743"/>
      <c r="AJ38" s="743"/>
      <c r="AK38" s="743"/>
      <c r="AL38" s="744">
        <v>100</v>
      </c>
      <c r="AM38" s="730"/>
      <c r="AN38" s="730"/>
      <c r="AO38" s="745"/>
      <c r="AQ38" s="736" t="s">
        <v>339</v>
      </c>
      <c r="AR38" s="737"/>
      <c r="AS38" s="737"/>
      <c r="AT38" s="737"/>
      <c r="AU38" s="737"/>
      <c r="AV38" s="737"/>
      <c r="AW38" s="737"/>
      <c r="AX38" s="737"/>
      <c r="AY38" s="738"/>
      <c r="AZ38" s="659" t="s">
        <v>131</v>
      </c>
      <c r="BA38" s="660"/>
      <c r="BB38" s="660"/>
      <c r="BC38" s="660"/>
      <c r="BD38" s="683"/>
      <c r="BE38" s="683"/>
      <c r="BF38" s="718"/>
      <c r="BG38" s="674" t="s">
        <v>340</v>
      </c>
      <c r="BH38" s="675"/>
      <c r="BI38" s="675"/>
      <c r="BJ38" s="675"/>
      <c r="BK38" s="675"/>
      <c r="BL38" s="675"/>
      <c r="BM38" s="675"/>
      <c r="BN38" s="675"/>
      <c r="BO38" s="675"/>
      <c r="BP38" s="675"/>
      <c r="BQ38" s="675"/>
      <c r="BR38" s="675"/>
      <c r="BS38" s="675"/>
      <c r="BT38" s="675"/>
      <c r="BU38" s="676"/>
      <c r="BV38" s="659">
        <v>2953</v>
      </c>
      <c r="BW38" s="660"/>
      <c r="BX38" s="660"/>
      <c r="BY38" s="660"/>
      <c r="BZ38" s="660"/>
      <c r="CA38" s="660"/>
      <c r="CB38" s="669"/>
      <c r="CD38" s="674" t="s">
        <v>341</v>
      </c>
      <c r="CE38" s="675"/>
      <c r="CF38" s="675"/>
      <c r="CG38" s="675"/>
      <c r="CH38" s="675"/>
      <c r="CI38" s="675"/>
      <c r="CJ38" s="675"/>
      <c r="CK38" s="675"/>
      <c r="CL38" s="675"/>
      <c r="CM38" s="675"/>
      <c r="CN38" s="675"/>
      <c r="CO38" s="675"/>
      <c r="CP38" s="675"/>
      <c r="CQ38" s="676"/>
      <c r="CR38" s="659">
        <v>648816</v>
      </c>
      <c r="CS38" s="660"/>
      <c r="CT38" s="660"/>
      <c r="CU38" s="660"/>
      <c r="CV38" s="660"/>
      <c r="CW38" s="660"/>
      <c r="CX38" s="660"/>
      <c r="CY38" s="661"/>
      <c r="CZ38" s="664">
        <v>14.7</v>
      </c>
      <c r="DA38" s="695"/>
      <c r="DB38" s="695"/>
      <c r="DC38" s="697"/>
      <c r="DD38" s="668">
        <v>587799</v>
      </c>
      <c r="DE38" s="660"/>
      <c r="DF38" s="660"/>
      <c r="DG38" s="660"/>
      <c r="DH38" s="660"/>
      <c r="DI38" s="660"/>
      <c r="DJ38" s="660"/>
      <c r="DK38" s="661"/>
      <c r="DL38" s="668">
        <v>453388</v>
      </c>
      <c r="DM38" s="660"/>
      <c r="DN38" s="660"/>
      <c r="DO38" s="660"/>
      <c r="DP38" s="660"/>
      <c r="DQ38" s="660"/>
      <c r="DR38" s="660"/>
      <c r="DS38" s="660"/>
      <c r="DT38" s="660"/>
      <c r="DU38" s="660"/>
      <c r="DV38" s="661"/>
      <c r="DW38" s="664">
        <v>14.2</v>
      </c>
      <c r="DX38" s="695"/>
      <c r="DY38" s="695"/>
      <c r="DZ38" s="695"/>
      <c r="EA38" s="695"/>
      <c r="EB38" s="695"/>
      <c r="EC38" s="696"/>
    </row>
    <row r="39" spans="2:133" ht="11.25" customHeight="1">
      <c r="AQ39" s="736" t="s">
        <v>342</v>
      </c>
      <c r="AR39" s="737"/>
      <c r="AS39" s="737"/>
      <c r="AT39" s="737"/>
      <c r="AU39" s="737"/>
      <c r="AV39" s="737"/>
      <c r="AW39" s="737"/>
      <c r="AX39" s="737"/>
      <c r="AY39" s="738"/>
      <c r="AZ39" s="659" t="s">
        <v>131</v>
      </c>
      <c r="BA39" s="660"/>
      <c r="BB39" s="660"/>
      <c r="BC39" s="660"/>
      <c r="BD39" s="683"/>
      <c r="BE39" s="683"/>
      <c r="BF39" s="718"/>
      <c r="BG39" s="750" t="s">
        <v>343</v>
      </c>
      <c r="BH39" s="751"/>
      <c r="BI39" s="751"/>
      <c r="BJ39" s="751"/>
      <c r="BK39" s="751"/>
      <c r="BL39" s="215"/>
      <c r="BM39" s="675" t="s">
        <v>344</v>
      </c>
      <c r="BN39" s="675"/>
      <c r="BO39" s="675"/>
      <c r="BP39" s="675"/>
      <c r="BQ39" s="675"/>
      <c r="BR39" s="675"/>
      <c r="BS39" s="675"/>
      <c r="BT39" s="675"/>
      <c r="BU39" s="676"/>
      <c r="BV39" s="659">
        <v>82</v>
      </c>
      <c r="BW39" s="660"/>
      <c r="BX39" s="660"/>
      <c r="BY39" s="660"/>
      <c r="BZ39" s="660"/>
      <c r="CA39" s="660"/>
      <c r="CB39" s="669"/>
      <c r="CD39" s="674" t="s">
        <v>345</v>
      </c>
      <c r="CE39" s="675"/>
      <c r="CF39" s="675"/>
      <c r="CG39" s="675"/>
      <c r="CH39" s="675"/>
      <c r="CI39" s="675"/>
      <c r="CJ39" s="675"/>
      <c r="CK39" s="675"/>
      <c r="CL39" s="675"/>
      <c r="CM39" s="675"/>
      <c r="CN39" s="675"/>
      <c r="CO39" s="675"/>
      <c r="CP39" s="675"/>
      <c r="CQ39" s="676"/>
      <c r="CR39" s="659">
        <v>356391</v>
      </c>
      <c r="CS39" s="683"/>
      <c r="CT39" s="683"/>
      <c r="CU39" s="683"/>
      <c r="CV39" s="683"/>
      <c r="CW39" s="683"/>
      <c r="CX39" s="683"/>
      <c r="CY39" s="684"/>
      <c r="CZ39" s="664">
        <v>8.1</v>
      </c>
      <c r="DA39" s="695"/>
      <c r="DB39" s="695"/>
      <c r="DC39" s="697"/>
      <c r="DD39" s="668">
        <v>356134</v>
      </c>
      <c r="DE39" s="683"/>
      <c r="DF39" s="683"/>
      <c r="DG39" s="683"/>
      <c r="DH39" s="683"/>
      <c r="DI39" s="683"/>
      <c r="DJ39" s="683"/>
      <c r="DK39" s="684"/>
      <c r="DL39" s="668" t="s">
        <v>123</v>
      </c>
      <c r="DM39" s="683"/>
      <c r="DN39" s="683"/>
      <c r="DO39" s="683"/>
      <c r="DP39" s="683"/>
      <c r="DQ39" s="683"/>
      <c r="DR39" s="683"/>
      <c r="DS39" s="683"/>
      <c r="DT39" s="683"/>
      <c r="DU39" s="683"/>
      <c r="DV39" s="684"/>
      <c r="DW39" s="664" t="s">
        <v>257</v>
      </c>
      <c r="DX39" s="695"/>
      <c r="DY39" s="695"/>
      <c r="DZ39" s="695"/>
      <c r="EA39" s="695"/>
      <c r="EB39" s="695"/>
      <c r="EC39" s="696"/>
    </row>
    <row r="40" spans="2:133" ht="11.25" customHeight="1">
      <c r="AQ40" s="736" t="s">
        <v>346</v>
      </c>
      <c r="AR40" s="737"/>
      <c r="AS40" s="737"/>
      <c r="AT40" s="737"/>
      <c r="AU40" s="737"/>
      <c r="AV40" s="737"/>
      <c r="AW40" s="737"/>
      <c r="AX40" s="737"/>
      <c r="AY40" s="738"/>
      <c r="AZ40" s="659">
        <v>105271</v>
      </c>
      <c r="BA40" s="660"/>
      <c r="BB40" s="660"/>
      <c r="BC40" s="660"/>
      <c r="BD40" s="683"/>
      <c r="BE40" s="683"/>
      <c r="BF40" s="718"/>
      <c r="BG40" s="750"/>
      <c r="BH40" s="751"/>
      <c r="BI40" s="751"/>
      <c r="BJ40" s="751"/>
      <c r="BK40" s="751"/>
      <c r="BL40" s="215"/>
      <c r="BM40" s="675" t="s">
        <v>347</v>
      </c>
      <c r="BN40" s="675"/>
      <c r="BO40" s="675"/>
      <c r="BP40" s="675"/>
      <c r="BQ40" s="675"/>
      <c r="BR40" s="675"/>
      <c r="BS40" s="675"/>
      <c r="BT40" s="675"/>
      <c r="BU40" s="676"/>
      <c r="BV40" s="659">
        <v>105</v>
      </c>
      <c r="BW40" s="660"/>
      <c r="BX40" s="660"/>
      <c r="BY40" s="660"/>
      <c r="BZ40" s="660"/>
      <c r="CA40" s="660"/>
      <c r="CB40" s="669"/>
      <c r="CD40" s="674" t="s">
        <v>348</v>
      </c>
      <c r="CE40" s="675"/>
      <c r="CF40" s="675"/>
      <c r="CG40" s="675"/>
      <c r="CH40" s="675"/>
      <c r="CI40" s="675"/>
      <c r="CJ40" s="675"/>
      <c r="CK40" s="675"/>
      <c r="CL40" s="675"/>
      <c r="CM40" s="675"/>
      <c r="CN40" s="675"/>
      <c r="CO40" s="675"/>
      <c r="CP40" s="675"/>
      <c r="CQ40" s="676"/>
      <c r="CR40" s="659">
        <v>1920</v>
      </c>
      <c r="CS40" s="660"/>
      <c r="CT40" s="660"/>
      <c r="CU40" s="660"/>
      <c r="CV40" s="660"/>
      <c r="CW40" s="660"/>
      <c r="CX40" s="660"/>
      <c r="CY40" s="661"/>
      <c r="CZ40" s="664">
        <v>0</v>
      </c>
      <c r="DA40" s="695"/>
      <c r="DB40" s="695"/>
      <c r="DC40" s="697"/>
      <c r="DD40" s="668" t="s">
        <v>234</v>
      </c>
      <c r="DE40" s="660"/>
      <c r="DF40" s="660"/>
      <c r="DG40" s="660"/>
      <c r="DH40" s="660"/>
      <c r="DI40" s="660"/>
      <c r="DJ40" s="660"/>
      <c r="DK40" s="661"/>
      <c r="DL40" s="668" t="s">
        <v>123</v>
      </c>
      <c r="DM40" s="660"/>
      <c r="DN40" s="660"/>
      <c r="DO40" s="660"/>
      <c r="DP40" s="660"/>
      <c r="DQ40" s="660"/>
      <c r="DR40" s="660"/>
      <c r="DS40" s="660"/>
      <c r="DT40" s="660"/>
      <c r="DU40" s="660"/>
      <c r="DV40" s="661"/>
      <c r="DW40" s="664" t="s">
        <v>123</v>
      </c>
      <c r="DX40" s="695"/>
      <c r="DY40" s="695"/>
      <c r="DZ40" s="695"/>
      <c r="EA40" s="695"/>
      <c r="EB40" s="695"/>
      <c r="EC40" s="696"/>
    </row>
    <row r="41" spans="2:133" ht="11.25" customHeight="1">
      <c r="AQ41" s="746" t="s">
        <v>349</v>
      </c>
      <c r="AR41" s="747"/>
      <c r="AS41" s="747"/>
      <c r="AT41" s="747"/>
      <c r="AU41" s="747"/>
      <c r="AV41" s="747"/>
      <c r="AW41" s="747"/>
      <c r="AX41" s="747"/>
      <c r="AY41" s="748"/>
      <c r="AZ41" s="739">
        <v>332087</v>
      </c>
      <c r="BA41" s="740"/>
      <c r="BB41" s="740"/>
      <c r="BC41" s="740"/>
      <c r="BD41" s="729"/>
      <c r="BE41" s="729"/>
      <c r="BF41" s="731"/>
      <c r="BG41" s="752"/>
      <c r="BH41" s="753"/>
      <c r="BI41" s="753"/>
      <c r="BJ41" s="753"/>
      <c r="BK41" s="753"/>
      <c r="BL41" s="216"/>
      <c r="BM41" s="686" t="s">
        <v>350</v>
      </c>
      <c r="BN41" s="686"/>
      <c r="BO41" s="686"/>
      <c r="BP41" s="686"/>
      <c r="BQ41" s="686"/>
      <c r="BR41" s="686"/>
      <c r="BS41" s="686"/>
      <c r="BT41" s="686"/>
      <c r="BU41" s="687"/>
      <c r="BV41" s="739">
        <v>315</v>
      </c>
      <c r="BW41" s="740"/>
      <c r="BX41" s="740"/>
      <c r="BY41" s="740"/>
      <c r="BZ41" s="740"/>
      <c r="CA41" s="740"/>
      <c r="CB41" s="749"/>
      <c r="CD41" s="674" t="s">
        <v>351</v>
      </c>
      <c r="CE41" s="675"/>
      <c r="CF41" s="675"/>
      <c r="CG41" s="675"/>
      <c r="CH41" s="675"/>
      <c r="CI41" s="675"/>
      <c r="CJ41" s="675"/>
      <c r="CK41" s="675"/>
      <c r="CL41" s="675"/>
      <c r="CM41" s="675"/>
      <c r="CN41" s="675"/>
      <c r="CO41" s="675"/>
      <c r="CP41" s="675"/>
      <c r="CQ41" s="676"/>
      <c r="CR41" s="659" t="s">
        <v>123</v>
      </c>
      <c r="CS41" s="683"/>
      <c r="CT41" s="683"/>
      <c r="CU41" s="683"/>
      <c r="CV41" s="683"/>
      <c r="CW41" s="683"/>
      <c r="CX41" s="683"/>
      <c r="CY41" s="684"/>
      <c r="CZ41" s="664" t="s">
        <v>131</v>
      </c>
      <c r="DA41" s="695"/>
      <c r="DB41" s="695"/>
      <c r="DC41" s="697"/>
      <c r="DD41" s="668" t="s">
        <v>234</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353</v>
      </c>
      <c r="CE42" s="657"/>
      <c r="CF42" s="657"/>
      <c r="CG42" s="657"/>
      <c r="CH42" s="657"/>
      <c r="CI42" s="657"/>
      <c r="CJ42" s="657"/>
      <c r="CK42" s="657"/>
      <c r="CL42" s="657"/>
      <c r="CM42" s="657"/>
      <c r="CN42" s="657"/>
      <c r="CO42" s="657"/>
      <c r="CP42" s="657"/>
      <c r="CQ42" s="658"/>
      <c r="CR42" s="659">
        <v>281664</v>
      </c>
      <c r="CS42" s="660"/>
      <c r="CT42" s="660"/>
      <c r="CU42" s="660"/>
      <c r="CV42" s="660"/>
      <c r="CW42" s="660"/>
      <c r="CX42" s="660"/>
      <c r="CY42" s="661"/>
      <c r="CZ42" s="664">
        <v>6.4</v>
      </c>
      <c r="DA42" s="665"/>
      <c r="DB42" s="665"/>
      <c r="DC42" s="760"/>
      <c r="DD42" s="668">
        <v>145036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355</v>
      </c>
      <c r="CE43" s="657"/>
      <c r="CF43" s="657"/>
      <c r="CG43" s="657"/>
      <c r="CH43" s="657"/>
      <c r="CI43" s="657"/>
      <c r="CJ43" s="657"/>
      <c r="CK43" s="657"/>
      <c r="CL43" s="657"/>
      <c r="CM43" s="657"/>
      <c r="CN43" s="657"/>
      <c r="CO43" s="657"/>
      <c r="CP43" s="657"/>
      <c r="CQ43" s="658"/>
      <c r="CR43" s="659">
        <v>10976</v>
      </c>
      <c r="CS43" s="683"/>
      <c r="CT43" s="683"/>
      <c r="CU43" s="683"/>
      <c r="CV43" s="683"/>
      <c r="CW43" s="683"/>
      <c r="CX43" s="683"/>
      <c r="CY43" s="684"/>
      <c r="CZ43" s="664">
        <v>0.2</v>
      </c>
      <c r="DA43" s="695"/>
      <c r="DB43" s="695"/>
      <c r="DC43" s="697"/>
      <c r="DD43" s="668">
        <v>10976</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356</v>
      </c>
      <c r="CD44" s="771" t="s">
        <v>307</v>
      </c>
      <c r="CE44" s="772"/>
      <c r="CF44" s="656" t="s">
        <v>357</v>
      </c>
      <c r="CG44" s="657"/>
      <c r="CH44" s="657"/>
      <c r="CI44" s="657"/>
      <c r="CJ44" s="657"/>
      <c r="CK44" s="657"/>
      <c r="CL44" s="657"/>
      <c r="CM44" s="657"/>
      <c r="CN44" s="657"/>
      <c r="CO44" s="657"/>
      <c r="CP44" s="657"/>
      <c r="CQ44" s="658"/>
      <c r="CR44" s="659">
        <v>281664</v>
      </c>
      <c r="CS44" s="660"/>
      <c r="CT44" s="660"/>
      <c r="CU44" s="660"/>
      <c r="CV44" s="660"/>
      <c r="CW44" s="660"/>
      <c r="CX44" s="660"/>
      <c r="CY44" s="661"/>
      <c r="CZ44" s="664">
        <v>6.4</v>
      </c>
      <c r="DA44" s="665"/>
      <c r="DB44" s="665"/>
      <c r="DC44" s="760"/>
      <c r="DD44" s="668">
        <v>145036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358</v>
      </c>
      <c r="CG45" s="657"/>
      <c r="CH45" s="657"/>
      <c r="CI45" s="657"/>
      <c r="CJ45" s="657"/>
      <c r="CK45" s="657"/>
      <c r="CL45" s="657"/>
      <c r="CM45" s="657"/>
      <c r="CN45" s="657"/>
      <c r="CO45" s="657"/>
      <c r="CP45" s="657"/>
      <c r="CQ45" s="658"/>
      <c r="CR45" s="659">
        <v>60279</v>
      </c>
      <c r="CS45" s="683"/>
      <c r="CT45" s="683"/>
      <c r="CU45" s="683"/>
      <c r="CV45" s="683"/>
      <c r="CW45" s="683"/>
      <c r="CX45" s="683"/>
      <c r="CY45" s="684"/>
      <c r="CZ45" s="664">
        <v>1.4</v>
      </c>
      <c r="DA45" s="695"/>
      <c r="DB45" s="695"/>
      <c r="DC45" s="697"/>
      <c r="DD45" s="668">
        <v>29460</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359</v>
      </c>
      <c r="CG46" s="657"/>
      <c r="CH46" s="657"/>
      <c r="CI46" s="657"/>
      <c r="CJ46" s="657"/>
      <c r="CK46" s="657"/>
      <c r="CL46" s="657"/>
      <c r="CM46" s="657"/>
      <c r="CN46" s="657"/>
      <c r="CO46" s="657"/>
      <c r="CP46" s="657"/>
      <c r="CQ46" s="658"/>
      <c r="CR46" s="659">
        <v>219124</v>
      </c>
      <c r="CS46" s="660"/>
      <c r="CT46" s="660"/>
      <c r="CU46" s="660"/>
      <c r="CV46" s="660"/>
      <c r="CW46" s="660"/>
      <c r="CX46" s="660"/>
      <c r="CY46" s="661"/>
      <c r="CZ46" s="664">
        <v>5</v>
      </c>
      <c r="DA46" s="665"/>
      <c r="DB46" s="665"/>
      <c r="DC46" s="760"/>
      <c r="DD46" s="668">
        <v>113315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360</v>
      </c>
      <c r="CG47" s="657"/>
      <c r="CH47" s="657"/>
      <c r="CI47" s="657"/>
      <c r="CJ47" s="657"/>
      <c r="CK47" s="657"/>
      <c r="CL47" s="657"/>
      <c r="CM47" s="657"/>
      <c r="CN47" s="657"/>
      <c r="CO47" s="657"/>
      <c r="CP47" s="657"/>
      <c r="CQ47" s="658"/>
      <c r="CR47" s="659" t="s">
        <v>123</v>
      </c>
      <c r="CS47" s="683"/>
      <c r="CT47" s="683"/>
      <c r="CU47" s="683"/>
      <c r="CV47" s="683"/>
      <c r="CW47" s="683"/>
      <c r="CX47" s="683"/>
      <c r="CY47" s="684"/>
      <c r="CZ47" s="664" t="s">
        <v>123</v>
      </c>
      <c r="DA47" s="695"/>
      <c r="DB47" s="695"/>
      <c r="DC47" s="697"/>
      <c r="DD47" s="668" t="s">
        <v>131</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361</v>
      </c>
      <c r="CG48" s="657"/>
      <c r="CH48" s="657"/>
      <c r="CI48" s="657"/>
      <c r="CJ48" s="657"/>
      <c r="CK48" s="657"/>
      <c r="CL48" s="657"/>
      <c r="CM48" s="657"/>
      <c r="CN48" s="657"/>
      <c r="CO48" s="657"/>
      <c r="CP48" s="657"/>
      <c r="CQ48" s="658"/>
      <c r="CR48" s="659" t="s">
        <v>257</v>
      </c>
      <c r="CS48" s="660"/>
      <c r="CT48" s="660"/>
      <c r="CU48" s="660"/>
      <c r="CV48" s="660"/>
      <c r="CW48" s="660"/>
      <c r="CX48" s="660"/>
      <c r="CY48" s="661"/>
      <c r="CZ48" s="664" t="s">
        <v>257</v>
      </c>
      <c r="DA48" s="665"/>
      <c r="DB48" s="665"/>
      <c r="DC48" s="760"/>
      <c r="DD48" s="668" t="s">
        <v>234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362</v>
      </c>
      <c r="CE49" s="705"/>
      <c r="CF49" s="705"/>
      <c r="CG49" s="705"/>
      <c r="CH49" s="705"/>
      <c r="CI49" s="705"/>
      <c r="CJ49" s="705"/>
      <c r="CK49" s="705"/>
      <c r="CL49" s="705"/>
      <c r="CM49" s="705"/>
      <c r="CN49" s="705"/>
      <c r="CO49" s="705"/>
      <c r="CP49" s="705"/>
      <c r="CQ49" s="706"/>
      <c r="CR49" s="739">
        <v>4422228</v>
      </c>
      <c r="CS49" s="729"/>
      <c r="CT49" s="729"/>
      <c r="CU49" s="729"/>
      <c r="CV49" s="729"/>
      <c r="CW49" s="729"/>
      <c r="CX49" s="729"/>
      <c r="CY49" s="761"/>
      <c r="CZ49" s="744">
        <v>100</v>
      </c>
      <c r="DA49" s="762"/>
      <c r="DB49" s="762"/>
      <c r="DC49" s="763"/>
      <c r="DD49" s="764">
        <v>3453076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36GzKJOpWW3CJA4xBM6cUfV6fz/+Tulns0BcvPWa+i6zrTehkl8L/XAn/TWSKiLN9xHZDdFI3wh+Q0WzvUY9FQ==" saltValue="LfXj7OSw3NaRXlRJBPfQ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election activeCell="V16" sqref="V16:Z16"/>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364</v>
      </c>
      <c r="DK2" s="807"/>
      <c r="DL2" s="807"/>
      <c r="DM2" s="807"/>
      <c r="DN2" s="807"/>
      <c r="DO2" s="808"/>
      <c r="DP2" s="229"/>
      <c r="DQ2" s="806" t="s">
        <v>365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368</v>
      </c>
      <c r="B5" s="801"/>
      <c r="C5" s="801"/>
      <c r="D5" s="801"/>
      <c r="E5" s="801"/>
      <c r="F5" s="801"/>
      <c r="G5" s="801"/>
      <c r="H5" s="801"/>
      <c r="I5" s="801"/>
      <c r="J5" s="801"/>
      <c r="K5" s="801"/>
      <c r="L5" s="801"/>
      <c r="M5" s="801"/>
      <c r="N5" s="801"/>
      <c r="O5" s="801"/>
      <c r="P5" s="802"/>
      <c r="Q5" s="777" t="s">
        <v>369</v>
      </c>
      <c r="R5" s="778"/>
      <c r="S5" s="778"/>
      <c r="T5" s="778"/>
      <c r="U5" s="779"/>
      <c r="V5" s="777" t="s">
        <v>370</v>
      </c>
      <c r="W5" s="778"/>
      <c r="X5" s="778"/>
      <c r="Y5" s="778"/>
      <c r="Z5" s="779"/>
      <c r="AA5" s="777" t="s">
        <v>371</v>
      </c>
      <c r="AB5" s="778"/>
      <c r="AC5" s="778"/>
      <c r="AD5" s="778"/>
      <c r="AE5" s="778"/>
      <c r="AF5" s="810" t="s">
        <v>372</v>
      </c>
      <c r="AG5" s="778"/>
      <c r="AH5" s="778"/>
      <c r="AI5" s="778"/>
      <c r="AJ5" s="789"/>
      <c r="AK5" s="778" t="s">
        <v>373</v>
      </c>
      <c r="AL5" s="778"/>
      <c r="AM5" s="778"/>
      <c r="AN5" s="778"/>
      <c r="AO5" s="779"/>
      <c r="AP5" s="777" t="s">
        <v>374</v>
      </c>
      <c r="AQ5" s="778"/>
      <c r="AR5" s="778"/>
      <c r="AS5" s="778"/>
      <c r="AT5" s="779"/>
      <c r="AU5" s="777" t="s">
        <v>375</v>
      </c>
      <c r="AV5" s="778"/>
      <c r="AW5" s="778"/>
      <c r="AX5" s="778"/>
      <c r="AY5" s="789"/>
      <c r="AZ5" s="236"/>
      <c r="BA5" s="236"/>
      <c r="BB5" s="236"/>
      <c r="BC5" s="236"/>
      <c r="BD5" s="236"/>
      <c r="BE5" s="237"/>
      <c r="BF5" s="237"/>
      <c r="BG5" s="237"/>
      <c r="BH5" s="237"/>
      <c r="BI5" s="237"/>
      <c r="BJ5" s="237"/>
      <c r="BK5" s="237"/>
      <c r="BL5" s="237"/>
      <c r="BM5" s="237"/>
      <c r="BN5" s="237"/>
      <c r="BO5" s="237"/>
      <c r="BP5" s="237"/>
      <c r="BQ5" s="800" t="s">
        <v>376</v>
      </c>
      <c r="BR5" s="801"/>
      <c r="BS5" s="801"/>
      <c r="BT5" s="801"/>
      <c r="BU5" s="801"/>
      <c r="BV5" s="801"/>
      <c r="BW5" s="801"/>
      <c r="BX5" s="801"/>
      <c r="BY5" s="801"/>
      <c r="BZ5" s="801"/>
      <c r="CA5" s="801"/>
      <c r="CB5" s="801"/>
      <c r="CC5" s="801"/>
      <c r="CD5" s="801"/>
      <c r="CE5" s="801"/>
      <c r="CF5" s="801"/>
      <c r="CG5" s="802"/>
      <c r="CH5" s="777" t="s">
        <v>377</v>
      </c>
      <c r="CI5" s="778"/>
      <c r="CJ5" s="778"/>
      <c r="CK5" s="778"/>
      <c r="CL5" s="779"/>
      <c r="CM5" s="777" t="s">
        <v>378</v>
      </c>
      <c r="CN5" s="778"/>
      <c r="CO5" s="778"/>
      <c r="CP5" s="778"/>
      <c r="CQ5" s="779"/>
      <c r="CR5" s="777" t="s">
        <v>379</v>
      </c>
      <c r="CS5" s="778"/>
      <c r="CT5" s="778"/>
      <c r="CU5" s="778"/>
      <c r="CV5" s="779"/>
      <c r="CW5" s="777" t="s">
        <v>380</v>
      </c>
      <c r="CX5" s="778"/>
      <c r="CY5" s="778"/>
      <c r="CZ5" s="778"/>
      <c r="DA5" s="779"/>
      <c r="DB5" s="777" t="s">
        <v>381</v>
      </c>
      <c r="DC5" s="778"/>
      <c r="DD5" s="778"/>
      <c r="DE5" s="778"/>
      <c r="DF5" s="779"/>
      <c r="DG5" s="783" t="s">
        <v>382</v>
      </c>
      <c r="DH5" s="784"/>
      <c r="DI5" s="784"/>
      <c r="DJ5" s="784"/>
      <c r="DK5" s="785"/>
      <c r="DL5" s="783" t="s">
        <v>383</v>
      </c>
      <c r="DM5" s="784"/>
      <c r="DN5" s="784"/>
      <c r="DO5" s="784"/>
      <c r="DP5" s="785"/>
      <c r="DQ5" s="777" t="s">
        <v>384</v>
      </c>
      <c r="DR5" s="778"/>
      <c r="DS5" s="778"/>
      <c r="DT5" s="778"/>
      <c r="DU5" s="779"/>
      <c r="DV5" s="777" t="s">
        <v>375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385</v>
      </c>
      <c r="C7" s="792"/>
      <c r="D7" s="792"/>
      <c r="E7" s="792"/>
      <c r="F7" s="792"/>
      <c r="G7" s="792"/>
      <c r="H7" s="792"/>
      <c r="I7" s="792"/>
      <c r="J7" s="792"/>
      <c r="K7" s="792"/>
      <c r="L7" s="792"/>
      <c r="M7" s="792"/>
      <c r="N7" s="792"/>
      <c r="O7" s="792"/>
      <c r="P7" s="793"/>
      <c r="Q7" s="794">
        <v>4887</v>
      </c>
      <c r="R7" s="795"/>
      <c r="S7" s="795"/>
      <c r="T7" s="795"/>
      <c r="U7" s="795"/>
      <c r="V7" s="795">
        <v>4422</v>
      </c>
      <c r="W7" s="795"/>
      <c r="X7" s="795"/>
      <c r="Y7" s="795"/>
      <c r="Z7" s="795"/>
      <c r="AA7" s="795">
        <v>465</v>
      </c>
      <c r="AB7" s="795"/>
      <c r="AC7" s="795"/>
      <c r="AD7" s="795"/>
      <c r="AE7" s="796"/>
      <c r="AF7" s="797">
        <v>439</v>
      </c>
      <c r="AG7" s="798"/>
      <c r="AH7" s="798"/>
      <c r="AI7" s="798"/>
      <c r="AJ7" s="799"/>
      <c r="AK7" s="834">
        <v>80</v>
      </c>
      <c r="AL7" s="835"/>
      <c r="AM7" s="835"/>
      <c r="AN7" s="835"/>
      <c r="AO7" s="835"/>
      <c r="AP7" s="835">
        <v>4227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386</v>
      </c>
      <c r="C8" s="816"/>
      <c r="D8" s="816"/>
      <c r="E8" s="816"/>
      <c r="F8" s="816"/>
      <c r="G8" s="816"/>
      <c r="H8" s="816"/>
      <c r="I8" s="816"/>
      <c r="J8" s="816"/>
      <c r="K8" s="816"/>
      <c r="L8" s="816"/>
      <c r="M8" s="816"/>
      <c r="N8" s="816"/>
      <c r="O8" s="816"/>
      <c r="P8" s="817"/>
      <c r="Q8" s="818">
        <v>4</v>
      </c>
      <c r="R8" s="819"/>
      <c r="S8" s="819"/>
      <c r="T8" s="819"/>
      <c r="U8" s="819"/>
      <c r="V8" s="819">
        <v>0</v>
      </c>
      <c r="W8" s="819"/>
      <c r="X8" s="819"/>
      <c r="Y8" s="819"/>
      <c r="Z8" s="819"/>
      <c r="AA8" s="819">
        <v>4</v>
      </c>
      <c r="AB8" s="819"/>
      <c r="AC8" s="819"/>
      <c r="AD8" s="819"/>
      <c r="AE8" s="820"/>
      <c r="AF8" s="821">
        <v>4</v>
      </c>
      <c r="AG8" s="822"/>
      <c r="AH8" s="822"/>
      <c r="AI8" s="822"/>
      <c r="AJ8" s="823"/>
      <c r="AK8" s="824">
        <v>0</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388</v>
      </c>
      <c r="B23" s="850" t="s">
        <v>389</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443</v>
      </c>
      <c r="AG23" s="854"/>
      <c r="AH23" s="854"/>
      <c r="AI23" s="854"/>
      <c r="AJ23" s="857"/>
      <c r="AK23" s="858"/>
      <c r="AL23" s="859"/>
      <c r="AM23" s="859"/>
      <c r="AN23" s="859"/>
      <c r="AO23" s="859"/>
      <c r="AP23" s="854"/>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368</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400</v>
      </c>
      <c r="C28" s="792"/>
      <c r="D28" s="792"/>
      <c r="E28" s="792"/>
      <c r="F28" s="792"/>
      <c r="G28" s="792"/>
      <c r="H28" s="792"/>
      <c r="I28" s="792"/>
      <c r="J28" s="792"/>
      <c r="K28" s="792"/>
      <c r="L28" s="792"/>
      <c r="M28" s="792"/>
      <c r="N28" s="792"/>
      <c r="O28" s="792"/>
      <c r="P28" s="793"/>
      <c r="Q28" s="882">
        <v>1672</v>
      </c>
      <c r="R28" s="883"/>
      <c r="S28" s="883"/>
      <c r="T28" s="883"/>
      <c r="U28" s="883"/>
      <c r="V28" s="883">
        <v>1598</v>
      </c>
      <c r="W28" s="883"/>
      <c r="X28" s="883"/>
      <c r="Y28" s="883"/>
      <c r="Z28" s="883"/>
      <c r="AA28" s="883">
        <v>74</v>
      </c>
      <c r="AB28" s="883"/>
      <c r="AC28" s="883"/>
      <c r="AD28" s="883"/>
      <c r="AE28" s="884"/>
      <c r="AF28" s="885">
        <v>74</v>
      </c>
      <c r="AG28" s="883"/>
      <c r="AH28" s="883"/>
      <c r="AI28" s="883"/>
      <c r="AJ28" s="886"/>
      <c r="AK28" s="887">
        <v>105</v>
      </c>
      <c r="AL28" s="878"/>
      <c r="AM28" s="878"/>
      <c r="AN28" s="878"/>
      <c r="AO28" s="878"/>
      <c r="AP28" s="878" t="s">
        <v>574</v>
      </c>
      <c r="AQ28" s="878"/>
      <c r="AR28" s="878"/>
      <c r="AS28" s="878"/>
      <c r="AT28" s="878"/>
      <c r="AU28" s="878" t="s">
        <v>574</v>
      </c>
      <c r="AV28" s="878"/>
      <c r="AW28" s="878"/>
      <c r="AX28" s="878"/>
      <c r="AY28" s="878"/>
      <c r="AZ28" s="879" t="s">
        <v>574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401</v>
      </c>
      <c r="C29" s="816"/>
      <c r="D29" s="816"/>
      <c r="E29" s="816"/>
      <c r="F29" s="816"/>
      <c r="G29" s="816"/>
      <c r="H29" s="816"/>
      <c r="I29" s="816"/>
      <c r="J29" s="816"/>
      <c r="K29" s="816"/>
      <c r="L29" s="816"/>
      <c r="M29" s="816"/>
      <c r="N29" s="816"/>
      <c r="O29" s="816"/>
      <c r="P29" s="817"/>
      <c r="Q29" s="818">
        <v>992</v>
      </c>
      <c r="R29" s="819"/>
      <c r="S29" s="819"/>
      <c r="T29" s="819"/>
      <c r="U29" s="819"/>
      <c r="V29" s="819">
        <v>963</v>
      </c>
      <c r="W29" s="819"/>
      <c r="X29" s="819"/>
      <c r="Y29" s="819"/>
      <c r="Z29" s="819"/>
      <c r="AA29" s="819">
        <v>29</v>
      </c>
      <c r="AB29" s="819"/>
      <c r="AC29" s="819"/>
      <c r="AD29" s="819"/>
      <c r="AE29" s="820"/>
      <c r="AF29" s="821">
        <v>29</v>
      </c>
      <c r="AG29" s="822"/>
      <c r="AH29" s="822"/>
      <c r="AI29" s="822"/>
      <c r="AJ29" s="823"/>
      <c r="AK29" s="890">
        <v>166</v>
      </c>
      <c r="AL29" s="891"/>
      <c r="AM29" s="891"/>
      <c r="AN29" s="891"/>
      <c r="AO29" s="891"/>
      <c r="AP29" s="891" t="s">
        <v>574</v>
      </c>
      <c r="AQ29" s="891"/>
      <c r="AR29" s="891"/>
      <c r="AS29" s="891"/>
      <c r="AT29" s="891"/>
      <c r="AU29" s="891" t="s">
        <v>572</v>
      </c>
      <c r="AV29" s="891"/>
      <c r="AW29" s="891"/>
      <c r="AX29" s="891"/>
      <c r="AY29" s="891"/>
      <c r="AZ29" s="892" t="s">
        <v>574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402</v>
      </c>
      <c r="C30" s="816"/>
      <c r="D30" s="816"/>
      <c r="E30" s="816"/>
      <c r="F30" s="816"/>
      <c r="G30" s="816"/>
      <c r="H30" s="816"/>
      <c r="I30" s="816"/>
      <c r="J30" s="816"/>
      <c r="K30" s="816"/>
      <c r="L30" s="816"/>
      <c r="M30" s="816"/>
      <c r="N30" s="816"/>
      <c r="O30" s="816"/>
      <c r="P30" s="817"/>
      <c r="Q30" s="818">
        <v>107</v>
      </c>
      <c r="R30" s="819"/>
      <c r="S30" s="819"/>
      <c r="T30" s="819"/>
      <c r="U30" s="819"/>
      <c r="V30" s="819">
        <v>103</v>
      </c>
      <c r="W30" s="819"/>
      <c r="X30" s="819"/>
      <c r="Y30" s="819"/>
      <c r="Z30" s="819"/>
      <c r="AA30" s="819">
        <v>3</v>
      </c>
      <c r="AB30" s="819"/>
      <c r="AC30" s="819"/>
      <c r="AD30" s="819"/>
      <c r="AE30" s="820"/>
      <c r="AF30" s="821">
        <v>3</v>
      </c>
      <c r="AG30" s="822"/>
      <c r="AH30" s="822"/>
      <c r="AI30" s="822"/>
      <c r="AJ30" s="823"/>
      <c r="AK30" s="890">
        <v>1</v>
      </c>
      <c r="AL30" s="891"/>
      <c r="AM30" s="891"/>
      <c r="AN30" s="891"/>
      <c r="AO30" s="891"/>
      <c r="AP30" s="891" t="s">
        <v>574</v>
      </c>
      <c r="AQ30" s="891"/>
      <c r="AR30" s="891"/>
      <c r="AS30" s="891"/>
      <c r="AT30" s="891"/>
      <c r="AU30" s="891" t="s">
        <v>572</v>
      </c>
      <c r="AV30" s="891"/>
      <c r="AW30" s="891"/>
      <c r="AX30" s="891"/>
      <c r="AY30" s="891"/>
      <c r="AZ30" s="892" t="s">
        <v>574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403</v>
      </c>
      <c r="C31" s="816"/>
      <c r="D31" s="816"/>
      <c r="E31" s="816"/>
      <c r="F31" s="816"/>
      <c r="G31" s="816"/>
      <c r="H31" s="816"/>
      <c r="I31" s="816"/>
      <c r="J31" s="816"/>
      <c r="K31" s="816"/>
      <c r="L31" s="816"/>
      <c r="M31" s="816"/>
      <c r="N31" s="816"/>
      <c r="O31" s="816"/>
      <c r="P31" s="817"/>
      <c r="Q31" s="818">
        <v>297</v>
      </c>
      <c r="R31" s="819"/>
      <c r="S31" s="819"/>
      <c r="T31" s="819"/>
      <c r="U31" s="819"/>
      <c r="V31" s="819">
        <v>252</v>
      </c>
      <c r="W31" s="819"/>
      <c r="X31" s="819"/>
      <c r="Y31" s="819"/>
      <c r="Z31" s="819"/>
      <c r="AA31" s="819">
        <v>45</v>
      </c>
      <c r="AB31" s="819"/>
      <c r="AC31" s="819"/>
      <c r="AD31" s="819"/>
      <c r="AE31" s="820"/>
      <c r="AF31" s="821">
        <v>593</v>
      </c>
      <c r="AG31" s="822"/>
      <c r="AH31" s="822"/>
      <c r="AI31" s="822"/>
      <c r="AJ31" s="823"/>
      <c r="AK31" s="890">
        <v>60</v>
      </c>
      <c r="AL31" s="891"/>
      <c r="AM31" s="891"/>
      <c r="AN31" s="891"/>
      <c r="AO31" s="891"/>
      <c r="AP31" s="891">
        <v>817</v>
      </c>
      <c r="AQ31" s="891"/>
      <c r="AR31" s="891"/>
      <c r="AS31" s="891"/>
      <c r="AT31" s="891"/>
      <c r="AU31" s="891">
        <v>235</v>
      </c>
      <c r="AV31" s="891"/>
      <c r="AW31" s="891"/>
      <c r="AX31" s="891"/>
      <c r="AY31" s="891"/>
      <c r="AZ31" s="892" t="s">
        <v>575</v>
      </c>
      <c r="BA31" s="892"/>
      <c r="BB31" s="892"/>
      <c r="BC31" s="892"/>
      <c r="BD31" s="892"/>
      <c r="BE31" s="888" t="s">
        <v>404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405</v>
      </c>
      <c r="C32" s="816"/>
      <c r="D32" s="816"/>
      <c r="E32" s="816"/>
      <c r="F32" s="816"/>
      <c r="G32" s="816"/>
      <c r="H32" s="816"/>
      <c r="I32" s="816"/>
      <c r="J32" s="816"/>
      <c r="K32" s="816"/>
      <c r="L32" s="816"/>
      <c r="M32" s="816"/>
      <c r="N32" s="816"/>
      <c r="O32" s="816"/>
      <c r="P32" s="817"/>
      <c r="Q32" s="818">
        <v>56</v>
      </c>
      <c r="R32" s="819"/>
      <c r="S32" s="819"/>
      <c r="T32" s="819"/>
      <c r="U32" s="819"/>
      <c r="V32" s="819">
        <v>53</v>
      </c>
      <c r="W32" s="819"/>
      <c r="X32" s="819"/>
      <c r="Y32" s="819"/>
      <c r="Z32" s="819"/>
      <c r="AA32" s="819">
        <v>2</v>
      </c>
      <c r="AB32" s="819"/>
      <c r="AC32" s="819"/>
      <c r="AD32" s="819"/>
      <c r="AE32" s="820"/>
      <c r="AF32" s="821">
        <v>2</v>
      </c>
      <c r="AG32" s="822"/>
      <c r="AH32" s="822"/>
      <c r="AI32" s="822"/>
      <c r="AJ32" s="823"/>
      <c r="AK32" s="890">
        <v>34</v>
      </c>
      <c r="AL32" s="891"/>
      <c r="AM32" s="891"/>
      <c r="AN32" s="891"/>
      <c r="AO32" s="891"/>
      <c r="AP32" s="891">
        <v>465</v>
      </c>
      <c r="AQ32" s="891"/>
      <c r="AR32" s="891"/>
      <c r="AS32" s="891"/>
      <c r="AT32" s="891"/>
      <c r="AU32" s="891">
        <v>413</v>
      </c>
      <c r="AV32" s="891"/>
      <c r="AW32" s="891"/>
      <c r="AX32" s="891"/>
      <c r="AY32" s="891"/>
      <c r="AZ32" s="892" t="s">
        <v>576</v>
      </c>
      <c r="BA32" s="892"/>
      <c r="BB32" s="892"/>
      <c r="BC32" s="892"/>
      <c r="BD32" s="892"/>
      <c r="BE32" s="888" t="s">
        <v>406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407</v>
      </c>
      <c r="C33" s="816"/>
      <c r="D33" s="816"/>
      <c r="E33" s="816"/>
      <c r="F33" s="816"/>
      <c r="G33" s="816"/>
      <c r="H33" s="816"/>
      <c r="I33" s="816"/>
      <c r="J33" s="816"/>
      <c r="K33" s="816"/>
      <c r="L33" s="816"/>
      <c r="M33" s="816"/>
      <c r="N33" s="816"/>
      <c r="O33" s="816"/>
      <c r="P33" s="817"/>
      <c r="Q33" s="818">
        <v>276</v>
      </c>
      <c r="R33" s="819"/>
      <c r="S33" s="819"/>
      <c r="T33" s="819"/>
      <c r="U33" s="819"/>
      <c r="V33" s="819">
        <v>265</v>
      </c>
      <c r="W33" s="819"/>
      <c r="X33" s="819"/>
      <c r="Y33" s="819"/>
      <c r="Z33" s="819"/>
      <c r="AA33" s="819">
        <v>11</v>
      </c>
      <c r="AB33" s="819"/>
      <c r="AC33" s="819"/>
      <c r="AD33" s="819"/>
      <c r="AE33" s="820"/>
      <c r="AF33" s="821">
        <v>11</v>
      </c>
      <c r="AG33" s="822"/>
      <c r="AH33" s="822"/>
      <c r="AI33" s="822"/>
      <c r="AJ33" s="823"/>
      <c r="AK33" s="890">
        <v>188</v>
      </c>
      <c r="AL33" s="891"/>
      <c r="AM33" s="891"/>
      <c r="AN33" s="891"/>
      <c r="AO33" s="891"/>
      <c r="AP33" s="891">
        <v>1577</v>
      </c>
      <c r="AQ33" s="891"/>
      <c r="AR33" s="891"/>
      <c r="AS33" s="891"/>
      <c r="AT33" s="891"/>
      <c r="AU33" s="891">
        <v>1351</v>
      </c>
      <c r="AV33" s="891"/>
      <c r="AW33" s="891"/>
      <c r="AX33" s="891"/>
      <c r="AY33" s="891"/>
      <c r="AZ33" s="892" t="s">
        <v>574</v>
      </c>
      <c r="BA33" s="892"/>
      <c r="BB33" s="892"/>
      <c r="BC33" s="892"/>
      <c r="BD33" s="892"/>
      <c r="BE33" s="888" t="s">
        <v>406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388</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714</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411</v>
      </c>
      <c r="B66" s="801"/>
      <c r="C66" s="801"/>
      <c r="D66" s="801"/>
      <c r="E66" s="801"/>
      <c r="F66" s="801"/>
      <c r="G66" s="801"/>
      <c r="H66" s="801"/>
      <c r="I66" s="801"/>
      <c r="J66" s="801"/>
      <c r="K66" s="801"/>
      <c r="L66" s="801"/>
      <c r="M66" s="801"/>
      <c r="N66" s="801"/>
      <c r="O66" s="801"/>
      <c r="P66" s="802"/>
      <c r="Q66" s="777" t="s">
        <v>392</v>
      </c>
      <c r="R66" s="778"/>
      <c r="S66" s="778"/>
      <c r="T66" s="778"/>
      <c r="U66" s="779"/>
      <c r="V66" s="777" t="s">
        <v>393</v>
      </c>
      <c r="W66" s="778"/>
      <c r="X66" s="778"/>
      <c r="Y66" s="778"/>
      <c r="Z66" s="779"/>
      <c r="AA66" s="777" t="s">
        <v>394</v>
      </c>
      <c r="AB66" s="778"/>
      <c r="AC66" s="778"/>
      <c r="AD66" s="778"/>
      <c r="AE66" s="779"/>
      <c r="AF66" s="912" t="s">
        <v>395</v>
      </c>
      <c r="AG66" s="873"/>
      <c r="AH66" s="873"/>
      <c r="AI66" s="873"/>
      <c r="AJ66" s="913"/>
      <c r="AK66" s="777" t="s">
        <v>396</v>
      </c>
      <c r="AL66" s="801"/>
      <c r="AM66" s="801"/>
      <c r="AN66" s="801"/>
      <c r="AO66" s="802"/>
      <c r="AP66" s="777" t="s">
        <v>397</v>
      </c>
      <c r="AQ66" s="778"/>
      <c r="AR66" s="778"/>
      <c r="AS66" s="778"/>
      <c r="AT66" s="779"/>
      <c r="AU66" s="777" t="s">
        <v>412</v>
      </c>
      <c r="AV66" s="778"/>
      <c r="AW66" s="778"/>
      <c r="AX66" s="778"/>
      <c r="AY66" s="779"/>
      <c r="AZ66" s="777" t="s">
        <v>375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562</v>
      </c>
      <c r="C68" s="930"/>
      <c r="D68" s="930"/>
      <c r="E68" s="930"/>
      <c r="F68" s="930"/>
      <c r="G68" s="930"/>
      <c r="H68" s="930"/>
      <c r="I68" s="930"/>
      <c r="J68" s="930"/>
      <c r="K68" s="930"/>
      <c r="L68" s="930"/>
      <c r="M68" s="930"/>
      <c r="N68" s="930"/>
      <c r="O68" s="930"/>
      <c r="P68" s="931"/>
      <c r="Q68" s="932">
        <v>4131</v>
      </c>
      <c r="R68" s="926"/>
      <c r="S68" s="926"/>
      <c r="T68" s="926"/>
      <c r="U68" s="926"/>
      <c r="V68" s="926">
        <v>3826</v>
      </c>
      <c r="W68" s="926"/>
      <c r="X68" s="926"/>
      <c r="Y68" s="926"/>
      <c r="Z68" s="926"/>
      <c r="AA68" s="926">
        <v>305</v>
      </c>
      <c r="AB68" s="926"/>
      <c r="AC68" s="926"/>
      <c r="AD68" s="926"/>
      <c r="AE68" s="926"/>
      <c r="AF68" s="926">
        <v>178</v>
      </c>
      <c r="AG68" s="926"/>
      <c r="AH68" s="926"/>
      <c r="AI68" s="926"/>
      <c r="AJ68" s="926"/>
      <c r="AK68" s="926">
        <v>110</v>
      </c>
      <c r="AL68" s="926"/>
      <c r="AM68" s="926"/>
      <c r="AN68" s="926"/>
      <c r="AO68" s="926"/>
      <c r="AP68" s="926">
        <v>2305</v>
      </c>
      <c r="AQ68" s="926"/>
      <c r="AR68" s="926"/>
      <c r="AS68" s="926"/>
      <c r="AT68" s="926"/>
      <c r="AU68" s="926">
        <v>244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563</v>
      </c>
      <c r="C69" s="934"/>
      <c r="D69" s="934"/>
      <c r="E69" s="934"/>
      <c r="F69" s="934"/>
      <c r="G69" s="934"/>
      <c r="H69" s="934"/>
      <c r="I69" s="934"/>
      <c r="J69" s="934"/>
      <c r="K69" s="934"/>
      <c r="L69" s="934"/>
      <c r="M69" s="934"/>
      <c r="N69" s="934"/>
      <c r="O69" s="934"/>
      <c r="P69" s="935"/>
      <c r="Q69" s="936">
        <v>1644</v>
      </c>
      <c r="R69" s="891"/>
      <c r="S69" s="891"/>
      <c r="T69" s="891"/>
      <c r="U69" s="891"/>
      <c r="V69" s="891">
        <v>1624</v>
      </c>
      <c r="W69" s="891"/>
      <c r="X69" s="891"/>
      <c r="Y69" s="891"/>
      <c r="Z69" s="891"/>
      <c r="AA69" s="891">
        <v>20</v>
      </c>
      <c r="AB69" s="891"/>
      <c r="AC69" s="891"/>
      <c r="AD69" s="891"/>
      <c r="AE69" s="891"/>
      <c r="AF69" s="891">
        <v>20</v>
      </c>
      <c r="AG69" s="891"/>
      <c r="AH69" s="891"/>
      <c r="AI69" s="891"/>
      <c r="AJ69" s="891"/>
      <c r="AK69" s="891" t="s">
        <v>569</v>
      </c>
      <c r="AL69" s="891"/>
      <c r="AM69" s="891"/>
      <c r="AN69" s="891"/>
      <c r="AO69" s="891"/>
      <c r="AP69" s="891" t="s">
        <v>569</v>
      </c>
      <c r="AQ69" s="891"/>
      <c r="AR69" s="891"/>
      <c r="AS69" s="891"/>
      <c r="AT69" s="891"/>
      <c r="AU69" s="891" t="s">
        <v>570</v>
      </c>
      <c r="AV69" s="891"/>
      <c r="AW69" s="891"/>
      <c r="AX69" s="891"/>
      <c r="AY69" s="891"/>
      <c r="AZ69" s="937" t="s">
        <v>566</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563</v>
      </c>
      <c r="C70" s="934"/>
      <c r="D70" s="934"/>
      <c r="E70" s="934"/>
      <c r="F70" s="934"/>
      <c r="G70" s="934"/>
      <c r="H70" s="934"/>
      <c r="I70" s="934"/>
      <c r="J70" s="934"/>
      <c r="K70" s="934"/>
      <c r="L70" s="934"/>
      <c r="M70" s="934"/>
      <c r="N70" s="934"/>
      <c r="O70" s="934"/>
      <c r="P70" s="935"/>
      <c r="Q70" s="936">
        <v>693386</v>
      </c>
      <c r="R70" s="891"/>
      <c r="S70" s="891"/>
      <c r="T70" s="891"/>
      <c r="U70" s="891"/>
      <c r="V70" s="891">
        <v>677426</v>
      </c>
      <c r="W70" s="891"/>
      <c r="X70" s="891"/>
      <c r="Y70" s="891"/>
      <c r="Z70" s="891"/>
      <c r="AA70" s="891">
        <v>15960</v>
      </c>
      <c r="AB70" s="891"/>
      <c r="AC70" s="891"/>
      <c r="AD70" s="891"/>
      <c r="AE70" s="891"/>
      <c r="AF70" s="891">
        <v>15960</v>
      </c>
      <c r="AG70" s="891"/>
      <c r="AH70" s="891"/>
      <c r="AI70" s="891"/>
      <c r="AJ70" s="891"/>
      <c r="AK70" s="891">
        <v>7105</v>
      </c>
      <c r="AL70" s="891"/>
      <c r="AM70" s="891"/>
      <c r="AN70" s="891"/>
      <c r="AO70" s="891"/>
      <c r="AP70" s="891" t="s">
        <v>571</v>
      </c>
      <c r="AQ70" s="891"/>
      <c r="AR70" s="891"/>
      <c r="AS70" s="891"/>
      <c r="AT70" s="891"/>
      <c r="AU70" s="891" t="s">
        <v>571</v>
      </c>
      <c r="AV70" s="891"/>
      <c r="AW70" s="891"/>
      <c r="AX70" s="891"/>
      <c r="AY70" s="891"/>
      <c r="AZ70" s="937" t="s">
        <v>567</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564</v>
      </c>
      <c r="C71" s="934"/>
      <c r="D71" s="934"/>
      <c r="E71" s="934"/>
      <c r="F71" s="934"/>
      <c r="G71" s="934"/>
      <c r="H71" s="934"/>
      <c r="I71" s="934"/>
      <c r="J71" s="934"/>
      <c r="K71" s="934"/>
      <c r="L71" s="934"/>
      <c r="M71" s="934"/>
      <c r="N71" s="934"/>
      <c r="O71" s="934"/>
      <c r="P71" s="935"/>
      <c r="Q71" s="936">
        <v>26393</v>
      </c>
      <c r="R71" s="891"/>
      <c r="S71" s="891"/>
      <c r="T71" s="891"/>
      <c r="U71" s="891"/>
      <c r="V71" s="891">
        <v>25068</v>
      </c>
      <c r="W71" s="891"/>
      <c r="X71" s="891"/>
      <c r="Y71" s="891"/>
      <c r="Z71" s="891"/>
      <c r="AA71" s="891">
        <v>1325</v>
      </c>
      <c r="AB71" s="891"/>
      <c r="AC71" s="891"/>
      <c r="AD71" s="891"/>
      <c r="AE71" s="891"/>
      <c r="AF71" s="891">
        <v>1325</v>
      </c>
      <c r="AG71" s="891"/>
      <c r="AH71" s="891"/>
      <c r="AI71" s="891"/>
      <c r="AJ71" s="891"/>
      <c r="AK71" s="891">
        <v>22</v>
      </c>
      <c r="AL71" s="891"/>
      <c r="AM71" s="891"/>
      <c r="AN71" s="891"/>
      <c r="AO71" s="891"/>
      <c r="AP71" s="891" t="s">
        <v>572</v>
      </c>
      <c r="AQ71" s="891"/>
      <c r="AR71" s="891"/>
      <c r="AS71" s="891"/>
      <c r="AT71" s="891"/>
      <c r="AU71" s="891" t="s">
        <v>573</v>
      </c>
      <c r="AV71" s="891"/>
      <c r="AW71" s="891"/>
      <c r="AX71" s="891"/>
      <c r="AY71" s="891"/>
      <c r="AZ71" s="937" t="s">
        <v>566</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564</v>
      </c>
      <c r="C72" s="934"/>
      <c r="D72" s="934"/>
      <c r="E72" s="934"/>
      <c r="F72" s="934"/>
      <c r="G72" s="934"/>
      <c r="H72" s="934"/>
      <c r="I72" s="934"/>
      <c r="J72" s="934"/>
      <c r="K72" s="934"/>
      <c r="L72" s="934"/>
      <c r="M72" s="934"/>
      <c r="N72" s="934"/>
      <c r="O72" s="934"/>
      <c r="P72" s="935"/>
      <c r="Q72" s="936">
        <v>382</v>
      </c>
      <c r="R72" s="891"/>
      <c r="S72" s="891"/>
      <c r="T72" s="891"/>
      <c r="U72" s="891"/>
      <c r="V72" s="891">
        <v>136</v>
      </c>
      <c r="W72" s="891"/>
      <c r="X72" s="891"/>
      <c r="Y72" s="891"/>
      <c r="Z72" s="891"/>
      <c r="AA72" s="891">
        <v>246</v>
      </c>
      <c r="AB72" s="891"/>
      <c r="AC72" s="891"/>
      <c r="AD72" s="891"/>
      <c r="AE72" s="891"/>
      <c r="AF72" s="891">
        <v>246</v>
      </c>
      <c r="AG72" s="891"/>
      <c r="AH72" s="891"/>
      <c r="AI72" s="891"/>
      <c r="AJ72" s="891"/>
      <c r="AK72" s="891" t="s">
        <v>571</v>
      </c>
      <c r="AL72" s="891"/>
      <c r="AM72" s="891"/>
      <c r="AN72" s="891"/>
      <c r="AO72" s="891"/>
      <c r="AP72" s="891" t="s">
        <v>572</v>
      </c>
      <c r="AQ72" s="891"/>
      <c r="AR72" s="891"/>
      <c r="AS72" s="891"/>
      <c r="AT72" s="891"/>
      <c r="AU72" s="891" t="s">
        <v>573</v>
      </c>
      <c r="AV72" s="891"/>
      <c r="AW72" s="891"/>
      <c r="AX72" s="891"/>
      <c r="AY72" s="891"/>
      <c r="AZ72" s="937" t="s">
        <v>568</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565</v>
      </c>
      <c r="C73" s="934"/>
      <c r="D73" s="934"/>
      <c r="E73" s="934"/>
      <c r="F73" s="934"/>
      <c r="G73" s="934"/>
      <c r="H73" s="934"/>
      <c r="I73" s="934"/>
      <c r="J73" s="934"/>
      <c r="K73" s="934"/>
      <c r="L73" s="934"/>
      <c r="M73" s="934"/>
      <c r="N73" s="934"/>
      <c r="O73" s="934"/>
      <c r="P73" s="935"/>
      <c r="Q73" s="936">
        <v>423</v>
      </c>
      <c r="R73" s="891"/>
      <c r="S73" s="891"/>
      <c r="T73" s="891"/>
      <c r="U73" s="891"/>
      <c r="V73" s="891">
        <v>410</v>
      </c>
      <c r="W73" s="891"/>
      <c r="X73" s="891"/>
      <c r="Y73" s="891"/>
      <c r="Z73" s="891"/>
      <c r="AA73" s="891">
        <v>12</v>
      </c>
      <c r="AB73" s="891"/>
      <c r="AC73" s="891"/>
      <c r="AD73" s="891"/>
      <c r="AE73" s="891"/>
      <c r="AF73" s="891">
        <v>12</v>
      </c>
      <c r="AG73" s="891"/>
      <c r="AH73" s="891"/>
      <c r="AI73" s="891"/>
      <c r="AJ73" s="891"/>
      <c r="AK73" s="891">
        <v>49</v>
      </c>
      <c r="AL73" s="891"/>
      <c r="AM73" s="891"/>
      <c r="AN73" s="891"/>
      <c r="AO73" s="891"/>
      <c r="AP73" s="891" t="s">
        <v>571</v>
      </c>
      <c r="AQ73" s="891"/>
      <c r="AR73" s="891"/>
      <c r="AS73" s="891"/>
      <c r="AT73" s="891"/>
      <c r="AU73" s="891" t="s">
        <v>571</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388</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306</v>
      </c>
      <c r="AG109" s="955"/>
      <c r="AH109" s="955"/>
      <c r="AI109" s="955"/>
      <c r="AJ109" s="956"/>
      <c r="AK109" s="954" t="s">
        <v>305</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306</v>
      </c>
      <c r="BW109" s="955"/>
      <c r="BX109" s="955"/>
      <c r="BY109" s="955"/>
      <c r="BZ109" s="956"/>
      <c r="CA109" s="954" t="s">
        <v>305</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306</v>
      </c>
      <c r="DM109" s="955"/>
      <c r="DN109" s="955"/>
      <c r="DO109" s="955"/>
      <c r="DP109" s="956"/>
      <c r="DQ109" s="954" t="s">
        <v>305</v>
      </c>
      <c r="DR109" s="955"/>
      <c r="DS109" s="955"/>
      <c r="DT109" s="955"/>
      <c r="DU109" s="956"/>
      <c r="DV109" s="954" t="s">
        <v>423</v>
      </c>
      <c r="DW109" s="955"/>
      <c r="DX109" s="955"/>
      <c r="DY109" s="955"/>
      <c r="DZ109" s="957"/>
    </row>
    <row r="110" spans="1:131" s="226" customFormat="1" ht="26.25" customHeight="1">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272820</v>
      </c>
      <c r="AB110" s="962"/>
      <c r="AC110" s="962"/>
      <c r="AD110" s="962"/>
      <c r="AE110" s="963"/>
      <c r="AF110" s="964">
        <v>294881</v>
      </c>
      <c r="AG110" s="962"/>
      <c r="AH110" s="962"/>
      <c r="AI110" s="962"/>
      <c r="AJ110" s="963"/>
      <c r="AK110" s="964">
        <v>323382</v>
      </c>
      <c r="AL110" s="962"/>
      <c r="AM110" s="962"/>
      <c r="AN110" s="962"/>
      <c r="AO110" s="963"/>
      <c r="AP110" s="965">
        <v>11.8</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4232429</v>
      </c>
      <c r="BR110" s="997"/>
      <c r="BS110" s="997"/>
      <c r="BT110" s="997"/>
      <c r="BU110" s="997"/>
      <c r="BV110" s="997">
        <v>4252440</v>
      </c>
      <c r="BW110" s="997"/>
      <c r="BX110" s="997"/>
      <c r="BY110" s="997"/>
      <c r="BZ110" s="997"/>
      <c r="CA110" s="997">
        <v>4227303</v>
      </c>
      <c r="CB110" s="997"/>
      <c r="CC110" s="997"/>
      <c r="CD110" s="997"/>
      <c r="CE110" s="997"/>
      <c r="CF110" s="1011">
        <v>153.9</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123</v>
      </c>
      <c r="DH110" s="997"/>
      <c r="DI110" s="997"/>
      <c r="DJ110" s="997"/>
      <c r="DK110" s="997"/>
      <c r="DL110" s="997" t="s">
        <v>429</v>
      </c>
      <c r="DM110" s="997"/>
      <c r="DN110" s="997"/>
      <c r="DO110" s="997"/>
      <c r="DP110" s="997"/>
      <c r="DQ110" s="997" t="s">
        <v>123</v>
      </c>
      <c r="DR110" s="997"/>
      <c r="DS110" s="997"/>
      <c r="DT110" s="997"/>
      <c r="DU110" s="997"/>
      <c r="DV110" s="998" t="s">
        <v>123</v>
      </c>
      <c r="DW110" s="998"/>
      <c r="DX110" s="998"/>
      <c r="DY110" s="998"/>
      <c r="DZ110" s="999"/>
    </row>
    <row r="111" spans="1:131" s="226" customFormat="1" ht="26.25" customHeight="1">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123</v>
      </c>
      <c r="AB111" s="1004"/>
      <c r="AC111" s="1004"/>
      <c r="AD111" s="1004"/>
      <c r="AE111" s="1005"/>
      <c r="AF111" s="1006" t="s">
        <v>123</v>
      </c>
      <c r="AG111" s="1004"/>
      <c r="AH111" s="1004"/>
      <c r="AI111" s="1004"/>
      <c r="AJ111" s="1005"/>
      <c r="AK111" s="1006" t="s">
        <v>429</v>
      </c>
      <c r="AL111" s="1004"/>
      <c r="AM111" s="1004"/>
      <c r="AN111" s="1004"/>
      <c r="AO111" s="1005"/>
      <c r="AP111" s="1007" t="s">
        <v>429</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t="s">
        <v>123</v>
      </c>
      <c r="BR111" s="990"/>
      <c r="BS111" s="990"/>
      <c r="BT111" s="990"/>
      <c r="BU111" s="990"/>
      <c r="BV111" s="990" t="s">
        <v>429</v>
      </c>
      <c r="BW111" s="990"/>
      <c r="BX111" s="990"/>
      <c r="BY111" s="990"/>
      <c r="BZ111" s="990"/>
      <c r="CA111" s="990" t="s">
        <v>123</v>
      </c>
      <c r="CB111" s="990"/>
      <c r="CC111" s="990"/>
      <c r="CD111" s="990"/>
      <c r="CE111" s="990"/>
      <c r="CF111" s="984" t="s">
        <v>429</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429</v>
      </c>
      <c r="DH111" s="990"/>
      <c r="DI111" s="990"/>
      <c r="DJ111" s="990"/>
      <c r="DK111" s="990"/>
      <c r="DL111" s="990" t="s">
        <v>429</v>
      </c>
      <c r="DM111" s="990"/>
      <c r="DN111" s="990"/>
      <c r="DO111" s="990"/>
      <c r="DP111" s="990"/>
      <c r="DQ111" s="990" t="s">
        <v>123</v>
      </c>
      <c r="DR111" s="990"/>
      <c r="DS111" s="990"/>
      <c r="DT111" s="990"/>
      <c r="DU111" s="990"/>
      <c r="DV111" s="991" t="s">
        <v>429</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123</v>
      </c>
      <c r="AG112" s="1029"/>
      <c r="AH112" s="1029"/>
      <c r="AI112" s="1029"/>
      <c r="AJ112" s="1030"/>
      <c r="AK112" s="1031" t="s">
        <v>123</v>
      </c>
      <c r="AL112" s="1029"/>
      <c r="AM112" s="1029"/>
      <c r="AN112" s="1029"/>
      <c r="AO112" s="1030"/>
      <c r="AP112" s="1032" t="s">
        <v>435</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2285167</v>
      </c>
      <c r="BR112" s="990"/>
      <c r="BS112" s="990"/>
      <c r="BT112" s="990"/>
      <c r="BU112" s="990"/>
      <c r="BV112" s="990">
        <v>2133261</v>
      </c>
      <c r="BW112" s="990"/>
      <c r="BX112" s="990"/>
      <c r="BY112" s="990"/>
      <c r="BZ112" s="990"/>
      <c r="CA112" s="990">
        <v>1999153</v>
      </c>
      <c r="CB112" s="990"/>
      <c r="CC112" s="990"/>
      <c r="CD112" s="990"/>
      <c r="CE112" s="990"/>
      <c r="CF112" s="984">
        <v>72.8</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123</v>
      </c>
      <c r="DH112" s="990"/>
      <c r="DI112" s="990"/>
      <c r="DJ112" s="990"/>
      <c r="DK112" s="990"/>
      <c r="DL112" s="990" t="s">
        <v>123</v>
      </c>
      <c r="DM112" s="990"/>
      <c r="DN112" s="990"/>
      <c r="DO112" s="990"/>
      <c r="DP112" s="990"/>
      <c r="DQ112" s="990" t="s">
        <v>123</v>
      </c>
      <c r="DR112" s="990"/>
      <c r="DS112" s="990"/>
      <c r="DT112" s="990"/>
      <c r="DU112" s="990"/>
      <c r="DV112" s="991" t="s">
        <v>123</v>
      </c>
      <c r="DW112" s="991"/>
      <c r="DX112" s="991"/>
      <c r="DY112" s="991"/>
      <c r="DZ112" s="992"/>
    </row>
    <row r="113" spans="1:130" s="226" customFormat="1" ht="26.25" customHeight="1">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178782</v>
      </c>
      <c r="AB113" s="1004"/>
      <c r="AC113" s="1004"/>
      <c r="AD113" s="1004"/>
      <c r="AE113" s="1005"/>
      <c r="AF113" s="1006">
        <v>177143</v>
      </c>
      <c r="AG113" s="1004"/>
      <c r="AH113" s="1004"/>
      <c r="AI113" s="1004"/>
      <c r="AJ113" s="1005"/>
      <c r="AK113" s="1006">
        <v>177464</v>
      </c>
      <c r="AL113" s="1004"/>
      <c r="AM113" s="1004"/>
      <c r="AN113" s="1004"/>
      <c r="AO113" s="1005"/>
      <c r="AP113" s="1007">
        <v>6.5</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241865</v>
      </c>
      <c r="BR113" s="990"/>
      <c r="BS113" s="990"/>
      <c r="BT113" s="990"/>
      <c r="BU113" s="990"/>
      <c r="BV113" s="990">
        <v>269714</v>
      </c>
      <c r="BW113" s="990"/>
      <c r="BX113" s="990"/>
      <c r="BY113" s="990"/>
      <c r="BZ113" s="990"/>
      <c r="CA113" s="990">
        <v>244368</v>
      </c>
      <c r="CB113" s="990"/>
      <c r="CC113" s="990"/>
      <c r="CD113" s="990"/>
      <c r="CE113" s="990"/>
      <c r="CF113" s="984">
        <v>8.9</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435</v>
      </c>
      <c r="DH113" s="1029"/>
      <c r="DI113" s="1029"/>
      <c r="DJ113" s="1029"/>
      <c r="DK113" s="1030"/>
      <c r="DL113" s="1031" t="s">
        <v>123</v>
      </c>
      <c r="DM113" s="1029"/>
      <c r="DN113" s="1029"/>
      <c r="DO113" s="1029"/>
      <c r="DP113" s="1030"/>
      <c r="DQ113" s="1031" t="s">
        <v>123</v>
      </c>
      <c r="DR113" s="1029"/>
      <c r="DS113" s="1029"/>
      <c r="DT113" s="1029"/>
      <c r="DU113" s="1030"/>
      <c r="DV113" s="1032" t="s">
        <v>123</v>
      </c>
      <c r="DW113" s="1033"/>
      <c r="DX113" s="1033"/>
      <c r="DY113" s="1033"/>
      <c r="DZ113" s="1034"/>
    </row>
    <row r="114" spans="1:130" s="226" customFormat="1" ht="26.25" customHeight="1">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36475</v>
      </c>
      <c r="AB114" s="1029"/>
      <c r="AC114" s="1029"/>
      <c r="AD114" s="1029"/>
      <c r="AE114" s="1030"/>
      <c r="AF114" s="1031">
        <v>42003</v>
      </c>
      <c r="AG114" s="1029"/>
      <c r="AH114" s="1029"/>
      <c r="AI114" s="1029"/>
      <c r="AJ114" s="1030"/>
      <c r="AK114" s="1031">
        <v>43994</v>
      </c>
      <c r="AL114" s="1029"/>
      <c r="AM114" s="1029"/>
      <c r="AN114" s="1029"/>
      <c r="AO114" s="1030"/>
      <c r="AP114" s="1032">
        <v>1.6</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1056885</v>
      </c>
      <c r="BR114" s="990"/>
      <c r="BS114" s="990"/>
      <c r="BT114" s="990"/>
      <c r="BU114" s="990"/>
      <c r="BV114" s="990">
        <v>1075786</v>
      </c>
      <c r="BW114" s="990"/>
      <c r="BX114" s="990"/>
      <c r="BY114" s="990"/>
      <c r="BZ114" s="990"/>
      <c r="CA114" s="990">
        <v>1051020</v>
      </c>
      <c r="CB114" s="990"/>
      <c r="CC114" s="990"/>
      <c r="CD114" s="990"/>
      <c r="CE114" s="990"/>
      <c r="CF114" s="984">
        <v>38.299999999999997</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123</v>
      </c>
      <c r="DH114" s="1029"/>
      <c r="DI114" s="1029"/>
      <c r="DJ114" s="1029"/>
      <c r="DK114" s="1030"/>
      <c r="DL114" s="1031" t="s">
        <v>429</v>
      </c>
      <c r="DM114" s="1029"/>
      <c r="DN114" s="1029"/>
      <c r="DO114" s="1029"/>
      <c r="DP114" s="1030"/>
      <c r="DQ114" s="1031" t="s">
        <v>123</v>
      </c>
      <c r="DR114" s="1029"/>
      <c r="DS114" s="1029"/>
      <c r="DT114" s="1029"/>
      <c r="DU114" s="1030"/>
      <c r="DV114" s="1032" t="s">
        <v>123</v>
      </c>
      <c r="DW114" s="1033"/>
      <c r="DX114" s="1033"/>
      <c r="DY114" s="1033"/>
      <c r="DZ114" s="1034"/>
    </row>
    <row r="115" spans="1:130" s="226" customFormat="1" ht="26.25" customHeight="1">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123</v>
      </c>
      <c r="AB115" s="1004"/>
      <c r="AC115" s="1004"/>
      <c r="AD115" s="1004"/>
      <c r="AE115" s="1005"/>
      <c r="AF115" s="1006" t="s">
        <v>435</v>
      </c>
      <c r="AG115" s="1004"/>
      <c r="AH115" s="1004"/>
      <c r="AI115" s="1004"/>
      <c r="AJ115" s="1005"/>
      <c r="AK115" s="1006" t="s">
        <v>123</v>
      </c>
      <c r="AL115" s="1004"/>
      <c r="AM115" s="1004"/>
      <c r="AN115" s="1004"/>
      <c r="AO115" s="1005"/>
      <c r="AP115" s="1007" t="s">
        <v>123</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123</v>
      </c>
      <c r="BR115" s="990"/>
      <c r="BS115" s="990"/>
      <c r="BT115" s="990"/>
      <c r="BU115" s="990"/>
      <c r="BV115" s="990" t="s">
        <v>429</v>
      </c>
      <c r="BW115" s="990"/>
      <c r="BX115" s="990"/>
      <c r="BY115" s="990"/>
      <c r="BZ115" s="990"/>
      <c r="CA115" s="990" t="s">
        <v>123</v>
      </c>
      <c r="CB115" s="990"/>
      <c r="CC115" s="990"/>
      <c r="CD115" s="990"/>
      <c r="CE115" s="990"/>
      <c r="CF115" s="984" t="s">
        <v>429</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t="s">
        <v>429</v>
      </c>
      <c r="DM115" s="1029"/>
      <c r="DN115" s="1029"/>
      <c r="DO115" s="1029"/>
      <c r="DP115" s="1030"/>
      <c r="DQ115" s="1031" t="s">
        <v>123</v>
      </c>
      <c r="DR115" s="1029"/>
      <c r="DS115" s="1029"/>
      <c r="DT115" s="1029"/>
      <c r="DU115" s="1030"/>
      <c r="DV115" s="1032" t="s">
        <v>123</v>
      </c>
      <c r="DW115" s="1033"/>
      <c r="DX115" s="1033"/>
      <c r="DY115" s="1033"/>
      <c r="DZ115" s="1034"/>
    </row>
    <row r="116" spans="1:130" s="226" customFormat="1" ht="26.25" customHeight="1">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429</v>
      </c>
      <c r="AB116" s="1029"/>
      <c r="AC116" s="1029"/>
      <c r="AD116" s="1029"/>
      <c r="AE116" s="1030"/>
      <c r="AF116" s="1031" t="s">
        <v>123</v>
      </c>
      <c r="AG116" s="1029"/>
      <c r="AH116" s="1029"/>
      <c r="AI116" s="1029"/>
      <c r="AJ116" s="1030"/>
      <c r="AK116" s="1031" t="s">
        <v>123</v>
      </c>
      <c r="AL116" s="1029"/>
      <c r="AM116" s="1029"/>
      <c r="AN116" s="1029"/>
      <c r="AO116" s="1030"/>
      <c r="AP116" s="1032" t="s">
        <v>123</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123</v>
      </c>
      <c r="BR116" s="990"/>
      <c r="BS116" s="990"/>
      <c r="BT116" s="990"/>
      <c r="BU116" s="990"/>
      <c r="BV116" s="990" t="s">
        <v>123</v>
      </c>
      <c r="BW116" s="990"/>
      <c r="BX116" s="990"/>
      <c r="BY116" s="990"/>
      <c r="BZ116" s="990"/>
      <c r="CA116" s="990" t="s">
        <v>123</v>
      </c>
      <c r="CB116" s="990"/>
      <c r="CC116" s="990"/>
      <c r="CD116" s="990"/>
      <c r="CE116" s="990"/>
      <c r="CF116" s="984" t="s">
        <v>123</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435</v>
      </c>
      <c r="DH116" s="1029"/>
      <c r="DI116" s="1029"/>
      <c r="DJ116" s="1029"/>
      <c r="DK116" s="1030"/>
      <c r="DL116" s="1031" t="s">
        <v>429</v>
      </c>
      <c r="DM116" s="1029"/>
      <c r="DN116" s="1029"/>
      <c r="DO116" s="1029"/>
      <c r="DP116" s="1030"/>
      <c r="DQ116" s="1031" t="s">
        <v>123</v>
      </c>
      <c r="DR116" s="1029"/>
      <c r="DS116" s="1029"/>
      <c r="DT116" s="1029"/>
      <c r="DU116" s="1030"/>
      <c r="DV116" s="1032" t="s">
        <v>123</v>
      </c>
      <c r="DW116" s="1033"/>
      <c r="DX116" s="1033"/>
      <c r="DY116" s="1033"/>
      <c r="DZ116" s="1034"/>
    </row>
    <row r="117" spans="1:130" s="226" customFormat="1" ht="26.25" customHeight="1">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488077</v>
      </c>
      <c r="AB117" s="1047"/>
      <c r="AC117" s="1047"/>
      <c r="AD117" s="1047"/>
      <c r="AE117" s="1048"/>
      <c r="AF117" s="1049">
        <v>514027</v>
      </c>
      <c r="AG117" s="1047"/>
      <c r="AH117" s="1047"/>
      <c r="AI117" s="1047"/>
      <c r="AJ117" s="1048"/>
      <c r="AK117" s="1049">
        <v>544840</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123</v>
      </c>
      <c r="BR117" s="990"/>
      <c r="BS117" s="990"/>
      <c r="BT117" s="990"/>
      <c r="BU117" s="990"/>
      <c r="BV117" s="990" t="s">
        <v>123</v>
      </c>
      <c r="BW117" s="990"/>
      <c r="BX117" s="990"/>
      <c r="BY117" s="990"/>
      <c r="BZ117" s="990"/>
      <c r="CA117" s="990" t="s">
        <v>123</v>
      </c>
      <c r="CB117" s="990"/>
      <c r="CC117" s="990"/>
      <c r="CD117" s="990"/>
      <c r="CE117" s="990"/>
      <c r="CF117" s="984" t="s">
        <v>123</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429</v>
      </c>
      <c r="DH117" s="1029"/>
      <c r="DI117" s="1029"/>
      <c r="DJ117" s="1029"/>
      <c r="DK117" s="1030"/>
      <c r="DL117" s="1031" t="s">
        <v>123</v>
      </c>
      <c r="DM117" s="1029"/>
      <c r="DN117" s="1029"/>
      <c r="DO117" s="1029"/>
      <c r="DP117" s="1030"/>
      <c r="DQ117" s="1031" t="s">
        <v>123</v>
      </c>
      <c r="DR117" s="1029"/>
      <c r="DS117" s="1029"/>
      <c r="DT117" s="1029"/>
      <c r="DU117" s="1030"/>
      <c r="DV117" s="1032" t="s">
        <v>123</v>
      </c>
      <c r="DW117" s="1033"/>
      <c r="DX117" s="1033"/>
      <c r="DY117" s="1033"/>
      <c r="DZ117" s="1034"/>
    </row>
    <row r="118" spans="1:130" s="226" customFormat="1" ht="26.25" customHeight="1">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306</v>
      </c>
      <c r="AG118" s="955"/>
      <c r="AH118" s="955"/>
      <c r="AI118" s="955"/>
      <c r="AJ118" s="956"/>
      <c r="AK118" s="954" t="s">
        <v>305</v>
      </c>
      <c r="AL118" s="955"/>
      <c r="AM118" s="955"/>
      <c r="AN118" s="955"/>
      <c r="AO118" s="956"/>
      <c r="AP118" s="1041" t="s">
        <v>423</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429</v>
      </c>
      <c r="BR118" s="1068"/>
      <c r="BS118" s="1068"/>
      <c r="BT118" s="1068"/>
      <c r="BU118" s="1068"/>
      <c r="BV118" s="1068" t="s">
        <v>123</v>
      </c>
      <c r="BW118" s="1068"/>
      <c r="BX118" s="1068"/>
      <c r="BY118" s="1068"/>
      <c r="BZ118" s="1068"/>
      <c r="CA118" s="1068" t="s">
        <v>429</v>
      </c>
      <c r="CB118" s="1068"/>
      <c r="CC118" s="1068"/>
      <c r="CD118" s="1068"/>
      <c r="CE118" s="1068"/>
      <c r="CF118" s="984" t="s">
        <v>429</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123</v>
      </c>
      <c r="DH118" s="1029"/>
      <c r="DI118" s="1029"/>
      <c r="DJ118" s="1029"/>
      <c r="DK118" s="1030"/>
      <c r="DL118" s="1031" t="s">
        <v>429</v>
      </c>
      <c r="DM118" s="1029"/>
      <c r="DN118" s="1029"/>
      <c r="DO118" s="1029"/>
      <c r="DP118" s="1030"/>
      <c r="DQ118" s="1031" t="s">
        <v>429</v>
      </c>
      <c r="DR118" s="1029"/>
      <c r="DS118" s="1029"/>
      <c r="DT118" s="1029"/>
      <c r="DU118" s="1030"/>
      <c r="DV118" s="1032" t="s">
        <v>123</v>
      </c>
      <c r="DW118" s="1033"/>
      <c r="DX118" s="1033"/>
      <c r="DY118" s="1033"/>
      <c r="DZ118" s="1034"/>
    </row>
    <row r="119" spans="1:130" s="226" customFormat="1" ht="26.25" customHeight="1">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429</v>
      </c>
      <c r="AB119" s="962"/>
      <c r="AC119" s="962"/>
      <c r="AD119" s="962"/>
      <c r="AE119" s="963"/>
      <c r="AF119" s="964" t="s">
        <v>123</v>
      </c>
      <c r="AG119" s="962"/>
      <c r="AH119" s="962"/>
      <c r="AI119" s="962"/>
      <c r="AJ119" s="963"/>
      <c r="AK119" s="964" t="s">
        <v>123</v>
      </c>
      <c r="AL119" s="962"/>
      <c r="AM119" s="962"/>
      <c r="AN119" s="962"/>
      <c r="AO119" s="963"/>
      <c r="AP119" s="965" t="s">
        <v>429</v>
      </c>
      <c r="AQ119" s="966"/>
      <c r="AR119" s="966"/>
      <c r="AS119" s="966"/>
      <c r="AT119" s="967"/>
      <c r="AU119" s="972"/>
      <c r="AV119" s="973"/>
      <c r="AW119" s="973"/>
      <c r="AX119" s="973"/>
      <c r="AY119" s="973"/>
      <c r="AZ119" s="257" t="s">
        <v>185</v>
      </c>
      <c r="BA119" s="257"/>
      <c r="BB119" s="257"/>
      <c r="BC119" s="257"/>
      <c r="BD119" s="257"/>
      <c r="BE119" s="257"/>
      <c r="BF119" s="257"/>
      <c r="BG119" s="257"/>
      <c r="BH119" s="257"/>
      <c r="BI119" s="257"/>
      <c r="BJ119" s="257"/>
      <c r="BK119" s="257"/>
      <c r="BL119" s="257"/>
      <c r="BM119" s="257"/>
      <c r="BN119" s="257"/>
      <c r="BO119" s="1045" t="s">
        <v>455</v>
      </c>
      <c r="BP119" s="1076"/>
      <c r="BQ119" s="1067">
        <v>7816346</v>
      </c>
      <c r="BR119" s="1068"/>
      <c r="BS119" s="1068"/>
      <c r="BT119" s="1068"/>
      <c r="BU119" s="1068"/>
      <c r="BV119" s="1068">
        <v>7731201</v>
      </c>
      <c r="BW119" s="1068"/>
      <c r="BX119" s="1068"/>
      <c r="BY119" s="1068"/>
      <c r="BZ119" s="1068"/>
      <c r="CA119" s="1068">
        <v>7521844</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429</v>
      </c>
      <c r="DH119" s="1054"/>
      <c r="DI119" s="1054"/>
      <c r="DJ119" s="1054"/>
      <c r="DK119" s="1055"/>
      <c r="DL119" s="1053" t="s">
        <v>435</v>
      </c>
      <c r="DM119" s="1054"/>
      <c r="DN119" s="1054"/>
      <c r="DO119" s="1054"/>
      <c r="DP119" s="1055"/>
      <c r="DQ119" s="1053" t="s">
        <v>435</v>
      </c>
      <c r="DR119" s="1054"/>
      <c r="DS119" s="1054"/>
      <c r="DT119" s="1054"/>
      <c r="DU119" s="1055"/>
      <c r="DV119" s="1056" t="s">
        <v>435</v>
      </c>
      <c r="DW119" s="1057"/>
      <c r="DX119" s="1057"/>
      <c r="DY119" s="1057"/>
      <c r="DZ119" s="1058"/>
    </row>
    <row r="120" spans="1:130" s="226" customFormat="1" ht="26.25" customHeight="1">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123</v>
      </c>
      <c r="AG120" s="1029"/>
      <c r="AH120" s="1029"/>
      <c r="AI120" s="1029"/>
      <c r="AJ120" s="1030"/>
      <c r="AK120" s="1031" t="s">
        <v>435</v>
      </c>
      <c r="AL120" s="1029"/>
      <c r="AM120" s="1029"/>
      <c r="AN120" s="1029"/>
      <c r="AO120" s="1030"/>
      <c r="AP120" s="1032" t="s">
        <v>429</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927614</v>
      </c>
      <c r="BR120" s="997"/>
      <c r="BS120" s="997"/>
      <c r="BT120" s="997"/>
      <c r="BU120" s="997"/>
      <c r="BV120" s="997">
        <v>1144940</v>
      </c>
      <c r="BW120" s="997"/>
      <c r="BX120" s="997"/>
      <c r="BY120" s="997"/>
      <c r="BZ120" s="997"/>
      <c r="CA120" s="997">
        <v>1471336</v>
      </c>
      <c r="CB120" s="997"/>
      <c r="CC120" s="997"/>
      <c r="CD120" s="997"/>
      <c r="CE120" s="997"/>
      <c r="CF120" s="1011">
        <v>53.6</v>
      </c>
      <c r="CG120" s="1012"/>
      <c r="CH120" s="1012"/>
      <c r="CI120" s="1012"/>
      <c r="CJ120" s="1012"/>
      <c r="CK120" s="1077" t="s">
        <v>459</v>
      </c>
      <c r="CL120" s="1078"/>
      <c r="CM120" s="1078"/>
      <c r="CN120" s="1078"/>
      <c r="CO120" s="1079"/>
      <c r="CP120" s="1085" t="s">
        <v>460</v>
      </c>
      <c r="CQ120" s="1086"/>
      <c r="CR120" s="1086"/>
      <c r="CS120" s="1086"/>
      <c r="CT120" s="1086"/>
      <c r="CU120" s="1086"/>
      <c r="CV120" s="1086"/>
      <c r="CW120" s="1086"/>
      <c r="CX120" s="1086"/>
      <c r="CY120" s="1086"/>
      <c r="CZ120" s="1086"/>
      <c r="DA120" s="1086"/>
      <c r="DB120" s="1086"/>
      <c r="DC120" s="1086"/>
      <c r="DD120" s="1086"/>
      <c r="DE120" s="1086"/>
      <c r="DF120" s="1087"/>
      <c r="DG120" s="996">
        <v>1524992</v>
      </c>
      <c r="DH120" s="997"/>
      <c r="DI120" s="997"/>
      <c r="DJ120" s="997"/>
      <c r="DK120" s="997"/>
      <c r="DL120" s="997">
        <v>1434559</v>
      </c>
      <c r="DM120" s="997"/>
      <c r="DN120" s="997"/>
      <c r="DO120" s="997"/>
      <c r="DP120" s="997"/>
      <c r="DQ120" s="997">
        <v>1351476</v>
      </c>
      <c r="DR120" s="997"/>
      <c r="DS120" s="997"/>
      <c r="DT120" s="997"/>
      <c r="DU120" s="997"/>
      <c r="DV120" s="998">
        <v>49.2</v>
      </c>
      <c r="DW120" s="998"/>
      <c r="DX120" s="998"/>
      <c r="DY120" s="998"/>
      <c r="DZ120" s="999"/>
    </row>
    <row r="121" spans="1:130" s="226" customFormat="1" ht="26.25" customHeight="1">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429</v>
      </c>
      <c r="AB121" s="1029"/>
      <c r="AC121" s="1029"/>
      <c r="AD121" s="1029"/>
      <c r="AE121" s="1030"/>
      <c r="AF121" s="1031" t="s">
        <v>123</v>
      </c>
      <c r="AG121" s="1029"/>
      <c r="AH121" s="1029"/>
      <c r="AI121" s="1029"/>
      <c r="AJ121" s="1030"/>
      <c r="AK121" s="1031" t="s">
        <v>429</v>
      </c>
      <c r="AL121" s="1029"/>
      <c r="AM121" s="1029"/>
      <c r="AN121" s="1029"/>
      <c r="AO121" s="1030"/>
      <c r="AP121" s="1032" t="s">
        <v>123</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v>950</v>
      </c>
      <c r="BR121" s="990"/>
      <c r="BS121" s="990"/>
      <c r="BT121" s="990"/>
      <c r="BU121" s="990"/>
      <c r="BV121" s="990">
        <v>916</v>
      </c>
      <c r="BW121" s="990"/>
      <c r="BX121" s="990"/>
      <c r="BY121" s="990"/>
      <c r="BZ121" s="990"/>
      <c r="CA121" s="990">
        <v>747</v>
      </c>
      <c r="CB121" s="990"/>
      <c r="CC121" s="990"/>
      <c r="CD121" s="990"/>
      <c r="CE121" s="990"/>
      <c r="CF121" s="984">
        <v>0</v>
      </c>
      <c r="CG121" s="985"/>
      <c r="CH121" s="985"/>
      <c r="CI121" s="985"/>
      <c r="CJ121" s="985"/>
      <c r="CK121" s="1080"/>
      <c r="CL121" s="1081"/>
      <c r="CM121" s="1081"/>
      <c r="CN121" s="1081"/>
      <c r="CO121" s="1082"/>
      <c r="CP121" s="1090" t="s">
        <v>405</v>
      </c>
      <c r="CQ121" s="1091"/>
      <c r="CR121" s="1091"/>
      <c r="CS121" s="1091"/>
      <c r="CT121" s="1091"/>
      <c r="CU121" s="1091"/>
      <c r="CV121" s="1091"/>
      <c r="CW121" s="1091"/>
      <c r="CX121" s="1091"/>
      <c r="CY121" s="1091"/>
      <c r="CZ121" s="1091"/>
      <c r="DA121" s="1091"/>
      <c r="DB121" s="1091"/>
      <c r="DC121" s="1091"/>
      <c r="DD121" s="1091"/>
      <c r="DE121" s="1091"/>
      <c r="DF121" s="1092"/>
      <c r="DG121" s="989">
        <v>454093</v>
      </c>
      <c r="DH121" s="990"/>
      <c r="DI121" s="990"/>
      <c r="DJ121" s="990"/>
      <c r="DK121" s="990"/>
      <c r="DL121" s="990">
        <v>411670</v>
      </c>
      <c r="DM121" s="990"/>
      <c r="DN121" s="990"/>
      <c r="DO121" s="990"/>
      <c r="DP121" s="990"/>
      <c r="DQ121" s="990">
        <v>413094</v>
      </c>
      <c r="DR121" s="990"/>
      <c r="DS121" s="990"/>
      <c r="DT121" s="990"/>
      <c r="DU121" s="990"/>
      <c r="DV121" s="991">
        <v>15</v>
      </c>
      <c r="DW121" s="991"/>
      <c r="DX121" s="991"/>
      <c r="DY121" s="991"/>
      <c r="DZ121" s="992"/>
    </row>
    <row r="122" spans="1:130" s="226" customFormat="1" ht="26.25" customHeight="1">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429</v>
      </c>
      <c r="AB122" s="1029"/>
      <c r="AC122" s="1029"/>
      <c r="AD122" s="1029"/>
      <c r="AE122" s="1030"/>
      <c r="AF122" s="1031" t="s">
        <v>429</v>
      </c>
      <c r="AG122" s="1029"/>
      <c r="AH122" s="1029"/>
      <c r="AI122" s="1029"/>
      <c r="AJ122" s="1030"/>
      <c r="AK122" s="1031" t="s">
        <v>435</v>
      </c>
      <c r="AL122" s="1029"/>
      <c r="AM122" s="1029"/>
      <c r="AN122" s="1029"/>
      <c r="AO122" s="1030"/>
      <c r="AP122" s="1032" t="s">
        <v>429</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4875060</v>
      </c>
      <c r="BR122" s="1068"/>
      <c r="BS122" s="1068"/>
      <c r="BT122" s="1068"/>
      <c r="BU122" s="1068"/>
      <c r="BV122" s="1068">
        <v>4898280</v>
      </c>
      <c r="BW122" s="1068"/>
      <c r="BX122" s="1068"/>
      <c r="BY122" s="1068"/>
      <c r="BZ122" s="1068"/>
      <c r="CA122" s="1068">
        <v>4815893</v>
      </c>
      <c r="CB122" s="1068"/>
      <c r="CC122" s="1068"/>
      <c r="CD122" s="1068"/>
      <c r="CE122" s="1068"/>
      <c r="CF122" s="1088">
        <v>175.4</v>
      </c>
      <c r="CG122" s="1089"/>
      <c r="CH122" s="1089"/>
      <c r="CI122" s="1089"/>
      <c r="CJ122" s="1089"/>
      <c r="CK122" s="1080"/>
      <c r="CL122" s="1081"/>
      <c r="CM122" s="1081"/>
      <c r="CN122" s="1081"/>
      <c r="CO122" s="1082"/>
      <c r="CP122" s="1090" t="s">
        <v>403</v>
      </c>
      <c r="CQ122" s="1091"/>
      <c r="CR122" s="1091"/>
      <c r="CS122" s="1091"/>
      <c r="CT122" s="1091"/>
      <c r="CU122" s="1091"/>
      <c r="CV122" s="1091"/>
      <c r="CW122" s="1091"/>
      <c r="CX122" s="1091"/>
      <c r="CY122" s="1091"/>
      <c r="CZ122" s="1091"/>
      <c r="DA122" s="1091"/>
      <c r="DB122" s="1091"/>
      <c r="DC122" s="1091"/>
      <c r="DD122" s="1091"/>
      <c r="DE122" s="1091"/>
      <c r="DF122" s="1092"/>
      <c r="DG122" s="989">
        <v>306082</v>
      </c>
      <c r="DH122" s="990"/>
      <c r="DI122" s="990"/>
      <c r="DJ122" s="990"/>
      <c r="DK122" s="990"/>
      <c r="DL122" s="990">
        <v>287032</v>
      </c>
      <c r="DM122" s="990"/>
      <c r="DN122" s="990"/>
      <c r="DO122" s="990"/>
      <c r="DP122" s="990"/>
      <c r="DQ122" s="990">
        <v>234583</v>
      </c>
      <c r="DR122" s="990"/>
      <c r="DS122" s="990"/>
      <c r="DT122" s="990"/>
      <c r="DU122" s="990"/>
      <c r="DV122" s="991">
        <v>8.5</v>
      </c>
      <c r="DW122" s="991"/>
      <c r="DX122" s="991"/>
      <c r="DY122" s="991"/>
      <c r="DZ122" s="992"/>
    </row>
    <row r="123" spans="1:130" s="226" customFormat="1" ht="26.25" customHeight="1">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435</v>
      </c>
      <c r="AB123" s="1029"/>
      <c r="AC123" s="1029"/>
      <c r="AD123" s="1029"/>
      <c r="AE123" s="1030"/>
      <c r="AF123" s="1031" t="s">
        <v>123</v>
      </c>
      <c r="AG123" s="1029"/>
      <c r="AH123" s="1029"/>
      <c r="AI123" s="1029"/>
      <c r="AJ123" s="1030"/>
      <c r="AK123" s="1031" t="s">
        <v>435</v>
      </c>
      <c r="AL123" s="1029"/>
      <c r="AM123" s="1029"/>
      <c r="AN123" s="1029"/>
      <c r="AO123" s="1030"/>
      <c r="AP123" s="1032" t="s">
        <v>435</v>
      </c>
      <c r="AQ123" s="1033"/>
      <c r="AR123" s="1033"/>
      <c r="AS123" s="1033"/>
      <c r="AT123" s="1034"/>
      <c r="AU123" s="1065"/>
      <c r="AV123" s="1066"/>
      <c r="AW123" s="1066"/>
      <c r="AX123" s="1066"/>
      <c r="AY123" s="1066"/>
      <c r="AZ123" s="257" t="s">
        <v>185</v>
      </c>
      <c r="BA123" s="257"/>
      <c r="BB123" s="257"/>
      <c r="BC123" s="257"/>
      <c r="BD123" s="257"/>
      <c r="BE123" s="257"/>
      <c r="BF123" s="257"/>
      <c r="BG123" s="257"/>
      <c r="BH123" s="257"/>
      <c r="BI123" s="257"/>
      <c r="BJ123" s="257"/>
      <c r="BK123" s="257"/>
      <c r="BL123" s="257"/>
      <c r="BM123" s="257"/>
      <c r="BN123" s="257"/>
      <c r="BO123" s="1045" t="s">
        <v>464</v>
      </c>
      <c r="BP123" s="1076"/>
      <c r="BQ123" s="1135">
        <v>5803624</v>
      </c>
      <c r="BR123" s="1136"/>
      <c r="BS123" s="1136"/>
      <c r="BT123" s="1136"/>
      <c r="BU123" s="1136"/>
      <c r="BV123" s="1136">
        <v>6044136</v>
      </c>
      <c r="BW123" s="1136"/>
      <c r="BX123" s="1136"/>
      <c r="BY123" s="1136"/>
      <c r="BZ123" s="1136"/>
      <c r="CA123" s="1136">
        <v>6287976</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123</v>
      </c>
      <c r="AG124" s="1029"/>
      <c r="AH124" s="1029"/>
      <c r="AI124" s="1029"/>
      <c r="AJ124" s="1030"/>
      <c r="AK124" s="1031" t="s">
        <v>123</v>
      </c>
      <c r="AL124" s="1029"/>
      <c r="AM124" s="1029"/>
      <c r="AN124" s="1029"/>
      <c r="AO124" s="1030"/>
      <c r="AP124" s="1032" t="s">
        <v>123</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72.400000000000006</v>
      </c>
      <c r="BR124" s="1098"/>
      <c r="BS124" s="1098"/>
      <c r="BT124" s="1098"/>
      <c r="BU124" s="1098"/>
      <c r="BV124" s="1098">
        <v>61.5</v>
      </c>
      <c r="BW124" s="1098"/>
      <c r="BX124" s="1098"/>
      <c r="BY124" s="1098"/>
      <c r="BZ124" s="1098"/>
      <c r="CA124" s="1098">
        <v>44.9</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t="s">
        <v>123</v>
      </c>
      <c r="DH124" s="1054"/>
      <c r="DI124" s="1054"/>
      <c r="DJ124" s="1054"/>
      <c r="DK124" s="1055"/>
      <c r="DL124" s="1053" t="s">
        <v>123</v>
      </c>
      <c r="DM124" s="1054"/>
      <c r="DN124" s="1054"/>
      <c r="DO124" s="1054"/>
      <c r="DP124" s="1055"/>
      <c r="DQ124" s="1053" t="s">
        <v>123</v>
      </c>
      <c r="DR124" s="1054"/>
      <c r="DS124" s="1054"/>
      <c r="DT124" s="1054"/>
      <c r="DU124" s="1055"/>
      <c r="DV124" s="1056" t="s">
        <v>123</v>
      </c>
      <c r="DW124" s="1057"/>
      <c r="DX124" s="1057"/>
      <c r="DY124" s="1057"/>
      <c r="DZ124" s="1058"/>
    </row>
    <row r="125" spans="1:130" s="226" customFormat="1" ht="26.25" customHeight="1">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123</v>
      </c>
      <c r="AG125" s="1029"/>
      <c r="AH125" s="1029"/>
      <c r="AI125" s="1029"/>
      <c r="AJ125" s="1030"/>
      <c r="AK125" s="1031" t="s">
        <v>123</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123</v>
      </c>
      <c r="DM125" s="997"/>
      <c r="DN125" s="997"/>
      <c r="DO125" s="997"/>
      <c r="DP125" s="997"/>
      <c r="DQ125" s="997" t="s">
        <v>123</v>
      </c>
      <c r="DR125" s="997"/>
      <c r="DS125" s="997"/>
      <c r="DT125" s="997"/>
      <c r="DU125" s="997"/>
      <c r="DV125" s="998" t="s">
        <v>123</v>
      </c>
      <c r="DW125" s="998"/>
      <c r="DX125" s="998"/>
      <c r="DY125" s="998"/>
      <c r="DZ125" s="999"/>
    </row>
    <row r="126" spans="1:130" s="226" customFormat="1" ht="26.25" customHeight="1" thickBot="1">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123</v>
      </c>
      <c r="AG126" s="1029"/>
      <c r="AH126" s="1029"/>
      <c r="AI126" s="1029"/>
      <c r="AJ126" s="1030"/>
      <c r="AK126" s="1031" t="s">
        <v>123</v>
      </c>
      <c r="AL126" s="1029"/>
      <c r="AM126" s="1029"/>
      <c r="AN126" s="1029"/>
      <c r="AO126" s="1030"/>
      <c r="AP126" s="1032" t="s">
        <v>123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123</v>
      </c>
      <c r="DM126" s="990"/>
      <c r="DN126" s="990"/>
      <c r="DO126" s="990"/>
      <c r="DP126" s="990"/>
      <c r="DQ126" s="990" t="s">
        <v>123</v>
      </c>
      <c r="DR126" s="990"/>
      <c r="DS126" s="990"/>
      <c r="DT126" s="990"/>
      <c r="DU126" s="990"/>
      <c r="DV126" s="991" t="s">
        <v>123</v>
      </c>
      <c r="DW126" s="991"/>
      <c r="DX126" s="991"/>
      <c r="DY126" s="991"/>
      <c r="DZ126" s="992"/>
    </row>
    <row r="127" spans="1:130" s="226" customFormat="1" ht="26.25" customHeight="1">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123</v>
      </c>
      <c r="AB127" s="1029"/>
      <c r="AC127" s="1029"/>
      <c r="AD127" s="1029"/>
      <c r="AE127" s="1030"/>
      <c r="AF127" s="1031" t="s">
        <v>123</v>
      </c>
      <c r="AG127" s="1029"/>
      <c r="AH127" s="1029"/>
      <c r="AI127" s="1029"/>
      <c r="AJ127" s="1030"/>
      <c r="AK127" s="1031" t="s">
        <v>123</v>
      </c>
      <c r="AL127" s="1029"/>
      <c r="AM127" s="1029"/>
      <c r="AN127" s="1029"/>
      <c r="AO127" s="1030"/>
      <c r="AP127" s="1032" t="s">
        <v>123</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123</v>
      </c>
      <c r="DM127" s="990"/>
      <c r="DN127" s="990"/>
      <c r="DO127" s="990"/>
      <c r="DP127" s="990"/>
      <c r="DQ127" s="990" t="s">
        <v>123</v>
      </c>
      <c r="DR127" s="990"/>
      <c r="DS127" s="990"/>
      <c r="DT127" s="990"/>
      <c r="DU127" s="990"/>
      <c r="DV127" s="991" t="s">
        <v>123</v>
      </c>
      <c r="DW127" s="991"/>
      <c r="DX127" s="991"/>
      <c r="DY127" s="991"/>
      <c r="DZ127" s="992"/>
    </row>
    <row r="128" spans="1:130" s="226" customFormat="1" ht="26.25" customHeight="1" thickBot="1">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v>1617</v>
      </c>
      <c r="AB128" s="1118"/>
      <c r="AC128" s="1118"/>
      <c r="AD128" s="1118"/>
      <c r="AE128" s="1119"/>
      <c r="AF128" s="1120">
        <v>1412</v>
      </c>
      <c r="AG128" s="1118"/>
      <c r="AH128" s="1118"/>
      <c r="AI128" s="1118"/>
      <c r="AJ128" s="1119"/>
      <c r="AK128" s="1120">
        <v>1692</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123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t="s">
        <v>123</v>
      </c>
      <c r="DH128" s="1110"/>
      <c r="DI128" s="1110"/>
      <c r="DJ128" s="1110"/>
      <c r="DK128" s="1110"/>
      <c r="DL128" s="1110" t="s">
        <v>123</v>
      </c>
      <c r="DM128" s="1110"/>
      <c r="DN128" s="1110"/>
      <c r="DO128" s="1110"/>
      <c r="DP128" s="1110"/>
      <c r="DQ128" s="1110" t="s">
        <v>123</v>
      </c>
      <c r="DR128" s="1110"/>
      <c r="DS128" s="1110"/>
      <c r="DT128" s="1110"/>
      <c r="DU128" s="1110"/>
      <c r="DV128" s="1111" t="s">
        <v>123</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3125652</v>
      </c>
      <c r="AB129" s="1029"/>
      <c r="AC129" s="1029"/>
      <c r="AD129" s="1029"/>
      <c r="AE129" s="1030"/>
      <c r="AF129" s="1031">
        <v>3100410</v>
      </c>
      <c r="AG129" s="1029"/>
      <c r="AH129" s="1029"/>
      <c r="AI129" s="1029"/>
      <c r="AJ129" s="1030"/>
      <c r="AK129" s="1031">
        <v>3127714</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123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348142</v>
      </c>
      <c r="AB130" s="1029"/>
      <c r="AC130" s="1029"/>
      <c r="AD130" s="1029"/>
      <c r="AE130" s="1030"/>
      <c r="AF130" s="1031">
        <v>357889</v>
      </c>
      <c r="AG130" s="1029"/>
      <c r="AH130" s="1029"/>
      <c r="AI130" s="1029"/>
      <c r="AJ130" s="1030"/>
      <c r="AK130" s="1031">
        <v>381504</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5.5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2777510</v>
      </c>
      <c r="AB131" s="1054"/>
      <c r="AC131" s="1054"/>
      <c r="AD131" s="1054"/>
      <c r="AE131" s="1055"/>
      <c r="AF131" s="1053">
        <v>2742521</v>
      </c>
      <c r="AG131" s="1054"/>
      <c r="AH131" s="1054"/>
      <c r="AI131" s="1054"/>
      <c r="AJ131" s="1055"/>
      <c r="AK131" s="1053">
        <v>2746210</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v>44.9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4.9799280650000002</v>
      </c>
      <c r="AB132" s="1170"/>
      <c r="AC132" s="1170"/>
      <c r="AD132" s="1170"/>
      <c r="AE132" s="1171"/>
      <c r="AF132" s="1172">
        <v>5.6417434909999997</v>
      </c>
      <c r="AG132" s="1170"/>
      <c r="AH132" s="1170"/>
      <c r="AI132" s="1170"/>
      <c r="AJ132" s="1171"/>
      <c r="AK132" s="1172">
        <v>5.8860757189999999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5.0999999999999996</v>
      </c>
      <c r="AB133" s="1153"/>
      <c r="AC133" s="1153"/>
      <c r="AD133" s="1153"/>
      <c r="AE133" s="1154"/>
      <c r="AF133" s="1152">
        <v>5.0999999999999996</v>
      </c>
      <c r="AG133" s="1153"/>
      <c r="AH133" s="1153"/>
      <c r="AI133" s="1153"/>
      <c r="AJ133" s="1154"/>
      <c r="AK133" s="1152">
        <v>5.5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d5ApYBHSMupNfoCmttLl3jb56KBh1+PLd00XYQxOiZvBMQirQZ7qWHx2bHKNw0INxFW0CC8nF8ThSrjV9+OLNw==" saltValue="EuB0B9rK4jMEOn8EF/++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A22" zoomScaleNormal="85" zoomScaleSheetLayoutView="100" workbookViewId="0">
      <selection activeCell="AG74" sqref="AG7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WbYvPVj3MC0p350BUoR9CKTogtusQ2gODqeKKGj1DycCs3CeVqiuSzQbIPQOcqZw2JEubnEMNUIU665Skq/NA==" saltValue="Qh9pKMjJylYw9jYhYhWD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64"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VsbdbalREs5FE51L/23eiwoZliRnttYjuKPqQiIAC6aPabmDt3P/GYmB9vgnznyYMFMyO+NbE3YZVpRbYlRpw==" saltValue="Sf4o3EXrD7k11IBNomxl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H43" workbookViewId="0">
      <selection activeCell="E21" sqref="E21"/>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723398</v>
      </c>
      <c r="AP9" s="292">
        <v>64291</v>
      </c>
      <c r="AQ9" s="293">
        <v>86936</v>
      </c>
      <c r="AR9" s="294">
        <v>-26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20004</v>
      </c>
      <c r="AP10" s="295">
        <v>1778</v>
      </c>
      <c r="AQ10" s="296">
        <v>8644</v>
      </c>
      <c r="AR10" s="297">
        <v>-79.400000000000006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191268</v>
      </c>
      <c r="AP11" s="295">
        <v>16999</v>
      </c>
      <c r="AQ11" s="296">
        <v>14102</v>
      </c>
      <c r="AR11" s="297">
        <v>20.5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v>17609</v>
      </c>
      <c r="AP12" s="295">
        <v>1565</v>
      </c>
      <c r="AQ12" s="296">
        <v>665</v>
      </c>
      <c r="AR12" s="297">
        <v>135.30000000000001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503</v>
      </c>
      <c r="AP13" s="295" t="s">
        <v>503</v>
      </c>
      <c r="AQ13" s="296" t="s">
        <v>503</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105629</v>
      </c>
      <c r="AP14" s="295">
        <v>9388</v>
      </c>
      <c r="AQ14" s="296">
        <v>4315</v>
      </c>
      <c r="AR14" s="297">
        <v>117.6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10976</v>
      </c>
      <c r="AP15" s="295">
        <v>975</v>
      </c>
      <c r="AQ15" s="296">
        <v>2138</v>
      </c>
      <c r="AR15" s="297">
        <v>-54.4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-67636</v>
      </c>
      <c r="AP16" s="295">
        <v>-6011</v>
      </c>
      <c r="AQ16" s="296">
        <v>-8691</v>
      </c>
      <c r="AR16" s="297">
        <v>-30.8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185</v>
      </c>
      <c r="AL17" s="1196"/>
      <c r="AM17" s="1196"/>
      <c r="AN17" s="1197"/>
      <c r="AO17" s="295">
        <v>1001248</v>
      </c>
      <c r="AP17" s="295">
        <v>88984</v>
      </c>
      <c r="AQ17" s="296">
        <v>108111</v>
      </c>
      <c r="AR17" s="297">
        <v>-17.7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7.55</v>
      </c>
      <c r="AP21" s="308">
        <v>10.32</v>
      </c>
      <c r="AQ21" s="309">
        <v>-2.77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99.1</v>
      </c>
      <c r="AP22" s="313">
        <v>96.5</v>
      </c>
      <c r="AQ22" s="314">
        <v>2.6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323382</v>
      </c>
      <c r="AP32" s="322">
        <v>28740</v>
      </c>
      <c r="AQ32" s="323">
        <v>56558</v>
      </c>
      <c r="AR32" s="324">
        <v>-49.2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503</v>
      </c>
      <c r="AP34" s="322" t="s">
        <v>503</v>
      </c>
      <c r="AQ34" s="323">
        <v>4</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177464</v>
      </c>
      <c r="AP35" s="322">
        <v>15772</v>
      </c>
      <c r="AQ35" s="323">
        <v>21321</v>
      </c>
      <c r="AR35" s="324">
        <v>-26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43994</v>
      </c>
      <c r="AP36" s="322">
        <v>3910</v>
      </c>
      <c r="AQ36" s="323">
        <v>3744</v>
      </c>
      <c r="AR36" s="324">
        <v>4.4000000000000004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t="s">
        <v>503</v>
      </c>
      <c r="AP37" s="322" t="s">
        <v>503</v>
      </c>
      <c r="AQ37" s="323">
        <v>1218</v>
      </c>
      <c r="AR37" s="324" t="s">
        <v>503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t="s">
        <v>503</v>
      </c>
      <c r="AP38" s="325" t="s">
        <v>503</v>
      </c>
      <c r="AQ38" s="326">
        <v>4</v>
      </c>
      <c r="AR38" s="314" t="s">
        <v>503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v>-1692</v>
      </c>
      <c r="AP39" s="322">
        <v>-150</v>
      </c>
      <c r="AQ39" s="323">
        <v>-1519</v>
      </c>
      <c r="AR39" s="324">
        <v>-90.1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-381504</v>
      </c>
      <c r="AP40" s="322">
        <v>-33905</v>
      </c>
      <c r="AQ40" s="323">
        <v>-54553</v>
      </c>
      <c r="AR40" s="324">
        <v>-37.799999999999997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300</v>
      </c>
      <c r="AL41" s="1210"/>
      <c r="AM41" s="1210"/>
      <c r="AN41" s="1211"/>
      <c r="AO41" s="322">
        <v>161644</v>
      </c>
      <c r="AP41" s="322">
        <v>14366</v>
      </c>
      <c r="AQ41" s="323">
        <v>26777</v>
      </c>
      <c r="AR41" s="324">
        <v>-46.3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355501</v>
      </c>
      <c r="AN51" s="344">
        <v>30523</v>
      </c>
      <c r="AO51" s="345">
        <v>-41.5</v>
      </c>
      <c r="AP51" s="346">
        <v>105751</v>
      </c>
      <c r="AQ51" s="347">
        <v>50.4</v>
      </c>
      <c r="AR51" s="348">
        <v>-91.9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140400</v>
      </c>
      <c r="AN52" s="352">
        <v>12055</v>
      </c>
      <c r="AO52" s="353">
        <v>-48.5</v>
      </c>
      <c r="AP52" s="354">
        <v>49969</v>
      </c>
      <c r="AQ52" s="355">
        <v>39.9</v>
      </c>
      <c r="AR52" s="356">
        <v>-88.4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556675</v>
      </c>
      <c r="AN53" s="344">
        <v>48035</v>
      </c>
      <c r="AO53" s="345">
        <v>57.4</v>
      </c>
      <c r="AP53" s="346">
        <v>158564</v>
      </c>
      <c r="AQ53" s="347">
        <v>49.9</v>
      </c>
      <c r="AR53" s="348">
        <v>7.5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277914</v>
      </c>
      <c r="AN54" s="352">
        <v>23981</v>
      </c>
      <c r="AO54" s="353">
        <v>98.9</v>
      </c>
      <c r="AP54" s="354">
        <v>48412</v>
      </c>
      <c r="AQ54" s="355">
        <v>-3.1</v>
      </c>
      <c r="AR54" s="356">
        <v>102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433301</v>
      </c>
      <c r="AN55" s="344">
        <v>37754</v>
      </c>
      <c r="AO55" s="345">
        <v>-21.4</v>
      </c>
      <c r="AP55" s="346">
        <v>106092</v>
      </c>
      <c r="AQ55" s="347">
        <v>-33.1</v>
      </c>
      <c r="AR55" s="348">
        <v>11.7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231906</v>
      </c>
      <c r="AN56" s="352">
        <v>20206</v>
      </c>
      <c r="AO56" s="353">
        <v>-15.7</v>
      </c>
      <c r="AP56" s="354">
        <v>44299</v>
      </c>
      <c r="AQ56" s="355">
        <v>-8.5</v>
      </c>
      <c r="AR56" s="356">
        <v>-7.2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642337</v>
      </c>
      <c r="AN57" s="344">
        <v>56749</v>
      </c>
      <c r="AO57" s="345">
        <v>50.3</v>
      </c>
      <c r="AP57" s="346">
        <v>78903</v>
      </c>
      <c r="AQ57" s="347">
        <v>-25.6</v>
      </c>
      <c r="AR57" s="348">
        <v>75.900000000000006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374735</v>
      </c>
      <c r="AN58" s="352">
        <v>33107</v>
      </c>
      <c r="AO58" s="353">
        <v>63.8</v>
      </c>
      <c r="AP58" s="354">
        <v>49201</v>
      </c>
      <c r="AQ58" s="355">
        <v>11.1</v>
      </c>
      <c r="AR58" s="356">
        <v>52.7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281664</v>
      </c>
      <c r="AN59" s="344">
        <v>25032</v>
      </c>
      <c r="AO59" s="345">
        <v>-55.9</v>
      </c>
      <c r="AP59" s="346">
        <v>82993</v>
      </c>
      <c r="AQ59" s="347">
        <v>5.2</v>
      </c>
      <c r="AR59" s="348">
        <v>-61.1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219124</v>
      </c>
      <c r="AN60" s="352">
        <v>19474</v>
      </c>
      <c r="AO60" s="353">
        <v>-41.2</v>
      </c>
      <c r="AP60" s="354">
        <v>46787</v>
      </c>
      <c r="AQ60" s="355">
        <v>-4.9000000000000004</v>
      </c>
      <c r="AR60" s="356">
        <v>-36.299999999999997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453896</v>
      </c>
      <c r="AN61" s="359">
        <v>39619</v>
      </c>
      <c r="AO61" s="360">
        <v>-2.2000000000000002</v>
      </c>
      <c r="AP61" s="361">
        <v>106461</v>
      </c>
      <c r="AQ61" s="362">
        <v>9.4</v>
      </c>
      <c r="AR61" s="348">
        <v>-11.6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248816</v>
      </c>
      <c r="AN62" s="352">
        <v>21765</v>
      </c>
      <c r="AO62" s="353">
        <v>11.5</v>
      </c>
      <c r="AP62" s="354">
        <v>47734</v>
      </c>
      <c r="AQ62" s="355">
        <v>6.9</v>
      </c>
      <c r="AR62" s="356">
        <v>4.5999999999999996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kinZkAUtJgV9aTC4B4HBsAjpBOfI/KQEkRxuvkmgO4+twasQ0N5cKwiRc2sJkjcFngTQM+QmCyaMNQjUL4Erw==" saltValue="An1/s1AqXNGmnCvnoz4r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70" zoomScaleNormal="70" zoomScaleSheetLayoutView="55" workbookViewId="0">
      <selection activeCell="BS18" sqref="BR18:BS18"/>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6elxQlq6jS986PluyCcJiTqcjTYIBfWFvvBGVmHDimcUpwcxUrXmpjHlAOkVkOhxPdWCU9S2pGxx5CKrf4XVw==" saltValue="ZvDMQkzBlcPcgbr+LGzl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F73" zoomScale="70" zoomScaleNormal="70" zoomScaleSheetLayoutView="55" workbookViewId="0">
      <selection activeCell="AF97" sqref="AF97"/>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FgCJ//dmb9QPcVAhy+SW108e553/D/uQk86SHhZtYewWrNMzkHk2XL0AAjLggqCbNE8TCI7enHl+85ryM7UCA==" saltValue="nN/bqaMUNanJUHXaEdnV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9"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12" t="s">
        <v>3</v>
      </c>
      <c r="D47" s="1212"/>
      <c r="E47" s="1213"/>
      <c r="F47" s="11">
        <v>22.57</v>
      </c>
      <c r="G47" s="12">
        <v>15.57</v>
      </c>
      <c r="H47" s="12">
        <v>20.45</v>
      </c>
      <c r="I47" s="12">
        <v>27.01</v>
      </c>
      <c r="J47" s="13">
        <v>33.270000000000003</v>
      </c>
    </row>
    <row r="48" spans="2:10" ht="57.75" customHeight="1">
      <c r="B48" s="14"/>
      <c r="C48" s="1214" t="s">
        <v>4</v>
      </c>
      <c r="D48" s="1214"/>
      <c r="E48" s="1215"/>
      <c r="F48" s="15">
        <v>11.7</v>
      </c>
      <c r="G48" s="16">
        <v>10.76</v>
      </c>
      <c r="H48" s="16">
        <v>16.809999999999999</v>
      </c>
      <c r="I48" s="16">
        <v>13.14</v>
      </c>
      <c r="J48" s="17">
        <v>14.15</v>
      </c>
    </row>
    <row r="49" spans="2:10" ht="57.75" customHeight="1" thickBot="1">
      <c r="B49" s="18"/>
      <c r="C49" s="1216" t="s">
        <v>5</v>
      </c>
      <c r="D49" s="1216"/>
      <c r="E49" s="1217"/>
      <c r="F49" s="19" t="s">
        <v>550</v>
      </c>
      <c r="G49" s="20" t="s">
        <v>551</v>
      </c>
      <c r="H49" s="20">
        <v>10.94</v>
      </c>
      <c r="I49" s="20">
        <v>2.59</v>
      </c>
      <c r="J49" s="21">
        <v>7.62</v>
      </c>
    </row>
    <row r="50" spans="2:10" ht="13.5" customHeight="1"/>
    <row r="51" spans="2:10" ht="13.5" hidden="1" customHeight="1"/>
    <row r="52" spans="2:10" ht="13.5" hidden="1" customHeight="1"/>
    <row r="53" spans="2:10" ht="13.5" hidden="1" customHeight="1"/>
  </sheetData>
  <sheetProtection algorithmName="SHA-512" hashValue="XOQbDJPTNdW6rp+GeRAuhUFjHOAsYcQ6sV1txFq7e875a9efhmMQaJx9ybMYDp855cH2pDcTjFLgGpGsMOczNw==" saltValue="UUaCQrOUEFgg6Lq1ki1Q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2019-02-14T02:09:24Z</dcterms:created>
  <dcterms:modified xsi:type="dcterms:W3CDTF">2019-10-25T07:06:33Z</dcterms:modified>
</cp:coreProperties>
</file>