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35" i="10"/>
  <c r="C34" i="10"/>
  <c r="U34" i="10" s="1"/>
  <c r="AM34" i="10" l="1"/>
  <c r="AM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<sst xmlns="http://schemas.openxmlformats.org/spreadsheetml/2006/main" count="1114" uniqueCount="591">
  <si>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</si>
  <si>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</si>
  <si>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</si>
  <si>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</si>
  <si>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</si>
  <si>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</si>
  <si>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</si>
  <si>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</si>
  <si>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</si>
  <si>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</si>
  <si>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</si>
  <si>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</si>
  <si>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</si>
  <si>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</si>
  <si>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</si>
  <si>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</si>
  <si>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</si>
  <si>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</si>
  <si>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</si>
  <si>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</si>
  <si>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</si>
  <si>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</si>
  <si>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</si>
  <si>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</si>
  <si>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</si>
  <si>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</si>
  <si>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</si>
  <si>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</si>
  <si>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</si>
  <si>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</si>
  <si>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</si>
  <si>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</si>
  <si>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</si>
  <si>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</si>
  <si>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</si>
  <si>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</si>
  <si>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</si>
  <si>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</si>
  <si>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</si>
  <si>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</si>
  <si>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</si>
  <si>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</si>
  <si>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</si>
  <si>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</si>
  <si>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</si>
  <si>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</si>
  <si>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</si>
  <si>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</si>
  <si>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</si>
  <si>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</si>
  <si>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</si>
  <si>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</si>
  <si>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</si>
  <si>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</si>
  <si>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</si>
  <si>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</si>
  <si>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</si>
  <si>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</si>
  <si>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</si>
  <si>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</si>
  <si>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</si>
  <si>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</si>
  <si>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</si>
  <si>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</si>
  <si>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</si>
  <si>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</si>
  <si>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</si>
  <si>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</si>
  <si>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</si>
  <si>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</si>
  <si>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</si>
  <si>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</si>
  <si>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</si>
  <si>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</si>
  <si>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</si>
  <si>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</si>
  <si>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</si>
  <si>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</si>
  <si>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</si>
  <si>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</si>
  <si>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</si>
  <si>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</si>
  <si>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</si>
  <si>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</si>
  <si>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</si>
  <si>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</si>
  <si>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</si>
  <si>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</si>
  <si>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</si>
  <si>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</si>
  <si>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</si>
  <si>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東松山市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</si>
  <si>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</si>
  <si>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</si>
  <si>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</si>
  <si>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</si>
  <si>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</si>
  <si>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</si>
  <si>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</si>
  <si>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</si>
  <si>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</si>
  <si>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</si>
  <si>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</si>
  <si>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</si>
  <si>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</si>
  <si>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</si>
  <si>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</si>
  <si>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</si>
  <si>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</si>
  <si>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</si>
  <si>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</si>
  <si>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</si>
  <si>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</si>
  <si>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</si>
  <si>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</si>
  <si>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</si>
  <si>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</si>
  <si>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</si>
  <si>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</si>
  <si>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</si>
  <si>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</si>
  <si>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</si>
  <si>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</si>
  <si>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</si>
  <si>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</si>
  <si>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</si>
  <si>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</si>
  <si>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</si>
  <si>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</si>
  <si>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</si>
  <si>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</si>
  <si>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</si>
  <si>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</si>
  <si>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</si>
  <si>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</si>
  <si>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</si>
  <si>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</si>
  <si>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</si>
  <si>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</si>
  <si>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</si>
  <si>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</si>
  <si>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</si>
  <si>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</si>
  <si>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</si>
  <si>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</si>
  <si>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</si>
  <si>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</si>
  <si>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</si>
  <si>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</si>
  <si>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</si>
  <si>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</si>
  <si>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</si>
  <si>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</si>
  <si>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</si>
  <si>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</si>
  <si>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</si>
  <si>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</si>
  <si>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</si>
  <si>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</si>
  <si>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</si>
  <si>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</si>
  <si>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</si>
  <si>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</si>
  <si>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</si>
  <si>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</si>
  <si>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</si>
  <si>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</si>
  <si>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</si>
  <si>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</si>
  <si>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</si>
  <si>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</si>
  <si>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</si>
  <si>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</si>
  <si>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</si>
  <si>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</si>
  <si>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</si>
  <si>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</si>
  <si>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</si>
  <si>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</si>
  <si>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</si>
  <si>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</si>
  <si>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</si>
  <si>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</si>
  <si>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</si>
  <si>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</si>
  <si>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</si>
  <si>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</si>
  <si>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</si>
  <si>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</si>
  <si>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</si>
  <si>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</si>
  <si>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</si>
  <si>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</si>
  <si>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</si>
  <si>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</si>
  <si>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</si>
  <si>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</si>
  <si>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</si>
  <si>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</si>
  <si>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</si>
  <si>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</si>
  <si>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</si>
  <si>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</si>
  <si>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</si>
  <si>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埼玉県東松山市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</si>
  <si>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</si>
  <si>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</si>
  <si>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</si>
  <si>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</si>
  <si>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</si>
  <si>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</si>
  <si>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</si>
  <si>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</si>
  <si>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</si>
  <si>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</si>
  <si>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</si>
  <si>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</si>
  <si>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</si>
  <si>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</si>
  <si>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</si>
  <si>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</si>
  <si>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</si>
  <si>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</si>
  <si>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</si>
  <si>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</si>
  <si>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</si>
  <si>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</si>
  <si>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</si>
  <si>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</si>
  <si>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</si>
  <si>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</si>
  <si>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</si>
  <si>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</si>
  <si>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</si>
  <si>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</si>
  <si>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</si>
  <si>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</si>
  <si>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</si>
  <si>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</si>
  <si>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</si>
  <si>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</si>
  <si>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</si>
  <si>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</si>
  <si>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</si>
  <si>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</si>
  <si>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</si>
  <si>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</si>
  <si>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</si>
  <si>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</si>
  <si>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</si>
  <si>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</si>
  <si>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</si>
  <si>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</si>
  <si>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</si>
  <si>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</si>
  <si>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</si>
  <si>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</si>
  <si>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</si>
  <si>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</si>
  <si>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</si>
  <si>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</si>
  <si>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</si>
  <si>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</si>
  <si>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</si>
  <si>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</si>
  <si>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</si>
  <si>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</si>
  <si>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</si>
  <si>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</si>
  <si>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</si>
  <si>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</si>
  <si>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</si>
  <si>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</si>
  <si>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</si>
  <si>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</si>
  <si>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</si>
  <si>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</si>
  <si>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</si>
  <si>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</si>
  <si>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</si>
  <si>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</si>
  <si>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</si>
  <si>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</si>
  <si>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</si>
  <si>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</si>
  <si>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</si>
  <si>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</si>
  <si>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</si>
  <si>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</si>
  <si>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</si>
  <si>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</si>
  <si>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</si>
  <si>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</si>
  <si>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</si>
  <si>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</si>
  <si>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</si>
  <si>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</si>
  <si>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</si>
  <si>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</si>
  <si>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</si>
  <si>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</si>
  <si>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</si>
  <si>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</si>
  <si>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</si>
  <si>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</si>
  <si>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</si>
  <si>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</si>
  <si>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</si>
  <si>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</si>
  <si>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</si>
  <si>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</si>
  <si>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</si>
  <si>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</si>
  <si>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</si>
  <si>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</si>
  <si>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</si>
  <si>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</si>
  <si>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</si>
  <si>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</si>
  <si>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</si>
  <si>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</si>
  <si>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</si>
  <si>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</si>
  <si>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</si>
  <si>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</si>
  <si>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</si>
  <si>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</si>
  <si>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</si>
  <si>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</si>
  <si>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</si>
  <si>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</si>
  <si>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</si>
  <si>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</si>
  <si>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</si>
  <si>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</si>
  <si>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</si>
  <si>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</si>
  <si>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</si>
  <si>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</si>
  <si>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</si>
  <si>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</si>
  <si>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</si>
  <si>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</si>
  <si>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</si>
  <si>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</si>
  <si>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</si>
  <si>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</si>
  <si>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</si>
  <si>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</si>
  <si>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</si>
  <si>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</si>
  <si>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</si>
  <si>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</si>
  <si>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</si>
  <si>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埼玉県東松山市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</si>
  <si>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</si>
  <si>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</si>
  <si>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</si>
  <si>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</si>
  <si>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</si>
  <si>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</si>
  <si>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</si>
  <si>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</si>
  <si>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</si>
  <si>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</si>
  <si>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</si>
  <si>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</si>
  <si>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</si>
  <si>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</si>
  <si>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</si>
  <si>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</si>
  <si>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</si>
  <si>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</si>
  <si>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</si>
  <si>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</si>
  <si>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</si>
  <si>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</si>
  <si>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</si>
  <si>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</si>
  <si>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</si>
  <si>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</si>
  <si>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</si>
  <si>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</si>
  <si>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</si>
  <si>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</si>
  <si>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</si>
  <si>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</si>
  <si>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</si>
  <si>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</si>
  <si>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</si>
  <si>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</si>
  <si>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</si>
  <si>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</si>
  <si>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</si>
  <si>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</si>
  <si>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下水道事業特別会計</t>
    <phoneticPr fontId="5"/>
  </si>
  <si>
    <t>法非適用企業</t>
    <phoneticPr fontId="5"/>
  </si>
  <si>
    <t>高坂駅東口第一土地区画整理事業特別会計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</si>
  <si>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</si>
  <si>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</si>
  <si>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</si>
  <si>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</si>
  <si>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</si>
  <si>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</si>
  <si>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</si>
  <si>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</si>
  <si>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</si>
  <si>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</si>
  <si>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</si>
  <si>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</si>
  <si>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</si>
  <si>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</si>
  <si>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</si>
  <si>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</si>
  <si>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</si>
  <si>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</si>
  <si>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</si>
  <si>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</si>
  <si>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</si>
  <si>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</si>
  <si>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</si>
  <si>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</si>
  <si>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</si>
  <si>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</si>
  <si>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</si>
  <si>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</si>
  <si>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</si>
  <si>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</si>
  <si>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</si>
  <si>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</si>
  <si>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</si>
  <si>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</si>
  <si>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</si>
  <si>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</si>
  <si>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</si>
  <si>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</si>
  <si>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</si>
  <si>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</si>
  <si>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</si>
  <si>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</si>
  <si>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</si>
  <si>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</si>
  <si>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</si>
  <si>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</si>
  <si>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</si>
  <si>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</si>
  <si>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</si>
  <si>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</si>
  <si>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</si>
  <si>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</si>
  <si>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</si>
  <si>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</si>
  <si>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</si>
  <si>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</si>
  <si>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</si>
  <si>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</si>
  <si>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</si>
  <si>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</si>
  <si>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</si>
  <si>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</si>
  <si>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高坂駅東口第一土地区画整理事業特別会計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</si>
  <si>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</si>
  <si>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</si>
  <si>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</si>
  <si>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</si>
  <si>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</si>
  <si>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</si>
  <si>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</si>
  <si>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</si>
  <si>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</si>
  <si>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</si>
  <si>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</si>
  <si>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</si>
  <si>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</si>
  <si>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</si>
  <si>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</si>
  <si>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</si>
  <si>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</si>
  <si>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</si>
  <si>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</si>
  <si>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</si>
  <si>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</si>
  <si>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</si>
  <si>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</si>
  <si>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</si>
  <si>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</si>
  <si>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</si>
  <si>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</si>
  <si>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</si>
  <si>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</si>
  <si>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</si>
  <si>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</si>
  <si>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</si>
  <si>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</si>
  <si>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</si>
  <si>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</si>
  <si>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</si>
  <si>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</si>
  <si>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</si>
  <si>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</si>
  <si>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</si>
  <si>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</si>
  <si>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</si>
  <si>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</si>
  <si>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</si>
  <si>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</si>
  <si>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</si>
  <si>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</si>
  <si>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</si>
  <si>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</si>
  <si>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</si>
  <si>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</si>
  <si>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</si>
  <si>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</si>
  <si>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</si>
  <si>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</si>
  <si>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</si>
  <si>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</si>
  <si>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</si>
  <si>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</si>
  <si>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</si>
  <si>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</si>
  <si>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</si>
  <si>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</si>
  <si>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</si>
  <si>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</si>
  <si>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</si>
  <si>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</si>
  <si>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</si>
  <si>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</si>
  <si>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</si>
  <si>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</si>
  <si>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</si>
  <si>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</si>
  <si>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</si>
  <si>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</si>
  <si>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</si>
  <si>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</si>
  <si>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</si>
  <si>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</si>
  <si>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</si>
  <si>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</si>
  <si>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</si>
  <si>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</si>
  <si>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</si>
  <si>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</si>
  <si>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0.86</t>
  </si>
  <si>
    <t>▲ 1.93</t>
  </si>
  <si>
    <t>▲ 0.92</t>
  </si>
  <si>
    <t>水道事業会計</t>
  </si>
  <si>
    <t>病院事業会計</t>
  </si>
  <si>
    <t>一般会計</t>
  </si>
  <si>
    <t>国民健康保険特別会計</t>
  </si>
  <si>
    <t>介護保険特別会計</t>
  </si>
  <si>
    <t>下水道事業特別会計</t>
  </si>
  <si>
    <t>高坂駅東口第一土地区画整理事業特別会計</t>
  </si>
  <si>
    <t>後期高齢者医療特別会計</t>
  </si>
  <si>
    <t>その他会計（赤字）</t>
  </si>
  <si>
    <t>その他会計（黒字）</t>
  </si>
  <si>
    <t>東松山文化まちづくり公社</t>
    <rPh sb="0" eb="3">
      <t>ヒガシマツヤマ</t>
    </rPh>
    <rPh sb="3" eb="5">
      <t>ブンカ</t>
    </rPh>
    <rPh sb="10" eb="12">
      <t>コウシャ</t>
    </rPh>
    <phoneticPr fontId="11"/>
  </si>
  <si>
    <t>東松山市農業公社</t>
    <rPh sb="0" eb="4">
      <t>ヒガシマツヤマシ</t>
    </rPh>
    <rPh sb="4" eb="6">
      <t>ノウギョウ</t>
    </rPh>
    <rPh sb="6" eb="8">
      <t>コウシャ</t>
    </rPh>
    <phoneticPr fontId="11"/>
  </si>
  <si>
    <t>埼玉県後期高齢者医療広域連合</t>
    <rPh sb="0" eb="3">
      <t>サイタマケン</t>
    </rPh>
    <rPh sb="3" eb="5">
      <t>コウキ</t>
    </rPh>
    <rPh sb="5" eb="8">
      <t>コウレイシャ</t>
    </rPh>
    <rPh sb="8" eb="10">
      <t>イリョウ</t>
    </rPh>
    <rPh sb="10" eb="12">
      <t>コウイキ</t>
    </rPh>
    <rPh sb="12" eb="14">
      <t>レンゴウ</t>
    </rPh>
    <phoneticPr fontId="11"/>
  </si>
  <si>
    <t>埼玉県市町村総合事務組合</t>
    <rPh sb="0" eb="3">
      <t>サイタマケン</t>
    </rPh>
    <rPh sb="3" eb="6">
      <t>シチョウソン</t>
    </rPh>
    <rPh sb="6" eb="8">
      <t>ソウゴウ</t>
    </rPh>
    <rPh sb="8" eb="10">
      <t>ジム</t>
    </rPh>
    <rPh sb="10" eb="12">
      <t>クミアイ</t>
    </rPh>
    <phoneticPr fontId="11"/>
  </si>
  <si>
    <t>彩の国さいたま人づくり広域連合</t>
    <rPh sb="0" eb="1">
      <t>サイ</t>
    </rPh>
    <rPh sb="2" eb="3">
      <t>クニ</t>
    </rPh>
    <rPh sb="7" eb="8">
      <t>ヒト</t>
    </rPh>
    <rPh sb="11" eb="13">
      <t>コウイキ</t>
    </rPh>
    <rPh sb="13" eb="15">
      <t>レンゴウ</t>
    </rPh>
    <phoneticPr fontId="11"/>
  </si>
  <si>
    <t>埼玉県都市競艇組合</t>
    <rPh sb="0" eb="3">
      <t>サイタマケン</t>
    </rPh>
    <rPh sb="3" eb="5">
      <t>トシ</t>
    </rPh>
    <rPh sb="5" eb="7">
      <t>キョウテイ</t>
    </rPh>
    <rPh sb="7" eb="9">
      <t>クミアイ</t>
    </rPh>
    <phoneticPr fontId="11"/>
  </si>
  <si>
    <t>比企広域市町村圏組合</t>
    <rPh sb="0" eb="10">
      <t>ヒキコウイキシチョウソンケンクミアイ</t>
    </rPh>
    <phoneticPr fontId="11"/>
  </si>
  <si>
    <t>埼玉中部資源循環組合</t>
    <rPh sb="0" eb="2">
      <t>サイタマ</t>
    </rPh>
    <rPh sb="2" eb="4">
      <t>チュウブ</t>
    </rPh>
    <rPh sb="4" eb="6">
      <t>シゲン</t>
    </rPh>
    <rPh sb="6" eb="8">
      <t>ジュンカン</t>
    </rPh>
    <rPh sb="8" eb="10">
      <t>クミアイ</t>
    </rPh>
    <phoneticPr fontId="11"/>
  </si>
  <si>
    <t>一般会計</t>
    <rPh sb="0" eb="2">
      <t>イッパン</t>
    </rPh>
    <rPh sb="2" eb="4">
      <t>カイケイ</t>
    </rPh>
    <phoneticPr fontId="11"/>
  </si>
  <si>
    <t>特別会計</t>
    <rPh sb="0" eb="2">
      <t>トクベツ</t>
    </rPh>
    <rPh sb="2" eb="4">
      <t>カイケイ</t>
    </rPh>
    <phoneticPr fontId="11"/>
  </si>
  <si>
    <t>交通災害特別会計</t>
    <rPh sb="0" eb="2">
      <t>コウツウ</t>
    </rPh>
    <rPh sb="2" eb="4">
      <t>サイガイ</t>
    </rPh>
    <rPh sb="4" eb="6">
      <t>トクベツ</t>
    </rPh>
    <rPh sb="6" eb="8">
      <t>カイケイ</t>
    </rPh>
    <phoneticPr fontId="11"/>
  </si>
  <si>
    <t>-</t>
    <phoneticPr fontId="2"/>
  </si>
  <si>
    <t>都市施設整備基金</t>
    <phoneticPr fontId="11"/>
  </si>
  <si>
    <t>教育施設整備基金</t>
    <phoneticPr fontId="11"/>
  </si>
  <si>
    <t>土地区画整理事業基金</t>
    <phoneticPr fontId="11"/>
  </si>
  <si>
    <t>緑豊かな環境まちづくり基金</t>
    <phoneticPr fontId="11"/>
  </si>
  <si>
    <t>商業振興基金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</si>
  <si>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</si>
  <si>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</si>
  <si>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</si>
  <si>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</si>
  <si>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将来負担比率は、類似団体内平均値を下回っているが、地方債残高が増加する一方で充当可能基金が減少していることにより、年々上昇傾向にある。
有形固定資産減価償却率がかなりの高水準であり、公共施設老朽化対策の重要性が今後さらに高まると考えられることから、将来負担比率も上昇が見込まれるが、
継続的な基金への積み立てや公債費の適正化に取り組み、現行水準の維持を図る。</t>
    <rPh sb="1" eb="3">
      <t>ショウライ</t>
    </rPh>
    <rPh sb="3" eb="5">
      <t>フタン</t>
    </rPh>
    <rPh sb="5" eb="7">
      <t>ヒリツ</t>
    </rPh>
    <rPh sb="9" eb="11">
      <t>ルイジ</t>
    </rPh>
    <rPh sb="11" eb="13">
      <t>ダンタイ</t>
    </rPh>
    <rPh sb="13" eb="14">
      <t>ナイ</t>
    </rPh>
    <rPh sb="14" eb="17">
      <t>ヘイキンチ</t>
    </rPh>
    <rPh sb="18" eb="20">
      <t>シタマワ</t>
    </rPh>
    <rPh sb="26" eb="29">
      <t>チホウサイ</t>
    </rPh>
    <rPh sb="29" eb="31">
      <t>ザンダカ</t>
    </rPh>
    <rPh sb="32" eb="34">
      <t>ゾウカ</t>
    </rPh>
    <rPh sb="36" eb="38">
      <t>イッポウ</t>
    </rPh>
    <rPh sb="39" eb="41">
      <t>ジュウトウ</t>
    </rPh>
    <rPh sb="41" eb="43">
      <t>カノウ</t>
    </rPh>
    <rPh sb="43" eb="45">
      <t>キキン</t>
    </rPh>
    <rPh sb="46" eb="48">
      <t>ゲンショウ</t>
    </rPh>
    <rPh sb="58" eb="60">
      <t>ネンネン</t>
    </rPh>
    <rPh sb="60" eb="62">
      <t>ジョウショウ</t>
    </rPh>
    <rPh sb="62" eb="64">
      <t>ケイコウ</t>
    </rPh>
    <rPh sb="69" eb="71">
      <t>ユウケイ</t>
    </rPh>
    <rPh sb="71" eb="73">
      <t>コテイ</t>
    </rPh>
    <rPh sb="73" eb="75">
      <t>シサン</t>
    </rPh>
    <rPh sb="75" eb="77">
      <t>ゲンカ</t>
    </rPh>
    <rPh sb="77" eb="79">
      <t>ショウキャク</t>
    </rPh>
    <rPh sb="79" eb="80">
      <t>リツ</t>
    </rPh>
    <rPh sb="85" eb="88">
      <t>コウスイジュン</t>
    </rPh>
    <rPh sb="92" eb="94">
      <t>コウキョウ</t>
    </rPh>
    <rPh sb="94" eb="96">
      <t>シセツ</t>
    </rPh>
    <rPh sb="96" eb="99">
      <t>ロウキュウカ</t>
    </rPh>
    <rPh sb="99" eb="101">
      <t>タイサク</t>
    </rPh>
    <rPh sb="102" eb="105">
      <t>ジュウヨウセイ</t>
    </rPh>
    <rPh sb="106" eb="108">
      <t>コンゴ</t>
    </rPh>
    <rPh sb="111" eb="112">
      <t>タカ</t>
    </rPh>
    <rPh sb="115" eb="116">
      <t>カンガ</t>
    </rPh>
    <rPh sb="125" eb="131">
      <t>ショウライフタンヒリツ</t>
    </rPh>
    <rPh sb="132" eb="134">
      <t>ジョウショウ</t>
    </rPh>
    <rPh sb="135" eb="137">
      <t>ミコ</t>
    </rPh>
    <rPh sb="143" eb="146">
      <t>ケイゾクテキ</t>
    </rPh>
    <rPh sb="147" eb="149">
      <t>キキン</t>
    </rPh>
    <rPh sb="151" eb="152">
      <t>ツ</t>
    </rPh>
    <rPh sb="153" eb="154">
      <t>タ</t>
    </rPh>
    <rPh sb="156" eb="159">
      <t>コウサイヒ</t>
    </rPh>
    <rPh sb="160" eb="163">
      <t>テキセイカ</t>
    </rPh>
    <rPh sb="164" eb="165">
      <t>ト</t>
    </rPh>
    <rPh sb="166" eb="167">
      <t>ク</t>
    </rPh>
    <rPh sb="169" eb="171">
      <t>ゲンコウ</t>
    </rPh>
    <rPh sb="171" eb="173">
      <t>スイジュン</t>
    </rPh>
    <rPh sb="174" eb="176">
      <t>イジ</t>
    </rPh>
    <rPh sb="177" eb="178">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</si>
  <si>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</si>
  <si>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</si>
  <si>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</si>
  <si>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</si>
  <si>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</si>
  <si>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</si>
  <si>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将来負担比率及び実質公債費比率は、ともに類似団体内平均値を下回っている。
将来負担比率は前年度に対し４．１ポイント上昇した。これは、地方債残高が増加する一方で、充当可能基金が減少したことによるものである。
実質公債費比率は前年度に対し０．１ポイント減少した。これは、標準税収入額が増加したことによるもので、類似団体内平均値を大きく下回っている。
しかしながら、地方債残高の増加に伴い、今後はどちらの指標も上昇していくことが考えられるため、継続的な基金の積み立てや公債費の適正化に取り組み、現行水準の維持を図る。</t>
    <rPh sb="1" eb="7">
      <t>ショウライフタンヒリツ</t>
    </rPh>
    <rPh sb="7" eb="8">
      <t>オヨ</t>
    </rPh>
    <rPh sb="9" eb="14">
      <t>ジッシツコウサイヒ</t>
    </rPh>
    <rPh sb="14" eb="16">
      <t>ヒリツ</t>
    </rPh>
    <rPh sb="21" eb="23">
      <t>ルイジ</t>
    </rPh>
    <rPh sb="23" eb="25">
      <t>ダンタイ</t>
    </rPh>
    <rPh sb="25" eb="26">
      <t>ナイ</t>
    </rPh>
    <rPh sb="26" eb="29">
      <t>ヘイキンチ</t>
    </rPh>
    <rPh sb="30" eb="32">
      <t>シタマワ</t>
    </rPh>
    <rPh sb="38" eb="44">
      <t>ショウライフタンヒリツ</t>
    </rPh>
    <rPh sb="45" eb="48">
      <t>ゼンネンド</t>
    </rPh>
    <rPh sb="49" eb="50">
      <t>タイ</t>
    </rPh>
    <rPh sb="58" eb="60">
      <t>ジョウショウ</t>
    </rPh>
    <rPh sb="67" eb="72">
      <t>チホウサイザンダカ</t>
    </rPh>
    <rPh sb="73" eb="75">
      <t>ゾウカ</t>
    </rPh>
    <rPh sb="77" eb="79">
      <t>イッポウ</t>
    </rPh>
    <rPh sb="81" eb="83">
      <t>ジュウトウ</t>
    </rPh>
    <rPh sb="83" eb="85">
      <t>カノウ</t>
    </rPh>
    <rPh sb="85" eb="87">
      <t>キキン</t>
    </rPh>
    <rPh sb="88" eb="90">
      <t>ゲンショウ</t>
    </rPh>
    <rPh sb="104" eb="111">
      <t>ジッシツコウサイヒヒリツ</t>
    </rPh>
    <rPh sb="112" eb="115">
      <t>ゼンネンド</t>
    </rPh>
    <rPh sb="116" eb="117">
      <t>タイ</t>
    </rPh>
    <rPh sb="125" eb="127">
      <t>ゲンショウ</t>
    </rPh>
    <rPh sb="134" eb="136">
      <t>ヒョウジュン</t>
    </rPh>
    <rPh sb="136" eb="137">
      <t>ゼイ</t>
    </rPh>
    <rPh sb="137" eb="139">
      <t>シュウニュウ</t>
    </rPh>
    <rPh sb="139" eb="140">
      <t>ガク</t>
    </rPh>
    <rPh sb="141" eb="143">
      <t>ゾウカ</t>
    </rPh>
    <rPh sb="154" eb="159">
      <t>ルイジダンタイナイ</t>
    </rPh>
    <rPh sb="159" eb="162">
      <t>ヘイキンチ</t>
    </rPh>
    <rPh sb="163" eb="164">
      <t>オオ</t>
    </rPh>
    <rPh sb="166" eb="168">
      <t>シタマワ</t>
    </rPh>
    <rPh sb="181" eb="184">
      <t>チホウサイ</t>
    </rPh>
    <rPh sb="184" eb="186">
      <t>ザンダカ</t>
    </rPh>
    <rPh sb="187" eb="189">
      <t>ゾウカ</t>
    </rPh>
    <rPh sb="190" eb="191">
      <t>トモナ</t>
    </rPh>
    <rPh sb="193" eb="195">
      <t>コンゴ</t>
    </rPh>
    <rPh sb="200" eb="202">
      <t>シヒョウ</t>
    </rPh>
    <rPh sb="203" eb="205">
      <t>ジョウショウ</t>
    </rPh>
    <rPh sb="212" eb="213">
      <t>カンガ</t>
    </rPh>
    <rPh sb="220" eb="223">
      <t>ケイゾクテキ</t>
    </rPh>
    <rPh sb="224" eb="226">
      <t>キキン</t>
    </rPh>
    <rPh sb="227" eb="228">
      <t>ツ</t>
    </rPh>
    <rPh sb="229" eb="230">
      <t>タ</t>
    </rPh>
    <rPh sb="232" eb="235">
      <t>コウサイヒ</t>
    </rPh>
    <rPh sb="236" eb="239">
      <t>テキセイカ</t>
    </rPh>
    <rPh sb="240" eb="241">
      <t>ト</t>
    </rPh>
    <rPh sb="242" eb="243">
      <t>ク</t>
    </rPh>
    <rPh sb="245" eb="247">
      <t>ゲンコウ</t>
    </rPh>
    <rPh sb="247" eb="249">
      <t>スイジュン</t>
    </rPh>
    <rPh sb="250" eb="252">
      <t>イジ</t>
    </rPh>
    <rPh sb="253" eb="254">
      <t>ハカ</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</si>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</sst>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57295</c:v>
                </c:pt>
                <c:pt idx="4">
                  <c:v>54110</c:v>
                </c:pt>
              </c:numCache>
            </c:numRef>
          </c:val>
          <c:smooth val="0"/>
          <c:extLst xmlns:c16r2="http://schemas.microsoft.com/office/drawing/2015/06/chart">
            <c:ext xmlns:c16="http://schemas.microsoft.com/office/drawing/2014/chart" uri="{C3380CC4-5D6E-409C-BE32-E72D297353CC}">
              <c16:uniqueId val="{00000000-DA29-4BCF-81FF-0D143D78F6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46218</c:v>
                </c:pt>
                <c:pt idx="1">
                  <c:v>36851</c:v>
                </c:pt>
                <c:pt idx="2">
                  <c:v>43574</c:v>
                </c:pt>
                <c:pt idx="3">
                  <c:v>43365</c:v>
                </c:pt>
                <c:pt idx="4">
                  <c:v>41953</c:v>
                </c:pt>
              </c:numCache>
            </c:numRef>
          </c:val>
          <c:smooth val="0"/>
          <c:extLst xmlns:c16r2="http://schemas.microsoft.com/office/drawing/2015/06/chart">
            <c:ext xmlns:c16="http://schemas.microsoft.com/office/drawing/2014/chart" uri="{C3380CC4-5D6E-409C-BE32-E72D297353CC}">
              <c16:uniqueId val="{00000001-DA29-4BCF-81FF-0D143D78F63A}"/>
            </c:ext>
          </c:extLst>
        </c:ser>
        <c:dLbls>
          <c:showLegendKey val="0"/>
          <c:showVal val="0"/>
          <c:showCatName val="0"/>
          <c:showSerName val="0"/>
          <c:showPercent val="0"/>
          <c:showBubbleSize val="0"/>
        </c:dLbls>
        <c:marker val="1"/>
        <c:smooth val="0"/>
        <c:axId val="146848768"/>
        <c:axId val="151131264"/>
      </c:lineChart>
      <c:catAx>
        <c:axId val="146848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131264"/>
        <c:crosses val="autoZero"/>
        <c:auto val="1"/>
        <c:lblAlgn val="ctr"/>
        <c:lblOffset val="100"/>
        <c:tickLblSkip val="1"/>
        <c:tickMarkSkip val="1"/>
        <c:noMultiLvlLbl val="0"/>
      </c:catAx>
      <c:valAx>
        <c:axId val="1511312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848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7.48</c:v>
                </c:pt>
                <c:pt idx="1">
                  <c:v>7.39</c:v>
                </c:pt>
                <c:pt idx="2">
                  <c:v>7.11</c:v>
                </c:pt>
                <c:pt idx="3">
                  <c:v>5.94</c:v>
                </c:pt>
                <c:pt idx="4">
                  <c:v>6.5</c:v>
                </c:pt>
              </c:numCache>
            </c:numRef>
          </c:val>
          <c:extLst xmlns:c16r2="http://schemas.microsoft.com/office/drawing/2015/06/chart">
            <c:ext xmlns:c16="http://schemas.microsoft.com/office/drawing/2014/chart" uri="{C3380CC4-5D6E-409C-BE32-E72D297353CC}">
              <c16:uniqueId val="{00000000-FC16-4C23-82E4-A2D5EF88E9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13.11</c:v>
                </c:pt>
                <c:pt idx="1">
                  <c:v>12.41</c:v>
                </c:pt>
                <c:pt idx="2">
                  <c:v>12.27</c:v>
                </c:pt>
                <c:pt idx="3">
                  <c:v>11.18</c:v>
                </c:pt>
                <c:pt idx="4">
                  <c:v>9.39</c:v>
                </c:pt>
              </c:numCache>
            </c:numRef>
          </c:val>
          <c:extLst xmlns:c16r2="http://schemas.microsoft.com/office/drawing/2015/06/chart">
            <c:ext xmlns:c16="http://schemas.microsoft.com/office/drawing/2014/chart" uri="{C3380CC4-5D6E-409C-BE32-E72D297353CC}">
              <c16:uniqueId val="{00000001-FC16-4C23-82E4-A2D5EF88E967}"/>
            </c:ext>
          </c:extLst>
        </c:ser>
        <c:dLbls>
          <c:showLegendKey val="0"/>
          <c:showVal val="0"/>
          <c:showCatName val="0"/>
          <c:showSerName val="0"/>
          <c:showPercent val="0"/>
          <c:showBubbleSize val="0"/>
        </c:dLbls>
        <c:gapWidth val="250"/>
        <c:overlap val="100"/>
        <c:axId val="157163520"/>
        <c:axId val="157165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0.23</c:v>
                </c:pt>
                <c:pt idx="1">
                  <c:v>-0.86</c:v>
                </c:pt>
                <c:pt idx="2">
                  <c:v>0.08</c:v>
                </c:pt>
                <c:pt idx="3">
                  <c:v>-1.93</c:v>
                </c:pt>
                <c:pt idx="4">
                  <c:v>-0.92</c:v>
                </c:pt>
              </c:numCache>
            </c:numRef>
          </c:val>
          <c:smooth val="0"/>
          <c:extLst xmlns:c16r2="http://schemas.microsoft.com/office/drawing/2015/06/chart">
            <c:ext xmlns:c16="http://schemas.microsoft.com/office/drawing/2014/chart" uri="{C3380CC4-5D6E-409C-BE32-E72D297353CC}">
              <c16:uniqueId val="{00000002-FC16-4C23-82E4-A2D5EF88E967}"/>
            </c:ext>
          </c:extLst>
        </c:ser>
        <c:dLbls>
          <c:showLegendKey val="0"/>
          <c:showVal val="0"/>
          <c:showCatName val="0"/>
          <c:showSerName val="0"/>
          <c:showPercent val="0"/>
          <c:showBubbleSize val="0"/>
        </c:dLbls>
        <c:marker val="1"/>
        <c:smooth val="0"/>
        <c:axId val="157163520"/>
        <c:axId val="157165440"/>
      </c:lineChart>
      <c:catAx>
        <c:axId val="15716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165440"/>
        <c:crosses val="autoZero"/>
        <c:auto val="1"/>
        <c:lblAlgn val="ctr"/>
        <c:lblOffset val="100"/>
        <c:tickLblSkip val="1"/>
        <c:tickMarkSkip val="1"/>
        <c:noMultiLvlLbl val="0"/>
      </c:catAx>
      <c:valAx>
        <c:axId val="15716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6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D1A-4CFC-BA3A-AD0011D4FD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D1A-4CFC-BA3A-AD0011D4FD3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CD1A-4CFC-BA3A-AD0011D4FD3D}"/>
            </c:ext>
          </c:extLst>
        </c:ser>
        <c:ser>
          <c:idx val="3"/>
          <c:order val="3"/>
          <c:tx>
            <c:strRef>
              <c:f>データシート!$A$30</c:f>
              <c:strCache>
                <c:ptCount val="1"/>
                <c:pt idx="0">
                  <c:v>高坂駅東口第一土地区画整理事業特別会計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0.56000000000000005</c:v>
                </c:pt>
                <c:pt idx="2">
                  <c:v>#N/A</c:v>
                </c:pt>
                <c:pt idx="3">
                  <c:v>0.25</c:v>
                </c:pt>
                <c:pt idx="4">
                  <c:v>#N/A</c:v>
                </c:pt>
                <c:pt idx="5">
                  <c:v>0.81</c:v>
                </c:pt>
                <c:pt idx="6">
                  <c:v>#N/A</c:v>
                </c:pt>
                <c:pt idx="7">
                  <c:v>0.65</c:v>
                </c:pt>
                <c:pt idx="8">
                  <c:v>#N/A</c:v>
                </c:pt>
                <c:pt idx="9">
                  <c:v>0.28999999999999998</c:v>
                </c:pt>
              </c:numCache>
            </c:numRef>
          </c:val>
          <c:extLst xmlns:c16r2="http://schemas.microsoft.com/office/drawing/2015/06/chart">
            <c:ext xmlns:c16="http://schemas.microsoft.com/office/drawing/2014/chart" uri="{C3380CC4-5D6E-409C-BE32-E72D297353CC}">
              <c16:uniqueId val="{00000003-CD1A-4CFC-BA3A-AD0011D4FD3D}"/>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0.76</c:v>
                </c:pt>
                <c:pt idx="2">
                  <c:v>#N/A</c:v>
                </c:pt>
                <c:pt idx="3">
                  <c:v>0.5</c:v>
                </c:pt>
                <c:pt idx="4">
                  <c:v>#N/A</c:v>
                </c:pt>
                <c:pt idx="5">
                  <c:v>0.61</c:v>
                </c:pt>
                <c:pt idx="6">
                  <c:v>#N/A</c:v>
                </c:pt>
                <c:pt idx="7">
                  <c:v>0.56000000000000005</c:v>
                </c:pt>
                <c:pt idx="8">
                  <c:v>#N/A</c:v>
                </c:pt>
                <c:pt idx="9">
                  <c:v>0.49</c:v>
                </c:pt>
              </c:numCache>
            </c:numRef>
          </c:val>
          <c:extLst xmlns:c16r2="http://schemas.microsoft.com/office/drawing/2015/06/chart">
            <c:ext xmlns:c16="http://schemas.microsoft.com/office/drawing/2014/chart" uri="{C3380CC4-5D6E-409C-BE32-E72D297353CC}">
              <c16:uniqueId val="{00000004-CD1A-4CFC-BA3A-AD0011D4FD3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1.44</c:v>
                </c:pt>
                <c:pt idx="2">
                  <c:v>#N/A</c:v>
                </c:pt>
                <c:pt idx="3">
                  <c:v>2.2999999999999998</c:v>
                </c:pt>
                <c:pt idx="4">
                  <c:v>#N/A</c:v>
                </c:pt>
                <c:pt idx="5">
                  <c:v>1.1000000000000001</c:v>
                </c:pt>
                <c:pt idx="6">
                  <c:v>#N/A</c:v>
                </c:pt>
                <c:pt idx="7">
                  <c:v>1.1599999999999999</c:v>
                </c:pt>
                <c:pt idx="8">
                  <c:v>#N/A</c:v>
                </c:pt>
                <c:pt idx="9">
                  <c:v>1.19</c:v>
                </c:pt>
              </c:numCache>
            </c:numRef>
          </c:val>
          <c:extLst xmlns:c16r2="http://schemas.microsoft.com/office/drawing/2015/06/chart">
            <c:ext xmlns:c16="http://schemas.microsoft.com/office/drawing/2014/chart" uri="{C3380CC4-5D6E-409C-BE32-E72D297353CC}">
              <c16:uniqueId val="{00000005-CD1A-4CFC-BA3A-AD0011D4FD3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2.98</c:v>
                </c:pt>
                <c:pt idx="2">
                  <c:v>#N/A</c:v>
                </c:pt>
                <c:pt idx="3">
                  <c:v>3.92</c:v>
                </c:pt>
                <c:pt idx="4">
                  <c:v>#N/A</c:v>
                </c:pt>
                <c:pt idx="5">
                  <c:v>4.2300000000000004</c:v>
                </c:pt>
                <c:pt idx="6">
                  <c:v>#N/A</c:v>
                </c:pt>
                <c:pt idx="7">
                  <c:v>4.59</c:v>
                </c:pt>
                <c:pt idx="8">
                  <c:v>#N/A</c:v>
                </c:pt>
                <c:pt idx="9">
                  <c:v>5.44</c:v>
                </c:pt>
              </c:numCache>
            </c:numRef>
          </c:val>
          <c:extLst xmlns:c16r2="http://schemas.microsoft.com/office/drawing/2015/06/chart">
            <c:ext xmlns:c16="http://schemas.microsoft.com/office/drawing/2014/chart" uri="{C3380CC4-5D6E-409C-BE32-E72D297353CC}">
              <c16:uniqueId val="{00000006-CD1A-4CFC-BA3A-AD0011D4FD3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7.48</c:v>
                </c:pt>
                <c:pt idx="2">
                  <c:v>#N/A</c:v>
                </c:pt>
                <c:pt idx="3">
                  <c:v>7.38</c:v>
                </c:pt>
                <c:pt idx="4">
                  <c:v>#N/A</c:v>
                </c:pt>
                <c:pt idx="5">
                  <c:v>7.11</c:v>
                </c:pt>
                <c:pt idx="6">
                  <c:v>#N/A</c:v>
                </c:pt>
                <c:pt idx="7">
                  <c:v>5.93</c:v>
                </c:pt>
                <c:pt idx="8">
                  <c:v>#N/A</c:v>
                </c:pt>
                <c:pt idx="9">
                  <c:v>6.49</c:v>
                </c:pt>
              </c:numCache>
            </c:numRef>
          </c:val>
          <c:extLst xmlns:c16r2="http://schemas.microsoft.com/office/drawing/2015/06/chart">
            <c:ext xmlns:c16="http://schemas.microsoft.com/office/drawing/2014/chart" uri="{C3380CC4-5D6E-409C-BE32-E72D297353CC}">
              <c16:uniqueId val="{00000007-CD1A-4CFC-BA3A-AD0011D4FD3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8.27</c:v>
                </c:pt>
                <c:pt idx="2">
                  <c:v>#N/A</c:v>
                </c:pt>
                <c:pt idx="3">
                  <c:v>8.48</c:v>
                </c:pt>
                <c:pt idx="4">
                  <c:v>#N/A</c:v>
                </c:pt>
                <c:pt idx="5">
                  <c:v>7.89</c:v>
                </c:pt>
                <c:pt idx="6">
                  <c:v>#N/A</c:v>
                </c:pt>
                <c:pt idx="7">
                  <c:v>7.88</c:v>
                </c:pt>
                <c:pt idx="8">
                  <c:v>#N/A</c:v>
                </c:pt>
                <c:pt idx="9">
                  <c:v>7.58</c:v>
                </c:pt>
              </c:numCache>
            </c:numRef>
          </c:val>
          <c:extLst xmlns:c16r2="http://schemas.microsoft.com/office/drawing/2015/06/chart">
            <c:ext xmlns:c16="http://schemas.microsoft.com/office/drawing/2014/chart" uri="{C3380CC4-5D6E-409C-BE32-E72D297353CC}">
              <c16:uniqueId val="{00000008-CD1A-4CFC-BA3A-AD0011D4FD3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19.420000000000002</c:v>
                </c:pt>
                <c:pt idx="2">
                  <c:v>#N/A</c:v>
                </c:pt>
                <c:pt idx="3">
                  <c:v>18.79</c:v>
                </c:pt>
                <c:pt idx="4">
                  <c:v>#N/A</c:v>
                </c:pt>
                <c:pt idx="5">
                  <c:v>17.8</c:v>
                </c:pt>
                <c:pt idx="6">
                  <c:v>#N/A</c:v>
                </c:pt>
                <c:pt idx="7">
                  <c:v>18.47</c:v>
                </c:pt>
                <c:pt idx="8">
                  <c:v>#N/A</c:v>
                </c:pt>
                <c:pt idx="9">
                  <c:v>18.47</c:v>
                </c:pt>
              </c:numCache>
            </c:numRef>
          </c:val>
          <c:extLst xmlns:c16r2="http://schemas.microsoft.com/office/drawing/2015/06/chart">
            <c:ext xmlns:c16="http://schemas.microsoft.com/office/drawing/2014/chart" uri="{C3380CC4-5D6E-409C-BE32-E72D297353CC}">
              <c16:uniqueId val="{00000009-CD1A-4CFC-BA3A-AD0011D4FD3D}"/>
            </c:ext>
          </c:extLst>
        </c:ser>
        <c:dLbls>
          <c:showLegendKey val="0"/>
          <c:showVal val="0"/>
          <c:showCatName val="0"/>
          <c:showSerName val="0"/>
          <c:showPercent val="0"/>
          <c:showBubbleSize val="0"/>
        </c:dLbls>
        <c:gapWidth val="150"/>
        <c:overlap val="100"/>
        <c:axId val="157564288"/>
        <c:axId val="157574272"/>
      </c:barChart>
      <c:catAx>
        <c:axId val="15756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574272"/>
        <c:crosses val="autoZero"/>
        <c:auto val="1"/>
        <c:lblAlgn val="ctr"/>
        <c:lblOffset val="100"/>
        <c:tickLblSkip val="1"/>
        <c:tickMarkSkip val="1"/>
        <c:noMultiLvlLbl val="0"/>
      </c:catAx>
      <c:valAx>
        <c:axId val="15757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56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2176</c:v>
                </c:pt>
                <c:pt idx="5">
                  <c:v>2232</c:v>
                </c:pt>
                <c:pt idx="8">
                  <c:v>2078</c:v>
                </c:pt>
                <c:pt idx="11">
                  <c:v>2159</c:v>
                </c:pt>
                <c:pt idx="14">
                  <c:v>2203</c:v>
                </c:pt>
              </c:numCache>
            </c:numRef>
          </c:val>
          <c:extLst xmlns:c16r2="http://schemas.microsoft.com/office/drawing/2015/06/chart">
            <c:ext xmlns:c16="http://schemas.microsoft.com/office/drawing/2014/chart" uri="{C3380CC4-5D6E-409C-BE32-E72D297353CC}">
              <c16:uniqueId val="{00000000-D237-4167-A731-4BC13DE069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237-4167-A731-4BC13DE069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237-4167-A731-4BC13DE069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81</c:v>
                </c:pt>
                <c:pt idx="3">
                  <c:v>82</c:v>
                </c:pt>
                <c:pt idx="6">
                  <c:v>75</c:v>
                </c:pt>
                <c:pt idx="9">
                  <c:v>78</c:v>
                </c:pt>
                <c:pt idx="12">
                  <c:v>76</c:v>
                </c:pt>
              </c:numCache>
            </c:numRef>
          </c:val>
          <c:extLst xmlns:c16r2="http://schemas.microsoft.com/office/drawing/2015/06/chart">
            <c:ext xmlns:c16="http://schemas.microsoft.com/office/drawing/2014/chart" uri="{C3380CC4-5D6E-409C-BE32-E72D297353CC}">
              <c16:uniqueId val="{00000003-D237-4167-A731-4BC13DE069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388</c:v>
                </c:pt>
                <c:pt idx="3">
                  <c:v>367</c:v>
                </c:pt>
                <c:pt idx="6">
                  <c:v>404</c:v>
                </c:pt>
                <c:pt idx="9">
                  <c:v>344</c:v>
                </c:pt>
                <c:pt idx="12">
                  <c:v>292</c:v>
                </c:pt>
              </c:numCache>
            </c:numRef>
          </c:val>
          <c:extLst xmlns:c16r2="http://schemas.microsoft.com/office/drawing/2015/06/chart">
            <c:ext xmlns:c16="http://schemas.microsoft.com/office/drawing/2014/chart" uri="{C3380CC4-5D6E-409C-BE32-E72D297353CC}">
              <c16:uniqueId val="{00000004-D237-4167-A731-4BC13DE069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237-4167-A731-4BC13DE069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237-4167-A731-4BC13DE069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2181</c:v>
                </c:pt>
                <c:pt idx="3">
                  <c:v>2308</c:v>
                </c:pt>
                <c:pt idx="6">
                  <c:v>2147</c:v>
                </c:pt>
                <c:pt idx="9">
                  <c:v>2312</c:v>
                </c:pt>
                <c:pt idx="12">
                  <c:v>2324</c:v>
                </c:pt>
              </c:numCache>
            </c:numRef>
          </c:val>
          <c:extLst xmlns:c16r2="http://schemas.microsoft.com/office/drawing/2015/06/chart">
            <c:ext xmlns:c16="http://schemas.microsoft.com/office/drawing/2014/chart" uri="{C3380CC4-5D6E-409C-BE32-E72D297353CC}">
              <c16:uniqueId val="{00000007-D237-4167-A731-4BC13DE06968}"/>
            </c:ext>
          </c:extLst>
        </c:ser>
        <c:dLbls>
          <c:showLegendKey val="0"/>
          <c:showVal val="0"/>
          <c:showCatName val="0"/>
          <c:showSerName val="0"/>
          <c:showPercent val="0"/>
          <c:showBubbleSize val="0"/>
        </c:dLbls>
        <c:gapWidth val="100"/>
        <c:overlap val="100"/>
        <c:axId val="150514304"/>
        <c:axId val="150516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474</c:v>
                </c:pt>
                <c:pt idx="2">
                  <c:v>#N/A</c:v>
                </c:pt>
                <c:pt idx="3">
                  <c:v>#N/A</c:v>
                </c:pt>
                <c:pt idx="4">
                  <c:v>525</c:v>
                </c:pt>
                <c:pt idx="5">
                  <c:v>#N/A</c:v>
                </c:pt>
                <c:pt idx="6">
                  <c:v>#N/A</c:v>
                </c:pt>
                <c:pt idx="7">
                  <c:v>548</c:v>
                </c:pt>
                <c:pt idx="8">
                  <c:v>#N/A</c:v>
                </c:pt>
                <c:pt idx="9">
                  <c:v>#N/A</c:v>
                </c:pt>
                <c:pt idx="10">
                  <c:v>575</c:v>
                </c:pt>
                <c:pt idx="11">
                  <c:v>#N/A</c:v>
                </c:pt>
                <c:pt idx="12">
                  <c:v>#N/A</c:v>
                </c:pt>
                <c:pt idx="13">
                  <c:v>489</c:v>
                </c:pt>
                <c:pt idx="14">
                  <c:v>#N/A</c:v>
                </c:pt>
              </c:numCache>
            </c:numRef>
          </c:val>
          <c:smooth val="0"/>
          <c:extLst xmlns:c16r2="http://schemas.microsoft.com/office/drawing/2015/06/chart">
            <c:ext xmlns:c16="http://schemas.microsoft.com/office/drawing/2014/chart" uri="{C3380CC4-5D6E-409C-BE32-E72D297353CC}">
              <c16:uniqueId val="{00000008-D237-4167-A731-4BC13DE06968}"/>
            </c:ext>
          </c:extLst>
        </c:ser>
        <c:dLbls>
          <c:showLegendKey val="0"/>
          <c:showVal val="0"/>
          <c:showCatName val="0"/>
          <c:showSerName val="0"/>
          <c:showPercent val="0"/>
          <c:showBubbleSize val="0"/>
        </c:dLbls>
        <c:marker val="1"/>
        <c:smooth val="0"/>
        <c:axId val="150514304"/>
        <c:axId val="150516480"/>
      </c:lineChart>
      <c:catAx>
        <c:axId val="15051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516480"/>
        <c:crosses val="autoZero"/>
        <c:auto val="1"/>
        <c:lblAlgn val="ctr"/>
        <c:lblOffset val="100"/>
        <c:tickLblSkip val="1"/>
        <c:tickMarkSkip val="1"/>
        <c:noMultiLvlLbl val="0"/>
      </c:catAx>
      <c:valAx>
        <c:axId val="15051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1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20621</c:v>
                </c:pt>
                <c:pt idx="5">
                  <c:v>20795</c:v>
                </c:pt>
                <c:pt idx="8">
                  <c:v>21143</c:v>
                </c:pt>
                <c:pt idx="11">
                  <c:v>21418</c:v>
                </c:pt>
                <c:pt idx="14">
                  <c:v>21649</c:v>
                </c:pt>
              </c:numCache>
            </c:numRef>
          </c:val>
          <c:extLst xmlns:c16r2="http://schemas.microsoft.com/office/drawing/2015/06/chart">
            <c:ext xmlns:c16="http://schemas.microsoft.com/office/drawing/2014/chart" uri="{C3380CC4-5D6E-409C-BE32-E72D297353CC}">
              <c16:uniqueId val="{00000000-C480-4E87-8664-B0EDAC9317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2853</c:v>
                </c:pt>
                <c:pt idx="5">
                  <c:v>2582</c:v>
                </c:pt>
                <c:pt idx="8">
                  <c:v>2608</c:v>
                </c:pt>
                <c:pt idx="11">
                  <c:v>2601</c:v>
                </c:pt>
                <c:pt idx="14">
                  <c:v>2951</c:v>
                </c:pt>
              </c:numCache>
            </c:numRef>
          </c:val>
          <c:extLst xmlns:c16r2="http://schemas.microsoft.com/office/drawing/2015/06/chart">
            <c:ext xmlns:c16="http://schemas.microsoft.com/office/drawing/2014/chart" uri="{C3380CC4-5D6E-409C-BE32-E72D297353CC}">
              <c16:uniqueId val="{00000001-C480-4E87-8664-B0EDAC9317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7106</c:v>
                </c:pt>
                <c:pt idx="5">
                  <c:v>6411</c:v>
                </c:pt>
                <c:pt idx="8">
                  <c:v>6241</c:v>
                </c:pt>
                <c:pt idx="11">
                  <c:v>6186</c:v>
                </c:pt>
                <c:pt idx="14">
                  <c:v>5482</c:v>
                </c:pt>
              </c:numCache>
            </c:numRef>
          </c:val>
          <c:extLst xmlns:c16r2="http://schemas.microsoft.com/office/drawing/2015/06/chart">
            <c:ext xmlns:c16="http://schemas.microsoft.com/office/drawing/2014/chart" uri="{C3380CC4-5D6E-409C-BE32-E72D297353CC}">
              <c16:uniqueId val="{00000002-C480-4E87-8664-B0EDAC9317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480-4E87-8664-B0EDAC9317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480-4E87-8664-B0EDAC9317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480-4E87-8664-B0EDAC9317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3898</c:v>
                </c:pt>
                <c:pt idx="3">
                  <c:v>3492</c:v>
                </c:pt>
                <c:pt idx="6">
                  <c:v>3232</c:v>
                </c:pt>
                <c:pt idx="9">
                  <c:v>3086</c:v>
                </c:pt>
                <c:pt idx="12">
                  <c:v>2963</c:v>
                </c:pt>
              </c:numCache>
            </c:numRef>
          </c:val>
          <c:extLst xmlns:c16r2="http://schemas.microsoft.com/office/drawing/2015/06/chart">
            <c:ext xmlns:c16="http://schemas.microsoft.com/office/drawing/2014/chart" uri="{C3380CC4-5D6E-409C-BE32-E72D297353CC}">
              <c16:uniqueId val="{00000006-C480-4E87-8664-B0EDAC9317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522</c:v>
                </c:pt>
                <c:pt idx="3">
                  <c:v>590</c:v>
                </c:pt>
                <c:pt idx="6">
                  <c:v>599</c:v>
                </c:pt>
                <c:pt idx="9">
                  <c:v>539</c:v>
                </c:pt>
                <c:pt idx="12">
                  <c:v>535</c:v>
                </c:pt>
              </c:numCache>
            </c:numRef>
          </c:val>
          <c:extLst xmlns:c16r2="http://schemas.microsoft.com/office/drawing/2015/06/chart">
            <c:ext xmlns:c16="http://schemas.microsoft.com/office/drawing/2014/chart" uri="{C3380CC4-5D6E-409C-BE32-E72D297353CC}">
              <c16:uniqueId val="{00000007-C480-4E87-8664-B0EDAC9317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3691</c:v>
                </c:pt>
                <c:pt idx="3">
                  <c:v>3212</c:v>
                </c:pt>
                <c:pt idx="6">
                  <c:v>3460</c:v>
                </c:pt>
                <c:pt idx="9">
                  <c:v>4145</c:v>
                </c:pt>
                <c:pt idx="12">
                  <c:v>4512</c:v>
                </c:pt>
              </c:numCache>
            </c:numRef>
          </c:val>
          <c:extLst xmlns:c16r2="http://schemas.microsoft.com/office/drawing/2015/06/chart">
            <c:ext xmlns:c16="http://schemas.microsoft.com/office/drawing/2014/chart" uri="{C3380CC4-5D6E-409C-BE32-E72D297353CC}">
              <c16:uniqueId val="{00000008-C480-4E87-8664-B0EDAC9317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480-4E87-8664-B0EDAC9317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24761</c:v>
                </c:pt>
                <c:pt idx="3">
                  <c:v>25148</c:v>
                </c:pt>
                <c:pt idx="6">
                  <c:v>26065</c:v>
                </c:pt>
                <c:pt idx="9">
                  <c:v>26384</c:v>
                </c:pt>
                <c:pt idx="12">
                  <c:v>26726</c:v>
                </c:pt>
              </c:numCache>
            </c:numRef>
          </c:val>
          <c:extLst xmlns:c16r2="http://schemas.microsoft.com/office/drawing/2015/06/chart">
            <c:ext xmlns:c16="http://schemas.microsoft.com/office/drawing/2014/chart" uri="{C3380CC4-5D6E-409C-BE32-E72D297353CC}">
              <c16:uniqueId val="{0000000A-C480-4E87-8664-B0EDAC931751}"/>
            </c:ext>
          </c:extLst>
        </c:ser>
        <c:dLbls>
          <c:showLegendKey val="0"/>
          <c:showVal val="0"/>
          <c:showCatName val="0"/>
          <c:showSerName val="0"/>
          <c:showPercent val="0"/>
          <c:showBubbleSize val="0"/>
        </c:dLbls>
        <c:gapWidth val="100"/>
        <c:overlap val="100"/>
        <c:axId val="157745920"/>
        <c:axId val="157747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2291</c:v>
                </c:pt>
                <c:pt idx="2">
                  <c:v>#N/A</c:v>
                </c:pt>
                <c:pt idx="3">
                  <c:v>#N/A</c:v>
                </c:pt>
                <c:pt idx="4">
                  <c:v>2653</c:v>
                </c:pt>
                <c:pt idx="5">
                  <c:v>#N/A</c:v>
                </c:pt>
                <c:pt idx="6">
                  <c:v>#N/A</c:v>
                </c:pt>
                <c:pt idx="7">
                  <c:v>3363</c:v>
                </c:pt>
                <c:pt idx="8">
                  <c:v>#N/A</c:v>
                </c:pt>
                <c:pt idx="9">
                  <c:v>#N/A</c:v>
                </c:pt>
                <c:pt idx="10">
                  <c:v>3949</c:v>
                </c:pt>
                <c:pt idx="11">
                  <c:v>#N/A</c:v>
                </c:pt>
                <c:pt idx="12">
                  <c:v>#N/A</c:v>
                </c:pt>
                <c:pt idx="13">
                  <c:v>4653</c:v>
                </c:pt>
                <c:pt idx="14">
                  <c:v>#N/A</c:v>
                </c:pt>
              </c:numCache>
            </c:numRef>
          </c:val>
          <c:smooth val="0"/>
          <c:extLst xmlns:c16r2="http://schemas.microsoft.com/office/drawing/2015/06/chart">
            <c:ext xmlns:c16="http://schemas.microsoft.com/office/drawing/2014/chart" uri="{C3380CC4-5D6E-409C-BE32-E72D297353CC}">
              <c16:uniqueId val="{0000000B-C480-4E87-8664-B0EDAC931751}"/>
            </c:ext>
          </c:extLst>
        </c:ser>
        <c:dLbls>
          <c:showLegendKey val="0"/>
          <c:showVal val="0"/>
          <c:showCatName val="0"/>
          <c:showSerName val="0"/>
          <c:showPercent val="0"/>
          <c:showBubbleSize val="0"/>
        </c:dLbls>
        <c:marker val="1"/>
        <c:smooth val="0"/>
        <c:axId val="157745920"/>
        <c:axId val="157747840"/>
      </c:lineChart>
      <c:catAx>
        <c:axId val="1577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747840"/>
        <c:crosses val="autoZero"/>
        <c:auto val="1"/>
        <c:lblAlgn val="ctr"/>
        <c:lblOffset val="100"/>
        <c:tickLblSkip val="1"/>
        <c:tickMarkSkip val="1"/>
        <c:noMultiLvlLbl val="0"/>
      </c:catAx>
      <c:valAx>
        <c:axId val="15774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74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2053</c:v>
                </c:pt>
                <c:pt idx="1">
                  <c:v>1904</c:v>
                </c:pt>
                <c:pt idx="2">
                  <c:v>1628</c:v>
                </c:pt>
              </c:numCache>
            </c:numRef>
          </c:val>
          <c:extLst xmlns:c16r2="http://schemas.microsoft.com/office/drawing/2015/06/chart">
            <c:ext xmlns:c16="http://schemas.microsoft.com/office/drawing/2014/chart" uri="{C3380CC4-5D6E-409C-BE32-E72D297353CC}">
              <c16:uniqueId val="{00000000-9A21-4AB4-8158-2DFA0891F7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466</c:v>
                </c:pt>
                <c:pt idx="1">
                  <c:v>316</c:v>
                </c:pt>
                <c:pt idx="2">
                  <c:v>216</c:v>
                </c:pt>
              </c:numCache>
            </c:numRef>
          </c:val>
          <c:extLst xmlns:c16r2="http://schemas.microsoft.com/office/drawing/2015/06/chart">
            <c:ext xmlns:c16="http://schemas.microsoft.com/office/drawing/2014/chart" uri="{C3380CC4-5D6E-409C-BE32-E72D297353CC}">
              <c16:uniqueId val="{00000001-9A21-4AB4-8158-2DFA0891F7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2127</c:v>
                </c:pt>
                <c:pt idx="1">
                  <c:v>2350</c:v>
                </c:pt>
                <c:pt idx="2">
                  <c:v>1720</c:v>
                </c:pt>
              </c:numCache>
            </c:numRef>
          </c:val>
          <c:extLst xmlns:c16r2="http://schemas.microsoft.com/office/drawing/2015/06/chart">
            <c:ext xmlns:c16="http://schemas.microsoft.com/office/drawing/2014/chart" uri="{C3380CC4-5D6E-409C-BE32-E72D297353CC}">
              <c16:uniqueId val="{00000002-9A21-4AB4-8158-2DFA0891F778}"/>
            </c:ext>
          </c:extLst>
        </c:ser>
        <c:dLbls>
          <c:showLegendKey val="0"/>
          <c:showVal val="0"/>
          <c:showCatName val="0"/>
          <c:showSerName val="0"/>
          <c:showPercent val="0"/>
          <c:showBubbleSize val="0"/>
        </c:dLbls>
        <c:gapWidth val="120"/>
        <c:overlap val="100"/>
        <c:axId val="150443904"/>
        <c:axId val="150445440"/>
      </c:barChart>
      <c:catAx>
        <c:axId val="15044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0445440"/>
        <c:crosses val="autoZero"/>
        <c:auto val="1"/>
        <c:lblAlgn val="ctr"/>
        <c:lblOffset val="100"/>
        <c:tickLblSkip val="1"/>
        <c:tickMarkSkip val="1"/>
        <c:noMultiLvlLbl val="0"/>
      </c:catAx>
      <c:valAx>
        <c:axId val="150445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044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{5DD17657-F5F3-4BAB-9860-45B4C990A119}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894-46A5-B5DB-2C1425EA564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{154C96B9-B83E-4EB2-8EFC-67ADC3F3709F}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94-46A5-B5DB-2C1425EA564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{A6713027-0BF5-4209-8046-D4CF37BA6BEF}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94-46A5-B5DB-2C1425EA564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{7F7BB5EE-8E6F-4E51-9DC3-B7B4031EDD43}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94-46A5-B5DB-2C1425EA564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{C729CCED-B4B9-40D4-881D-801A71743DB4}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94-46A5-B5DB-2C1425EA564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{9AA58BF2-83A5-4594-B079-3B2BCB602992}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894-46A5-B5DB-2C1425EA5647}"/>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{1FF55CC3-2BDF-44BB-B090-76AC612F9730}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894-46A5-B5DB-2C1425EA564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{9B6C76A9-3891-4F05-A0DC-48FB1A482973}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894-46A5-B5DB-2C1425EA5647}"/>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{DDDD7CAA-9EBB-433C-9F95-7A98853FB60F}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894-46A5-B5DB-2C1425EA56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72.3</c:v>
                </c:pt>
                <c:pt idx="24">
                  <c:v>72.3</c:v>
                </c:pt>
                <c:pt idx="32">
                  <c:v>73.2</c:v>
                </c:pt>
              </c:numCache>
            </c:numRef>
          </c:xVal>
          <c:yVal>
            <c:numRef>
              <c:f>公会計指標分析・財政指標組合せ分析表!$BP$51:$DC$51</c:f>
              <c:numCache>
                <c:formatCode>#,##0.0;"▲ "#,##0.0</c:formatCode>
                <c:ptCount val="40"/>
                <c:pt idx="16">
                  <c:v>22.3</c:v>
                </c:pt>
                <c:pt idx="24">
                  <c:v>25.8</c:v>
                </c:pt>
                <c:pt idx="32">
                  <c:v>29.9</c:v>
                </c:pt>
              </c:numCache>
            </c:numRef>
          </c:yVal>
          <c:smooth val="0"/>
          <c:extLst xmlns:c16r2="http://schemas.microsoft.com/office/drawing/2015/06/chart">
            <c:ext xmlns:c16="http://schemas.microsoft.com/office/drawing/2014/chart" uri="{C3380CC4-5D6E-409C-BE32-E72D297353CC}">
              <c16:uniqueId val="{00000009-6894-46A5-B5DB-2C1425EA56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{49D6FD5C-BD36-4C83-969C-5639EBDD842E}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894-46A5-B5DB-2C1425EA564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{1C150DFE-90D3-4C78-BE89-1E7632E42D6A}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94-46A5-B5DB-2C1425EA564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{FE103C9C-627B-4127-93BA-896C54D27A37}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94-46A5-B5DB-2C1425EA564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{B36B09D4-2E9A-4931-BE47-5C84D2D84CF2}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94-46A5-B5DB-2C1425EA564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{2E11CE6E-AF59-43DB-8A9F-5ACFF58E5F66}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94-46A5-B5DB-2C1425EA564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{8F133FC1-ED4F-406D-9ED4-2C3506AD0889}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894-46A5-B5DB-2C1425EA5647}"/>
                </c:ext>
              </c:extLst>
            </c:dLbl>
            <c:dLbl>
              <c:idx val="16"/>
              <c:layout>
                <c:manualLayout>
                  <c:x val="-3.7219953735886838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{97BD392A-B6F8-4707-AED1-E6252DE6F140}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894-46A5-B5DB-2C1425EA5647}"/>
                </c:ext>
              </c:extLst>
            </c:dLbl>
            <c:dLbl>
              <c:idx val="24"/>
              <c:layout>
                <c:manualLayout>
                  <c:x val="-2.707044720325776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{8C925E59-6D0E-47F5-9BEF-EED376CC53E6}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894-46A5-B5DB-2C1425EA564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{227BAC9B-3533-4173-96DF-8A21D44D98E0}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894-46A5-B5DB-2C1425EA56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57.2</c:v>
                </c:pt>
                <c:pt idx="32">
                  <c:v>58.5</c:v>
                </c:pt>
              </c:numCache>
            </c:numRef>
          </c:xVal>
          <c:yVal>
            <c:numRef>
              <c:f>公会計指標分析・財政指標組合せ分析表!$BP$55:$DC$55</c:f>
              <c:numCache>
                <c:formatCode>#,##0.0;"▲ "#,##0.0</c:formatCode>
                <c:ptCount val="40"/>
                <c:pt idx="16">
                  <c:v>33.6</c:v>
                </c:pt>
                <c:pt idx="24">
                  <c:v>33.1</c:v>
                </c:pt>
                <c:pt idx="32">
                  <c:v>31.3</c:v>
                </c:pt>
              </c:numCache>
            </c:numRef>
          </c:yVal>
          <c:smooth val="0"/>
          <c:extLst xmlns:c16r2="http://schemas.microsoft.com/office/drawing/2015/06/chart">
            <c:ext xmlns:c16="http://schemas.microsoft.com/office/drawing/2014/chart" uri="{C3380CC4-5D6E-409C-BE32-E72D297353CC}">
              <c16:uniqueId val="{00000013-6894-46A5-B5DB-2C1425EA5647}"/>
            </c:ext>
          </c:extLst>
        </c:ser>
        <c:dLbls>
          <c:showLegendKey val="0"/>
          <c:showVal val="1"/>
          <c:showCatName val="0"/>
          <c:showSerName val="0"/>
          <c:showPercent val="0"/>
          <c:showBubbleSize val="0"/>
        </c:dLbls>
        <c:axId val="159044736"/>
        <c:axId val="159046656"/>
      </c:scatterChart>
      <c:valAx>
        <c:axId val="159044736"/>
        <c:scaling>
          <c:orientation val="minMax"/>
          <c:max val="75"/>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046656"/>
        <c:crosses val="autoZero"/>
        <c:crossBetween val="midCat"/>
      </c:valAx>
      <c:valAx>
        <c:axId val="159046656"/>
        <c:scaling>
          <c:orientation val="minMax"/>
          <c:max val="36"/>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044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{D3FF3A2D-30D7-4685-85B8-3929BBA49D17}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9DD-495D-B961-0C6BA501D91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{A0F42502-6906-4070-AA46-EE51A45F3751}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DD-495D-B961-0C6BA501D91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{EF566000-AA6B-472B-856A-121DD93F794D}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DD-495D-B961-0C6BA501D91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{C655A815-5785-46E0-953C-21D9789BABE9}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DD-495D-B961-0C6BA501D91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{B3780B24-711B-499E-A78A-72A5A0696437}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DD-495D-B961-0C6BA501D91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{D7C05305-AEE0-4AAD-8765-B10BD9C66412}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9DD-495D-B961-0C6BA501D91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{20EA87BF-165A-4DD1-88C1-2457DB990994}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9DD-495D-B961-0C6BA501D91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{49C92896-11EB-49DF-82F6-CD8C24DA3FBC}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9DD-495D-B961-0C6BA501D91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{061F1F85-1812-40A7-9400-8513CD5D7455}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9DD-495D-B961-0C6BA501D9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3.4</c:v>
                </c:pt>
                <c:pt idx="16">
                  <c:v>3.5</c:v>
                </c:pt>
                <c:pt idx="24">
                  <c:v>3.6</c:v>
                </c:pt>
                <c:pt idx="32">
                  <c:v>3.5</c:v>
                </c:pt>
              </c:numCache>
            </c:numRef>
          </c:xVal>
          <c:yVal>
            <c:numRef>
              <c:f>公会計指標分析・財政指標組合せ分析表!$BP$73:$DC$73</c:f>
              <c:numCache>
                <c:formatCode>#,##0.0;"▲ "#,##0.0</c:formatCode>
                <c:ptCount val="40"/>
                <c:pt idx="0">
                  <c:v>15.6</c:v>
                </c:pt>
                <c:pt idx="8">
                  <c:v>18.3</c:v>
                </c:pt>
                <c:pt idx="16">
                  <c:v>22.3</c:v>
                </c:pt>
                <c:pt idx="24">
                  <c:v>25.8</c:v>
                </c:pt>
                <c:pt idx="32">
                  <c:v>29.9</c:v>
                </c:pt>
              </c:numCache>
            </c:numRef>
          </c:yVal>
          <c:smooth val="0"/>
          <c:extLst xmlns:c16r2="http://schemas.microsoft.com/office/drawing/2015/06/chart">
            <c:ext xmlns:c16="http://schemas.microsoft.com/office/drawing/2014/chart" uri="{C3380CC4-5D6E-409C-BE32-E72D297353CC}">
              <c16:uniqueId val="{00000009-F9DD-495D-B961-0C6BA501D9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{E022EF42-F99B-4909-9EAB-390DC0637691}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9DD-495D-B961-0C6BA501D9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{E14D4EFF-C705-477B-93F9-ABF476ECC6E8}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DD-495D-B961-0C6BA501D91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{1D12671E-9C26-459E-A185-0649A88BD0FE}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DD-495D-B961-0C6BA501D91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{166F5829-3E09-4ACF-8915-CD6863CDD409}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DD-495D-B961-0C6BA501D91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{330333E9-EAEC-43F4-A887-BB7BED136CD0}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DD-495D-B961-0C6BA501D91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{2AC40738-209D-4A19-8AE2-6692676019AB}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9DD-495D-B961-0C6BA501D91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{F6AC18F1-F67D-41BE-B374-25B9D9ACF7E1}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9DD-495D-B961-0C6BA501D91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{2577D117-BD02-454D-81F9-4C6725C41F61}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9DD-495D-B961-0C6BA501D91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{6D1961C9-DB62-4A46-8D7A-BD062EB4F5C8}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9DD-495D-B961-0C6BA501D9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7.5</c:v>
                </c:pt>
                <c:pt idx="32">
                  <c:v>7.2</c:v>
                </c:pt>
              </c:numCache>
            </c:numRef>
          </c:xVal>
          <c:yVal>
            <c:numRef>
              <c:f>公会計指標分析・財政指標組合せ分析表!$BP$77:$DC$77</c:f>
              <c:numCache>
                <c:formatCode>#,##0.0;"▲ "#,##0.0</c:formatCode>
                <c:ptCount val="40"/>
                <c:pt idx="0">
                  <c:v>50.3</c:v>
                </c:pt>
                <c:pt idx="8">
                  <c:v>45.9</c:v>
                </c:pt>
                <c:pt idx="16">
                  <c:v>33.6</c:v>
                </c:pt>
                <c:pt idx="24">
                  <c:v>33.1</c:v>
                </c:pt>
                <c:pt idx="32">
                  <c:v>31.3</c:v>
                </c:pt>
              </c:numCache>
            </c:numRef>
          </c:yVal>
          <c:smooth val="0"/>
          <c:extLst xmlns:c16r2="http://schemas.microsoft.com/office/drawing/2015/06/chart">
            <c:ext xmlns:c16="http://schemas.microsoft.com/office/drawing/2014/chart" uri="{C3380CC4-5D6E-409C-BE32-E72D297353CC}">
              <c16:uniqueId val="{00000013-F9DD-495D-B961-0C6BA501D916}"/>
            </c:ext>
          </c:extLst>
        </c:ser>
        <c:dLbls>
          <c:showLegendKey val="0"/>
          <c:showVal val="1"/>
          <c:showCatName val="0"/>
          <c:showSerName val="0"/>
          <c:showPercent val="0"/>
          <c:showBubbleSize val="0"/>
        </c:dLbls>
        <c:axId val="157942528"/>
        <c:axId val="157944448"/>
      </c:scatterChart>
      <c:valAx>
        <c:axId val="157942528"/>
        <c:scaling>
          <c:orientation val="minMax"/>
          <c:max val="10.199999999999999"/>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944448"/>
        <c:crosses val="autoZero"/>
        <c:crossBetween val="midCat"/>
      </c:valAx>
      <c:valAx>
        <c:axId val="157944448"/>
        <c:scaling>
          <c:orientation val="minMax"/>
          <c:max val="5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942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実質公債費比率に係る分子の値は、平成２８年度に比して減少している。これは、公営企業債の元利償還金に対する繰入金が減少する一方で、算入公債費等が増加したことによるものである。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今後も交付税措置のある地方債の借り入れを原則とするとともに起債対象事業費を精査し、新規地方債の発行を抑制するなど、実質公債費比率に係る分子の値の減少に努めていく。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将来負担比率に係る分子の値は、平成２８年度に比して上昇している。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これは、一般会計等に係る地方債の現在高及び公営企業債等繰入見込額が増加する一方で、充当可能基金が減少したことによるものである。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将来負担比率については、類似団体や全国平均と比しても低い数値となっているが、今後も地方債現在高の減少など、より適正な将来負担比率となるよう努めていく。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埼玉県東松山市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足する財源を補うため財政調整基金を取り崩したこと、償還のため減債基金を取り崩したこと、教育施設整備の財源に充てるため教育施設整備基金を取り崩したことなどにより、基金残高は、前年度に比べ１０億５００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毎年度の当初予算における財源不足額をおおむね実質収支の範囲内に収め、収支均衡予算を継続することにより、基金残高の適正な水準の維持を図る。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都市施設整備基金：市街化区域内の都市施設の整備の財源に充てる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教育施設整備基金：教育施設の改修又は増設の費用に充てる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教育施設の整備に充てる教育施設整備基金や土地区画整理事業の推進に要する経費の財源に充てる土地区画整理事業基金の減少によりその他特定目的基金は減少している。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今後の財政状況等を勘案し、計画的な積立や取崩を行うことにより、その他特定目的基金の残高の適正な水準の維持を図る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継続的な積み立ては行っているものの、不足する財源を補うための取崩額の方が積立額よりも多いため、財政調整基金は減少している。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の水準を上回るよう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５，０００万円の積み立てを行ったものの、償還のため１億５，０００万円を取り崩したことにより、減債基金は減少している。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今後の償還に備え、継続的な積立を行い、減債基金残高の適正な水準の維持を図る。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90,188
88,123
65.35
31,465,163
30,076,267
1,126,419
17,335,270
26,086,156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類似団体内平均値５８．５％と比較して、７３．２％とかなりの高水準となっており、公共施設の老朽化が進行していることが読み取れる。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道路・橋りょうを始め、公共施設老朽化対策の重要性が今後更に高まっていくと考えられ、各施設の計画的な維持補修が必要となる。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10372</xdr:rowOff>
    </xdr:from>
    <xdr:to>
      <xdr:col>15</xdr:col>
      <xdr:colOff>187325</xdr:colOff>
      <xdr:row>31</xdr:row>
      <xdr:rowOff>111972</xdr:rowOff>
    </xdr:to>
    <xdr:sp macro="" textlink="">
      <xdr:nvSpPr>
        <xdr:cNvPr id="72" name="フローチャート: 判断 71"/>
        <xdr:cNvSpPr/>
      </xdr:nvSpPr>
      <xdr:spPr>
        <a:xfrm>
          <a:off x="3238500" y="60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78" name="楕円 77"/>
        <xdr:cNvSpPr/>
      </xdr:nvSpPr>
      <xdr:spPr>
        <a:xfrm>
          <a:off x="4711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59072</xdr:rowOff>
    </xdr:from>
    <xdr:ext cx="405111" cy="259045"/>
    <xdr:sp macro="" textlink="">
      <xdr:nvSpPr>
        <xdr:cNvPr id="79" name="有形固定資産減価償却率該当値テキスト"/>
        <xdr:cNvSpPr txBox="1"/>
      </xdr:nvSpPr>
      <xdr:spPr>
        <a:xfrm>
          <a:off x="48133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138430</xdr:rowOff>
    </xdr:from>
    <xdr:to>
      <xdr:col>19</xdr:col>
      <xdr:colOff>187325</xdr:colOff>
      <xdr:row>28</xdr:row>
      <xdr:rowOff>68580</xdr:rowOff>
    </xdr:to>
    <xdr:sp macro="" textlink="">
      <xdr:nvSpPr>
        <xdr:cNvPr id="80" name="楕円 79"/>
        <xdr:cNvSpPr/>
      </xdr:nvSpPr>
      <xdr:spPr>
        <a:xfrm>
          <a:off x="4000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156845</xdr:rowOff>
    </xdr:from>
    <xdr:to>
      <xdr:col>23</xdr:col>
      <xdr:colOff>85725</xdr:colOff>
      <xdr:row>28</xdr:row>
      <xdr:rowOff>17780</xdr:rowOff>
    </xdr:to>
    <xdr:cxnSp macro="">
      <xdr:nvCxnSpPr>
        <xdr:cNvPr id="81" name="直線コネクタ 80"/>
        <xdr:cNvCxnSpPr/>
      </xdr:nvCxnSpPr>
      <xdr:spPr>
        <a:xfrm flipV="1">
          <a:off x="4051300" y="555752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138430</xdr:rowOff>
    </xdr:from>
    <xdr:to>
      <xdr:col>15</xdr:col>
      <xdr:colOff>187325</xdr:colOff>
      <xdr:row>28</xdr:row>
      <xdr:rowOff>68580</xdr:rowOff>
    </xdr:to>
    <xdr:sp macro="" textlink="">
      <xdr:nvSpPr>
        <xdr:cNvPr id="82" name="楕円 81"/>
        <xdr:cNvSpPr/>
      </xdr:nvSpPr>
      <xdr:spPr>
        <a:xfrm>
          <a:off x="3238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17780</xdr:rowOff>
    </xdr:from>
    <xdr:to>
      <xdr:col>19</xdr:col>
      <xdr:colOff>136525</xdr:colOff>
      <xdr:row>28</xdr:row>
      <xdr:rowOff>17780</xdr:rowOff>
    </xdr:to>
    <xdr:cxnSp macro="">
      <xdr:nvCxnSpPr>
        <xdr:cNvPr id="83" name="直線コネクタ 82"/>
        <xdr:cNvCxnSpPr/>
      </xdr:nvCxnSpPr>
      <xdr:spPr>
        <a:xfrm>
          <a:off x="3289300" y="558990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103099</xdr:rowOff>
    </xdr:from>
    <xdr:ext cx="405111" cy="259045"/>
    <xdr:sp macro="" textlink="">
      <xdr:nvSpPr>
        <xdr:cNvPr id="85" name="n_2aveValue有形固定資産減価償却率"/>
        <xdr:cNvSpPr txBox="1"/>
      </xdr:nvSpPr>
      <xdr:spPr>
        <a:xfrm>
          <a:off x="30867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85107</xdr:rowOff>
    </xdr:from>
    <xdr:ext cx="405111" cy="259045"/>
    <xdr:sp macro="" textlink="">
      <xdr:nvSpPr>
        <xdr:cNvPr id="86" name="n_1mainValue有形固定資産減価償却率"/>
        <xdr:cNvSpPr txBox="1"/>
      </xdr:nvSpPr>
      <xdr:spPr>
        <a:xfrm>
          <a:off x="38360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85107</xdr:rowOff>
    </xdr:from>
    <xdr:ext cx="405111" cy="259045"/>
    <xdr:sp macro="" textlink="">
      <xdr:nvSpPr>
        <xdr:cNvPr id="87" name="n_2mainValue有形固定資産減価償却率"/>
        <xdr:cNvSpPr txBox="1"/>
      </xdr:nvSpPr>
      <xdr:spPr>
        <a:xfrm>
          <a:off x="30867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類似団体内平均値６．４年と比較して、６．８年とやや上回っている。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地区画整理事業の進捗に伴う特別会計への繰出金が減少していることや、企業誘致による市税の増加から、債務償還可能年数は一時より減少傾向にある。引き続き、起債対象事業の精査による地方債残高の抑制等、債務償還可能年数の減少に向けて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142170</xdr:rowOff>
    </xdr:from>
    <xdr:to>
      <xdr:col>76</xdr:col>
      <xdr:colOff>73025</xdr:colOff>
      <xdr:row>30</xdr:row>
      <xdr:rowOff>72320</xdr:rowOff>
    </xdr:to>
    <xdr:sp macro="" textlink="">
      <xdr:nvSpPr>
        <xdr:cNvPr id="128" name="楕円 127"/>
        <xdr:cNvSpPr/>
      </xdr:nvSpPr>
      <xdr:spPr>
        <a:xfrm>
          <a:off x="14744700" y="58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165047</xdr:rowOff>
    </xdr:from>
    <xdr:ext cx="340478" cy="259045"/>
    <xdr:sp macro="" textlink="">
      <xdr:nvSpPr>
        <xdr:cNvPr id="129" name="債務償還可能年数該当値テキスト"/>
        <xdr:cNvSpPr txBox="1"/>
      </xdr:nvSpPr>
      <xdr:spPr>
        <a:xfrm>
          <a:off x="14846300" y="5737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90,188
88,123
65.35
31,465,163
30,076,267
1,126,419
17,335,270
26,086,156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4" name="フローチャート: 判断 63"/>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99695</xdr:rowOff>
    </xdr:from>
    <xdr:to>
      <xdr:col>24</xdr:col>
      <xdr:colOff>114300</xdr:colOff>
      <xdr:row>35</xdr:row>
      <xdr:rowOff>29845</xdr:rowOff>
    </xdr:to>
    <xdr:sp macro="" textlink="">
      <xdr:nvSpPr>
        <xdr:cNvPr id="70" name="楕円 69"/>
        <xdr:cNvSpPr/>
      </xdr:nvSpPr>
      <xdr:spPr>
        <a:xfrm>
          <a:off x="45847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122572</xdr:rowOff>
    </xdr:from>
    <xdr:ext cx="405111" cy="259045"/>
    <xdr:sp macro="" textlink="">
      <xdr:nvSpPr>
        <xdr:cNvPr id="71" name="【道路】&#10;有形固定資産減価償却率該当値テキスト"/>
        <xdr:cNvSpPr txBox="1"/>
      </xdr:nvSpPr>
      <xdr:spPr>
        <a:xfrm>
          <a:off x="4673600"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116840</xdr:rowOff>
    </xdr:from>
    <xdr:to>
      <xdr:col>20</xdr:col>
      <xdr:colOff>38100</xdr:colOff>
      <xdr:row>35</xdr:row>
      <xdr:rowOff>46990</xdr:rowOff>
    </xdr:to>
    <xdr:sp macro="" textlink="">
      <xdr:nvSpPr>
        <xdr:cNvPr id="72" name="楕円 71"/>
        <xdr:cNvSpPr/>
      </xdr:nvSpPr>
      <xdr:spPr>
        <a:xfrm>
          <a:off x="3746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150495</xdr:rowOff>
    </xdr:from>
    <xdr:to>
      <xdr:col>24</xdr:col>
      <xdr:colOff>63500</xdr:colOff>
      <xdr:row>34</xdr:row>
      <xdr:rowOff>167640</xdr:rowOff>
    </xdr:to>
    <xdr:cxnSp macro="">
      <xdr:nvCxnSpPr>
        <xdr:cNvPr id="73" name="直線コネクタ 72"/>
        <xdr:cNvCxnSpPr/>
      </xdr:nvCxnSpPr>
      <xdr:spPr>
        <a:xfrm flipV="1">
          <a:off x="3797300" y="59797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116840</xdr:rowOff>
    </xdr:from>
    <xdr:to>
      <xdr:col>15</xdr:col>
      <xdr:colOff>101600</xdr:colOff>
      <xdr:row>35</xdr:row>
      <xdr:rowOff>46990</xdr:rowOff>
    </xdr:to>
    <xdr:sp macro="" textlink="">
      <xdr:nvSpPr>
        <xdr:cNvPr id="74" name="楕円 73"/>
        <xdr:cNvSpPr/>
      </xdr:nvSpPr>
      <xdr:spPr>
        <a:xfrm>
          <a:off x="2857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167640</xdr:rowOff>
    </xdr:from>
    <xdr:to>
      <xdr:col>19</xdr:col>
      <xdr:colOff>177800</xdr:colOff>
      <xdr:row>34</xdr:row>
      <xdr:rowOff>167640</xdr:rowOff>
    </xdr:to>
    <xdr:cxnSp macro="">
      <xdr:nvCxnSpPr>
        <xdr:cNvPr id="75" name="直線コネクタ 74"/>
        <xdr:cNvCxnSpPr/>
      </xdr:nvCxnSpPr>
      <xdr:spPr>
        <a:xfrm>
          <a:off x="2908300" y="5996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77"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63517</xdr:rowOff>
    </xdr:from>
    <xdr:ext cx="405111" cy="259045"/>
    <xdr:sp macro="" textlink="">
      <xdr:nvSpPr>
        <xdr:cNvPr id="78" name="n_1mainValue【道路】&#10;有形固定資産減価償却率"/>
        <xdr:cNvSpPr txBox="1"/>
      </xdr:nvSpPr>
      <xdr:spPr>
        <a:xfrm>
          <a:off x="3582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63517</xdr:rowOff>
    </xdr:from>
    <xdr:ext cx="405111" cy="259045"/>
    <xdr:sp macro="" textlink="">
      <xdr:nvSpPr>
        <xdr:cNvPr id="79" name="n_2mainValue【道路】&#10;有形固定資産減価償却率"/>
        <xdr:cNvSpPr txBox="1"/>
      </xdr:nvSpPr>
      <xdr:spPr>
        <a:xfrm>
          <a:off x="2705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26143</xdr:rowOff>
    </xdr:from>
    <xdr:to>
      <xdr:col>46</xdr:col>
      <xdr:colOff>38100</xdr:colOff>
      <xdr:row>41</xdr:row>
      <xdr:rowOff>127743</xdr:rowOff>
    </xdr:to>
    <xdr:sp macro="" textlink="">
      <xdr:nvSpPr>
        <xdr:cNvPr id="111" name="フローチャート: 判断 110"/>
        <xdr:cNvSpPr/>
      </xdr:nvSpPr>
      <xdr:spPr>
        <a:xfrm>
          <a:off x="8699500" y="705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128613</xdr:rowOff>
    </xdr:from>
    <xdr:to>
      <xdr:col>55</xdr:col>
      <xdr:colOff>50800</xdr:colOff>
      <xdr:row>41</xdr:row>
      <xdr:rowOff>58763</xdr:rowOff>
    </xdr:to>
    <xdr:sp macro="" textlink="">
      <xdr:nvSpPr>
        <xdr:cNvPr id="117" name="楕円 116"/>
        <xdr:cNvSpPr/>
      </xdr:nvSpPr>
      <xdr:spPr>
        <a:xfrm>
          <a:off x="10426700" y="69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107040</xdr:rowOff>
    </xdr:from>
    <xdr:ext cx="534377" cy="259045"/>
    <xdr:sp macro="" textlink="">
      <xdr:nvSpPr>
        <xdr:cNvPr id="118" name="【道路】&#10;一人当たり延長該当値テキスト"/>
        <xdr:cNvSpPr txBox="1"/>
      </xdr:nvSpPr>
      <xdr:spPr>
        <a:xfrm>
          <a:off x="10515600" y="696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129089</xdr:rowOff>
    </xdr:from>
    <xdr:to>
      <xdr:col>50</xdr:col>
      <xdr:colOff>165100</xdr:colOff>
      <xdr:row>41</xdr:row>
      <xdr:rowOff>59239</xdr:rowOff>
    </xdr:to>
    <xdr:sp macro="" textlink="">
      <xdr:nvSpPr>
        <xdr:cNvPr id="119" name="楕円 118"/>
        <xdr:cNvSpPr/>
      </xdr:nvSpPr>
      <xdr:spPr>
        <a:xfrm>
          <a:off x="9588500" y="69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7963</xdr:rowOff>
    </xdr:from>
    <xdr:to>
      <xdr:col>55</xdr:col>
      <xdr:colOff>0</xdr:colOff>
      <xdr:row>41</xdr:row>
      <xdr:rowOff>8439</xdr:rowOff>
    </xdr:to>
    <xdr:cxnSp macro="">
      <xdr:nvCxnSpPr>
        <xdr:cNvPr id="120" name="直線コネクタ 119"/>
        <xdr:cNvCxnSpPr/>
      </xdr:nvCxnSpPr>
      <xdr:spPr>
        <a:xfrm flipV="1">
          <a:off x="9639300" y="7037413"/>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128708</xdr:rowOff>
    </xdr:from>
    <xdr:to>
      <xdr:col>46</xdr:col>
      <xdr:colOff>38100</xdr:colOff>
      <xdr:row>41</xdr:row>
      <xdr:rowOff>58858</xdr:rowOff>
    </xdr:to>
    <xdr:sp macro="" textlink="">
      <xdr:nvSpPr>
        <xdr:cNvPr id="121" name="楕円 120"/>
        <xdr:cNvSpPr/>
      </xdr:nvSpPr>
      <xdr:spPr>
        <a:xfrm>
          <a:off x="8699500" y="69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8058</xdr:rowOff>
    </xdr:from>
    <xdr:to>
      <xdr:col>50</xdr:col>
      <xdr:colOff>114300</xdr:colOff>
      <xdr:row>41</xdr:row>
      <xdr:rowOff>8439</xdr:rowOff>
    </xdr:to>
    <xdr:cxnSp macro="">
      <xdr:nvCxnSpPr>
        <xdr:cNvPr id="122" name="直線コネクタ 121"/>
        <xdr:cNvCxnSpPr/>
      </xdr:nvCxnSpPr>
      <xdr:spPr>
        <a:xfrm>
          <a:off x="8750300" y="703750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118870</xdr:rowOff>
    </xdr:from>
    <xdr:ext cx="469744" cy="259045"/>
    <xdr:sp macro="" textlink="">
      <xdr:nvSpPr>
        <xdr:cNvPr id="124" name="n_2aveValue【道路】&#10;一人当たり延長"/>
        <xdr:cNvSpPr txBox="1"/>
      </xdr:nvSpPr>
      <xdr:spPr>
        <a:xfrm>
          <a:off x="8515427" y="714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50366</xdr:rowOff>
    </xdr:from>
    <xdr:ext cx="534377" cy="259045"/>
    <xdr:sp macro="" textlink="">
      <xdr:nvSpPr>
        <xdr:cNvPr id="125" name="n_1mainValue【道路】&#10;一人当たり延長"/>
        <xdr:cNvSpPr txBox="1"/>
      </xdr:nvSpPr>
      <xdr:spPr>
        <a:xfrm>
          <a:off x="9359411" y="707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75385</xdr:rowOff>
    </xdr:from>
    <xdr:ext cx="534377" cy="259045"/>
    <xdr:sp macro="" textlink="">
      <xdr:nvSpPr>
        <xdr:cNvPr id="126" name="n_2mainValue【道路】&#10;一人当たり延長"/>
        <xdr:cNvSpPr txBox="1"/>
      </xdr:nvSpPr>
      <xdr:spPr>
        <a:xfrm>
          <a:off x="8483111" y="67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59" name="フローチャート: 判断 158"/>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xdr:rowOff>
    </xdr:from>
    <xdr:to>
      <xdr:col>24</xdr:col>
      <xdr:colOff>114300</xdr:colOff>
      <xdr:row>58</xdr:row>
      <xdr:rowOff>111760</xdr:rowOff>
    </xdr:to>
    <xdr:sp macro="" textlink="">
      <xdr:nvSpPr>
        <xdr:cNvPr id="165" name="楕円 164"/>
        <xdr:cNvSpPr/>
      </xdr:nvSpPr>
      <xdr:spPr>
        <a:xfrm>
          <a:off x="4584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33037</xdr:rowOff>
    </xdr:from>
    <xdr:ext cx="405111" cy="259045"/>
    <xdr:sp macro="" textlink="">
      <xdr:nvSpPr>
        <xdr:cNvPr id="166" name="【橋りょう・トンネル】&#10;有形固定資産減価償却率該当値テキスト"/>
        <xdr:cNvSpPr txBox="1"/>
      </xdr:nvSpPr>
      <xdr:spPr>
        <a:xfrm>
          <a:off x="4673600"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34925</xdr:rowOff>
    </xdr:from>
    <xdr:to>
      <xdr:col>20</xdr:col>
      <xdr:colOff>38100</xdr:colOff>
      <xdr:row>58</xdr:row>
      <xdr:rowOff>136525</xdr:rowOff>
    </xdr:to>
    <xdr:sp macro="" textlink="">
      <xdr:nvSpPr>
        <xdr:cNvPr id="167" name="楕円 166"/>
        <xdr:cNvSpPr/>
      </xdr:nvSpPr>
      <xdr:spPr>
        <a:xfrm>
          <a:off x="3746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60960</xdr:rowOff>
    </xdr:from>
    <xdr:to>
      <xdr:col>24</xdr:col>
      <xdr:colOff>63500</xdr:colOff>
      <xdr:row>58</xdr:row>
      <xdr:rowOff>85725</xdr:rowOff>
    </xdr:to>
    <xdr:cxnSp macro="">
      <xdr:nvCxnSpPr>
        <xdr:cNvPr id="168" name="直線コネクタ 167"/>
        <xdr:cNvCxnSpPr/>
      </xdr:nvCxnSpPr>
      <xdr:spPr>
        <a:xfrm flipV="1">
          <a:off x="3797300" y="100050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69215</xdr:rowOff>
    </xdr:from>
    <xdr:to>
      <xdr:col>15</xdr:col>
      <xdr:colOff>101600</xdr:colOff>
      <xdr:row>58</xdr:row>
      <xdr:rowOff>170815</xdr:rowOff>
    </xdr:to>
    <xdr:sp macro="" textlink="">
      <xdr:nvSpPr>
        <xdr:cNvPr id="169" name="楕円 168"/>
        <xdr:cNvSpPr/>
      </xdr:nvSpPr>
      <xdr:spPr>
        <a:xfrm>
          <a:off x="2857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85725</xdr:rowOff>
    </xdr:from>
    <xdr:to>
      <xdr:col>19</xdr:col>
      <xdr:colOff>177800</xdr:colOff>
      <xdr:row>58</xdr:row>
      <xdr:rowOff>120015</xdr:rowOff>
    </xdr:to>
    <xdr:cxnSp macro="">
      <xdr:nvCxnSpPr>
        <xdr:cNvPr id="170" name="直線コネクタ 169"/>
        <xdr:cNvCxnSpPr/>
      </xdr:nvCxnSpPr>
      <xdr:spPr>
        <a:xfrm flipV="1">
          <a:off x="2908300" y="100298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72"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153052</xdr:rowOff>
    </xdr:from>
    <xdr:ext cx="405111" cy="259045"/>
    <xdr:sp macro="" textlink="">
      <xdr:nvSpPr>
        <xdr:cNvPr id="173" name="n_1mainValue【橋りょう・トンネル】&#10;有形固定資産減価償却率"/>
        <xdr:cNvSpPr txBox="1"/>
      </xdr:nvSpPr>
      <xdr:spPr>
        <a:xfrm>
          <a:off x="3582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15892</xdr:rowOff>
    </xdr:from>
    <xdr:ext cx="405111" cy="259045"/>
    <xdr:sp macro="" textlink="">
      <xdr:nvSpPr>
        <xdr:cNvPr id="174" name="n_2mainValue【橋りょう・トンネル】&#10;有形固定資産減価償却率"/>
        <xdr:cNvSpPr txBox="1"/>
      </xdr:nvSpPr>
      <xdr:spPr>
        <a:xfrm>
          <a:off x="2705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35170</xdr:rowOff>
    </xdr:from>
    <xdr:to>
      <xdr:col>46</xdr:col>
      <xdr:colOff>38100</xdr:colOff>
      <xdr:row>62</xdr:row>
      <xdr:rowOff>136770</xdr:rowOff>
    </xdr:to>
    <xdr:sp macro="" textlink="">
      <xdr:nvSpPr>
        <xdr:cNvPr id="204" name="フローチャート: 判断 203"/>
        <xdr:cNvSpPr/>
      </xdr:nvSpPr>
      <xdr:spPr>
        <a:xfrm>
          <a:off x="8699500" y="106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140453</xdr:rowOff>
    </xdr:from>
    <xdr:to>
      <xdr:col>55</xdr:col>
      <xdr:colOff>50800</xdr:colOff>
      <xdr:row>61</xdr:row>
      <xdr:rowOff>70603</xdr:rowOff>
    </xdr:to>
    <xdr:sp macro="" textlink="">
      <xdr:nvSpPr>
        <xdr:cNvPr id="210" name="楕円 209"/>
        <xdr:cNvSpPr/>
      </xdr:nvSpPr>
      <xdr:spPr>
        <a:xfrm>
          <a:off x="10426700" y="1042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163330</xdr:rowOff>
    </xdr:from>
    <xdr:ext cx="599010" cy="259045"/>
    <xdr:sp macro="" textlink="">
      <xdr:nvSpPr>
        <xdr:cNvPr id="211" name="【橋りょう・トンネル】&#10;一人当たり有形固定資産（償却資産）額該当値テキスト"/>
        <xdr:cNvSpPr txBox="1"/>
      </xdr:nvSpPr>
      <xdr:spPr>
        <a:xfrm>
          <a:off x="10515600" y="1027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142070</xdr:rowOff>
    </xdr:from>
    <xdr:to>
      <xdr:col>50</xdr:col>
      <xdr:colOff>165100</xdr:colOff>
      <xdr:row>61</xdr:row>
      <xdr:rowOff>72220</xdr:rowOff>
    </xdr:to>
    <xdr:sp macro="" textlink="">
      <xdr:nvSpPr>
        <xdr:cNvPr id="212" name="楕円 211"/>
        <xdr:cNvSpPr/>
      </xdr:nvSpPr>
      <xdr:spPr>
        <a:xfrm>
          <a:off x="9588500" y="104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19803</xdr:rowOff>
    </xdr:from>
    <xdr:to>
      <xdr:col>55</xdr:col>
      <xdr:colOff>0</xdr:colOff>
      <xdr:row>61</xdr:row>
      <xdr:rowOff>21420</xdr:rowOff>
    </xdr:to>
    <xdr:cxnSp macro="">
      <xdr:nvCxnSpPr>
        <xdr:cNvPr id="213" name="直線コネクタ 212"/>
        <xdr:cNvCxnSpPr/>
      </xdr:nvCxnSpPr>
      <xdr:spPr>
        <a:xfrm flipV="1">
          <a:off x="9639300" y="10478253"/>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139985</xdr:rowOff>
    </xdr:from>
    <xdr:to>
      <xdr:col>46</xdr:col>
      <xdr:colOff>38100</xdr:colOff>
      <xdr:row>61</xdr:row>
      <xdr:rowOff>70135</xdr:rowOff>
    </xdr:to>
    <xdr:sp macro="" textlink="">
      <xdr:nvSpPr>
        <xdr:cNvPr id="214" name="楕円 213"/>
        <xdr:cNvSpPr/>
      </xdr:nvSpPr>
      <xdr:spPr>
        <a:xfrm>
          <a:off x="8699500" y="104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19335</xdr:rowOff>
    </xdr:from>
    <xdr:to>
      <xdr:col>50</xdr:col>
      <xdr:colOff>114300</xdr:colOff>
      <xdr:row>61</xdr:row>
      <xdr:rowOff>21420</xdr:rowOff>
    </xdr:to>
    <xdr:cxnSp macro="">
      <xdr:nvCxnSpPr>
        <xdr:cNvPr id="215" name="直線コネクタ 214"/>
        <xdr:cNvCxnSpPr/>
      </xdr:nvCxnSpPr>
      <xdr:spPr>
        <a:xfrm>
          <a:off x="8750300" y="10477785"/>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127897</xdr:rowOff>
    </xdr:from>
    <xdr:ext cx="599010" cy="259045"/>
    <xdr:sp macro="" textlink="">
      <xdr:nvSpPr>
        <xdr:cNvPr id="217" name="n_2aveValue【橋りょう・トンネル】&#10;一人当たり有形固定資産（償却資産）額"/>
        <xdr:cNvSpPr txBox="1"/>
      </xdr:nvSpPr>
      <xdr:spPr>
        <a:xfrm>
          <a:off x="8450795" y="107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88747</xdr:rowOff>
    </xdr:from>
    <xdr:ext cx="599010" cy="259045"/>
    <xdr:sp macro="" textlink="">
      <xdr:nvSpPr>
        <xdr:cNvPr id="218" name="n_1mainValue【橋りょう・トンネル】&#10;一人当たり有形固定資産（償却資産）額"/>
        <xdr:cNvSpPr txBox="1"/>
      </xdr:nvSpPr>
      <xdr:spPr>
        <a:xfrm>
          <a:off x="9327095" y="1020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86662</xdr:rowOff>
    </xdr:from>
    <xdr:ext cx="599010" cy="259045"/>
    <xdr:sp macro="" textlink="">
      <xdr:nvSpPr>
        <xdr:cNvPr id="219" name="n_2mainValue【橋りょう・トンネル】&#10;一人当たり有形固定資産（償却資産）額"/>
        <xdr:cNvSpPr txBox="1"/>
      </xdr:nvSpPr>
      <xdr:spPr>
        <a:xfrm>
          <a:off x="8450795" y="1020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127726</xdr:rowOff>
    </xdr:from>
    <xdr:to>
      <xdr:col>15</xdr:col>
      <xdr:colOff>101600</xdr:colOff>
      <xdr:row>81</xdr:row>
      <xdr:rowOff>57876</xdr:rowOff>
    </xdr:to>
    <xdr:sp macro="" textlink="">
      <xdr:nvSpPr>
        <xdr:cNvPr id="253" name="フローチャート: 判断 252"/>
        <xdr:cNvSpPr/>
      </xdr:nvSpPr>
      <xdr:spPr>
        <a:xfrm>
          <a:off x="2857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129358</xdr:rowOff>
    </xdr:from>
    <xdr:to>
      <xdr:col>24</xdr:col>
      <xdr:colOff>114300</xdr:colOff>
      <xdr:row>82</xdr:row>
      <xdr:rowOff>59508</xdr:rowOff>
    </xdr:to>
    <xdr:sp macro="" textlink="">
      <xdr:nvSpPr>
        <xdr:cNvPr id="259" name="楕円 258"/>
        <xdr:cNvSpPr/>
      </xdr:nvSpPr>
      <xdr:spPr>
        <a:xfrm>
          <a:off x="4584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107785</xdr:rowOff>
    </xdr:from>
    <xdr:ext cx="405111" cy="259045"/>
    <xdr:sp macro="" textlink="">
      <xdr:nvSpPr>
        <xdr:cNvPr id="260" name="【公営住宅】&#10;有形固定資産減価償却率該当値テキスト"/>
        <xdr:cNvSpPr txBox="1"/>
      </xdr:nvSpPr>
      <xdr:spPr>
        <a:xfrm>
          <a:off x="4673600"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165281</xdr:rowOff>
    </xdr:from>
    <xdr:to>
      <xdr:col>20</xdr:col>
      <xdr:colOff>38100</xdr:colOff>
      <xdr:row>82</xdr:row>
      <xdr:rowOff>95431</xdr:rowOff>
    </xdr:to>
    <xdr:sp macro="" textlink="">
      <xdr:nvSpPr>
        <xdr:cNvPr id="261" name="楕円 260"/>
        <xdr:cNvSpPr/>
      </xdr:nvSpPr>
      <xdr:spPr>
        <a:xfrm>
          <a:off x="3746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xdr:rowOff>
    </xdr:from>
    <xdr:to>
      <xdr:col>24</xdr:col>
      <xdr:colOff>63500</xdr:colOff>
      <xdr:row>82</xdr:row>
      <xdr:rowOff>44631</xdr:rowOff>
    </xdr:to>
    <xdr:cxnSp macro="">
      <xdr:nvCxnSpPr>
        <xdr:cNvPr id="262" name="直線コネクタ 261"/>
        <xdr:cNvCxnSpPr/>
      </xdr:nvCxnSpPr>
      <xdr:spPr>
        <a:xfrm flipV="1">
          <a:off x="3797300" y="140676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31387</xdr:rowOff>
    </xdr:from>
    <xdr:to>
      <xdr:col>15</xdr:col>
      <xdr:colOff>101600</xdr:colOff>
      <xdr:row>82</xdr:row>
      <xdr:rowOff>132987</xdr:rowOff>
    </xdr:to>
    <xdr:sp macro="" textlink="">
      <xdr:nvSpPr>
        <xdr:cNvPr id="263" name="楕円 262"/>
        <xdr:cNvSpPr/>
      </xdr:nvSpPr>
      <xdr:spPr>
        <a:xfrm>
          <a:off x="2857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44631</xdr:rowOff>
    </xdr:from>
    <xdr:to>
      <xdr:col>19</xdr:col>
      <xdr:colOff>177800</xdr:colOff>
      <xdr:row>82</xdr:row>
      <xdr:rowOff>82187</xdr:rowOff>
    </xdr:to>
    <xdr:cxnSp macro="">
      <xdr:nvCxnSpPr>
        <xdr:cNvPr id="264" name="直線コネクタ 263"/>
        <xdr:cNvCxnSpPr/>
      </xdr:nvCxnSpPr>
      <xdr:spPr>
        <a:xfrm flipV="1">
          <a:off x="2908300" y="141035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74403</xdr:rowOff>
    </xdr:from>
    <xdr:ext cx="405111" cy="259045"/>
    <xdr:sp macro="" textlink="">
      <xdr:nvSpPr>
        <xdr:cNvPr id="266" name="n_2aveValue【公営住宅】&#10;有形固定資産減価償却率"/>
        <xdr:cNvSpPr txBox="1"/>
      </xdr:nvSpPr>
      <xdr:spPr>
        <a:xfrm>
          <a:off x="2705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86558</xdr:rowOff>
    </xdr:from>
    <xdr:ext cx="405111" cy="259045"/>
    <xdr:sp macro="" textlink="">
      <xdr:nvSpPr>
        <xdr:cNvPr id="267" name="n_1mainValue【公営住宅】&#10;有形固定資産減価償却率"/>
        <xdr:cNvSpPr txBox="1"/>
      </xdr:nvSpPr>
      <xdr:spPr>
        <a:xfrm>
          <a:off x="35820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124114</xdr:rowOff>
    </xdr:from>
    <xdr:ext cx="405111" cy="259045"/>
    <xdr:sp macro="" textlink="">
      <xdr:nvSpPr>
        <xdr:cNvPr id="268" name="n_2mainValue【公営住宅】&#10;有形固定資産減価償却率"/>
        <xdr:cNvSpPr txBox="1"/>
      </xdr:nvSpPr>
      <xdr:spPr>
        <a:xfrm>
          <a:off x="2705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8637</xdr:rowOff>
    </xdr:from>
    <xdr:to>
      <xdr:col>46</xdr:col>
      <xdr:colOff>38100</xdr:colOff>
      <xdr:row>84</xdr:row>
      <xdr:rowOff>110237</xdr:rowOff>
    </xdr:to>
    <xdr:sp macro="" textlink="">
      <xdr:nvSpPr>
        <xdr:cNvPr id="300" name="フローチャート: 判断 299"/>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06" name="楕円 305"/>
        <xdr:cNvSpPr/>
      </xdr:nvSpPr>
      <xdr:spPr>
        <a:xfrm>
          <a:off x="104267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307" name="【公営住宅】&#10;一人当たり面積該当値テキスト"/>
        <xdr:cNvSpPr txBox="1"/>
      </xdr:nvSpPr>
      <xdr:spPr>
        <a:xfrm>
          <a:off x="10515600"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28448</xdr:rowOff>
    </xdr:from>
    <xdr:to>
      <xdr:col>50</xdr:col>
      <xdr:colOff>165100</xdr:colOff>
      <xdr:row>85</xdr:row>
      <xdr:rowOff>130048</xdr:rowOff>
    </xdr:to>
    <xdr:sp macro="" textlink="">
      <xdr:nvSpPr>
        <xdr:cNvPr id="308" name="楕円 307"/>
        <xdr:cNvSpPr/>
      </xdr:nvSpPr>
      <xdr:spPr>
        <a:xfrm>
          <a:off x="9588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79248</xdr:rowOff>
    </xdr:from>
    <xdr:to>
      <xdr:col>55</xdr:col>
      <xdr:colOff>0</xdr:colOff>
      <xdr:row>85</xdr:row>
      <xdr:rowOff>79248</xdr:rowOff>
    </xdr:to>
    <xdr:cxnSp macro="">
      <xdr:nvCxnSpPr>
        <xdr:cNvPr id="309" name="直線コネクタ 308"/>
        <xdr:cNvCxnSpPr/>
      </xdr:nvCxnSpPr>
      <xdr:spPr>
        <a:xfrm>
          <a:off x="9639300" y="146524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26924</xdr:rowOff>
    </xdr:from>
    <xdr:to>
      <xdr:col>46</xdr:col>
      <xdr:colOff>38100</xdr:colOff>
      <xdr:row>85</xdr:row>
      <xdr:rowOff>128524</xdr:rowOff>
    </xdr:to>
    <xdr:sp macro="" textlink="">
      <xdr:nvSpPr>
        <xdr:cNvPr id="310" name="楕円 309"/>
        <xdr:cNvSpPr/>
      </xdr:nvSpPr>
      <xdr:spPr>
        <a:xfrm>
          <a:off x="86995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77724</xdr:rowOff>
    </xdr:from>
    <xdr:to>
      <xdr:col>50</xdr:col>
      <xdr:colOff>114300</xdr:colOff>
      <xdr:row>85</xdr:row>
      <xdr:rowOff>79248</xdr:rowOff>
    </xdr:to>
    <xdr:cxnSp macro="">
      <xdr:nvCxnSpPr>
        <xdr:cNvPr id="311" name="直線コネクタ 310"/>
        <xdr:cNvCxnSpPr/>
      </xdr:nvCxnSpPr>
      <xdr:spPr>
        <a:xfrm>
          <a:off x="8750300" y="146509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126764</xdr:rowOff>
    </xdr:from>
    <xdr:ext cx="469744" cy="259045"/>
    <xdr:sp macro="" textlink="">
      <xdr:nvSpPr>
        <xdr:cNvPr id="313" name="n_2aveValue【公営住宅】&#10;一人当たり面積"/>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121175</xdr:rowOff>
    </xdr:from>
    <xdr:ext cx="469744" cy="259045"/>
    <xdr:sp macro="" textlink="">
      <xdr:nvSpPr>
        <xdr:cNvPr id="314" name="n_1mainValue【公営住宅】&#10;一人当たり面積"/>
        <xdr:cNvSpPr txBox="1"/>
      </xdr:nvSpPr>
      <xdr:spPr>
        <a:xfrm>
          <a:off x="93917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119651</xdr:rowOff>
    </xdr:from>
    <xdr:ext cx="469744" cy="259045"/>
    <xdr:sp macro="" textlink="">
      <xdr:nvSpPr>
        <xdr:cNvPr id="315" name="n_2mainValue【公営住宅】&#10;一人当たり面積"/>
        <xdr:cNvSpPr txBox="1"/>
      </xdr:nvSpPr>
      <xdr:spPr>
        <a:xfrm>
          <a:off x="8515427" y="146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62"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58057</xdr:rowOff>
    </xdr:from>
    <xdr:to>
      <xdr:col>76</xdr:col>
      <xdr:colOff>165100</xdr:colOff>
      <xdr:row>37</xdr:row>
      <xdr:rowOff>159657</xdr:rowOff>
    </xdr:to>
    <xdr:sp macro="" textlink="">
      <xdr:nvSpPr>
        <xdr:cNvPr id="365" name="フローチャート: 判断 364"/>
        <xdr:cNvSpPr/>
      </xdr:nvSpPr>
      <xdr:spPr>
        <a:xfrm>
          <a:off x="14541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79284</xdr:rowOff>
    </xdr:from>
    <xdr:to>
      <xdr:col>85</xdr:col>
      <xdr:colOff>177800</xdr:colOff>
      <xdr:row>38</xdr:row>
      <xdr:rowOff>9434</xdr:rowOff>
    </xdr:to>
    <xdr:sp macro="" textlink="">
      <xdr:nvSpPr>
        <xdr:cNvPr id="371" name="楕円 370"/>
        <xdr:cNvSpPr/>
      </xdr:nvSpPr>
      <xdr:spPr>
        <a:xfrm>
          <a:off x="16268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57711</xdr:rowOff>
    </xdr:from>
    <xdr:ext cx="405111" cy="259045"/>
    <xdr:sp macro="" textlink="">
      <xdr:nvSpPr>
        <xdr:cNvPr id="372" name="【認定こども園・幼稚園・保育所】&#10;有形固定資産減価償却率該当値テキスト"/>
        <xdr:cNvSpPr txBox="1"/>
      </xdr:nvSpPr>
      <xdr:spPr>
        <a:xfrm>
          <a:off x="16357600"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131536</xdr:rowOff>
    </xdr:from>
    <xdr:to>
      <xdr:col>81</xdr:col>
      <xdr:colOff>101600</xdr:colOff>
      <xdr:row>38</xdr:row>
      <xdr:rowOff>61686</xdr:rowOff>
    </xdr:to>
    <xdr:sp macro="" textlink="">
      <xdr:nvSpPr>
        <xdr:cNvPr id="373" name="楕円 372"/>
        <xdr:cNvSpPr/>
      </xdr:nvSpPr>
      <xdr:spPr>
        <a:xfrm>
          <a:off x="15430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38</xdr:row>
      <xdr:rowOff>10885</xdr:rowOff>
    </xdr:to>
    <xdr:cxnSp macro="">
      <xdr:nvCxnSpPr>
        <xdr:cNvPr id="374" name="直線コネクタ 373"/>
        <xdr:cNvCxnSpPr/>
      </xdr:nvCxnSpPr>
      <xdr:spPr>
        <a:xfrm flipV="1">
          <a:off x="15481300" y="6473734"/>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10704</xdr:rowOff>
    </xdr:from>
    <xdr:to>
      <xdr:col>76</xdr:col>
      <xdr:colOff>165100</xdr:colOff>
      <xdr:row>38</xdr:row>
      <xdr:rowOff>112304</xdr:rowOff>
    </xdr:to>
    <xdr:sp macro="" textlink="">
      <xdr:nvSpPr>
        <xdr:cNvPr id="375" name="楕円 374"/>
        <xdr:cNvSpPr/>
      </xdr:nvSpPr>
      <xdr:spPr>
        <a:xfrm>
          <a:off x="14541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10885</xdr:rowOff>
    </xdr:from>
    <xdr:to>
      <xdr:col>81</xdr:col>
      <xdr:colOff>50800</xdr:colOff>
      <xdr:row>38</xdr:row>
      <xdr:rowOff>61504</xdr:rowOff>
    </xdr:to>
    <xdr:cxnSp macro="">
      <xdr:nvCxnSpPr>
        <xdr:cNvPr id="376" name="直線コネクタ 375"/>
        <xdr:cNvCxnSpPr/>
      </xdr:nvCxnSpPr>
      <xdr:spPr>
        <a:xfrm flipV="1">
          <a:off x="14592300" y="652598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4734</xdr:rowOff>
    </xdr:from>
    <xdr:ext cx="405111" cy="259045"/>
    <xdr:sp macro="" textlink="">
      <xdr:nvSpPr>
        <xdr:cNvPr id="378" name="n_2aveValue【認定こども園・幼稚園・保育所】&#10;有形固定資産減価償却率"/>
        <xdr:cNvSpPr txBox="1"/>
      </xdr:nvSpPr>
      <xdr:spPr>
        <a:xfrm>
          <a:off x="14389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52812</xdr:rowOff>
    </xdr:from>
    <xdr:ext cx="405111" cy="259045"/>
    <xdr:sp macro="" textlink="">
      <xdr:nvSpPr>
        <xdr:cNvPr id="379" name="n_1mainValue【認定こども園・幼稚園・保育所】&#10;有形固定資産減価償却率"/>
        <xdr:cNvSpPr txBox="1"/>
      </xdr:nvSpPr>
      <xdr:spPr>
        <a:xfrm>
          <a:off x="152660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103431</xdr:rowOff>
    </xdr:from>
    <xdr:ext cx="405111" cy="259045"/>
    <xdr:sp macro="" textlink="">
      <xdr:nvSpPr>
        <xdr:cNvPr id="380" name="n_2mainValue【認定こども園・幼稚園・保育所】&#10;有形固定資産減価償却率"/>
        <xdr:cNvSpPr txBox="1"/>
      </xdr:nvSpPr>
      <xdr:spPr>
        <a:xfrm>
          <a:off x="14389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409" name="【認定こども園・幼稚園・保育所】&#10;一人当たり面積平均値テキスト"/>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55880</xdr:rowOff>
    </xdr:from>
    <xdr:to>
      <xdr:col>107</xdr:col>
      <xdr:colOff>101600</xdr:colOff>
      <xdr:row>40</xdr:row>
      <xdr:rowOff>157480</xdr:rowOff>
    </xdr:to>
    <xdr:sp macro="" textlink="">
      <xdr:nvSpPr>
        <xdr:cNvPr id="412" name="フローチャート: 判断 411"/>
        <xdr:cNvSpPr/>
      </xdr:nvSpPr>
      <xdr:spPr>
        <a:xfrm>
          <a:off x="20383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166370</xdr:rowOff>
    </xdr:from>
    <xdr:to>
      <xdr:col>116</xdr:col>
      <xdr:colOff>114300</xdr:colOff>
      <xdr:row>41</xdr:row>
      <xdr:rowOff>96520</xdr:rowOff>
    </xdr:to>
    <xdr:sp macro="" textlink="">
      <xdr:nvSpPr>
        <xdr:cNvPr id="418" name="楕円 417"/>
        <xdr:cNvSpPr/>
      </xdr:nvSpPr>
      <xdr:spPr>
        <a:xfrm>
          <a:off x="22110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144797</xdr:rowOff>
    </xdr:from>
    <xdr:ext cx="469744" cy="259045"/>
    <xdr:sp macro="" textlink="">
      <xdr:nvSpPr>
        <xdr:cNvPr id="419" name="【認定こども園・幼稚園・保育所】&#10;一人当たり面積該当値テキスト"/>
        <xdr:cNvSpPr txBox="1"/>
      </xdr:nvSpPr>
      <xdr:spPr>
        <a:xfrm>
          <a:off x="22199600"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166370</xdr:rowOff>
    </xdr:from>
    <xdr:to>
      <xdr:col>112</xdr:col>
      <xdr:colOff>38100</xdr:colOff>
      <xdr:row>41</xdr:row>
      <xdr:rowOff>96520</xdr:rowOff>
    </xdr:to>
    <xdr:sp macro="" textlink="">
      <xdr:nvSpPr>
        <xdr:cNvPr id="420" name="楕円 419"/>
        <xdr:cNvSpPr/>
      </xdr:nvSpPr>
      <xdr:spPr>
        <a:xfrm>
          <a:off x="21272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45720</xdr:rowOff>
    </xdr:from>
    <xdr:to>
      <xdr:col>116</xdr:col>
      <xdr:colOff>63500</xdr:colOff>
      <xdr:row>41</xdr:row>
      <xdr:rowOff>45720</xdr:rowOff>
    </xdr:to>
    <xdr:cxnSp macro="">
      <xdr:nvCxnSpPr>
        <xdr:cNvPr id="421" name="直線コネクタ 420"/>
        <xdr:cNvCxnSpPr/>
      </xdr:nvCxnSpPr>
      <xdr:spPr>
        <a:xfrm>
          <a:off x="21323300" y="707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162560</xdr:rowOff>
    </xdr:from>
    <xdr:to>
      <xdr:col>107</xdr:col>
      <xdr:colOff>101600</xdr:colOff>
      <xdr:row>41</xdr:row>
      <xdr:rowOff>92710</xdr:rowOff>
    </xdr:to>
    <xdr:sp macro="" textlink="">
      <xdr:nvSpPr>
        <xdr:cNvPr id="422" name="楕円 421"/>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45720</xdr:rowOff>
    </xdr:to>
    <xdr:cxnSp macro="">
      <xdr:nvCxnSpPr>
        <xdr:cNvPr id="423" name="直線コネクタ 422"/>
        <xdr:cNvCxnSpPr/>
      </xdr:nvCxnSpPr>
      <xdr:spPr>
        <a:xfrm>
          <a:off x="20434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24"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2557</xdr:rowOff>
    </xdr:from>
    <xdr:ext cx="469744" cy="259045"/>
    <xdr:sp macro="" textlink="">
      <xdr:nvSpPr>
        <xdr:cNvPr id="425" name="n_2aveValue【認定こども園・幼稚園・保育所】&#10;一人当たり面積"/>
        <xdr:cNvSpPr txBox="1"/>
      </xdr:nvSpPr>
      <xdr:spPr>
        <a:xfrm>
          <a:off x="201994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87647</xdr:rowOff>
    </xdr:from>
    <xdr:ext cx="469744" cy="259045"/>
    <xdr:sp macro="" textlink="">
      <xdr:nvSpPr>
        <xdr:cNvPr id="426" name="n_1mainValue【認定こども園・幼稚園・保育所】&#10;一人当たり面積"/>
        <xdr:cNvSpPr txBox="1"/>
      </xdr:nvSpPr>
      <xdr:spPr>
        <a:xfrm>
          <a:off x="21075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83837</xdr:rowOff>
    </xdr:from>
    <xdr:ext cx="469744" cy="259045"/>
    <xdr:sp macro="" textlink="">
      <xdr:nvSpPr>
        <xdr:cNvPr id="427" name="n_2mainValue【認定こども園・幼稚園・保育所】&#10;一人当たり面積"/>
        <xdr:cNvSpPr txBox="1"/>
      </xdr:nvSpPr>
      <xdr:spPr>
        <a:xfrm>
          <a:off x="20199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57"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60" name="フローチャート: 判断 459"/>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124460</xdr:rowOff>
    </xdr:from>
    <xdr:to>
      <xdr:col>85</xdr:col>
      <xdr:colOff>177800</xdr:colOff>
      <xdr:row>61</xdr:row>
      <xdr:rowOff>54610</xdr:rowOff>
    </xdr:to>
    <xdr:sp macro="" textlink="">
      <xdr:nvSpPr>
        <xdr:cNvPr id="466" name="楕円 465"/>
        <xdr:cNvSpPr/>
      </xdr:nvSpPr>
      <xdr:spPr>
        <a:xfrm>
          <a:off x="16268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102887</xdr:rowOff>
    </xdr:from>
    <xdr:ext cx="405111" cy="259045"/>
    <xdr:sp macro="" textlink="">
      <xdr:nvSpPr>
        <xdr:cNvPr id="467" name="【学校施設】&#10;有形固定資産減価償却率該当値テキスト"/>
        <xdr:cNvSpPr txBox="1"/>
      </xdr:nvSpPr>
      <xdr:spPr>
        <a:xfrm>
          <a:off x="16357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55880</xdr:rowOff>
    </xdr:from>
    <xdr:to>
      <xdr:col>81</xdr:col>
      <xdr:colOff>101600</xdr:colOff>
      <xdr:row>61</xdr:row>
      <xdr:rowOff>157480</xdr:rowOff>
    </xdr:to>
    <xdr:sp macro="" textlink="">
      <xdr:nvSpPr>
        <xdr:cNvPr id="468" name="楕円 467"/>
        <xdr:cNvSpPr/>
      </xdr:nvSpPr>
      <xdr:spPr>
        <a:xfrm>
          <a:off x="15430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xdr:rowOff>
    </xdr:from>
    <xdr:to>
      <xdr:col>85</xdr:col>
      <xdr:colOff>127000</xdr:colOff>
      <xdr:row>61</xdr:row>
      <xdr:rowOff>106680</xdr:rowOff>
    </xdr:to>
    <xdr:cxnSp macro="">
      <xdr:nvCxnSpPr>
        <xdr:cNvPr id="469" name="直線コネクタ 468"/>
        <xdr:cNvCxnSpPr/>
      </xdr:nvCxnSpPr>
      <xdr:spPr>
        <a:xfrm flipV="1">
          <a:off x="15481300" y="104622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105410</xdr:rowOff>
    </xdr:from>
    <xdr:to>
      <xdr:col>76</xdr:col>
      <xdr:colOff>165100</xdr:colOff>
      <xdr:row>61</xdr:row>
      <xdr:rowOff>35560</xdr:rowOff>
    </xdr:to>
    <xdr:sp macro="" textlink="">
      <xdr:nvSpPr>
        <xdr:cNvPr id="470" name="楕円 469"/>
        <xdr:cNvSpPr/>
      </xdr:nvSpPr>
      <xdr:spPr>
        <a:xfrm>
          <a:off x="14541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106680</xdr:rowOff>
    </xdr:to>
    <xdr:cxnSp macro="">
      <xdr:nvCxnSpPr>
        <xdr:cNvPr id="471" name="直線コネクタ 470"/>
        <xdr:cNvCxnSpPr/>
      </xdr:nvCxnSpPr>
      <xdr:spPr>
        <a:xfrm>
          <a:off x="14592300" y="1044321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72"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73" name="n_2aveValue【学校施設】&#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148607</xdr:rowOff>
    </xdr:from>
    <xdr:ext cx="405111" cy="259045"/>
    <xdr:sp macro="" textlink="">
      <xdr:nvSpPr>
        <xdr:cNvPr id="474" name="n_1mainValue【学校施設】&#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26687</xdr:rowOff>
    </xdr:from>
    <xdr:ext cx="405111" cy="259045"/>
    <xdr:sp macro="" textlink="">
      <xdr:nvSpPr>
        <xdr:cNvPr id="475" name="n_2mainValue【学校施設】&#10;有形固定資産減価償却率"/>
        <xdr:cNvSpPr txBox="1"/>
      </xdr:nvSpPr>
      <xdr:spPr>
        <a:xfrm>
          <a:off x="14389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05"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50546</xdr:rowOff>
    </xdr:from>
    <xdr:to>
      <xdr:col>107</xdr:col>
      <xdr:colOff>101600</xdr:colOff>
      <xdr:row>59</xdr:row>
      <xdr:rowOff>152146</xdr:rowOff>
    </xdr:to>
    <xdr:sp macro="" textlink="">
      <xdr:nvSpPr>
        <xdr:cNvPr id="508" name="フローチャート: 判断 507"/>
        <xdr:cNvSpPr/>
      </xdr:nvSpPr>
      <xdr:spPr>
        <a:xfrm>
          <a:off x="20383500" y="1016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111506</xdr:rowOff>
    </xdr:from>
    <xdr:to>
      <xdr:col>116</xdr:col>
      <xdr:colOff>114300</xdr:colOff>
      <xdr:row>61</xdr:row>
      <xdr:rowOff>41656</xdr:rowOff>
    </xdr:to>
    <xdr:sp macro="" textlink="">
      <xdr:nvSpPr>
        <xdr:cNvPr id="514" name="楕円 513"/>
        <xdr:cNvSpPr/>
      </xdr:nvSpPr>
      <xdr:spPr>
        <a:xfrm>
          <a:off x="221107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89933</xdr:rowOff>
    </xdr:from>
    <xdr:ext cx="469744" cy="259045"/>
    <xdr:sp macro="" textlink="">
      <xdr:nvSpPr>
        <xdr:cNvPr id="515" name="【学校施設】&#10;一人当たり面積該当値テキスト"/>
        <xdr:cNvSpPr txBox="1"/>
      </xdr:nvSpPr>
      <xdr:spPr>
        <a:xfrm>
          <a:off x="22199600" y="103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109220</xdr:rowOff>
    </xdr:from>
    <xdr:to>
      <xdr:col>112</xdr:col>
      <xdr:colOff>38100</xdr:colOff>
      <xdr:row>61</xdr:row>
      <xdr:rowOff>39370</xdr:rowOff>
    </xdr:to>
    <xdr:sp macro="" textlink="">
      <xdr:nvSpPr>
        <xdr:cNvPr id="516" name="楕円 515"/>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60</xdr:row>
      <xdr:rowOff>162306</xdr:rowOff>
    </xdr:to>
    <xdr:cxnSp macro="">
      <xdr:nvCxnSpPr>
        <xdr:cNvPr id="517" name="直線コネクタ 516"/>
        <xdr:cNvCxnSpPr/>
      </xdr:nvCxnSpPr>
      <xdr:spPr>
        <a:xfrm>
          <a:off x="21323300" y="104470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104648</xdr:rowOff>
    </xdr:from>
    <xdr:to>
      <xdr:col>107</xdr:col>
      <xdr:colOff>101600</xdr:colOff>
      <xdr:row>61</xdr:row>
      <xdr:rowOff>34798</xdr:rowOff>
    </xdr:to>
    <xdr:sp macro="" textlink="">
      <xdr:nvSpPr>
        <xdr:cNvPr id="518" name="楕円 517"/>
        <xdr:cNvSpPr/>
      </xdr:nvSpPr>
      <xdr:spPr>
        <a:xfrm>
          <a:off x="20383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155448</xdr:rowOff>
    </xdr:from>
    <xdr:to>
      <xdr:col>111</xdr:col>
      <xdr:colOff>177800</xdr:colOff>
      <xdr:row>60</xdr:row>
      <xdr:rowOff>160020</xdr:rowOff>
    </xdr:to>
    <xdr:cxnSp macro="">
      <xdr:nvCxnSpPr>
        <xdr:cNvPr id="519" name="直線コネクタ 518"/>
        <xdr:cNvCxnSpPr/>
      </xdr:nvCxnSpPr>
      <xdr:spPr>
        <a:xfrm>
          <a:off x="20434300" y="10442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2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168673</xdr:rowOff>
    </xdr:from>
    <xdr:ext cx="469744" cy="259045"/>
    <xdr:sp macro="" textlink="">
      <xdr:nvSpPr>
        <xdr:cNvPr id="521" name="n_2aveValue【学校施設】&#10;一人当たり面積"/>
        <xdr:cNvSpPr txBox="1"/>
      </xdr:nvSpPr>
      <xdr:spPr>
        <a:xfrm>
          <a:off x="20199427" y="994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30497</xdr:rowOff>
    </xdr:from>
    <xdr:ext cx="469744" cy="259045"/>
    <xdr:sp macro="" textlink="">
      <xdr:nvSpPr>
        <xdr:cNvPr id="522" name="n_1mainValue【学校施設】&#10;一人当たり面積"/>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25925</xdr:rowOff>
    </xdr:from>
    <xdr:ext cx="469744" cy="259045"/>
    <xdr:sp macro="" textlink="">
      <xdr:nvSpPr>
        <xdr:cNvPr id="523" name="n_2mainValue【学校施設】&#10;一人当たり面積"/>
        <xdr:cNvSpPr txBox="1"/>
      </xdr:nvSpPr>
      <xdr:spPr>
        <a:xfrm>
          <a:off x="20199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8" name="正方形/長方形 5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9" name="正方形/長方形 5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0" name="正方形/長方形 5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1" name="正方形/長方形 5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2" name="正方形/長方形 5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3" name="正方形/長方形 5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4" name="正方形/長方形 5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5" name="正方形/長方形 5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有形固定資産減価償却率、人口一人当たりの面積等は、ともに道路・橋りょうを除き類似団体内平均値を下回っている。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道路・橋りょうの有形固定資産減価償却率は、かなりの高水準となっており、老朽化対策の必要性が高い施設であることが読み取れる。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また、その他の施設についても、個別施設計画を策定し、適正な管理、計画的な維持補修を行い長寿命化を図る。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90,188
88,123
65.35
31,465,163
30,076,267
1,126,419
17,335,270
26,086,156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71" name="楕円 70"/>
        <xdr:cNvSpPr/>
      </xdr:nvSpPr>
      <xdr:spPr>
        <a:xfrm>
          <a:off x="4584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66238</xdr:rowOff>
    </xdr:from>
    <xdr:ext cx="405111" cy="259045"/>
    <xdr:sp macro="" textlink="">
      <xdr:nvSpPr>
        <xdr:cNvPr id="72" name="【図書館】&#10;有形固定資産減価償却率該当値テキスト"/>
        <xdr:cNvSpPr txBox="1"/>
      </xdr:nvSpPr>
      <xdr:spPr>
        <a:xfrm>
          <a:off x="4673600"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67854</xdr:rowOff>
    </xdr:from>
    <xdr:to>
      <xdr:col>20</xdr:col>
      <xdr:colOff>38100</xdr:colOff>
      <xdr:row>37</xdr:row>
      <xdr:rowOff>169455</xdr:rowOff>
    </xdr:to>
    <xdr:sp macro="" textlink="">
      <xdr:nvSpPr>
        <xdr:cNvPr id="73" name="楕円 72"/>
        <xdr:cNvSpPr/>
      </xdr:nvSpPr>
      <xdr:spPr>
        <a:xfrm>
          <a:off x="3746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118654</xdr:rowOff>
    </xdr:to>
    <xdr:cxnSp macro="">
      <xdr:nvCxnSpPr>
        <xdr:cNvPr id="74" name="直線コネクタ 73"/>
        <xdr:cNvCxnSpPr/>
      </xdr:nvCxnSpPr>
      <xdr:spPr>
        <a:xfrm flipV="1">
          <a:off x="3797300" y="643781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100511</xdr:rowOff>
    </xdr:from>
    <xdr:to>
      <xdr:col>15</xdr:col>
      <xdr:colOff>101600</xdr:colOff>
      <xdr:row>38</xdr:row>
      <xdr:rowOff>30662</xdr:rowOff>
    </xdr:to>
    <xdr:sp macro="" textlink="">
      <xdr:nvSpPr>
        <xdr:cNvPr id="75" name="楕円 74"/>
        <xdr:cNvSpPr/>
      </xdr:nvSpPr>
      <xdr:spPr>
        <a:xfrm>
          <a:off x="2857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118654</xdr:rowOff>
    </xdr:from>
    <xdr:to>
      <xdr:col>19</xdr:col>
      <xdr:colOff>177800</xdr:colOff>
      <xdr:row>37</xdr:row>
      <xdr:rowOff>151311</xdr:rowOff>
    </xdr:to>
    <xdr:cxnSp macro="">
      <xdr:nvCxnSpPr>
        <xdr:cNvPr id="76" name="直線コネクタ 75"/>
        <xdr:cNvCxnSpPr/>
      </xdr:nvCxnSpPr>
      <xdr:spPr>
        <a:xfrm flipV="1">
          <a:off x="2908300" y="646230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14531</xdr:rowOff>
    </xdr:from>
    <xdr:ext cx="405111" cy="259045"/>
    <xdr:sp macro="" textlink="">
      <xdr:nvSpPr>
        <xdr:cNvPr id="79" name="n_1mainValue【図書館】&#10;有形固定資産減価償却率"/>
        <xdr:cNvSpPr txBox="1"/>
      </xdr:nvSpPr>
      <xdr:spPr>
        <a:xfrm>
          <a:off x="35820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0" name="n_2main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8" name="楕円 117"/>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19"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0" name="楕円 119"/>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21" name="直線コネクタ 120"/>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22" name="楕円 121"/>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23" name="直線コネクタ 122"/>
        <xdr:cNvCxnSpPr/>
      </xdr:nvCxnSpPr>
      <xdr:spPr>
        <a:xfrm>
          <a:off x="875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26"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27"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60" name="フローチャート: 判断 159"/>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6" name="楕円 165"/>
        <xdr:cNvSpPr/>
      </xdr:nvSpPr>
      <xdr:spPr>
        <a:xfrm>
          <a:off x="4584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73042</xdr:rowOff>
    </xdr:from>
    <xdr:ext cx="405111" cy="259045"/>
    <xdr:sp macro="" textlink="">
      <xdr:nvSpPr>
        <xdr:cNvPr id="167" name="【体育館・プール】&#10;有形固定資産減価償却率該当値テキスト"/>
        <xdr:cNvSpPr txBox="1"/>
      </xdr:nvSpPr>
      <xdr:spPr>
        <a:xfrm>
          <a:off x="4673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68" name="楕円 167"/>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100965</xdr:rowOff>
    </xdr:from>
    <xdr:to>
      <xdr:col>24</xdr:col>
      <xdr:colOff>63500</xdr:colOff>
      <xdr:row>59</xdr:row>
      <xdr:rowOff>123825</xdr:rowOff>
    </xdr:to>
    <xdr:cxnSp macro="">
      <xdr:nvCxnSpPr>
        <xdr:cNvPr id="169" name="直線コネクタ 168"/>
        <xdr:cNvCxnSpPr/>
      </xdr:nvCxnSpPr>
      <xdr:spPr>
        <a:xfrm flipV="1">
          <a:off x="3797300" y="102165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126365</xdr:rowOff>
    </xdr:from>
    <xdr:to>
      <xdr:col>15</xdr:col>
      <xdr:colOff>101600</xdr:colOff>
      <xdr:row>61</xdr:row>
      <xdr:rowOff>56515</xdr:rowOff>
    </xdr:to>
    <xdr:sp macro="" textlink="">
      <xdr:nvSpPr>
        <xdr:cNvPr id="170" name="楕円 169"/>
        <xdr:cNvSpPr/>
      </xdr:nvSpPr>
      <xdr:spPr>
        <a:xfrm>
          <a:off x="2857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61</xdr:row>
      <xdr:rowOff>5715</xdr:rowOff>
    </xdr:to>
    <xdr:cxnSp macro="">
      <xdr:nvCxnSpPr>
        <xdr:cNvPr id="171" name="直線コネクタ 170"/>
        <xdr:cNvCxnSpPr/>
      </xdr:nvCxnSpPr>
      <xdr:spPr>
        <a:xfrm flipV="1">
          <a:off x="2908300" y="10239375"/>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73" name="n_2aveValue【体育館・プー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19702</xdr:rowOff>
    </xdr:from>
    <xdr:ext cx="405111" cy="259045"/>
    <xdr:sp macro="" textlink="">
      <xdr:nvSpPr>
        <xdr:cNvPr id="174" name="n_1mainValue【体育館・プール】&#10;有形固定資産減価償却率"/>
        <xdr:cNvSpPr txBox="1"/>
      </xdr:nvSpPr>
      <xdr:spPr>
        <a:xfrm>
          <a:off x="3582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75" name="n_2mainValue【体育館・プール】&#10;有形固定資産減価償却率"/>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107315</xdr:rowOff>
    </xdr:from>
    <xdr:to>
      <xdr:col>46</xdr:col>
      <xdr:colOff>38100</xdr:colOff>
      <xdr:row>63</xdr:row>
      <xdr:rowOff>37465</xdr:rowOff>
    </xdr:to>
    <xdr:sp macro="" textlink="">
      <xdr:nvSpPr>
        <xdr:cNvPr id="207" name="フローチャート: 判断 206"/>
        <xdr:cNvSpPr/>
      </xdr:nvSpPr>
      <xdr:spPr>
        <a:xfrm>
          <a:off x="8699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34925</xdr:rowOff>
    </xdr:from>
    <xdr:to>
      <xdr:col>55</xdr:col>
      <xdr:colOff>50800</xdr:colOff>
      <xdr:row>63</xdr:row>
      <xdr:rowOff>136525</xdr:rowOff>
    </xdr:to>
    <xdr:sp macro="" textlink="">
      <xdr:nvSpPr>
        <xdr:cNvPr id="213" name="楕円 212"/>
        <xdr:cNvSpPr/>
      </xdr:nvSpPr>
      <xdr:spPr>
        <a:xfrm>
          <a:off x="10426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121302</xdr:rowOff>
    </xdr:from>
    <xdr:ext cx="469744" cy="259045"/>
    <xdr:sp macro="" textlink="">
      <xdr:nvSpPr>
        <xdr:cNvPr id="214" name="【体育館・プール】&#10;一人当たり面積該当値テキスト"/>
        <xdr:cNvSpPr txBox="1"/>
      </xdr:nvSpPr>
      <xdr:spPr>
        <a:xfrm>
          <a:off x="10515600" y="1075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34925</xdr:rowOff>
    </xdr:from>
    <xdr:to>
      <xdr:col>50</xdr:col>
      <xdr:colOff>165100</xdr:colOff>
      <xdr:row>63</xdr:row>
      <xdr:rowOff>136525</xdr:rowOff>
    </xdr:to>
    <xdr:sp macro="" textlink="">
      <xdr:nvSpPr>
        <xdr:cNvPr id="215" name="楕円 214"/>
        <xdr:cNvSpPr/>
      </xdr:nvSpPr>
      <xdr:spPr>
        <a:xfrm>
          <a:off x="9588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85725</xdr:rowOff>
    </xdr:from>
    <xdr:to>
      <xdr:col>55</xdr:col>
      <xdr:colOff>0</xdr:colOff>
      <xdr:row>63</xdr:row>
      <xdr:rowOff>85725</xdr:rowOff>
    </xdr:to>
    <xdr:cxnSp macro="">
      <xdr:nvCxnSpPr>
        <xdr:cNvPr id="216" name="直線コネクタ 215"/>
        <xdr:cNvCxnSpPr/>
      </xdr:nvCxnSpPr>
      <xdr:spPr>
        <a:xfrm>
          <a:off x="9639300" y="10887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34925</xdr:rowOff>
    </xdr:from>
    <xdr:to>
      <xdr:col>46</xdr:col>
      <xdr:colOff>38100</xdr:colOff>
      <xdr:row>63</xdr:row>
      <xdr:rowOff>136525</xdr:rowOff>
    </xdr:to>
    <xdr:sp macro="" textlink="">
      <xdr:nvSpPr>
        <xdr:cNvPr id="217" name="楕円 216"/>
        <xdr:cNvSpPr/>
      </xdr:nvSpPr>
      <xdr:spPr>
        <a:xfrm>
          <a:off x="8699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85725</xdr:rowOff>
    </xdr:from>
    <xdr:to>
      <xdr:col>50</xdr:col>
      <xdr:colOff>114300</xdr:colOff>
      <xdr:row>63</xdr:row>
      <xdr:rowOff>85725</xdr:rowOff>
    </xdr:to>
    <xdr:cxnSp macro="">
      <xdr:nvCxnSpPr>
        <xdr:cNvPr id="218" name="直線コネクタ 217"/>
        <xdr:cNvCxnSpPr/>
      </xdr:nvCxnSpPr>
      <xdr:spPr>
        <a:xfrm>
          <a:off x="8750300" y="1088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53992</xdr:rowOff>
    </xdr:from>
    <xdr:ext cx="469744" cy="259045"/>
    <xdr:sp macro="" textlink="">
      <xdr:nvSpPr>
        <xdr:cNvPr id="220" name="n_2aveValue【体育館・プール】&#10;一人当たり面積"/>
        <xdr:cNvSpPr txBox="1"/>
      </xdr:nvSpPr>
      <xdr:spPr>
        <a:xfrm>
          <a:off x="85154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127652</xdr:rowOff>
    </xdr:from>
    <xdr:ext cx="469744" cy="259045"/>
    <xdr:sp macro="" textlink="">
      <xdr:nvSpPr>
        <xdr:cNvPr id="221" name="n_1mainValue【体育館・プール】&#10;一人当たり面積"/>
        <xdr:cNvSpPr txBox="1"/>
      </xdr:nvSpPr>
      <xdr:spPr>
        <a:xfrm>
          <a:off x="93917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127652</xdr:rowOff>
    </xdr:from>
    <xdr:ext cx="469744" cy="259045"/>
    <xdr:sp macro="" textlink="">
      <xdr:nvSpPr>
        <xdr:cNvPr id="222" name="n_2mainValue【体育館・プール】&#10;一人当たり面積"/>
        <xdr:cNvSpPr txBox="1"/>
      </xdr:nvSpPr>
      <xdr:spPr>
        <a:xfrm>
          <a:off x="8515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5" name="フローチャート: 判断 254"/>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61" name="楕円 260"/>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160672</xdr:rowOff>
    </xdr:from>
    <xdr:ext cx="405111" cy="259045"/>
    <xdr:sp macro="" textlink="">
      <xdr:nvSpPr>
        <xdr:cNvPr id="262" name="【福祉施設】&#10;有形固定資産減価償却率該当値テキスト"/>
        <xdr:cNvSpPr txBox="1"/>
      </xdr:nvSpPr>
      <xdr:spPr>
        <a:xfrm>
          <a:off x="4673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263" name="楕円 262"/>
        <xdr:cNvSpPr/>
      </xdr:nvSpPr>
      <xdr:spPr>
        <a:xfrm>
          <a:off x="3746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17145</xdr:rowOff>
    </xdr:from>
    <xdr:to>
      <xdr:col>24</xdr:col>
      <xdr:colOff>63500</xdr:colOff>
      <xdr:row>81</xdr:row>
      <xdr:rowOff>55245</xdr:rowOff>
    </xdr:to>
    <xdr:cxnSp macro="">
      <xdr:nvCxnSpPr>
        <xdr:cNvPr id="264" name="直線コネクタ 263"/>
        <xdr:cNvCxnSpPr/>
      </xdr:nvCxnSpPr>
      <xdr:spPr>
        <a:xfrm flipV="1">
          <a:off x="3797300" y="139045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265" name="楕円 264"/>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55245</xdr:rowOff>
    </xdr:from>
    <xdr:to>
      <xdr:col>19</xdr:col>
      <xdr:colOff>177800</xdr:colOff>
      <xdr:row>81</xdr:row>
      <xdr:rowOff>95250</xdr:rowOff>
    </xdr:to>
    <xdr:cxnSp macro="">
      <xdr:nvCxnSpPr>
        <xdr:cNvPr id="266" name="直線コネクタ 265"/>
        <xdr:cNvCxnSpPr/>
      </xdr:nvCxnSpPr>
      <xdr:spPr>
        <a:xfrm flipV="1">
          <a:off x="2908300" y="13942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68" name="n_2ave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269" name="n_1mainValue【福祉施設】&#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70" name="n_2main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00" name="フローチャート: 判断 299"/>
        <xdr:cNvSpPr/>
      </xdr:nvSpPr>
      <xdr:spPr>
        <a:xfrm>
          <a:off x="8699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06" name="楕円 305"/>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07"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131318</xdr:rowOff>
    </xdr:from>
    <xdr:to>
      <xdr:col>50</xdr:col>
      <xdr:colOff>165100</xdr:colOff>
      <xdr:row>86</xdr:row>
      <xdr:rowOff>61468</xdr:rowOff>
    </xdr:to>
    <xdr:sp macro="" textlink="">
      <xdr:nvSpPr>
        <xdr:cNvPr id="308" name="楕円 307"/>
        <xdr:cNvSpPr/>
      </xdr:nvSpPr>
      <xdr:spPr>
        <a:xfrm>
          <a:off x="9588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xdr:rowOff>
    </xdr:from>
    <xdr:to>
      <xdr:col>55</xdr:col>
      <xdr:colOff>0</xdr:colOff>
      <xdr:row>86</xdr:row>
      <xdr:rowOff>15239</xdr:rowOff>
    </xdr:to>
    <xdr:cxnSp macro="">
      <xdr:nvCxnSpPr>
        <xdr:cNvPr id="309" name="直線コネクタ 308"/>
        <xdr:cNvCxnSpPr/>
      </xdr:nvCxnSpPr>
      <xdr:spPr>
        <a:xfrm>
          <a:off x="9639300" y="147553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310" name="楕円 309"/>
        <xdr:cNvSpPr/>
      </xdr:nvSpPr>
      <xdr:spPr>
        <a:xfrm>
          <a:off x="8699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xdr:rowOff>
    </xdr:from>
    <xdr:to>
      <xdr:col>50</xdr:col>
      <xdr:colOff>114300</xdr:colOff>
      <xdr:row>86</xdr:row>
      <xdr:rowOff>10668</xdr:rowOff>
    </xdr:to>
    <xdr:cxnSp macro="">
      <xdr:nvCxnSpPr>
        <xdr:cNvPr id="311" name="直線コネクタ 310"/>
        <xdr:cNvCxnSpPr/>
      </xdr:nvCxnSpPr>
      <xdr:spPr>
        <a:xfrm>
          <a:off x="8750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59707</xdr:rowOff>
    </xdr:from>
    <xdr:ext cx="469744" cy="259045"/>
    <xdr:sp macro="" textlink="">
      <xdr:nvSpPr>
        <xdr:cNvPr id="313" name="n_2aveValue【福祉施設】&#10;一人当たり面積"/>
        <xdr:cNvSpPr txBox="1"/>
      </xdr:nvSpPr>
      <xdr:spPr>
        <a:xfrm>
          <a:off x="8515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52595</xdr:rowOff>
    </xdr:from>
    <xdr:ext cx="469744" cy="259045"/>
    <xdr:sp macro="" textlink="">
      <xdr:nvSpPr>
        <xdr:cNvPr id="314" name="n_1mainValue【福祉施設】&#10;一人当たり面積"/>
        <xdr:cNvSpPr txBox="1"/>
      </xdr:nvSpPr>
      <xdr:spPr>
        <a:xfrm>
          <a:off x="9391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315" name="n_2mainValue【福祉施設】&#10;一人当たり面積"/>
        <xdr:cNvSpPr txBox="1"/>
      </xdr:nvSpPr>
      <xdr:spPr>
        <a:xfrm>
          <a:off x="8515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49" name="フローチャート: 判断 348"/>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129902</xdr:rowOff>
    </xdr:from>
    <xdr:to>
      <xdr:col>24</xdr:col>
      <xdr:colOff>114300</xdr:colOff>
      <xdr:row>103</xdr:row>
      <xdr:rowOff>60052</xdr:rowOff>
    </xdr:to>
    <xdr:sp macro="" textlink="">
      <xdr:nvSpPr>
        <xdr:cNvPr id="355" name="楕円 354"/>
        <xdr:cNvSpPr/>
      </xdr:nvSpPr>
      <xdr:spPr>
        <a:xfrm>
          <a:off x="45847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152779</xdr:rowOff>
    </xdr:from>
    <xdr:ext cx="405111" cy="259045"/>
    <xdr:sp macro="" textlink="">
      <xdr:nvSpPr>
        <xdr:cNvPr id="356" name="【市民会館】&#10;有形固定資産減価償却率該当値テキスト"/>
        <xdr:cNvSpPr txBox="1"/>
      </xdr:nvSpPr>
      <xdr:spPr>
        <a:xfrm>
          <a:off x="4673600" y="174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357" name="楕円 356"/>
        <xdr:cNvSpPr/>
      </xdr:nvSpPr>
      <xdr:spPr>
        <a:xfrm>
          <a:off x="3746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9252</xdr:rowOff>
    </xdr:from>
    <xdr:to>
      <xdr:col>24</xdr:col>
      <xdr:colOff>63500</xdr:colOff>
      <xdr:row>103</xdr:row>
      <xdr:rowOff>64770</xdr:rowOff>
    </xdr:to>
    <xdr:cxnSp macro="">
      <xdr:nvCxnSpPr>
        <xdr:cNvPr id="358" name="直線コネクタ 357"/>
        <xdr:cNvCxnSpPr/>
      </xdr:nvCxnSpPr>
      <xdr:spPr>
        <a:xfrm flipV="1">
          <a:off x="3797300" y="1766860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69487</xdr:rowOff>
    </xdr:from>
    <xdr:to>
      <xdr:col>15</xdr:col>
      <xdr:colOff>101600</xdr:colOff>
      <xdr:row>103</xdr:row>
      <xdr:rowOff>171087</xdr:rowOff>
    </xdr:to>
    <xdr:sp macro="" textlink="">
      <xdr:nvSpPr>
        <xdr:cNvPr id="359" name="楕円 358"/>
        <xdr:cNvSpPr/>
      </xdr:nvSpPr>
      <xdr:spPr>
        <a:xfrm>
          <a:off x="2857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120287</xdr:rowOff>
    </xdr:to>
    <xdr:cxnSp macro="">
      <xdr:nvCxnSpPr>
        <xdr:cNvPr id="360" name="直線コネクタ 359"/>
        <xdr:cNvCxnSpPr/>
      </xdr:nvCxnSpPr>
      <xdr:spPr>
        <a:xfrm flipV="1">
          <a:off x="2908300" y="177241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62"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363" name="n_1mainValue【市民会館】&#10;有形固定資産減価償却率"/>
        <xdr:cNvSpPr txBox="1"/>
      </xdr:nvSpPr>
      <xdr:spPr>
        <a:xfrm>
          <a:off x="3582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16164</xdr:rowOff>
    </xdr:from>
    <xdr:ext cx="405111" cy="259045"/>
    <xdr:sp macro="" textlink="">
      <xdr:nvSpPr>
        <xdr:cNvPr id="364" name="n_2mainValue【市民会館】&#10;有形固定資産減価償却率"/>
        <xdr:cNvSpPr txBox="1"/>
      </xdr:nvSpPr>
      <xdr:spPr>
        <a:xfrm>
          <a:off x="2705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110308</xdr:rowOff>
    </xdr:from>
    <xdr:to>
      <xdr:col>46</xdr:col>
      <xdr:colOff>38100</xdr:colOff>
      <xdr:row>107</xdr:row>
      <xdr:rowOff>40458</xdr:rowOff>
    </xdr:to>
    <xdr:sp macro="" textlink="">
      <xdr:nvSpPr>
        <xdr:cNvPr id="398" name="フローチャート: 判断 397"/>
        <xdr:cNvSpPr/>
      </xdr:nvSpPr>
      <xdr:spPr>
        <a:xfrm>
          <a:off x="8699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125005</xdr:rowOff>
    </xdr:from>
    <xdr:to>
      <xdr:col>55</xdr:col>
      <xdr:colOff>50800</xdr:colOff>
      <xdr:row>108</xdr:row>
      <xdr:rowOff>55155</xdr:rowOff>
    </xdr:to>
    <xdr:sp macro="" textlink="">
      <xdr:nvSpPr>
        <xdr:cNvPr id="404" name="楕円 403"/>
        <xdr:cNvSpPr/>
      </xdr:nvSpPr>
      <xdr:spPr>
        <a:xfrm>
          <a:off x="10426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103432</xdr:rowOff>
    </xdr:from>
    <xdr:ext cx="469744" cy="259045"/>
    <xdr:sp macro="" textlink="">
      <xdr:nvSpPr>
        <xdr:cNvPr id="405" name="【市民会館】&#10;一人当たり面積該当値テキスト"/>
        <xdr:cNvSpPr txBox="1"/>
      </xdr:nvSpPr>
      <xdr:spPr>
        <a:xfrm>
          <a:off x="10515600"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125005</xdr:rowOff>
    </xdr:from>
    <xdr:to>
      <xdr:col>50</xdr:col>
      <xdr:colOff>165100</xdr:colOff>
      <xdr:row>108</xdr:row>
      <xdr:rowOff>55155</xdr:rowOff>
    </xdr:to>
    <xdr:sp macro="" textlink="">
      <xdr:nvSpPr>
        <xdr:cNvPr id="406" name="楕円 405"/>
        <xdr:cNvSpPr/>
      </xdr:nvSpPr>
      <xdr:spPr>
        <a:xfrm>
          <a:off x="9588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4355</xdr:rowOff>
    </xdr:from>
    <xdr:to>
      <xdr:col>55</xdr:col>
      <xdr:colOff>0</xdr:colOff>
      <xdr:row>108</xdr:row>
      <xdr:rowOff>4355</xdr:rowOff>
    </xdr:to>
    <xdr:cxnSp macro="">
      <xdr:nvCxnSpPr>
        <xdr:cNvPr id="407" name="直線コネクタ 406"/>
        <xdr:cNvCxnSpPr/>
      </xdr:nvCxnSpPr>
      <xdr:spPr>
        <a:xfrm>
          <a:off x="9639300" y="18520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121738</xdr:rowOff>
    </xdr:from>
    <xdr:to>
      <xdr:col>46</xdr:col>
      <xdr:colOff>38100</xdr:colOff>
      <xdr:row>108</xdr:row>
      <xdr:rowOff>51888</xdr:rowOff>
    </xdr:to>
    <xdr:sp macro="" textlink="">
      <xdr:nvSpPr>
        <xdr:cNvPr id="408" name="楕円 407"/>
        <xdr:cNvSpPr/>
      </xdr:nvSpPr>
      <xdr:spPr>
        <a:xfrm>
          <a:off x="8699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xdr:rowOff>
    </xdr:from>
    <xdr:to>
      <xdr:col>50</xdr:col>
      <xdr:colOff>114300</xdr:colOff>
      <xdr:row>108</xdr:row>
      <xdr:rowOff>4355</xdr:rowOff>
    </xdr:to>
    <xdr:cxnSp macro="">
      <xdr:nvCxnSpPr>
        <xdr:cNvPr id="409" name="直線コネクタ 408"/>
        <xdr:cNvCxnSpPr/>
      </xdr:nvCxnSpPr>
      <xdr:spPr>
        <a:xfrm>
          <a:off x="8750300" y="1851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56985</xdr:rowOff>
    </xdr:from>
    <xdr:ext cx="469744" cy="259045"/>
    <xdr:sp macro="" textlink="">
      <xdr:nvSpPr>
        <xdr:cNvPr id="411" name="n_2aveValue【市民会館】&#10;一人当たり面積"/>
        <xdr:cNvSpPr txBox="1"/>
      </xdr:nvSpPr>
      <xdr:spPr>
        <a:xfrm>
          <a:off x="8515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46282</xdr:rowOff>
    </xdr:from>
    <xdr:ext cx="469744" cy="259045"/>
    <xdr:sp macro="" textlink="">
      <xdr:nvSpPr>
        <xdr:cNvPr id="412" name="n_1mainValue【市民会館】&#10;一人当たり面積"/>
        <xdr:cNvSpPr txBox="1"/>
      </xdr:nvSpPr>
      <xdr:spPr>
        <a:xfrm>
          <a:off x="9391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43015</xdr:rowOff>
    </xdr:from>
    <xdr:ext cx="469744" cy="259045"/>
    <xdr:sp macro="" textlink="">
      <xdr:nvSpPr>
        <xdr:cNvPr id="413" name="n_2mainValue【市民会館】&#10;一人当たり面積"/>
        <xdr:cNvSpPr txBox="1"/>
      </xdr:nvSpPr>
      <xdr:spPr>
        <a:xfrm>
          <a:off x="8515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7" name="フローチャート: 判断 446"/>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13970</xdr:rowOff>
    </xdr:from>
    <xdr:to>
      <xdr:col>85</xdr:col>
      <xdr:colOff>177800</xdr:colOff>
      <xdr:row>33</xdr:row>
      <xdr:rowOff>115570</xdr:rowOff>
    </xdr:to>
    <xdr:sp macro="" textlink="">
      <xdr:nvSpPr>
        <xdr:cNvPr id="453" name="楕円 452"/>
        <xdr:cNvSpPr/>
      </xdr:nvSpPr>
      <xdr:spPr>
        <a:xfrm>
          <a:off x="162687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138447</xdr:rowOff>
    </xdr:from>
    <xdr:ext cx="405111" cy="259045"/>
    <xdr:sp macro="" textlink="">
      <xdr:nvSpPr>
        <xdr:cNvPr id="454" name="【一般廃棄物処理施設】&#10;有形固定資産減価償却率該当値テキスト"/>
        <xdr:cNvSpPr txBox="1"/>
      </xdr:nvSpPr>
      <xdr:spPr>
        <a:xfrm>
          <a:off x="16357600" y="562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156028</xdr:rowOff>
    </xdr:from>
    <xdr:to>
      <xdr:col>81</xdr:col>
      <xdr:colOff>101600</xdr:colOff>
      <xdr:row>33</xdr:row>
      <xdr:rowOff>86178</xdr:rowOff>
    </xdr:to>
    <xdr:sp macro="" textlink="">
      <xdr:nvSpPr>
        <xdr:cNvPr id="455" name="楕円 454"/>
        <xdr:cNvSpPr/>
      </xdr:nvSpPr>
      <xdr:spPr>
        <a:xfrm>
          <a:off x="15430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35378</xdr:rowOff>
    </xdr:from>
    <xdr:to>
      <xdr:col>85</xdr:col>
      <xdr:colOff>127000</xdr:colOff>
      <xdr:row>33</xdr:row>
      <xdr:rowOff>64770</xdr:rowOff>
    </xdr:to>
    <xdr:cxnSp macro="">
      <xdr:nvCxnSpPr>
        <xdr:cNvPr id="456" name="直線コネクタ 455"/>
        <xdr:cNvCxnSpPr/>
      </xdr:nvCxnSpPr>
      <xdr:spPr>
        <a:xfrm>
          <a:off x="15481300" y="569322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149497</xdr:rowOff>
    </xdr:from>
    <xdr:to>
      <xdr:col>76</xdr:col>
      <xdr:colOff>165100</xdr:colOff>
      <xdr:row>33</xdr:row>
      <xdr:rowOff>79647</xdr:rowOff>
    </xdr:to>
    <xdr:sp macro="" textlink="">
      <xdr:nvSpPr>
        <xdr:cNvPr id="457" name="楕円 456"/>
        <xdr:cNvSpPr/>
      </xdr:nvSpPr>
      <xdr:spPr>
        <a:xfrm>
          <a:off x="14541500" y="56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28847</xdr:rowOff>
    </xdr:from>
    <xdr:to>
      <xdr:col>81</xdr:col>
      <xdr:colOff>50800</xdr:colOff>
      <xdr:row>33</xdr:row>
      <xdr:rowOff>35378</xdr:rowOff>
    </xdr:to>
    <xdr:cxnSp macro="">
      <xdr:nvCxnSpPr>
        <xdr:cNvPr id="458" name="直線コネクタ 457"/>
        <xdr:cNvCxnSpPr/>
      </xdr:nvCxnSpPr>
      <xdr:spPr>
        <a:xfrm>
          <a:off x="14592300" y="56866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9"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129557</xdr:rowOff>
    </xdr:from>
    <xdr:ext cx="405111" cy="259045"/>
    <xdr:sp macro="" textlink="">
      <xdr:nvSpPr>
        <xdr:cNvPr id="460" name="n_2aveValue【一般廃棄物処理施設】&#10;有形固定資産減価償却率"/>
        <xdr:cNvSpPr txBox="1"/>
      </xdr:nvSpPr>
      <xdr:spPr>
        <a:xfrm>
          <a:off x="14389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102705</xdr:rowOff>
    </xdr:from>
    <xdr:ext cx="405111" cy="259045"/>
    <xdr:sp macro="" textlink="">
      <xdr:nvSpPr>
        <xdr:cNvPr id="461" name="n_1mainValue【一般廃棄物処理施設】&#10;有形固定資産減価償却率"/>
        <xdr:cNvSpPr txBox="1"/>
      </xdr:nvSpPr>
      <xdr:spPr>
        <a:xfrm>
          <a:off x="152660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96174</xdr:rowOff>
    </xdr:from>
    <xdr:ext cx="405111" cy="259045"/>
    <xdr:sp macro="" textlink="">
      <xdr:nvSpPr>
        <xdr:cNvPr id="462" name="n_2mainValue【一般廃棄物処理施設】&#10;有形固定資産減価償却率"/>
        <xdr:cNvSpPr txBox="1"/>
      </xdr:nvSpPr>
      <xdr:spPr>
        <a:xfrm>
          <a:off x="14389744" y="541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9"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153174</xdr:rowOff>
    </xdr:from>
    <xdr:to>
      <xdr:col>107</xdr:col>
      <xdr:colOff>101600</xdr:colOff>
      <xdr:row>40</xdr:row>
      <xdr:rowOff>83324</xdr:rowOff>
    </xdr:to>
    <xdr:sp macro="" textlink="">
      <xdr:nvSpPr>
        <xdr:cNvPr id="492" name="フローチャート: 判断 491"/>
        <xdr:cNvSpPr/>
      </xdr:nvSpPr>
      <xdr:spPr>
        <a:xfrm>
          <a:off x="20383500" y="683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154879</xdr:rowOff>
    </xdr:from>
    <xdr:to>
      <xdr:col>116</xdr:col>
      <xdr:colOff>114300</xdr:colOff>
      <xdr:row>40</xdr:row>
      <xdr:rowOff>85029</xdr:rowOff>
    </xdr:to>
    <xdr:sp macro="" textlink="">
      <xdr:nvSpPr>
        <xdr:cNvPr id="498" name="楕円 497"/>
        <xdr:cNvSpPr/>
      </xdr:nvSpPr>
      <xdr:spPr>
        <a:xfrm>
          <a:off x="22110700" y="684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133306</xdr:rowOff>
    </xdr:from>
    <xdr:ext cx="534377" cy="259045"/>
    <xdr:sp macro="" textlink="">
      <xdr:nvSpPr>
        <xdr:cNvPr id="499" name="【一般廃棄物処理施設】&#10;一人当たり有形固定資産（償却資産）額該当値テキスト"/>
        <xdr:cNvSpPr txBox="1"/>
      </xdr:nvSpPr>
      <xdr:spPr>
        <a:xfrm>
          <a:off x="22199600" y="68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144711</xdr:rowOff>
    </xdr:from>
    <xdr:to>
      <xdr:col>112</xdr:col>
      <xdr:colOff>38100</xdr:colOff>
      <xdr:row>41</xdr:row>
      <xdr:rowOff>74861</xdr:rowOff>
    </xdr:to>
    <xdr:sp macro="" textlink="">
      <xdr:nvSpPr>
        <xdr:cNvPr id="500" name="楕円 499"/>
        <xdr:cNvSpPr/>
      </xdr:nvSpPr>
      <xdr:spPr>
        <a:xfrm>
          <a:off x="21272500" y="70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34229</xdr:rowOff>
    </xdr:from>
    <xdr:to>
      <xdr:col>116</xdr:col>
      <xdr:colOff>63500</xdr:colOff>
      <xdr:row>41</xdr:row>
      <xdr:rowOff>24061</xdr:rowOff>
    </xdr:to>
    <xdr:cxnSp macro="">
      <xdr:nvCxnSpPr>
        <xdr:cNvPr id="501" name="直線コネクタ 500"/>
        <xdr:cNvCxnSpPr/>
      </xdr:nvCxnSpPr>
      <xdr:spPr>
        <a:xfrm flipV="1">
          <a:off x="21323300" y="6892229"/>
          <a:ext cx="838200" cy="16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151857</xdr:rowOff>
    </xdr:from>
    <xdr:to>
      <xdr:col>107</xdr:col>
      <xdr:colOff>101600</xdr:colOff>
      <xdr:row>41</xdr:row>
      <xdr:rowOff>82007</xdr:rowOff>
    </xdr:to>
    <xdr:sp macro="" textlink="">
      <xdr:nvSpPr>
        <xdr:cNvPr id="502" name="楕円 501"/>
        <xdr:cNvSpPr/>
      </xdr:nvSpPr>
      <xdr:spPr>
        <a:xfrm>
          <a:off x="20383500" y="70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24061</xdr:rowOff>
    </xdr:from>
    <xdr:to>
      <xdr:col>111</xdr:col>
      <xdr:colOff>177800</xdr:colOff>
      <xdr:row>41</xdr:row>
      <xdr:rowOff>31207</xdr:rowOff>
    </xdr:to>
    <xdr:cxnSp macro="">
      <xdr:nvCxnSpPr>
        <xdr:cNvPr id="503" name="直線コネクタ 502"/>
        <xdr:cNvCxnSpPr/>
      </xdr:nvCxnSpPr>
      <xdr:spPr>
        <a:xfrm flipV="1">
          <a:off x="20434300" y="7053511"/>
          <a:ext cx="8890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504"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99851</xdr:rowOff>
    </xdr:from>
    <xdr:ext cx="534377" cy="259045"/>
    <xdr:sp macro="" textlink="">
      <xdr:nvSpPr>
        <xdr:cNvPr id="505" name="n_2aveValue【一般廃棄物処理施設】&#10;一人当たり有形固定資産（償却資産）額"/>
        <xdr:cNvSpPr txBox="1"/>
      </xdr:nvSpPr>
      <xdr:spPr>
        <a:xfrm>
          <a:off x="20167111" y="66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65988</xdr:rowOff>
    </xdr:from>
    <xdr:ext cx="534377" cy="259045"/>
    <xdr:sp macro="" textlink="">
      <xdr:nvSpPr>
        <xdr:cNvPr id="506" name="n_1mainValue【一般廃棄物処理施設】&#10;一人当たり有形固定資産（償却資産）額"/>
        <xdr:cNvSpPr txBox="1"/>
      </xdr:nvSpPr>
      <xdr:spPr>
        <a:xfrm>
          <a:off x="21043411" y="70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73134</xdr:rowOff>
    </xdr:from>
    <xdr:ext cx="534377" cy="259045"/>
    <xdr:sp macro="" textlink="">
      <xdr:nvSpPr>
        <xdr:cNvPr id="507" name="n_2mainValue【一般廃棄物処理施設】&#10;一人当たり有形固定資産（償却資産）額"/>
        <xdr:cNvSpPr txBox="1"/>
      </xdr:nvSpPr>
      <xdr:spPr>
        <a:xfrm>
          <a:off x="20167111" y="7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41" name="フローチャート: 判断 540"/>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547" name="楕円 546"/>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548" name="【保健センター・保健所】&#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49" name="楕円 548"/>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114300</xdr:rowOff>
    </xdr:to>
    <xdr:cxnSp macro="">
      <xdr:nvCxnSpPr>
        <xdr:cNvPr id="550" name="直線コネクタ 549"/>
        <xdr:cNvCxnSpPr/>
      </xdr:nvCxnSpPr>
      <xdr:spPr>
        <a:xfrm flipV="1">
          <a:off x="15481300" y="1002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551" name="楕円 550"/>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552" name="直線コネクタ 551"/>
        <xdr:cNvCxnSpPr/>
      </xdr:nvCxnSpPr>
      <xdr:spPr>
        <a:xfrm flipV="1">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3"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54"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55"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56"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107950</xdr:rowOff>
    </xdr:from>
    <xdr:to>
      <xdr:col>107</xdr:col>
      <xdr:colOff>101600</xdr:colOff>
      <xdr:row>62</xdr:row>
      <xdr:rowOff>38100</xdr:rowOff>
    </xdr:to>
    <xdr:sp macro="" textlink="">
      <xdr:nvSpPr>
        <xdr:cNvPr id="588" name="フローチャート: 判断 587"/>
        <xdr:cNvSpPr/>
      </xdr:nvSpPr>
      <xdr:spPr>
        <a:xfrm>
          <a:off x="20383500" y="10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38100</xdr:rowOff>
    </xdr:from>
    <xdr:to>
      <xdr:col>116</xdr:col>
      <xdr:colOff>114300</xdr:colOff>
      <xdr:row>62</xdr:row>
      <xdr:rowOff>139700</xdr:rowOff>
    </xdr:to>
    <xdr:sp macro="" textlink="">
      <xdr:nvSpPr>
        <xdr:cNvPr id="594" name="楕円 593"/>
        <xdr:cNvSpPr/>
      </xdr:nvSpPr>
      <xdr:spPr>
        <a:xfrm>
          <a:off x="221107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16527</xdr:rowOff>
    </xdr:from>
    <xdr:ext cx="469744" cy="259045"/>
    <xdr:sp macro="" textlink="">
      <xdr:nvSpPr>
        <xdr:cNvPr id="595" name="【保健センター・保健所】&#10;一人当たり面積該当値テキスト"/>
        <xdr:cNvSpPr txBox="1"/>
      </xdr:nvSpPr>
      <xdr:spPr>
        <a:xfrm>
          <a:off x="221996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38100</xdr:rowOff>
    </xdr:from>
    <xdr:to>
      <xdr:col>112</xdr:col>
      <xdr:colOff>38100</xdr:colOff>
      <xdr:row>62</xdr:row>
      <xdr:rowOff>139700</xdr:rowOff>
    </xdr:to>
    <xdr:sp macro="" textlink="">
      <xdr:nvSpPr>
        <xdr:cNvPr id="596" name="楕円 595"/>
        <xdr:cNvSpPr/>
      </xdr:nvSpPr>
      <xdr:spPr>
        <a:xfrm>
          <a:off x="21272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88900</xdr:rowOff>
    </xdr:from>
    <xdr:to>
      <xdr:col>116</xdr:col>
      <xdr:colOff>63500</xdr:colOff>
      <xdr:row>62</xdr:row>
      <xdr:rowOff>88900</xdr:rowOff>
    </xdr:to>
    <xdr:cxnSp macro="">
      <xdr:nvCxnSpPr>
        <xdr:cNvPr id="597" name="直線コネクタ 596"/>
        <xdr:cNvCxnSpPr/>
      </xdr:nvCxnSpPr>
      <xdr:spPr>
        <a:xfrm>
          <a:off x="21323300" y="1071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38100</xdr:rowOff>
    </xdr:from>
    <xdr:to>
      <xdr:col>107</xdr:col>
      <xdr:colOff>101600</xdr:colOff>
      <xdr:row>62</xdr:row>
      <xdr:rowOff>139700</xdr:rowOff>
    </xdr:to>
    <xdr:sp macro="" textlink="">
      <xdr:nvSpPr>
        <xdr:cNvPr id="598" name="楕円 597"/>
        <xdr:cNvSpPr/>
      </xdr:nvSpPr>
      <xdr:spPr>
        <a:xfrm>
          <a:off x="20383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88900</xdr:rowOff>
    </xdr:from>
    <xdr:to>
      <xdr:col>111</xdr:col>
      <xdr:colOff>177800</xdr:colOff>
      <xdr:row>62</xdr:row>
      <xdr:rowOff>88900</xdr:rowOff>
    </xdr:to>
    <xdr:cxnSp macro="">
      <xdr:nvCxnSpPr>
        <xdr:cNvPr id="599" name="直線コネクタ 598"/>
        <xdr:cNvCxnSpPr/>
      </xdr:nvCxnSpPr>
      <xdr:spPr>
        <a:xfrm>
          <a:off x="20434300" y="1071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54627</xdr:rowOff>
    </xdr:from>
    <xdr:ext cx="469744" cy="259045"/>
    <xdr:sp macro="" textlink="">
      <xdr:nvSpPr>
        <xdr:cNvPr id="601" name="n_2aveValue【保健センター・保健所】&#10;一人当たり面積"/>
        <xdr:cNvSpPr txBox="1"/>
      </xdr:nvSpPr>
      <xdr:spPr>
        <a:xfrm>
          <a:off x="201994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130827</xdr:rowOff>
    </xdr:from>
    <xdr:ext cx="469744" cy="259045"/>
    <xdr:sp macro="" textlink="">
      <xdr:nvSpPr>
        <xdr:cNvPr id="602" name="n_1mainValue【保健センター・保健所】&#10;一人当たり面積"/>
        <xdr:cNvSpPr txBox="1"/>
      </xdr:nvSpPr>
      <xdr:spPr>
        <a:xfrm>
          <a:off x="21075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130827</xdr:rowOff>
    </xdr:from>
    <xdr:ext cx="469744" cy="259045"/>
    <xdr:sp macro="" textlink="">
      <xdr:nvSpPr>
        <xdr:cNvPr id="603" name="n_2mainValue【保健センター・保健所】&#10;一人当たり面積"/>
        <xdr:cNvSpPr txBox="1"/>
      </xdr:nvSpPr>
      <xdr:spPr>
        <a:xfrm>
          <a:off x="20199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92075</xdr:rowOff>
    </xdr:from>
    <xdr:to>
      <xdr:col>85</xdr:col>
      <xdr:colOff>177800</xdr:colOff>
      <xdr:row>84</xdr:row>
      <xdr:rowOff>22225</xdr:rowOff>
    </xdr:to>
    <xdr:sp macro="" textlink="">
      <xdr:nvSpPr>
        <xdr:cNvPr id="642" name="楕円 641"/>
        <xdr:cNvSpPr/>
      </xdr:nvSpPr>
      <xdr:spPr>
        <a:xfrm>
          <a:off x="162687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70502</xdr:rowOff>
    </xdr:from>
    <xdr:ext cx="405111" cy="259045"/>
    <xdr:sp macro="" textlink="">
      <xdr:nvSpPr>
        <xdr:cNvPr id="643" name="【消防施設】&#10;有形固定資産減価償却率該当値テキスト"/>
        <xdr:cNvSpPr txBox="1"/>
      </xdr:nvSpPr>
      <xdr:spPr>
        <a:xfrm>
          <a:off x="16357600"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55880</xdr:rowOff>
    </xdr:from>
    <xdr:to>
      <xdr:col>81</xdr:col>
      <xdr:colOff>101600</xdr:colOff>
      <xdr:row>84</xdr:row>
      <xdr:rowOff>157480</xdr:rowOff>
    </xdr:to>
    <xdr:sp macro="" textlink="">
      <xdr:nvSpPr>
        <xdr:cNvPr id="644" name="楕円 643"/>
        <xdr:cNvSpPr/>
      </xdr:nvSpPr>
      <xdr:spPr>
        <a:xfrm>
          <a:off x="15430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84</xdr:row>
      <xdr:rowOff>106680</xdr:rowOff>
    </xdr:to>
    <xdr:cxnSp macro="">
      <xdr:nvCxnSpPr>
        <xdr:cNvPr id="645" name="直線コネクタ 644"/>
        <xdr:cNvCxnSpPr/>
      </xdr:nvCxnSpPr>
      <xdr:spPr>
        <a:xfrm flipV="1">
          <a:off x="15481300" y="14373225"/>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137795</xdr:rowOff>
    </xdr:from>
    <xdr:to>
      <xdr:col>76</xdr:col>
      <xdr:colOff>165100</xdr:colOff>
      <xdr:row>85</xdr:row>
      <xdr:rowOff>67945</xdr:rowOff>
    </xdr:to>
    <xdr:sp macro="" textlink="">
      <xdr:nvSpPr>
        <xdr:cNvPr id="646" name="楕円 645"/>
        <xdr:cNvSpPr/>
      </xdr:nvSpPr>
      <xdr:spPr>
        <a:xfrm>
          <a:off x="14541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106680</xdr:rowOff>
    </xdr:from>
    <xdr:to>
      <xdr:col>81</xdr:col>
      <xdr:colOff>50800</xdr:colOff>
      <xdr:row>85</xdr:row>
      <xdr:rowOff>17145</xdr:rowOff>
    </xdr:to>
    <xdr:cxnSp macro="">
      <xdr:nvCxnSpPr>
        <xdr:cNvPr id="647" name="直線コネクタ 646"/>
        <xdr:cNvCxnSpPr/>
      </xdr:nvCxnSpPr>
      <xdr:spPr>
        <a:xfrm flipV="1">
          <a:off x="14592300" y="145084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8"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9"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148607</xdr:rowOff>
    </xdr:from>
    <xdr:ext cx="405111" cy="259045"/>
    <xdr:sp macro="" textlink="">
      <xdr:nvSpPr>
        <xdr:cNvPr id="650" name="n_1mainValue【消防施設】&#10;有形固定資産減価償却率"/>
        <xdr:cNvSpPr txBox="1"/>
      </xdr:nvSpPr>
      <xdr:spPr>
        <a:xfrm>
          <a:off x="15266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59072</xdr:rowOff>
    </xdr:from>
    <xdr:ext cx="405111" cy="259045"/>
    <xdr:sp macro="" textlink="">
      <xdr:nvSpPr>
        <xdr:cNvPr id="651" name="n_2mainValue【消防施設】&#10;有形固定資産減価償却率"/>
        <xdr:cNvSpPr txBox="1"/>
      </xdr:nvSpPr>
      <xdr:spPr>
        <a:xfrm>
          <a:off x="143897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8"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81" name="フローチャート: 判断 680"/>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687" name="楕円 686"/>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688" name="【消防施設】&#10;一人当たり面積該当値テキスト"/>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689" name="楕円 688"/>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17526</xdr:rowOff>
    </xdr:to>
    <xdr:cxnSp macro="">
      <xdr:nvCxnSpPr>
        <xdr:cNvPr id="690" name="直線コネクタ 689"/>
        <xdr:cNvCxnSpPr/>
      </xdr:nvCxnSpPr>
      <xdr:spPr>
        <a:xfrm>
          <a:off x="21323300" y="1459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691" name="楕円 690"/>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17526</xdr:rowOff>
    </xdr:to>
    <xdr:cxnSp macro="">
      <xdr:nvCxnSpPr>
        <xdr:cNvPr id="692" name="直線コネクタ 691"/>
        <xdr:cNvCxnSpPr/>
      </xdr:nvCxnSpPr>
      <xdr:spPr>
        <a:xfrm>
          <a:off x="20434300" y="1459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93"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94"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695" name="n_1mainValue【消防施設】&#10;一人当たり面積"/>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696" name="n_2mainValue【消防施設】&#10;一人当たり面積"/>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30" name="フローチャート: 判断 729"/>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77651</xdr:rowOff>
    </xdr:from>
    <xdr:to>
      <xdr:col>85</xdr:col>
      <xdr:colOff>177800</xdr:colOff>
      <xdr:row>102</xdr:row>
      <xdr:rowOff>7801</xdr:rowOff>
    </xdr:to>
    <xdr:sp macro="" textlink="">
      <xdr:nvSpPr>
        <xdr:cNvPr id="736" name="楕円 735"/>
        <xdr:cNvSpPr/>
      </xdr:nvSpPr>
      <xdr:spPr>
        <a:xfrm>
          <a:off x="162687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100528</xdr:rowOff>
    </xdr:from>
    <xdr:ext cx="405111" cy="259045"/>
    <xdr:sp macro="" textlink="">
      <xdr:nvSpPr>
        <xdr:cNvPr id="737" name="【庁舎】&#10;有形固定資産減価償却率該当値テキスト"/>
        <xdr:cNvSpPr txBox="1"/>
      </xdr:nvSpPr>
      <xdr:spPr>
        <a:xfrm>
          <a:off x="16357600" y="1724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76019</xdr:rowOff>
    </xdr:from>
    <xdr:to>
      <xdr:col>81</xdr:col>
      <xdr:colOff>101600</xdr:colOff>
      <xdr:row>102</xdr:row>
      <xdr:rowOff>6169</xdr:rowOff>
    </xdr:to>
    <xdr:sp macro="" textlink="">
      <xdr:nvSpPr>
        <xdr:cNvPr id="738" name="楕円 737"/>
        <xdr:cNvSpPr/>
      </xdr:nvSpPr>
      <xdr:spPr>
        <a:xfrm>
          <a:off x="15430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126819</xdr:rowOff>
    </xdr:from>
    <xdr:to>
      <xdr:col>85</xdr:col>
      <xdr:colOff>127000</xdr:colOff>
      <xdr:row>101</xdr:row>
      <xdr:rowOff>128451</xdr:rowOff>
    </xdr:to>
    <xdr:cxnSp macro="">
      <xdr:nvCxnSpPr>
        <xdr:cNvPr id="739" name="直線コネクタ 738"/>
        <xdr:cNvCxnSpPr/>
      </xdr:nvCxnSpPr>
      <xdr:spPr>
        <a:xfrm>
          <a:off x="15481300" y="1744326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108676</xdr:rowOff>
    </xdr:from>
    <xdr:to>
      <xdr:col>76</xdr:col>
      <xdr:colOff>165100</xdr:colOff>
      <xdr:row>102</xdr:row>
      <xdr:rowOff>38826</xdr:rowOff>
    </xdr:to>
    <xdr:sp macro="" textlink="">
      <xdr:nvSpPr>
        <xdr:cNvPr id="740" name="楕円 739"/>
        <xdr:cNvSpPr/>
      </xdr:nvSpPr>
      <xdr:spPr>
        <a:xfrm>
          <a:off x="14541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126819</xdr:rowOff>
    </xdr:from>
    <xdr:to>
      <xdr:col>81</xdr:col>
      <xdr:colOff>50800</xdr:colOff>
      <xdr:row>101</xdr:row>
      <xdr:rowOff>159476</xdr:rowOff>
    </xdr:to>
    <xdr:cxnSp macro="">
      <xdr:nvCxnSpPr>
        <xdr:cNvPr id="741" name="直線コネクタ 740"/>
        <xdr:cNvCxnSpPr/>
      </xdr:nvCxnSpPr>
      <xdr:spPr>
        <a:xfrm flipV="1">
          <a:off x="14592300" y="174432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743"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22696</xdr:rowOff>
    </xdr:from>
    <xdr:ext cx="405111" cy="259045"/>
    <xdr:sp macro="" textlink="">
      <xdr:nvSpPr>
        <xdr:cNvPr id="744" name="n_1mainValue【庁舎】&#10;有形固定資産減価償却率"/>
        <xdr:cNvSpPr txBox="1"/>
      </xdr:nvSpPr>
      <xdr:spPr>
        <a:xfrm>
          <a:off x="15266044"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55353</xdr:rowOff>
    </xdr:from>
    <xdr:ext cx="405111" cy="259045"/>
    <xdr:sp macro="" textlink="">
      <xdr:nvSpPr>
        <xdr:cNvPr id="745" name="n_2mainValue【庁舎】&#10;有形固定資産減価償却率"/>
        <xdr:cNvSpPr txBox="1"/>
      </xdr:nvSpPr>
      <xdr:spPr>
        <a:xfrm>
          <a:off x="143897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77"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111942</xdr:rowOff>
    </xdr:from>
    <xdr:to>
      <xdr:col>107</xdr:col>
      <xdr:colOff>101600</xdr:colOff>
      <xdr:row>108</xdr:row>
      <xdr:rowOff>42092</xdr:rowOff>
    </xdr:to>
    <xdr:sp macro="" textlink="">
      <xdr:nvSpPr>
        <xdr:cNvPr id="780" name="フローチャート: 判断 779"/>
        <xdr:cNvSpPr/>
      </xdr:nvSpPr>
      <xdr:spPr>
        <a:xfrm>
          <a:off x="20383500" y="1845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109</xdr:row>
      <xdr:rowOff>62956</xdr:rowOff>
    </xdr:from>
    <xdr:to>
      <xdr:col>116</xdr:col>
      <xdr:colOff>114300</xdr:colOff>
      <xdr:row>109</xdr:row>
      <xdr:rowOff>164556</xdr:rowOff>
    </xdr:to>
    <xdr:sp macro="" textlink="">
      <xdr:nvSpPr>
        <xdr:cNvPr id="786" name="楕円 785"/>
        <xdr:cNvSpPr/>
      </xdr:nvSpPr>
      <xdr:spPr>
        <a:xfrm>
          <a:off x="22110700" y="187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149333</xdr:rowOff>
    </xdr:from>
    <xdr:ext cx="469744" cy="259045"/>
    <xdr:sp macro="" textlink="">
      <xdr:nvSpPr>
        <xdr:cNvPr id="787" name="【庁舎】&#10;一人当たり面積該当値テキスト"/>
        <xdr:cNvSpPr txBox="1"/>
      </xdr:nvSpPr>
      <xdr:spPr>
        <a:xfrm>
          <a:off x="22199600" y="186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109</xdr:row>
      <xdr:rowOff>62956</xdr:rowOff>
    </xdr:from>
    <xdr:to>
      <xdr:col>112</xdr:col>
      <xdr:colOff>38100</xdr:colOff>
      <xdr:row>109</xdr:row>
      <xdr:rowOff>164556</xdr:rowOff>
    </xdr:to>
    <xdr:sp macro="" textlink="">
      <xdr:nvSpPr>
        <xdr:cNvPr id="788" name="楕円 787"/>
        <xdr:cNvSpPr/>
      </xdr:nvSpPr>
      <xdr:spPr>
        <a:xfrm>
          <a:off x="21272500" y="187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113756</xdr:rowOff>
    </xdr:from>
    <xdr:to>
      <xdr:col>116</xdr:col>
      <xdr:colOff>63500</xdr:colOff>
      <xdr:row>109</xdr:row>
      <xdr:rowOff>113756</xdr:rowOff>
    </xdr:to>
    <xdr:cxnSp macro="">
      <xdr:nvCxnSpPr>
        <xdr:cNvPr id="789" name="直線コネクタ 788"/>
        <xdr:cNvCxnSpPr/>
      </xdr:nvCxnSpPr>
      <xdr:spPr>
        <a:xfrm>
          <a:off x="21323300" y="188018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109</xdr:row>
      <xdr:rowOff>62956</xdr:rowOff>
    </xdr:from>
    <xdr:to>
      <xdr:col>107</xdr:col>
      <xdr:colOff>101600</xdr:colOff>
      <xdr:row>109</xdr:row>
      <xdr:rowOff>164556</xdr:rowOff>
    </xdr:to>
    <xdr:sp macro="" textlink="">
      <xdr:nvSpPr>
        <xdr:cNvPr id="790" name="楕円 789"/>
        <xdr:cNvSpPr/>
      </xdr:nvSpPr>
      <xdr:spPr>
        <a:xfrm>
          <a:off x="20383500" y="187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113756</xdr:rowOff>
    </xdr:from>
    <xdr:to>
      <xdr:col>111</xdr:col>
      <xdr:colOff>177800</xdr:colOff>
      <xdr:row>109</xdr:row>
      <xdr:rowOff>113756</xdr:rowOff>
    </xdr:to>
    <xdr:cxnSp macro="">
      <xdr:nvCxnSpPr>
        <xdr:cNvPr id="791" name="直線コネクタ 790"/>
        <xdr:cNvCxnSpPr/>
      </xdr:nvCxnSpPr>
      <xdr:spPr>
        <a:xfrm>
          <a:off x="20434300" y="18801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92"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58619</xdr:rowOff>
    </xdr:from>
    <xdr:ext cx="469744" cy="259045"/>
    <xdr:sp macro="" textlink="">
      <xdr:nvSpPr>
        <xdr:cNvPr id="793" name="n_2aveValue【庁舎】&#10;一人当たり面積"/>
        <xdr:cNvSpPr txBox="1"/>
      </xdr:nvSpPr>
      <xdr:spPr>
        <a:xfrm>
          <a:off x="20199427" y="1823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155683</xdr:rowOff>
    </xdr:from>
    <xdr:ext cx="469744" cy="259045"/>
    <xdr:sp macro="" textlink="">
      <xdr:nvSpPr>
        <xdr:cNvPr id="794" name="n_1mainValue【庁舎】&#10;一人当たり面積"/>
        <xdr:cNvSpPr txBox="1"/>
      </xdr:nvSpPr>
      <xdr:spPr>
        <a:xfrm>
          <a:off x="21075727" y="188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155683</xdr:rowOff>
    </xdr:from>
    <xdr:ext cx="469744" cy="259045"/>
    <xdr:sp macro="" textlink="">
      <xdr:nvSpPr>
        <xdr:cNvPr id="795" name="n_2mainValue【庁舎】&#10;一人当たり面積"/>
        <xdr:cNvSpPr txBox="1"/>
      </xdr:nvSpPr>
      <xdr:spPr>
        <a:xfrm>
          <a:off x="20199427" y="188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有形固定資産減価償却率は、消防施設を除き、類似団体内平均値を上回っている。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このうち、一般廃棄物処理施設については、９６．２％とかなりの高水準となっており、計画的な維持補修を行いながら長寿命化を図る必要がある。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庁舎については耐震改修済みであるが、今後も適正な管理を行っていく。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90,188
88,123
65.35
31,465,163
30,076,267
1,126,419
17,335,270
26,086,156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等の増加により基準財政収入額が増加したものの、社会福祉費等の増加により基準財政需要額も増加したため財政力指数は、前年と同率となった。今後も企業誘致を積極的に推進するとともに、税の収納率向上の取り組みを継続するなど、持続可能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9172</xdr:rowOff>
    </xdr:to>
    <xdr:cxnSp macro="">
      <xdr:nvCxnSpPr>
        <xdr:cNvPr id="69" name="直線コネクタ 68"/>
        <xdr:cNvCxnSpPr/>
      </xdr:nvCxnSpPr>
      <xdr:spPr>
        <a:xfrm>
          <a:off x="4114800" y="703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9172</xdr:rowOff>
    </xdr:to>
    <xdr:cxnSp macro="">
      <xdr:nvCxnSpPr>
        <xdr:cNvPr id="72" name="直線コネクタ 71"/>
        <xdr:cNvCxnSpPr/>
      </xdr:nvCxnSpPr>
      <xdr:spPr>
        <a:xfrm>
          <a:off x="3225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9172</xdr:rowOff>
    </xdr:to>
    <xdr:cxnSp macro="">
      <xdr:nvCxnSpPr>
        <xdr:cNvPr id="75" name="直線コネクタ 74"/>
        <xdr:cNvCxnSpPr/>
      </xdr:nvCxnSpPr>
      <xdr:spPr>
        <a:xfrm>
          <a:off x="2336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6" name="フローチャート: 判断 75"/>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77" name="テキスト ボックス 76"/>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22578</xdr:rowOff>
    </xdr:to>
    <xdr:cxnSp macro="">
      <xdr:nvCxnSpPr>
        <xdr:cNvPr id="78" name="直線コネクタ 77"/>
        <xdr:cNvCxnSpPr/>
      </xdr:nvCxnSpPr>
      <xdr:spPr>
        <a:xfrm flipV="1">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など社会情勢の変化の影響により、扶助費の金額は増加したが、市税が増加していることから、経常収支比率は対前年度比０．２ポイント改善した。全国平均値、埼玉県平均値は下回ったものの、類似団体平均値を上回っており、今後も自主財源の確保と歳出の経常経費削減に努め、より効果的な財政運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29972</xdr:rowOff>
    </xdr:to>
    <xdr:cxnSp macro="">
      <xdr:nvCxnSpPr>
        <xdr:cNvPr id="130" name="直線コネクタ 129"/>
        <xdr:cNvCxnSpPr/>
      </xdr:nvCxnSpPr>
      <xdr:spPr>
        <a:xfrm flipV="1">
          <a:off x="4114800" y="106502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62</xdr:row>
      <xdr:rowOff>29972</xdr:rowOff>
    </xdr:to>
    <xdr:cxnSp macro="">
      <xdr:nvCxnSpPr>
        <xdr:cNvPr id="133" name="直線コネクタ 132"/>
        <xdr:cNvCxnSpPr/>
      </xdr:nvCxnSpPr>
      <xdr:spPr>
        <a:xfrm>
          <a:off x="3225800" y="105826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62</xdr:row>
      <xdr:rowOff>1016</xdr:rowOff>
    </xdr:to>
    <xdr:cxnSp macro="">
      <xdr:nvCxnSpPr>
        <xdr:cNvPr id="136" name="直線コネクタ 135"/>
        <xdr:cNvCxnSpPr/>
      </xdr:nvCxnSpPr>
      <xdr:spPr>
        <a:xfrm flipV="1">
          <a:off x="2336800" y="105826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126492</xdr:rowOff>
    </xdr:from>
    <xdr:to>
      <xdr:col>15</xdr:col>
      <xdr:colOff>133350</xdr:colOff>
      <xdr:row>62</xdr:row>
      <xdr:rowOff>56642</xdr:rowOff>
    </xdr:to>
    <xdr:sp macro="" textlink="">
      <xdr:nvSpPr>
        <xdr:cNvPr id="137" name="フローチャート: 判断 136"/>
        <xdr:cNvSpPr/>
      </xdr:nvSpPr>
      <xdr:spPr>
        <a:xfrm>
          <a:off x="3175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41419</xdr:rowOff>
    </xdr:from>
    <xdr:ext cx="762000" cy="259045"/>
    <xdr:sp macro="" textlink="">
      <xdr:nvSpPr>
        <xdr:cNvPr id="138" name="テキスト ボックス 137"/>
        <xdr:cNvSpPr txBox="1"/>
      </xdr:nvSpPr>
      <xdr:spPr>
        <a:xfrm>
          <a:off x="2844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62</xdr:row>
      <xdr:rowOff>1016</xdr:rowOff>
    </xdr:to>
    <xdr:cxnSp macro="">
      <xdr:nvCxnSpPr>
        <xdr:cNvPr id="139" name="直線コネクタ 138"/>
        <xdr:cNvCxnSpPr/>
      </xdr:nvCxnSpPr>
      <xdr:spPr>
        <a:xfrm>
          <a:off x="1447800" y="105440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9" name="楕円 148"/>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113047</xdr:rowOff>
    </xdr:from>
    <xdr:ext cx="762000" cy="259045"/>
    <xdr:sp macro="" textlink="">
      <xdr:nvSpPr>
        <xdr:cNvPr id="150" name="財政構造の弾力性該当値テキスト"/>
        <xdr:cNvSpPr txBox="1"/>
      </xdr:nvSpPr>
      <xdr:spPr>
        <a:xfrm>
          <a:off x="5041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1" name="楕円 150"/>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65549</xdr:rowOff>
    </xdr:from>
    <xdr:ext cx="736600" cy="259045"/>
    <xdr:sp macro="" textlink="">
      <xdr:nvSpPr>
        <xdr:cNvPr id="152" name="テキスト ボックス 151"/>
        <xdr:cNvSpPr txBox="1"/>
      </xdr:nvSpPr>
      <xdr:spPr>
        <a:xfrm>
          <a:off x="3733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3" name="楕円 152"/>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4" name="テキスト ボックス 153"/>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5" name="楕円 154"/>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36593</xdr:rowOff>
    </xdr:from>
    <xdr:ext cx="762000" cy="259045"/>
    <xdr:sp macro="" textlink="">
      <xdr:nvSpPr>
        <xdr:cNvPr id="156" name="テキスト ボックス 155"/>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7" name="楕円 156"/>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121175</xdr:rowOff>
    </xdr:from>
    <xdr:ext cx="762000" cy="259045"/>
    <xdr:sp macro="" textlink="">
      <xdr:nvSpPr>
        <xdr:cNvPr id="158" name="テキスト ボックス 157"/>
        <xdr:cNvSpPr txBox="1"/>
      </xdr:nvSpPr>
      <xdr:spPr>
        <a:xfrm>
          <a:off x="1066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行政改革が着実に実行されているため、類似団体内平均値を下回る結果となっている。今後も引き続き、行政改革を推進し、人件費・物件費等の抑制に努める。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84527</xdr:rowOff>
    </xdr:from>
    <xdr:to>
      <xdr:col>23</xdr:col>
      <xdr:colOff>133350</xdr:colOff>
      <xdr:row>80</xdr:row>
      <xdr:rowOff>92015</xdr:rowOff>
    </xdr:to>
    <xdr:cxnSp macro="">
      <xdr:nvCxnSpPr>
        <xdr:cNvPr id="193" name="直線コネクタ 192"/>
        <xdr:cNvCxnSpPr/>
      </xdr:nvCxnSpPr>
      <xdr:spPr>
        <a:xfrm>
          <a:off x="4114800" y="13800527"/>
          <a:ext cx="8382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84527</xdr:rowOff>
    </xdr:from>
    <xdr:to>
      <xdr:col>19</xdr:col>
      <xdr:colOff>133350</xdr:colOff>
      <xdr:row>80</xdr:row>
      <xdr:rowOff>87128</xdr:rowOff>
    </xdr:to>
    <xdr:cxnSp macro="">
      <xdr:nvCxnSpPr>
        <xdr:cNvPr id="196" name="直線コネクタ 195"/>
        <xdr:cNvCxnSpPr/>
      </xdr:nvCxnSpPr>
      <xdr:spPr>
        <a:xfrm flipV="1">
          <a:off x="3225800" y="13800527"/>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59973</xdr:rowOff>
    </xdr:from>
    <xdr:to>
      <xdr:col>15</xdr:col>
      <xdr:colOff>82550</xdr:colOff>
      <xdr:row>80</xdr:row>
      <xdr:rowOff>87128</xdr:rowOff>
    </xdr:to>
    <xdr:cxnSp macro="">
      <xdr:nvCxnSpPr>
        <xdr:cNvPr id="199" name="直線コネクタ 198"/>
        <xdr:cNvCxnSpPr/>
      </xdr:nvCxnSpPr>
      <xdr:spPr>
        <a:xfrm>
          <a:off x="2336800" y="13775973"/>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58057</xdr:rowOff>
    </xdr:from>
    <xdr:to>
      <xdr:col>15</xdr:col>
      <xdr:colOff>133350</xdr:colOff>
      <xdr:row>80</xdr:row>
      <xdr:rowOff>159657</xdr:rowOff>
    </xdr:to>
    <xdr:sp macro="" textlink="">
      <xdr:nvSpPr>
        <xdr:cNvPr id="200" name="フローチャート: 判断 199"/>
        <xdr:cNvSpPr/>
      </xdr:nvSpPr>
      <xdr:spPr>
        <a:xfrm>
          <a:off x="3175000" y="1377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144434</xdr:rowOff>
    </xdr:from>
    <xdr:ext cx="762000" cy="259045"/>
    <xdr:sp macro="" textlink="">
      <xdr:nvSpPr>
        <xdr:cNvPr id="201" name="テキスト ボックス 200"/>
        <xdr:cNvSpPr txBox="1"/>
      </xdr:nvSpPr>
      <xdr:spPr>
        <a:xfrm>
          <a:off x="2844800" y="1386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45331</xdr:rowOff>
    </xdr:from>
    <xdr:to>
      <xdr:col>11</xdr:col>
      <xdr:colOff>31750</xdr:colOff>
      <xdr:row>80</xdr:row>
      <xdr:rowOff>59973</xdr:rowOff>
    </xdr:to>
    <xdr:cxnSp macro="">
      <xdr:nvCxnSpPr>
        <xdr:cNvPr id="202" name="直線コネクタ 201"/>
        <xdr:cNvCxnSpPr/>
      </xdr:nvCxnSpPr>
      <xdr:spPr>
        <a:xfrm>
          <a:off x="1447800" y="13761331"/>
          <a:ext cx="8890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41215</xdr:rowOff>
    </xdr:from>
    <xdr:to>
      <xdr:col>23</xdr:col>
      <xdr:colOff>184150</xdr:colOff>
      <xdr:row>80</xdr:row>
      <xdr:rowOff>142815</xdr:rowOff>
    </xdr:to>
    <xdr:sp macro="" textlink="">
      <xdr:nvSpPr>
        <xdr:cNvPr id="212" name="楕円 211"/>
        <xdr:cNvSpPr/>
      </xdr:nvSpPr>
      <xdr:spPr>
        <a:xfrm>
          <a:off x="4902200" y="137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133942</xdr:rowOff>
    </xdr:from>
    <xdr:ext cx="762000" cy="259045"/>
    <xdr:sp macro="" textlink="">
      <xdr:nvSpPr>
        <xdr:cNvPr id="213" name="人件費・物件費等の状況該当値テキスト"/>
        <xdr:cNvSpPr txBox="1"/>
      </xdr:nvSpPr>
      <xdr:spPr>
        <a:xfrm>
          <a:off x="5041900" y="1367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33727</xdr:rowOff>
    </xdr:from>
    <xdr:to>
      <xdr:col>19</xdr:col>
      <xdr:colOff>184150</xdr:colOff>
      <xdr:row>80</xdr:row>
      <xdr:rowOff>135327</xdr:rowOff>
    </xdr:to>
    <xdr:sp macro="" textlink="">
      <xdr:nvSpPr>
        <xdr:cNvPr id="214" name="楕円 213"/>
        <xdr:cNvSpPr/>
      </xdr:nvSpPr>
      <xdr:spPr>
        <a:xfrm>
          <a:off x="4064000" y="1374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145504</xdr:rowOff>
    </xdr:from>
    <xdr:ext cx="736600" cy="259045"/>
    <xdr:sp macro="" textlink="">
      <xdr:nvSpPr>
        <xdr:cNvPr id="215" name="テキスト ボックス 214"/>
        <xdr:cNvSpPr txBox="1"/>
      </xdr:nvSpPr>
      <xdr:spPr>
        <a:xfrm>
          <a:off x="3733800" y="13518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36328</xdr:rowOff>
    </xdr:from>
    <xdr:to>
      <xdr:col>15</xdr:col>
      <xdr:colOff>133350</xdr:colOff>
      <xdr:row>80</xdr:row>
      <xdr:rowOff>137928</xdr:rowOff>
    </xdr:to>
    <xdr:sp macro="" textlink="">
      <xdr:nvSpPr>
        <xdr:cNvPr id="216" name="楕円 215"/>
        <xdr:cNvSpPr/>
      </xdr:nvSpPr>
      <xdr:spPr>
        <a:xfrm>
          <a:off x="3175000" y="137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148105</xdr:rowOff>
    </xdr:from>
    <xdr:ext cx="762000" cy="259045"/>
    <xdr:sp macro="" textlink="">
      <xdr:nvSpPr>
        <xdr:cNvPr id="217" name="テキスト ボックス 216"/>
        <xdr:cNvSpPr txBox="1"/>
      </xdr:nvSpPr>
      <xdr:spPr>
        <a:xfrm>
          <a:off x="2844800" y="1352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9173</xdr:rowOff>
    </xdr:from>
    <xdr:to>
      <xdr:col>11</xdr:col>
      <xdr:colOff>82550</xdr:colOff>
      <xdr:row>80</xdr:row>
      <xdr:rowOff>110773</xdr:rowOff>
    </xdr:to>
    <xdr:sp macro="" textlink="">
      <xdr:nvSpPr>
        <xdr:cNvPr id="218" name="楕円 217"/>
        <xdr:cNvSpPr/>
      </xdr:nvSpPr>
      <xdr:spPr>
        <a:xfrm>
          <a:off x="2286000" y="137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120950</xdr:rowOff>
    </xdr:from>
    <xdr:ext cx="762000" cy="259045"/>
    <xdr:sp macro="" textlink="">
      <xdr:nvSpPr>
        <xdr:cNvPr id="219" name="テキスト ボックス 218"/>
        <xdr:cNvSpPr txBox="1"/>
      </xdr:nvSpPr>
      <xdr:spPr>
        <a:xfrm>
          <a:off x="1955800" y="134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165981</xdr:rowOff>
    </xdr:from>
    <xdr:to>
      <xdr:col>7</xdr:col>
      <xdr:colOff>31750</xdr:colOff>
      <xdr:row>80</xdr:row>
      <xdr:rowOff>96131</xdr:rowOff>
    </xdr:to>
    <xdr:sp macro="" textlink="">
      <xdr:nvSpPr>
        <xdr:cNvPr id="220" name="楕円 219"/>
        <xdr:cNvSpPr/>
      </xdr:nvSpPr>
      <xdr:spPr>
        <a:xfrm>
          <a:off x="1397000" y="137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106308</xdr:rowOff>
    </xdr:from>
    <xdr:ext cx="762000" cy="259045"/>
    <xdr:sp macro="" textlink="">
      <xdr:nvSpPr>
        <xdr:cNvPr id="221" name="テキスト ボックス 220"/>
        <xdr:cNvSpPr txBox="1"/>
      </xdr:nvSpPr>
      <xdr:spPr>
        <a:xfrm>
          <a:off x="1066800" y="1347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給与水準については、人事院勧告などに基づき適正化に努めている。引き続き、人事院勧告に基づき、適正な給与水準を保っていく。</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Ｈ２９のラスパイレス指数は前年度数値を引用しています。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5" name="直線コネクタ 254"/>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91016</xdr:rowOff>
    </xdr:to>
    <xdr:cxnSp macro="">
      <xdr:nvCxnSpPr>
        <xdr:cNvPr id="258" name="直線コネクタ 257"/>
        <xdr:cNvCxnSpPr/>
      </xdr:nvCxnSpPr>
      <xdr:spPr>
        <a:xfrm flipV="1">
          <a:off x="15290800" y="148865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91016</xdr:rowOff>
    </xdr:to>
    <xdr:cxnSp macro="">
      <xdr:nvCxnSpPr>
        <xdr:cNvPr id="261" name="直線コネクタ 260"/>
        <xdr:cNvCxnSpPr/>
      </xdr:nvCxnSpPr>
      <xdr:spPr>
        <a:xfrm>
          <a:off x="14401800" y="148463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121709</xdr:rowOff>
    </xdr:from>
    <xdr:to>
      <xdr:col>73</xdr:col>
      <xdr:colOff>44450</xdr:colOff>
      <xdr:row>86</xdr:row>
      <xdr:rowOff>51859</xdr:rowOff>
    </xdr:to>
    <xdr:sp macro="" textlink="">
      <xdr:nvSpPr>
        <xdr:cNvPr id="262" name="フローチャート: 判断 261"/>
        <xdr:cNvSpPr/>
      </xdr:nvSpPr>
      <xdr:spPr>
        <a:xfrm>
          <a:off x="15240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62036</xdr:rowOff>
    </xdr:from>
    <xdr:ext cx="762000" cy="259045"/>
    <xdr:sp macro="" textlink="">
      <xdr:nvSpPr>
        <xdr:cNvPr id="263" name="テキスト ボックス 262"/>
        <xdr:cNvSpPr txBox="1"/>
      </xdr:nvSpPr>
      <xdr:spPr>
        <a:xfrm>
          <a:off x="14909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10584</xdr:rowOff>
    </xdr:to>
    <xdr:cxnSp macro="">
      <xdr:nvCxnSpPr>
        <xdr:cNvPr id="264" name="直線コネクタ 263"/>
        <xdr:cNvCxnSpPr/>
      </xdr:nvCxnSpPr>
      <xdr:spPr>
        <a:xfrm flipV="1">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4" name="楕円 273"/>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5"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6" name="楕円 275"/>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7" name="テキスト ボックス 27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8" name="楕円 277"/>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9" name="テキスト ボックス 278"/>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指定管理者制度の活用をはじめとした民間委託の推進など、行政改革を推し進めた結果、これまでと同様に類似団体内平均値を下回っている。今後も引き続き、適正な定員管理に努めていく。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27411</xdr:rowOff>
    </xdr:to>
    <xdr:cxnSp macro="">
      <xdr:nvCxnSpPr>
        <xdr:cNvPr id="318" name="直線コネクタ 317"/>
        <xdr:cNvCxnSpPr/>
      </xdr:nvCxnSpPr>
      <xdr:spPr>
        <a:xfrm flipV="1">
          <a:off x="16179800" y="1031240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3281</xdr:rowOff>
    </xdr:from>
    <xdr:to>
      <xdr:col>77</xdr:col>
      <xdr:colOff>44450</xdr:colOff>
      <xdr:row>60</xdr:row>
      <xdr:rowOff>27411</xdr:rowOff>
    </xdr:to>
    <xdr:cxnSp macro="">
      <xdr:nvCxnSpPr>
        <xdr:cNvPr id="321" name="直線コネクタ 320"/>
        <xdr:cNvCxnSpPr/>
      </xdr:nvCxnSpPr>
      <xdr:spPr>
        <a:xfrm>
          <a:off x="15290800" y="1029028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152612</xdr:rowOff>
    </xdr:from>
    <xdr:to>
      <xdr:col>72</xdr:col>
      <xdr:colOff>203200</xdr:colOff>
      <xdr:row>60</xdr:row>
      <xdr:rowOff>3281</xdr:rowOff>
    </xdr:to>
    <xdr:cxnSp macro="">
      <xdr:nvCxnSpPr>
        <xdr:cNvPr id="324" name="直線コネクタ 323"/>
        <xdr:cNvCxnSpPr/>
      </xdr:nvCxnSpPr>
      <xdr:spPr>
        <a:xfrm>
          <a:off x="14401800" y="1026816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5" name="フローチャート: 判断 324"/>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26" name="テキスト ボックス 325"/>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144569</xdr:rowOff>
    </xdr:from>
    <xdr:to>
      <xdr:col>68</xdr:col>
      <xdr:colOff>152400</xdr:colOff>
      <xdr:row>59</xdr:row>
      <xdr:rowOff>152612</xdr:rowOff>
    </xdr:to>
    <xdr:cxnSp macro="">
      <xdr:nvCxnSpPr>
        <xdr:cNvPr id="327" name="直線コネクタ 326"/>
        <xdr:cNvCxnSpPr/>
      </xdr:nvCxnSpPr>
      <xdr:spPr>
        <a:xfrm>
          <a:off x="13512800" y="102601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7" name="楕円 336"/>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38"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148061</xdr:rowOff>
    </xdr:from>
    <xdr:to>
      <xdr:col>77</xdr:col>
      <xdr:colOff>95250</xdr:colOff>
      <xdr:row>60</xdr:row>
      <xdr:rowOff>78211</xdr:rowOff>
    </xdr:to>
    <xdr:sp macro="" textlink="">
      <xdr:nvSpPr>
        <xdr:cNvPr id="339" name="楕円 338"/>
        <xdr:cNvSpPr/>
      </xdr:nvSpPr>
      <xdr:spPr>
        <a:xfrm>
          <a:off x="16129000" y="102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88388</xdr:rowOff>
    </xdr:from>
    <xdr:ext cx="736600" cy="259045"/>
    <xdr:sp macro="" textlink="">
      <xdr:nvSpPr>
        <xdr:cNvPr id="340" name="テキスト ボックス 339"/>
        <xdr:cNvSpPr txBox="1"/>
      </xdr:nvSpPr>
      <xdr:spPr>
        <a:xfrm>
          <a:off x="15798800" y="100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123931</xdr:rowOff>
    </xdr:from>
    <xdr:to>
      <xdr:col>73</xdr:col>
      <xdr:colOff>44450</xdr:colOff>
      <xdr:row>60</xdr:row>
      <xdr:rowOff>54081</xdr:rowOff>
    </xdr:to>
    <xdr:sp macro="" textlink="">
      <xdr:nvSpPr>
        <xdr:cNvPr id="341" name="楕円 340"/>
        <xdr:cNvSpPr/>
      </xdr:nvSpPr>
      <xdr:spPr>
        <a:xfrm>
          <a:off x="15240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64258</xdr:rowOff>
    </xdr:from>
    <xdr:ext cx="762000" cy="259045"/>
    <xdr:sp macro="" textlink="">
      <xdr:nvSpPr>
        <xdr:cNvPr id="342" name="テキスト ボックス 341"/>
        <xdr:cNvSpPr txBox="1"/>
      </xdr:nvSpPr>
      <xdr:spPr>
        <a:xfrm>
          <a:off x="14909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101812</xdr:rowOff>
    </xdr:from>
    <xdr:to>
      <xdr:col>68</xdr:col>
      <xdr:colOff>203200</xdr:colOff>
      <xdr:row>60</xdr:row>
      <xdr:rowOff>31962</xdr:rowOff>
    </xdr:to>
    <xdr:sp macro="" textlink="">
      <xdr:nvSpPr>
        <xdr:cNvPr id="343" name="楕円 342"/>
        <xdr:cNvSpPr/>
      </xdr:nvSpPr>
      <xdr:spPr>
        <a:xfrm>
          <a:off x="14351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42139</xdr:rowOff>
    </xdr:from>
    <xdr:ext cx="762000" cy="259045"/>
    <xdr:sp macro="" textlink="">
      <xdr:nvSpPr>
        <xdr:cNvPr id="344" name="テキスト ボックス 343"/>
        <xdr:cNvSpPr txBox="1"/>
      </xdr:nvSpPr>
      <xdr:spPr>
        <a:xfrm>
          <a:off x="14020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93769</xdr:rowOff>
    </xdr:from>
    <xdr:to>
      <xdr:col>64</xdr:col>
      <xdr:colOff>152400</xdr:colOff>
      <xdr:row>60</xdr:row>
      <xdr:rowOff>23919</xdr:rowOff>
    </xdr:to>
    <xdr:sp macro="" textlink="">
      <xdr:nvSpPr>
        <xdr:cNvPr id="345" name="楕円 344"/>
        <xdr:cNvSpPr/>
      </xdr:nvSpPr>
      <xdr:spPr>
        <a:xfrm>
          <a:off x="13462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34096</xdr:rowOff>
    </xdr:from>
    <xdr:ext cx="762000" cy="259045"/>
    <xdr:sp macro="" textlink="">
      <xdr:nvSpPr>
        <xdr:cNvPr id="346" name="テキスト ボックス 345"/>
        <xdr:cNvSpPr txBox="1"/>
      </xdr:nvSpPr>
      <xdr:spPr>
        <a:xfrm>
          <a:off x="13131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起債対象事業の精査により元利償還金の額が多額とならないよう努めていることから、前年度に対し０．１ポイント改善し、類似団体内平均値を大きく下回っている。今後も起債対象事業の精査を行い、現行水準の維持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29573</xdr:rowOff>
    </xdr:to>
    <xdr:cxnSp macro="">
      <xdr:nvCxnSpPr>
        <xdr:cNvPr id="381" name="直線コネクタ 380"/>
        <xdr:cNvCxnSpPr/>
      </xdr:nvCxnSpPr>
      <xdr:spPr>
        <a:xfrm flipV="1">
          <a:off x="16179800" y="670922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39</xdr:row>
      <xdr:rowOff>29573</xdr:rowOff>
    </xdr:to>
    <xdr:cxnSp macro="">
      <xdr:nvCxnSpPr>
        <xdr:cNvPr id="384" name="直線コネクタ 383"/>
        <xdr:cNvCxnSpPr/>
      </xdr:nvCxnSpPr>
      <xdr:spPr>
        <a:xfrm>
          <a:off x="15290800" y="67092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15784</xdr:rowOff>
    </xdr:from>
    <xdr:to>
      <xdr:col>72</xdr:col>
      <xdr:colOff>203200</xdr:colOff>
      <xdr:row>39</xdr:row>
      <xdr:rowOff>22678</xdr:rowOff>
    </xdr:to>
    <xdr:cxnSp macro="">
      <xdr:nvCxnSpPr>
        <xdr:cNvPr id="387" name="直線コネクタ 386"/>
        <xdr:cNvCxnSpPr/>
      </xdr:nvCxnSpPr>
      <xdr:spPr>
        <a:xfrm>
          <a:off x="14401800" y="67023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15784</xdr:rowOff>
    </xdr:from>
    <xdr:to>
      <xdr:col>68</xdr:col>
      <xdr:colOff>152400</xdr:colOff>
      <xdr:row>39</xdr:row>
      <xdr:rowOff>50256</xdr:rowOff>
    </xdr:to>
    <xdr:cxnSp macro="">
      <xdr:nvCxnSpPr>
        <xdr:cNvPr id="390" name="直線コネクタ 389"/>
        <xdr:cNvCxnSpPr/>
      </xdr:nvCxnSpPr>
      <xdr:spPr>
        <a:xfrm flipV="1">
          <a:off x="13512800" y="67023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400" name="楕円 399"/>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1"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150223</xdr:rowOff>
    </xdr:from>
    <xdr:to>
      <xdr:col>77</xdr:col>
      <xdr:colOff>95250</xdr:colOff>
      <xdr:row>39</xdr:row>
      <xdr:rowOff>80373</xdr:rowOff>
    </xdr:to>
    <xdr:sp macro="" textlink="">
      <xdr:nvSpPr>
        <xdr:cNvPr id="402" name="楕円 401"/>
        <xdr:cNvSpPr/>
      </xdr:nvSpPr>
      <xdr:spPr>
        <a:xfrm>
          <a:off x="16129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90550</xdr:rowOff>
    </xdr:from>
    <xdr:ext cx="736600" cy="259045"/>
    <xdr:sp macro="" textlink="">
      <xdr:nvSpPr>
        <xdr:cNvPr id="403" name="テキスト ボックス 402"/>
        <xdr:cNvSpPr txBox="1"/>
      </xdr:nvSpPr>
      <xdr:spPr>
        <a:xfrm>
          <a:off x="15798800" y="643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404" name="楕円 403"/>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405" name="テキスト ボックス 404"/>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136434</xdr:rowOff>
    </xdr:from>
    <xdr:to>
      <xdr:col>68</xdr:col>
      <xdr:colOff>203200</xdr:colOff>
      <xdr:row>39</xdr:row>
      <xdr:rowOff>66584</xdr:rowOff>
    </xdr:to>
    <xdr:sp macro="" textlink="">
      <xdr:nvSpPr>
        <xdr:cNvPr id="406" name="楕円 405"/>
        <xdr:cNvSpPr/>
      </xdr:nvSpPr>
      <xdr:spPr>
        <a:xfrm>
          <a:off x="14351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76761</xdr:rowOff>
    </xdr:from>
    <xdr:ext cx="762000" cy="259045"/>
    <xdr:sp macro="" textlink="">
      <xdr:nvSpPr>
        <xdr:cNvPr id="407" name="テキスト ボックス 406"/>
        <xdr:cNvSpPr txBox="1"/>
      </xdr:nvSpPr>
      <xdr:spPr>
        <a:xfrm>
          <a:off x="14020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170906</xdr:rowOff>
    </xdr:from>
    <xdr:to>
      <xdr:col>64</xdr:col>
      <xdr:colOff>152400</xdr:colOff>
      <xdr:row>39</xdr:row>
      <xdr:rowOff>101056</xdr:rowOff>
    </xdr:to>
    <xdr:sp macro="" textlink="">
      <xdr:nvSpPr>
        <xdr:cNvPr id="408" name="楕円 407"/>
        <xdr:cNvSpPr/>
      </xdr:nvSpPr>
      <xdr:spPr>
        <a:xfrm>
          <a:off x="13462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111233</xdr:rowOff>
    </xdr:from>
    <xdr:ext cx="762000" cy="259045"/>
    <xdr:sp macro="" textlink="">
      <xdr:nvSpPr>
        <xdr:cNvPr id="409" name="テキスト ボックス 408"/>
        <xdr:cNvSpPr txBox="1"/>
      </xdr:nvSpPr>
      <xdr:spPr>
        <a:xfrm>
          <a:off x="13131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地方債現在高や公営企業債等繰入見込額が増額する一方で、充当可能基金が減少したことにより前年度に対し、４．１ポイント上昇している。類似団体内平均値は下回っているが、今後も財政調整基金をはじめとして、継続的に基金を積み立て、交付税措置のある地方債の借り入れを原則とするなど、常に後年度を見据えた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6435</xdr:rowOff>
    </xdr:from>
    <xdr:to>
      <xdr:col>81</xdr:col>
      <xdr:colOff>44450</xdr:colOff>
      <xdr:row>15</xdr:row>
      <xdr:rowOff>39412</xdr:rowOff>
    </xdr:to>
    <xdr:cxnSp macro="">
      <xdr:nvCxnSpPr>
        <xdr:cNvPr id="443" name="直線コネクタ 442"/>
        <xdr:cNvCxnSpPr/>
      </xdr:nvCxnSpPr>
      <xdr:spPr>
        <a:xfrm>
          <a:off x="16179800" y="2578185"/>
          <a:ext cx="8382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149733</xdr:rowOff>
    </xdr:from>
    <xdr:to>
      <xdr:col>77</xdr:col>
      <xdr:colOff>44450</xdr:colOff>
      <xdr:row>15</xdr:row>
      <xdr:rowOff>6435</xdr:rowOff>
    </xdr:to>
    <xdr:cxnSp macro="">
      <xdr:nvCxnSpPr>
        <xdr:cNvPr id="446" name="直線コネクタ 445"/>
        <xdr:cNvCxnSpPr/>
      </xdr:nvCxnSpPr>
      <xdr:spPr>
        <a:xfrm>
          <a:off x="15290800" y="255003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117560</xdr:rowOff>
    </xdr:from>
    <xdr:to>
      <xdr:col>72</xdr:col>
      <xdr:colOff>203200</xdr:colOff>
      <xdr:row>14</xdr:row>
      <xdr:rowOff>149733</xdr:rowOff>
    </xdr:to>
    <xdr:cxnSp macro="">
      <xdr:nvCxnSpPr>
        <xdr:cNvPr id="449" name="直線コネクタ 448"/>
        <xdr:cNvCxnSpPr/>
      </xdr:nvCxnSpPr>
      <xdr:spPr>
        <a:xfrm>
          <a:off x="14401800" y="25178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50" name="フローチャート: 判断 449"/>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51" name="テキスト ボックス 450"/>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95843</xdr:rowOff>
    </xdr:from>
    <xdr:to>
      <xdr:col>68</xdr:col>
      <xdr:colOff>152400</xdr:colOff>
      <xdr:row>14</xdr:row>
      <xdr:rowOff>117560</xdr:rowOff>
    </xdr:to>
    <xdr:cxnSp macro="">
      <xdr:nvCxnSpPr>
        <xdr:cNvPr id="452" name="直線コネクタ 451"/>
        <xdr:cNvCxnSpPr/>
      </xdr:nvCxnSpPr>
      <xdr:spPr>
        <a:xfrm>
          <a:off x="13512800" y="249614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160062</xdr:rowOff>
    </xdr:from>
    <xdr:to>
      <xdr:col>81</xdr:col>
      <xdr:colOff>95250</xdr:colOff>
      <xdr:row>15</xdr:row>
      <xdr:rowOff>90212</xdr:rowOff>
    </xdr:to>
    <xdr:sp macro="" textlink="">
      <xdr:nvSpPr>
        <xdr:cNvPr id="462" name="楕円 461"/>
        <xdr:cNvSpPr/>
      </xdr:nvSpPr>
      <xdr:spPr>
        <a:xfrm>
          <a:off x="169672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5139</xdr:rowOff>
    </xdr:from>
    <xdr:ext cx="762000" cy="259045"/>
    <xdr:sp macro="" textlink="">
      <xdr:nvSpPr>
        <xdr:cNvPr id="463" name="将来負担の状況該当値テキスト"/>
        <xdr:cNvSpPr txBox="1"/>
      </xdr:nvSpPr>
      <xdr:spPr>
        <a:xfrm>
          <a:off x="17106900" y="240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127085</xdr:rowOff>
    </xdr:from>
    <xdr:to>
      <xdr:col>77</xdr:col>
      <xdr:colOff>95250</xdr:colOff>
      <xdr:row>15</xdr:row>
      <xdr:rowOff>57235</xdr:rowOff>
    </xdr:to>
    <xdr:sp macro="" textlink="">
      <xdr:nvSpPr>
        <xdr:cNvPr id="464" name="楕円 463"/>
        <xdr:cNvSpPr/>
      </xdr:nvSpPr>
      <xdr:spPr>
        <a:xfrm>
          <a:off x="16129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67412</xdr:rowOff>
    </xdr:from>
    <xdr:ext cx="736600" cy="259045"/>
    <xdr:sp macro="" textlink="">
      <xdr:nvSpPr>
        <xdr:cNvPr id="465" name="テキスト ボックス 464"/>
        <xdr:cNvSpPr txBox="1"/>
      </xdr:nvSpPr>
      <xdr:spPr>
        <a:xfrm>
          <a:off x="15798800" y="229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98933</xdr:rowOff>
    </xdr:from>
    <xdr:to>
      <xdr:col>73</xdr:col>
      <xdr:colOff>44450</xdr:colOff>
      <xdr:row>15</xdr:row>
      <xdr:rowOff>29083</xdr:rowOff>
    </xdr:to>
    <xdr:sp macro="" textlink="">
      <xdr:nvSpPr>
        <xdr:cNvPr id="466" name="楕円 465"/>
        <xdr:cNvSpPr/>
      </xdr:nvSpPr>
      <xdr:spPr>
        <a:xfrm>
          <a:off x="15240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39260</xdr:rowOff>
    </xdr:from>
    <xdr:ext cx="762000" cy="259045"/>
    <xdr:sp macro="" textlink="">
      <xdr:nvSpPr>
        <xdr:cNvPr id="467" name="テキスト ボックス 466"/>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66760</xdr:rowOff>
    </xdr:from>
    <xdr:to>
      <xdr:col>68</xdr:col>
      <xdr:colOff>203200</xdr:colOff>
      <xdr:row>14</xdr:row>
      <xdr:rowOff>168360</xdr:rowOff>
    </xdr:to>
    <xdr:sp macro="" textlink="">
      <xdr:nvSpPr>
        <xdr:cNvPr id="468" name="楕円 467"/>
        <xdr:cNvSpPr/>
      </xdr:nvSpPr>
      <xdr:spPr>
        <a:xfrm>
          <a:off x="14351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7087</xdr:rowOff>
    </xdr:from>
    <xdr:ext cx="762000" cy="259045"/>
    <xdr:sp macro="" textlink="">
      <xdr:nvSpPr>
        <xdr:cNvPr id="469" name="テキスト ボックス 468"/>
        <xdr:cNvSpPr txBox="1"/>
      </xdr:nvSpPr>
      <xdr:spPr>
        <a:xfrm>
          <a:off x="14020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45043</xdr:rowOff>
    </xdr:from>
    <xdr:to>
      <xdr:col>64</xdr:col>
      <xdr:colOff>152400</xdr:colOff>
      <xdr:row>14</xdr:row>
      <xdr:rowOff>146643</xdr:rowOff>
    </xdr:to>
    <xdr:sp macro="" textlink="">
      <xdr:nvSpPr>
        <xdr:cNvPr id="470" name="楕円 469"/>
        <xdr:cNvSpPr/>
      </xdr:nvSpPr>
      <xdr:spPr>
        <a:xfrm>
          <a:off x="134620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156820</xdr:rowOff>
    </xdr:from>
    <xdr:ext cx="762000" cy="259045"/>
    <xdr:sp macro="" textlink="">
      <xdr:nvSpPr>
        <xdr:cNvPr id="471" name="テキスト ボックス 470"/>
        <xdr:cNvSpPr txBox="1"/>
      </xdr:nvSpPr>
      <xdr:spPr>
        <a:xfrm>
          <a:off x="13131800" y="22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90,188
88,123
65.35
31,465,163
30,076,267
1,126,419
17,335,270
26,086,156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活用をはじめとした民間委託の推進など、行政改革を推し進めた結果、財政比較分析表における定数管理状況において、他団体に比して人口千人当たりの職員数が少なくなっているため、全国平均値、埼玉県平均値を下回っている。今後も適正な定員管理や給与水準の維持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104140</xdr:rowOff>
    </xdr:to>
    <xdr:cxnSp macro="">
      <xdr:nvCxnSpPr>
        <xdr:cNvPr id="66" name="直線コネクタ 65"/>
        <xdr:cNvCxnSpPr/>
      </xdr:nvCxnSpPr>
      <xdr:spPr>
        <a:xfrm>
          <a:off x="3987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104140</xdr:rowOff>
    </xdr:to>
    <xdr:cxnSp macro="">
      <xdr:nvCxnSpPr>
        <xdr:cNvPr id="69" name="直線コネクタ 68"/>
        <xdr:cNvCxnSpPr/>
      </xdr:nvCxnSpPr>
      <xdr:spPr>
        <a:xfrm>
          <a:off x="3098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81280</xdr:rowOff>
    </xdr:to>
    <xdr:cxnSp macro="">
      <xdr:nvCxnSpPr>
        <xdr:cNvPr id="72" name="直線コネクタ 71"/>
        <xdr:cNvCxnSpPr/>
      </xdr:nvCxnSpPr>
      <xdr:spPr>
        <a:xfrm flipV="1">
          <a:off x="2209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81280</xdr:rowOff>
    </xdr:to>
    <xdr:cxnSp macro="">
      <xdr:nvCxnSpPr>
        <xdr:cNvPr id="75" name="直線コネクタ 74"/>
        <xdr:cNvCxnSpPr/>
      </xdr:nvCxnSpPr>
      <xdr:spPr>
        <a:xfrm>
          <a:off x="1320800" y="621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こ数年と同様類似団体内平均値を上回る結果となっているが、指定管理者制度の活用など民間委託を積極的に推し進めた結果、職員人件費等から委託料（物件費）へのシフトが起きているためであり、今後も適正な水準となるよう努めていく。</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2903</xdr:rowOff>
    </xdr:to>
    <xdr:cxnSp macro="">
      <xdr:nvCxnSpPr>
        <xdr:cNvPr id="129" name="直線コネクタ 128"/>
        <xdr:cNvCxnSpPr/>
      </xdr:nvCxnSpPr>
      <xdr:spPr>
        <a:xfrm flipV="1">
          <a:off x="15671800" y="307594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2903</xdr:rowOff>
    </xdr:from>
    <xdr:to>
      <xdr:col>78</xdr:col>
      <xdr:colOff>69850</xdr:colOff>
      <xdr:row>18</xdr:row>
      <xdr:rowOff>22497</xdr:rowOff>
    </xdr:to>
    <xdr:cxnSp macro="">
      <xdr:nvCxnSpPr>
        <xdr:cNvPr id="132" name="直線コネクタ 131"/>
        <xdr:cNvCxnSpPr/>
      </xdr:nvCxnSpPr>
      <xdr:spPr>
        <a:xfrm flipV="1">
          <a:off x="14782800" y="30890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22497</xdr:rowOff>
    </xdr:from>
    <xdr:to>
      <xdr:col>73</xdr:col>
      <xdr:colOff>180975</xdr:colOff>
      <xdr:row>18</xdr:row>
      <xdr:rowOff>22497</xdr:rowOff>
    </xdr:to>
    <xdr:cxnSp macro="">
      <xdr:nvCxnSpPr>
        <xdr:cNvPr id="135" name="直線コネクタ 134"/>
        <xdr:cNvCxnSpPr/>
      </xdr:nvCxnSpPr>
      <xdr:spPr>
        <a:xfrm>
          <a:off x="13893800" y="3108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40277</xdr:rowOff>
    </xdr:from>
    <xdr:to>
      <xdr:col>74</xdr:col>
      <xdr:colOff>31750</xdr:colOff>
      <xdr:row>16</xdr:row>
      <xdr:rowOff>141877</xdr:rowOff>
    </xdr:to>
    <xdr:sp macro="" textlink="">
      <xdr:nvSpPr>
        <xdr:cNvPr id="136" name="フローチャート: 判断 135"/>
        <xdr:cNvSpPr/>
      </xdr:nvSpPr>
      <xdr:spPr>
        <a:xfrm>
          <a:off x="14732000" y="278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152054</xdr:rowOff>
    </xdr:from>
    <xdr:ext cx="762000" cy="259045"/>
    <xdr:sp macro="" textlink="">
      <xdr:nvSpPr>
        <xdr:cNvPr id="137" name="テキスト ボックス 136"/>
        <xdr:cNvSpPr txBox="1"/>
      </xdr:nvSpPr>
      <xdr:spPr>
        <a:xfrm>
          <a:off x="14401800" y="255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18</xdr:row>
      <xdr:rowOff>22497</xdr:rowOff>
    </xdr:to>
    <xdr:cxnSp macro="">
      <xdr:nvCxnSpPr>
        <xdr:cNvPr id="138" name="直線コネクタ 137"/>
        <xdr:cNvCxnSpPr/>
      </xdr:nvCxnSpPr>
      <xdr:spPr>
        <a:xfrm>
          <a:off x="13004800" y="304981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8" name="楕円 147"/>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9"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123553</xdr:rowOff>
    </xdr:from>
    <xdr:to>
      <xdr:col>78</xdr:col>
      <xdr:colOff>120650</xdr:colOff>
      <xdr:row>18</xdr:row>
      <xdr:rowOff>53703</xdr:rowOff>
    </xdr:to>
    <xdr:sp macro="" textlink="">
      <xdr:nvSpPr>
        <xdr:cNvPr id="150" name="楕円 149"/>
        <xdr:cNvSpPr/>
      </xdr:nvSpPr>
      <xdr:spPr>
        <a:xfrm>
          <a:off x="15621000" y="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38480</xdr:rowOff>
    </xdr:from>
    <xdr:ext cx="736600" cy="259045"/>
    <xdr:sp macro="" textlink="">
      <xdr:nvSpPr>
        <xdr:cNvPr id="151" name="テキスト ボックス 150"/>
        <xdr:cNvSpPr txBox="1"/>
      </xdr:nvSpPr>
      <xdr:spPr>
        <a:xfrm>
          <a:off x="15290800" y="3124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143147</xdr:rowOff>
    </xdr:from>
    <xdr:to>
      <xdr:col>74</xdr:col>
      <xdr:colOff>31750</xdr:colOff>
      <xdr:row>18</xdr:row>
      <xdr:rowOff>73297</xdr:rowOff>
    </xdr:to>
    <xdr:sp macro="" textlink="">
      <xdr:nvSpPr>
        <xdr:cNvPr id="152" name="楕円 151"/>
        <xdr:cNvSpPr/>
      </xdr:nvSpPr>
      <xdr:spPr>
        <a:xfrm>
          <a:off x="14732000" y="30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58074</xdr:rowOff>
    </xdr:from>
    <xdr:ext cx="762000" cy="259045"/>
    <xdr:sp macro="" textlink="">
      <xdr:nvSpPr>
        <xdr:cNvPr id="153" name="テキスト ボックス 152"/>
        <xdr:cNvSpPr txBox="1"/>
      </xdr:nvSpPr>
      <xdr:spPr>
        <a:xfrm>
          <a:off x="14401800" y="31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143147</xdr:rowOff>
    </xdr:from>
    <xdr:to>
      <xdr:col>69</xdr:col>
      <xdr:colOff>142875</xdr:colOff>
      <xdr:row>18</xdr:row>
      <xdr:rowOff>73297</xdr:rowOff>
    </xdr:to>
    <xdr:sp macro="" textlink="">
      <xdr:nvSpPr>
        <xdr:cNvPr id="154" name="楕円 153"/>
        <xdr:cNvSpPr/>
      </xdr:nvSpPr>
      <xdr:spPr>
        <a:xfrm>
          <a:off x="13843000" y="30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58074</xdr:rowOff>
    </xdr:from>
    <xdr:ext cx="762000" cy="259045"/>
    <xdr:sp macro="" textlink="">
      <xdr:nvSpPr>
        <xdr:cNvPr id="155" name="テキスト ボックス 154"/>
        <xdr:cNvSpPr txBox="1"/>
      </xdr:nvSpPr>
      <xdr:spPr>
        <a:xfrm>
          <a:off x="13512800" y="31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6" name="楕円 155"/>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7" name="テキスト ボックス 156"/>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情勢の変化の影響により、生活保護受給者数が増加しているとともに、障害福祉サービス費も増加していることから、扶助費は年々増加傾向にあり、全国平均値、埼玉県平均値を下回ったものの、類似団体内平均値を上回っ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今後も就労支援や適正な資格審査等を実施することで、扶助費の適正な水準の確保を図るよう努めていく。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42418</xdr:rowOff>
    </xdr:from>
    <xdr:to>
      <xdr:col>24</xdr:col>
      <xdr:colOff>25400</xdr:colOff>
      <xdr:row>57</xdr:row>
      <xdr:rowOff>42418</xdr:rowOff>
    </xdr:to>
    <xdr:cxnSp macro="">
      <xdr:nvCxnSpPr>
        <xdr:cNvPr id="188" name="直線コネクタ 187"/>
        <xdr:cNvCxnSpPr/>
      </xdr:nvCxnSpPr>
      <xdr:spPr>
        <a:xfrm>
          <a:off x="3987800" y="9815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42418</xdr:rowOff>
    </xdr:to>
    <xdr:cxnSp macro="">
      <xdr:nvCxnSpPr>
        <xdr:cNvPr id="191" name="直線コネクタ 190"/>
        <xdr:cNvCxnSpPr/>
      </xdr:nvCxnSpPr>
      <xdr:spPr>
        <a:xfrm>
          <a:off x="3098800" y="9760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159004</xdr:rowOff>
    </xdr:from>
    <xdr:to>
      <xdr:col>15</xdr:col>
      <xdr:colOff>98425</xdr:colOff>
      <xdr:row>56</xdr:row>
      <xdr:rowOff>168148</xdr:rowOff>
    </xdr:to>
    <xdr:cxnSp macro="">
      <xdr:nvCxnSpPr>
        <xdr:cNvPr id="194" name="直線コネクタ 193"/>
        <xdr:cNvCxnSpPr/>
      </xdr:nvCxnSpPr>
      <xdr:spPr>
        <a:xfrm flipV="1">
          <a:off x="2209800" y="9760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126492</xdr:rowOff>
    </xdr:from>
    <xdr:to>
      <xdr:col>15</xdr:col>
      <xdr:colOff>149225</xdr:colOff>
      <xdr:row>57</xdr:row>
      <xdr:rowOff>56642</xdr:rowOff>
    </xdr:to>
    <xdr:sp macro="" textlink="">
      <xdr:nvSpPr>
        <xdr:cNvPr id="195" name="フローチャート: 判断 194"/>
        <xdr:cNvSpPr/>
      </xdr:nvSpPr>
      <xdr:spPr>
        <a:xfrm>
          <a:off x="3048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41419</xdr:rowOff>
    </xdr:from>
    <xdr:ext cx="762000" cy="259045"/>
    <xdr:sp macro="" textlink="">
      <xdr:nvSpPr>
        <xdr:cNvPr id="196" name="テキスト ボックス 195"/>
        <xdr:cNvSpPr txBox="1"/>
      </xdr:nvSpPr>
      <xdr:spPr>
        <a:xfrm>
          <a:off x="2717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131572</xdr:rowOff>
    </xdr:from>
    <xdr:to>
      <xdr:col>11</xdr:col>
      <xdr:colOff>9525</xdr:colOff>
      <xdr:row>56</xdr:row>
      <xdr:rowOff>168148</xdr:rowOff>
    </xdr:to>
    <xdr:cxnSp macro="">
      <xdr:nvCxnSpPr>
        <xdr:cNvPr id="197" name="直線コネクタ 196"/>
        <xdr:cNvCxnSpPr/>
      </xdr:nvCxnSpPr>
      <xdr:spPr>
        <a:xfrm>
          <a:off x="1320800" y="9732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163068</xdr:rowOff>
    </xdr:from>
    <xdr:to>
      <xdr:col>24</xdr:col>
      <xdr:colOff>76200</xdr:colOff>
      <xdr:row>57</xdr:row>
      <xdr:rowOff>93218</xdr:rowOff>
    </xdr:to>
    <xdr:sp macro="" textlink="">
      <xdr:nvSpPr>
        <xdr:cNvPr id="207" name="楕円 206"/>
        <xdr:cNvSpPr/>
      </xdr:nvSpPr>
      <xdr:spPr>
        <a:xfrm>
          <a:off x="4775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135145</xdr:rowOff>
    </xdr:from>
    <xdr:ext cx="762000" cy="259045"/>
    <xdr:sp macro="" textlink="">
      <xdr:nvSpPr>
        <xdr:cNvPr id="208" name="扶助費該当値テキスト"/>
        <xdr:cNvSpPr txBox="1"/>
      </xdr:nvSpPr>
      <xdr:spPr>
        <a:xfrm>
          <a:off x="4914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163068</xdr:rowOff>
    </xdr:from>
    <xdr:to>
      <xdr:col>20</xdr:col>
      <xdr:colOff>38100</xdr:colOff>
      <xdr:row>57</xdr:row>
      <xdr:rowOff>93218</xdr:rowOff>
    </xdr:to>
    <xdr:sp macro="" textlink="">
      <xdr:nvSpPr>
        <xdr:cNvPr id="209" name="楕円 208"/>
        <xdr:cNvSpPr/>
      </xdr:nvSpPr>
      <xdr:spPr>
        <a:xfrm>
          <a:off x="3937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77995</xdr:rowOff>
    </xdr:from>
    <xdr:ext cx="736600" cy="259045"/>
    <xdr:sp macro="" textlink="">
      <xdr:nvSpPr>
        <xdr:cNvPr id="210" name="テキスト ボックス 209"/>
        <xdr:cNvSpPr txBox="1"/>
      </xdr:nvSpPr>
      <xdr:spPr>
        <a:xfrm>
          <a:off x="3606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108204</xdr:rowOff>
    </xdr:from>
    <xdr:to>
      <xdr:col>15</xdr:col>
      <xdr:colOff>149225</xdr:colOff>
      <xdr:row>57</xdr:row>
      <xdr:rowOff>38354</xdr:rowOff>
    </xdr:to>
    <xdr:sp macro="" textlink="">
      <xdr:nvSpPr>
        <xdr:cNvPr id="211" name="楕円 210"/>
        <xdr:cNvSpPr/>
      </xdr:nvSpPr>
      <xdr:spPr>
        <a:xfrm>
          <a:off x="3048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48531</xdr:rowOff>
    </xdr:from>
    <xdr:ext cx="762000" cy="259045"/>
    <xdr:sp macro="" textlink="">
      <xdr:nvSpPr>
        <xdr:cNvPr id="212" name="テキスト ボックス 211"/>
        <xdr:cNvSpPr txBox="1"/>
      </xdr:nvSpPr>
      <xdr:spPr>
        <a:xfrm>
          <a:off x="2717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117348</xdr:rowOff>
    </xdr:from>
    <xdr:to>
      <xdr:col>11</xdr:col>
      <xdr:colOff>60325</xdr:colOff>
      <xdr:row>57</xdr:row>
      <xdr:rowOff>47498</xdr:rowOff>
    </xdr:to>
    <xdr:sp macro="" textlink="">
      <xdr:nvSpPr>
        <xdr:cNvPr id="213" name="楕円 212"/>
        <xdr:cNvSpPr/>
      </xdr:nvSpPr>
      <xdr:spPr>
        <a:xfrm>
          <a:off x="2159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32275</xdr:rowOff>
    </xdr:from>
    <xdr:ext cx="762000" cy="259045"/>
    <xdr:sp macro="" textlink="">
      <xdr:nvSpPr>
        <xdr:cNvPr id="214" name="テキスト ボックス 213"/>
        <xdr:cNvSpPr txBox="1"/>
      </xdr:nvSpPr>
      <xdr:spPr>
        <a:xfrm>
          <a:off x="1828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80772</xdr:rowOff>
    </xdr:from>
    <xdr:to>
      <xdr:col>6</xdr:col>
      <xdr:colOff>171450</xdr:colOff>
      <xdr:row>57</xdr:row>
      <xdr:rowOff>10922</xdr:rowOff>
    </xdr:to>
    <xdr:sp macro="" textlink="">
      <xdr:nvSpPr>
        <xdr:cNvPr id="215" name="楕円 214"/>
        <xdr:cNvSpPr/>
      </xdr:nvSpPr>
      <xdr:spPr>
        <a:xfrm>
          <a:off x="1270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167149</xdr:rowOff>
    </xdr:from>
    <xdr:ext cx="762000" cy="259045"/>
    <xdr:sp macro="" textlink="">
      <xdr:nvSpPr>
        <xdr:cNvPr id="216" name="テキスト ボックス 215"/>
        <xdr:cNvSpPr txBox="1"/>
      </xdr:nvSpPr>
      <xdr:spPr>
        <a:xfrm>
          <a:off x="939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特別会計繰出金の増により繰出金が増加していることから、前年度に比して０．２ポイント上昇しているが、類似団体内平均値を下回る結果となっている。今後も経常経費の削減に努め、より効率的な財政運営を図れるよう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104140</xdr:rowOff>
    </xdr:to>
    <xdr:cxnSp macro="">
      <xdr:nvCxnSpPr>
        <xdr:cNvPr id="249" name="直線コネクタ 248"/>
        <xdr:cNvCxnSpPr/>
      </xdr:nvCxnSpPr>
      <xdr:spPr>
        <a:xfrm>
          <a:off x="15671800" y="9690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88900</xdr:rowOff>
    </xdr:to>
    <xdr:cxnSp macro="">
      <xdr:nvCxnSpPr>
        <xdr:cNvPr id="252" name="直線コネクタ 251"/>
        <xdr:cNvCxnSpPr/>
      </xdr:nvCxnSpPr>
      <xdr:spPr>
        <a:xfrm>
          <a:off x="14782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81280</xdr:rowOff>
    </xdr:to>
    <xdr:cxnSp macro="">
      <xdr:nvCxnSpPr>
        <xdr:cNvPr id="255" name="直線コネクタ 254"/>
        <xdr:cNvCxnSpPr/>
      </xdr:nvCxnSpPr>
      <xdr:spPr>
        <a:xfrm>
          <a:off x="13893800" y="964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43180</xdr:rowOff>
    </xdr:to>
    <xdr:cxnSp macro="">
      <xdr:nvCxnSpPr>
        <xdr:cNvPr id="258" name="直線コネクタ 257"/>
        <xdr:cNvCxnSpPr/>
      </xdr:nvCxnSpPr>
      <xdr:spPr>
        <a:xfrm>
          <a:off x="13004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1" name="テキスト ボックス 270"/>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2" name="楕円 27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3" name="テキスト ボックス 272"/>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4" name="楕円 273"/>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5" name="テキスト ボックス 274"/>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6" name="楕円 275"/>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7" name="テキスト ボックス 276"/>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と同様類似団体内平均値を上回る結果となっている。これは、一部事務組合への負担金や病院事業に対する補助金が多額となっているためである。今後も補助金等の見直し作業を進め、更なる適正化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xdr:rowOff>
    </xdr:from>
    <xdr:to>
      <xdr:col>82</xdr:col>
      <xdr:colOff>107950</xdr:colOff>
      <xdr:row>38</xdr:row>
      <xdr:rowOff>6985</xdr:rowOff>
    </xdr:to>
    <xdr:cxnSp macro="">
      <xdr:nvCxnSpPr>
        <xdr:cNvPr id="305" name="直線コネクタ 304"/>
        <xdr:cNvCxnSpPr/>
      </xdr:nvCxnSpPr>
      <xdr:spPr>
        <a:xfrm flipV="1">
          <a:off x="15671800" y="65163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6985</xdr:rowOff>
    </xdr:from>
    <xdr:to>
      <xdr:col>78</xdr:col>
      <xdr:colOff>69850</xdr:colOff>
      <xdr:row>38</xdr:row>
      <xdr:rowOff>24130</xdr:rowOff>
    </xdr:to>
    <xdr:cxnSp macro="">
      <xdr:nvCxnSpPr>
        <xdr:cNvPr id="308" name="直線コネクタ 307"/>
        <xdr:cNvCxnSpPr/>
      </xdr:nvCxnSpPr>
      <xdr:spPr>
        <a:xfrm flipV="1">
          <a:off x="14782800" y="65220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18415</xdr:rowOff>
    </xdr:from>
    <xdr:to>
      <xdr:col>73</xdr:col>
      <xdr:colOff>180975</xdr:colOff>
      <xdr:row>38</xdr:row>
      <xdr:rowOff>24130</xdr:rowOff>
    </xdr:to>
    <xdr:cxnSp macro="">
      <xdr:nvCxnSpPr>
        <xdr:cNvPr id="311" name="直線コネクタ 310"/>
        <xdr:cNvCxnSpPr/>
      </xdr:nvCxnSpPr>
      <xdr:spPr>
        <a:xfrm>
          <a:off x="13893800" y="65335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87630</xdr:rowOff>
    </xdr:from>
    <xdr:to>
      <xdr:col>74</xdr:col>
      <xdr:colOff>31750</xdr:colOff>
      <xdr:row>38</xdr:row>
      <xdr:rowOff>17780</xdr:rowOff>
    </xdr:to>
    <xdr:sp macro="" textlink="">
      <xdr:nvSpPr>
        <xdr:cNvPr id="312" name="フローチャート: 判断 311"/>
        <xdr:cNvSpPr/>
      </xdr:nvSpPr>
      <xdr:spPr>
        <a:xfrm>
          <a:off x="14732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27957</xdr:rowOff>
    </xdr:from>
    <xdr:ext cx="762000" cy="259045"/>
    <xdr:sp macro="" textlink="">
      <xdr:nvSpPr>
        <xdr:cNvPr id="313" name="テキスト ボックス 312"/>
        <xdr:cNvSpPr txBox="1"/>
      </xdr:nvSpPr>
      <xdr:spPr>
        <a:xfrm>
          <a:off x="14401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18415</xdr:rowOff>
    </xdr:from>
    <xdr:to>
      <xdr:col>69</xdr:col>
      <xdr:colOff>92075</xdr:colOff>
      <xdr:row>38</xdr:row>
      <xdr:rowOff>52705</xdr:rowOff>
    </xdr:to>
    <xdr:cxnSp macro="">
      <xdr:nvCxnSpPr>
        <xdr:cNvPr id="314" name="直線コネクタ 313"/>
        <xdr:cNvCxnSpPr/>
      </xdr:nvCxnSpPr>
      <xdr:spPr>
        <a:xfrm flipV="1">
          <a:off x="13004800" y="65335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121920</xdr:rowOff>
    </xdr:from>
    <xdr:to>
      <xdr:col>82</xdr:col>
      <xdr:colOff>158750</xdr:colOff>
      <xdr:row>38</xdr:row>
      <xdr:rowOff>52070</xdr:rowOff>
    </xdr:to>
    <xdr:sp macro="" textlink="">
      <xdr:nvSpPr>
        <xdr:cNvPr id="324" name="楕円 323"/>
        <xdr:cNvSpPr/>
      </xdr:nvSpPr>
      <xdr:spPr>
        <a:xfrm>
          <a:off x="164592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93997</xdr:rowOff>
    </xdr:from>
    <xdr:ext cx="762000" cy="259045"/>
    <xdr:sp macro="" textlink="">
      <xdr:nvSpPr>
        <xdr:cNvPr id="325" name="補助費等該当値テキスト"/>
        <xdr:cNvSpPr txBox="1"/>
      </xdr:nvSpPr>
      <xdr:spPr>
        <a:xfrm>
          <a:off x="165989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127635</xdr:rowOff>
    </xdr:from>
    <xdr:to>
      <xdr:col>78</xdr:col>
      <xdr:colOff>120650</xdr:colOff>
      <xdr:row>38</xdr:row>
      <xdr:rowOff>57785</xdr:rowOff>
    </xdr:to>
    <xdr:sp macro="" textlink="">
      <xdr:nvSpPr>
        <xdr:cNvPr id="326" name="楕円 325"/>
        <xdr:cNvSpPr/>
      </xdr:nvSpPr>
      <xdr:spPr>
        <a:xfrm>
          <a:off x="156210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27" name="テキスト ボックス 326"/>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144780</xdr:rowOff>
    </xdr:from>
    <xdr:to>
      <xdr:col>74</xdr:col>
      <xdr:colOff>31750</xdr:colOff>
      <xdr:row>38</xdr:row>
      <xdr:rowOff>74930</xdr:rowOff>
    </xdr:to>
    <xdr:sp macro="" textlink="">
      <xdr:nvSpPr>
        <xdr:cNvPr id="328" name="楕円 327"/>
        <xdr:cNvSpPr/>
      </xdr:nvSpPr>
      <xdr:spPr>
        <a:xfrm>
          <a:off x="14732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59707</xdr:rowOff>
    </xdr:from>
    <xdr:ext cx="762000" cy="259045"/>
    <xdr:sp macro="" textlink="">
      <xdr:nvSpPr>
        <xdr:cNvPr id="329" name="テキスト ボックス 328"/>
        <xdr:cNvSpPr txBox="1"/>
      </xdr:nvSpPr>
      <xdr:spPr>
        <a:xfrm>
          <a:off x="14401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139065</xdr:rowOff>
    </xdr:from>
    <xdr:to>
      <xdr:col>69</xdr:col>
      <xdr:colOff>142875</xdr:colOff>
      <xdr:row>38</xdr:row>
      <xdr:rowOff>69215</xdr:rowOff>
    </xdr:to>
    <xdr:sp macro="" textlink="">
      <xdr:nvSpPr>
        <xdr:cNvPr id="330" name="楕円 329"/>
        <xdr:cNvSpPr/>
      </xdr:nvSpPr>
      <xdr:spPr>
        <a:xfrm>
          <a:off x="13843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53992</xdr:rowOff>
    </xdr:from>
    <xdr:ext cx="762000" cy="259045"/>
    <xdr:sp macro="" textlink="">
      <xdr:nvSpPr>
        <xdr:cNvPr id="331" name="テキスト ボックス 330"/>
        <xdr:cNvSpPr txBox="1"/>
      </xdr:nvSpPr>
      <xdr:spPr>
        <a:xfrm>
          <a:off x="13512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1905</xdr:rowOff>
    </xdr:from>
    <xdr:to>
      <xdr:col>65</xdr:col>
      <xdr:colOff>53975</xdr:colOff>
      <xdr:row>38</xdr:row>
      <xdr:rowOff>103505</xdr:rowOff>
    </xdr:to>
    <xdr:sp macro="" textlink="">
      <xdr:nvSpPr>
        <xdr:cNvPr id="332" name="楕円 331"/>
        <xdr:cNvSpPr/>
      </xdr:nvSpPr>
      <xdr:spPr>
        <a:xfrm>
          <a:off x="12954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88282</xdr:rowOff>
    </xdr:from>
    <xdr:ext cx="762000" cy="259045"/>
    <xdr:sp macro="" textlink="">
      <xdr:nvSpPr>
        <xdr:cNvPr id="333" name="テキスト ボックス 332"/>
        <xdr:cNvSpPr txBox="1"/>
      </xdr:nvSpPr>
      <xdr:spPr>
        <a:xfrm>
          <a:off x="12623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ここ数年と同様類似団体内平均値を下回っている。公債費については、起債対象事業の精査により、できるだけ多額とならないようにしており、今後も適正な水準となるよう努めていく。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76</xdr:row>
      <xdr:rowOff>140715</xdr:rowOff>
    </xdr:to>
    <xdr:cxnSp macro="">
      <xdr:nvCxnSpPr>
        <xdr:cNvPr id="363" name="直線コネクタ 362"/>
        <xdr:cNvCxnSpPr/>
      </xdr:nvCxnSpPr>
      <xdr:spPr>
        <a:xfrm flipV="1">
          <a:off x="3987800" y="13166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140715</xdr:rowOff>
    </xdr:to>
    <xdr:cxnSp macro="">
      <xdr:nvCxnSpPr>
        <xdr:cNvPr id="366" name="直線コネクタ 365"/>
        <xdr:cNvCxnSpPr/>
      </xdr:nvCxnSpPr>
      <xdr:spPr>
        <a:xfrm>
          <a:off x="3098800" y="131251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76</xdr:row>
      <xdr:rowOff>154432</xdr:rowOff>
    </xdr:to>
    <xdr:cxnSp macro="">
      <xdr:nvCxnSpPr>
        <xdr:cNvPr id="369" name="直線コネクタ 368"/>
        <xdr:cNvCxnSpPr/>
      </xdr:nvCxnSpPr>
      <xdr:spPr>
        <a:xfrm flipV="1">
          <a:off x="2209800" y="13125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0" name="フローチャート: 判断 369"/>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1" name="テキスト ボックス 370"/>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154432</xdr:rowOff>
    </xdr:to>
    <xdr:cxnSp macro="">
      <xdr:nvCxnSpPr>
        <xdr:cNvPr id="372" name="直線コネクタ 371"/>
        <xdr:cNvCxnSpPr/>
      </xdr:nvCxnSpPr>
      <xdr:spPr>
        <a:xfrm>
          <a:off x="1320800" y="13157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2" name="楕円 381"/>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3"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4" name="楕円 383"/>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5" name="テキスト ボックス 384"/>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6" name="楕円 385"/>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7" name="テキスト ボックス 386"/>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88" name="楕円 387"/>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89" name="テキスト ボックス 388"/>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0" name="楕円 389"/>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1" name="テキスト ボックス 390"/>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と同様類似団体内平均値を上回っている。これは、公債費について起債対象事業の精査により多額とならないよう努めていることにより経常収支比率における公債費の割合が低くなっているものであり、今後も適正な水準となるよう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75</xdr:row>
      <xdr:rowOff>156718</xdr:rowOff>
    </xdr:to>
    <xdr:cxnSp macro="">
      <xdr:nvCxnSpPr>
        <xdr:cNvPr id="422" name="直線コネクタ 421"/>
        <xdr:cNvCxnSpPr/>
      </xdr:nvCxnSpPr>
      <xdr:spPr>
        <a:xfrm flipV="1">
          <a:off x="15671800" y="13010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75</xdr:row>
      <xdr:rowOff>156718</xdr:rowOff>
    </xdr:to>
    <xdr:cxnSp macro="">
      <xdr:nvCxnSpPr>
        <xdr:cNvPr id="425" name="直線コネクタ 424"/>
        <xdr:cNvCxnSpPr/>
      </xdr:nvCxnSpPr>
      <xdr:spPr>
        <a:xfrm>
          <a:off x="14782800" y="12988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129286</xdr:rowOff>
    </xdr:to>
    <xdr:cxnSp macro="">
      <xdr:nvCxnSpPr>
        <xdr:cNvPr id="428" name="直線コネクタ 427"/>
        <xdr:cNvCxnSpPr/>
      </xdr:nvCxnSpPr>
      <xdr:spPr>
        <a:xfrm>
          <a:off x="13893800" y="12974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144780</xdr:rowOff>
    </xdr:from>
    <xdr:to>
      <xdr:col>74</xdr:col>
      <xdr:colOff>31750</xdr:colOff>
      <xdr:row>75</xdr:row>
      <xdr:rowOff>74930</xdr:rowOff>
    </xdr:to>
    <xdr:sp macro="" textlink="">
      <xdr:nvSpPr>
        <xdr:cNvPr id="429" name="フローチャート: 判断 428"/>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30" name="テキスト ボックス 429"/>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75</xdr:row>
      <xdr:rowOff>115570</xdr:rowOff>
    </xdr:to>
    <xdr:cxnSp macro="">
      <xdr:nvCxnSpPr>
        <xdr:cNvPr id="431" name="直線コネクタ 430"/>
        <xdr:cNvCxnSpPr/>
      </xdr:nvCxnSpPr>
      <xdr:spPr>
        <a:xfrm>
          <a:off x="13004800" y="12919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1" name="楕円 440"/>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73423</xdr:rowOff>
    </xdr:from>
    <xdr:ext cx="762000" cy="259045"/>
    <xdr:sp macro="" textlink="">
      <xdr:nvSpPr>
        <xdr:cNvPr id="442" name="公債費以外該当値テキスト"/>
        <xdr:cNvSpPr txBox="1"/>
      </xdr:nvSpPr>
      <xdr:spPr>
        <a:xfrm>
          <a:off x="165989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43" name="楕円 442"/>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20845</xdr:rowOff>
    </xdr:from>
    <xdr:ext cx="736600" cy="259045"/>
    <xdr:sp macro="" textlink="">
      <xdr:nvSpPr>
        <xdr:cNvPr id="444" name="テキスト ボックス 443"/>
        <xdr:cNvSpPr txBox="1"/>
      </xdr:nvSpPr>
      <xdr:spPr>
        <a:xfrm>
          <a:off x="15290800" y="13051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45" name="楕円 444"/>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164864</xdr:rowOff>
    </xdr:from>
    <xdr:ext cx="762000" cy="259045"/>
    <xdr:sp macro="" textlink="">
      <xdr:nvSpPr>
        <xdr:cNvPr id="446" name="テキスト ボックス 445"/>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7" name="楕円 446"/>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151147</xdr:rowOff>
    </xdr:from>
    <xdr:ext cx="762000" cy="259045"/>
    <xdr:sp macro="" textlink="">
      <xdr:nvSpPr>
        <xdr:cNvPr id="448" name="テキスト ボックス 447"/>
        <xdr:cNvSpPr txBox="1"/>
      </xdr:nvSpPr>
      <xdr:spPr>
        <a:xfrm>
          <a:off x="13512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49" name="楕円 448"/>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96283</xdr:rowOff>
    </xdr:from>
    <xdr:ext cx="762000" cy="259045"/>
    <xdr:sp macro="" textlink="">
      <xdr:nvSpPr>
        <xdr:cNvPr id="450" name="テキスト ボックス 449"/>
        <xdr:cNvSpPr txBox="1"/>
      </xdr:nvSpPr>
      <xdr:spPr>
        <a:xfrm>
          <a:off x="12623800" y="129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134468</xdr:rowOff>
    </xdr:from>
    <xdr:to>
      <xdr:col>29</xdr:col>
      <xdr:colOff>127000</xdr:colOff>
      <xdr:row>17</xdr:row>
      <xdr:rowOff>146945</xdr:rowOff>
    </xdr:to>
    <xdr:cxnSp macro="">
      <xdr:nvCxnSpPr>
        <xdr:cNvPr id="50" name="直線コネクタ 49"/>
        <xdr:cNvCxnSpPr/>
      </xdr:nvCxnSpPr>
      <xdr:spPr bwMode="auto">
        <a:xfrm flipV="1">
          <a:off x="5003800" y="3096743"/>
          <a:ext cx="647700" cy="1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146945</xdr:rowOff>
    </xdr:from>
    <xdr:to>
      <xdr:col>26</xdr:col>
      <xdr:colOff>50800</xdr:colOff>
      <xdr:row>17</xdr:row>
      <xdr:rowOff>155880</xdr:rowOff>
    </xdr:to>
    <xdr:cxnSp macro="">
      <xdr:nvCxnSpPr>
        <xdr:cNvPr id="53" name="直線コネクタ 52"/>
        <xdr:cNvCxnSpPr/>
      </xdr:nvCxnSpPr>
      <xdr:spPr bwMode="auto">
        <a:xfrm flipV="1">
          <a:off x="4305300" y="3109220"/>
          <a:ext cx="698500" cy="8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155880</xdr:rowOff>
    </xdr:from>
    <xdr:to>
      <xdr:col>22</xdr:col>
      <xdr:colOff>114300</xdr:colOff>
      <xdr:row>18</xdr:row>
      <xdr:rowOff>40780</xdr:rowOff>
    </xdr:to>
    <xdr:cxnSp macro="">
      <xdr:nvCxnSpPr>
        <xdr:cNvPr id="56" name="直線コネクタ 55"/>
        <xdr:cNvCxnSpPr/>
      </xdr:nvCxnSpPr>
      <xdr:spPr bwMode="auto">
        <a:xfrm flipV="1">
          <a:off x="3606800" y="3118155"/>
          <a:ext cx="6985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40780</xdr:rowOff>
    </xdr:from>
    <xdr:to>
      <xdr:col>18</xdr:col>
      <xdr:colOff>177800</xdr:colOff>
      <xdr:row>18</xdr:row>
      <xdr:rowOff>74327</xdr:rowOff>
    </xdr:to>
    <xdr:cxnSp macro="">
      <xdr:nvCxnSpPr>
        <xdr:cNvPr id="59" name="直線コネクタ 58"/>
        <xdr:cNvCxnSpPr/>
      </xdr:nvCxnSpPr>
      <xdr:spPr bwMode="auto">
        <a:xfrm flipV="1">
          <a:off x="2908300" y="3174505"/>
          <a:ext cx="698500" cy="3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83668</xdr:rowOff>
    </xdr:from>
    <xdr:to>
      <xdr:col>29</xdr:col>
      <xdr:colOff>177800</xdr:colOff>
      <xdr:row>18</xdr:row>
      <xdr:rowOff>13818</xdr:rowOff>
    </xdr:to>
    <xdr:sp macro="" textlink="">
      <xdr:nvSpPr>
        <xdr:cNvPr id="69" name="楕円 68"/>
        <xdr:cNvSpPr/>
      </xdr:nvSpPr>
      <xdr:spPr bwMode="auto">
        <a:xfrm>
          <a:off x="5600700" y="304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55745</xdr:rowOff>
    </xdr:from>
    <xdr:ext cx="762000" cy="259045"/>
    <xdr:sp macro="" textlink="">
      <xdr:nvSpPr>
        <xdr:cNvPr id="70" name="人口1人当たり決算額の推移該当値テキスト130"/>
        <xdr:cNvSpPr txBox="1"/>
      </xdr:nvSpPr>
      <xdr:spPr>
        <a:xfrm>
          <a:off x="5740400" y="301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96145</xdr:rowOff>
    </xdr:from>
    <xdr:to>
      <xdr:col>26</xdr:col>
      <xdr:colOff>101600</xdr:colOff>
      <xdr:row>18</xdr:row>
      <xdr:rowOff>26295</xdr:rowOff>
    </xdr:to>
    <xdr:sp macro="" textlink="">
      <xdr:nvSpPr>
        <xdr:cNvPr id="71" name="楕円 70"/>
        <xdr:cNvSpPr/>
      </xdr:nvSpPr>
      <xdr:spPr bwMode="auto">
        <a:xfrm>
          <a:off x="4953000" y="3058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11072</xdr:rowOff>
    </xdr:from>
    <xdr:ext cx="736600" cy="259045"/>
    <xdr:sp macro="" textlink="">
      <xdr:nvSpPr>
        <xdr:cNvPr id="72" name="テキスト ボックス 71"/>
        <xdr:cNvSpPr txBox="1"/>
      </xdr:nvSpPr>
      <xdr:spPr>
        <a:xfrm>
          <a:off x="4622800" y="31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105080</xdr:rowOff>
    </xdr:from>
    <xdr:to>
      <xdr:col>22</xdr:col>
      <xdr:colOff>165100</xdr:colOff>
      <xdr:row>18</xdr:row>
      <xdr:rowOff>35230</xdr:rowOff>
    </xdr:to>
    <xdr:sp macro="" textlink="">
      <xdr:nvSpPr>
        <xdr:cNvPr id="73" name="楕円 72"/>
        <xdr:cNvSpPr/>
      </xdr:nvSpPr>
      <xdr:spPr bwMode="auto">
        <a:xfrm>
          <a:off x="4254500" y="306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20007</xdr:rowOff>
    </xdr:from>
    <xdr:ext cx="762000" cy="259045"/>
    <xdr:sp macro="" textlink="">
      <xdr:nvSpPr>
        <xdr:cNvPr id="74" name="テキスト ボックス 73"/>
        <xdr:cNvSpPr txBox="1"/>
      </xdr:nvSpPr>
      <xdr:spPr>
        <a:xfrm>
          <a:off x="3924300" y="31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161430</xdr:rowOff>
    </xdr:from>
    <xdr:to>
      <xdr:col>19</xdr:col>
      <xdr:colOff>38100</xdr:colOff>
      <xdr:row>18</xdr:row>
      <xdr:rowOff>91580</xdr:rowOff>
    </xdr:to>
    <xdr:sp macro="" textlink="">
      <xdr:nvSpPr>
        <xdr:cNvPr id="75" name="楕円 74"/>
        <xdr:cNvSpPr/>
      </xdr:nvSpPr>
      <xdr:spPr bwMode="auto">
        <a:xfrm>
          <a:off x="3556000" y="312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76357</xdr:rowOff>
    </xdr:from>
    <xdr:ext cx="762000" cy="259045"/>
    <xdr:sp macro="" textlink="">
      <xdr:nvSpPr>
        <xdr:cNvPr id="76" name="テキスト ボックス 75"/>
        <xdr:cNvSpPr txBox="1"/>
      </xdr:nvSpPr>
      <xdr:spPr>
        <a:xfrm>
          <a:off x="3225800" y="321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23527</xdr:rowOff>
    </xdr:from>
    <xdr:to>
      <xdr:col>15</xdr:col>
      <xdr:colOff>101600</xdr:colOff>
      <xdr:row>18</xdr:row>
      <xdr:rowOff>125126</xdr:rowOff>
    </xdr:to>
    <xdr:sp macro="" textlink="">
      <xdr:nvSpPr>
        <xdr:cNvPr id="77" name="楕円 76"/>
        <xdr:cNvSpPr/>
      </xdr:nvSpPr>
      <xdr:spPr bwMode="auto">
        <a:xfrm>
          <a:off x="2857500" y="315725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109904</xdr:rowOff>
    </xdr:from>
    <xdr:ext cx="762000" cy="259045"/>
    <xdr:sp macro="" textlink="">
      <xdr:nvSpPr>
        <xdr:cNvPr id="78" name="テキスト ボックス 77"/>
        <xdr:cNvSpPr txBox="1"/>
      </xdr:nvSpPr>
      <xdr:spPr>
        <a:xfrm>
          <a:off x="2527300" y="324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122983</xdr:rowOff>
    </xdr:from>
    <xdr:to>
      <xdr:col>29</xdr:col>
      <xdr:colOff>127000</xdr:colOff>
      <xdr:row>36</xdr:row>
      <xdr:rowOff>154138</xdr:rowOff>
    </xdr:to>
    <xdr:cxnSp macro="">
      <xdr:nvCxnSpPr>
        <xdr:cNvPr id="113" name="直線コネクタ 112"/>
        <xdr:cNvCxnSpPr/>
      </xdr:nvCxnSpPr>
      <xdr:spPr bwMode="auto">
        <a:xfrm>
          <a:off x="5003800" y="7076233"/>
          <a:ext cx="647700" cy="3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122983</xdr:rowOff>
    </xdr:from>
    <xdr:to>
      <xdr:col>26</xdr:col>
      <xdr:colOff>50800</xdr:colOff>
      <xdr:row>36</xdr:row>
      <xdr:rowOff>131114</xdr:rowOff>
    </xdr:to>
    <xdr:cxnSp macro="">
      <xdr:nvCxnSpPr>
        <xdr:cNvPr id="116" name="直線コネクタ 115"/>
        <xdr:cNvCxnSpPr/>
      </xdr:nvCxnSpPr>
      <xdr:spPr bwMode="auto">
        <a:xfrm flipV="1">
          <a:off x="4305300" y="7076233"/>
          <a:ext cx="698500" cy="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131114</xdr:rowOff>
    </xdr:from>
    <xdr:to>
      <xdr:col>22</xdr:col>
      <xdr:colOff>114300</xdr:colOff>
      <xdr:row>36</xdr:row>
      <xdr:rowOff>139671</xdr:rowOff>
    </xdr:to>
    <xdr:cxnSp macro="">
      <xdr:nvCxnSpPr>
        <xdr:cNvPr id="119" name="直線コネクタ 118"/>
        <xdr:cNvCxnSpPr/>
      </xdr:nvCxnSpPr>
      <xdr:spPr bwMode="auto">
        <a:xfrm flipV="1">
          <a:off x="3606800" y="7084364"/>
          <a:ext cx="698500" cy="8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139671</xdr:rowOff>
    </xdr:from>
    <xdr:to>
      <xdr:col>18</xdr:col>
      <xdr:colOff>177800</xdr:colOff>
      <xdr:row>36</xdr:row>
      <xdr:rowOff>158090</xdr:rowOff>
    </xdr:to>
    <xdr:cxnSp macro="">
      <xdr:nvCxnSpPr>
        <xdr:cNvPr id="122" name="直線コネクタ 121"/>
        <xdr:cNvCxnSpPr/>
      </xdr:nvCxnSpPr>
      <xdr:spPr bwMode="auto">
        <a:xfrm flipV="1">
          <a:off x="2908300" y="7092921"/>
          <a:ext cx="698500" cy="18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103338</xdr:rowOff>
    </xdr:from>
    <xdr:to>
      <xdr:col>29</xdr:col>
      <xdr:colOff>177800</xdr:colOff>
      <xdr:row>37</xdr:row>
      <xdr:rowOff>33488</xdr:rowOff>
    </xdr:to>
    <xdr:sp macro="" textlink="">
      <xdr:nvSpPr>
        <xdr:cNvPr id="132" name="楕円 131"/>
        <xdr:cNvSpPr/>
      </xdr:nvSpPr>
      <xdr:spPr bwMode="auto">
        <a:xfrm>
          <a:off x="5600700" y="705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75415</xdr:rowOff>
    </xdr:from>
    <xdr:ext cx="762000" cy="259045"/>
    <xdr:sp macro="" textlink="">
      <xdr:nvSpPr>
        <xdr:cNvPr id="133" name="人口1人当たり決算額の推移該当値テキスト445"/>
        <xdr:cNvSpPr txBox="1"/>
      </xdr:nvSpPr>
      <xdr:spPr>
        <a:xfrm>
          <a:off x="5740400" y="702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72183</xdr:rowOff>
    </xdr:from>
    <xdr:to>
      <xdr:col>26</xdr:col>
      <xdr:colOff>101600</xdr:colOff>
      <xdr:row>37</xdr:row>
      <xdr:rowOff>2333</xdr:rowOff>
    </xdr:to>
    <xdr:sp macro="" textlink="">
      <xdr:nvSpPr>
        <xdr:cNvPr id="134" name="楕円 133"/>
        <xdr:cNvSpPr/>
      </xdr:nvSpPr>
      <xdr:spPr bwMode="auto">
        <a:xfrm>
          <a:off x="4953000" y="702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158560</xdr:rowOff>
    </xdr:from>
    <xdr:ext cx="736600" cy="259045"/>
    <xdr:sp macro="" textlink="">
      <xdr:nvSpPr>
        <xdr:cNvPr id="135" name="テキスト ボックス 134"/>
        <xdr:cNvSpPr txBox="1"/>
      </xdr:nvSpPr>
      <xdr:spPr>
        <a:xfrm>
          <a:off x="4622800" y="711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80314</xdr:rowOff>
    </xdr:from>
    <xdr:to>
      <xdr:col>22</xdr:col>
      <xdr:colOff>165100</xdr:colOff>
      <xdr:row>37</xdr:row>
      <xdr:rowOff>10464</xdr:rowOff>
    </xdr:to>
    <xdr:sp macro="" textlink="">
      <xdr:nvSpPr>
        <xdr:cNvPr id="136" name="楕円 135"/>
        <xdr:cNvSpPr/>
      </xdr:nvSpPr>
      <xdr:spPr bwMode="auto">
        <a:xfrm>
          <a:off x="4254500" y="703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166691</xdr:rowOff>
    </xdr:from>
    <xdr:ext cx="762000" cy="259045"/>
    <xdr:sp macro="" textlink="">
      <xdr:nvSpPr>
        <xdr:cNvPr id="137" name="テキスト ボックス 136"/>
        <xdr:cNvSpPr txBox="1"/>
      </xdr:nvSpPr>
      <xdr:spPr>
        <a:xfrm>
          <a:off x="3924300" y="711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88871</xdr:rowOff>
    </xdr:from>
    <xdr:to>
      <xdr:col>19</xdr:col>
      <xdr:colOff>38100</xdr:colOff>
      <xdr:row>37</xdr:row>
      <xdr:rowOff>19021</xdr:rowOff>
    </xdr:to>
    <xdr:sp macro="" textlink="">
      <xdr:nvSpPr>
        <xdr:cNvPr id="138" name="楕円 137"/>
        <xdr:cNvSpPr/>
      </xdr:nvSpPr>
      <xdr:spPr bwMode="auto">
        <a:xfrm>
          <a:off x="3556000" y="7042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3798</xdr:rowOff>
    </xdr:from>
    <xdr:ext cx="762000" cy="259045"/>
    <xdr:sp macro="" textlink="">
      <xdr:nvSpPr>
        <xdr:cNvPr id="139" name="テキスト ボックス 138"/>
        <xdr:cNvSpPr txBox="1"/>
      </xdr:nvSpPr>
      <xdr:spPr>
        <a:xfrm>
          <a:off x="3225800" y="712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107290</xdr:rowOff>
    </xdr:from>
    <xdr:to>
      <xdr:col>15</xdr:col>
      <xdr:colOff>101600</xdr:colOff>
      <xdr:row>37</xdr:row>
      <xdr:rowOff>37440</xdr:rowOff>
    </xdr:to>
    <xdr:sp macro="" textlink="">
      <xdr:nvSpPr>
        <xdr:cNvPr id="140" name="楕円 139"/>
        <xdr:cNvSpPr/>
      </xdr:nvSpPr>
      <xdr:spPr bwMode="auto">
        <a:xfrm>
          <a:off x="2857500" y="706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22217</xdr:rowOff>
    </xdr:from>
    <xdr:ext cx="762000" cy="259045"/>
    <xdr:sp macro="" textlink="">
      <xdr:nvSpPr>
        <xdr:cNvPr id="141" name="テキスト ボックス 140"/>
        <xdr:cNvSpPr txBox="1"/>
      </xdr:nvSpPr>
      <xdr:spPr>
        <a:xfrm>
          <a:off x="2527300" y="71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90,188
88,123
65.35
31,465,163
30,076,267
1,126,419
17,335,270
26,086,156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89042</xdr:rowOff>
    </xdr:from>
    <xdr:to>
      <xdr:col>24</xdr:col>
      <xdr:colOff>63500</xdr:colOff>
      <xdr:row>37</xdr:row>
      <xdr:rowOff>105524</xdr:rowOff>
    </xdr:to>
    <xdr:cxnSp macro="">
      <xdr:nvCxnSpPr>
        <xdr:cNvPr id="59" name="直線コネクタ 58"/>
        <xdr:cNvCxnSpPr/>
      </xdr:nvCxnSpPr>
      <xdr:spPr>
        <a:xfrm flipV="1">
          <a:off x="3797300" y="6432692"/>
          <a:ext cx="8382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105524</xdr:rowOff>
    </xdr:from>
    <xdr:to>
      <xdr:col>19</xdr:col>
      <xdr:colOff>177800</xdr:colOff>
      <xdr:row>37</xdr:row>
      <xdr:rowOff>109685</xdr:rowOff>
    </xdr:to>
    <xdr:cxnSp macro="">
      <xdr:nvCxnSpPr>
        <xdr:cNvPr id="62" name="直線コネクタ 61"/>
        <xdr:cNvCxnSpPr/>
      </xdr:nvCxnSpPr>
      <xdr:spPr>
        <a:xfrm flipV="1">
          <a:off x="2908300" y="6449174"/>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109685</xdr:rowOff>
    </xdr:from>
    <xdr:to>
      <xdr:col>15</xdr:col>
      <xdr:colOff>50800</xdr:colOff>
      <xdr:row>37</xdr:row>
      <xdr:rowOff>136363</xdr:rowOff>
    </xdr:to>
    <xdr:cxnSp macro="">
      <xdr:nvCxnSpPr>
        <xdr:cNvPr id="65" name="直線コネクタ 64"/>
        <xdr:cNvCxnSpPr/>
      </xdr:nvCxnSpPr>
      <xdr:spPr>
        <a:xfrm flipV="1">
          <a:off x="2019300" y="6453335"/>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17760</xdr:rowOff>
    </xdr:from>
    <xdr:to>
      <xdr:col>15</xdr:col>
      <xdr:colOff>101600</xdr:colOff>
      <xdr:row>36</xdr:row>
      <xdr:rowOff>119360</xdr:rowOff>
    </xdr:to>
    <xdr:sp macro="" textlink="">
      <xdr:nvSpPr>
        <xdr:cNvPr id="66" name="フローチャート: 判断 65"/>
        <xdr:cNvSpPr/>
      </xdr:nvSpPr>
      <xdr:spPr>
        <a:xfrm>
          <a:off x="2857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135887</xdr:rowOff>
    </xdr:from>
    <xdr:ext cx="534377" cy="259045"/>
    <xdr:sp macro="" textlink="">
      <xdr:nvSpPr>
        <xdr:cNvPr id="67" name="テキスト ボックス 66"/>
        <xdr:cNvSpPr txBox="1"/>
      </xdr:nvSpPr>
      <xdr:spPr>
        <a:xfrm>
          <a:off x="2641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136363</xdr:rowOff>
    </xdr:from>
    <xdr:to>
      <xdr:col>10</xdr:col>
      <xdr:colOff>114300</xdr:colOff>
      <xdr:row>37</xdr:row>
      <xdr:rowOff>166240</xdr:rowOff>
    </xdr:to>
    <xdr:cxnSp macro="">
      <xdr:nvCxnSpPr>
        <xdr:cNvPr id="68" name="直線コネクタ 67"/>
        <xdr:cNvCxnSpPr/>
      </xdr:nvCxnSpPr>
      <xdr:spPr>
        <a:xfrm flipV="1">
          <a:off x="1130300" y="6480013"/>
          <a:ext cx="889000" cy="2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38242</xdr:rowOff>
    </xdr:from>
    <xdr:to>
      <xdr:col>24</xdr:col>
      <xdr:colOff>114300</xdr:colOff>
      <xdr:row>37</xdr:row>
      <xdr:rowOff>139842</xdr:rowOff>
    </xdr:to>
    <xdr:sp macro="" textlink="">
      <xdr:nvSpPr>
        <xdr:cNvPr id="78" name="楕円 77"/>
        <xdr:cNvSpPr/>
      </xdr:nvSpPr>
      <xdr:spPr>
        <a:xfrm>
          <a:off x="4584700" y="63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16669</xdr:rowOff>
    </xdr:from>
    <xdr:ext cx="534377" cy="259045"/>
    <xdr:sp macro="" textlink="">
      <xdr:nvSpPr>
        <xdr:cNvPr id="79" name="人件費該当値テキスト"/>
        <xdr:cNvSpPr txBox="1"/>
      </xdr:nvSpPr>
      <xdr:spPr>
        <a:xfrm>
          <a:off x="4686300" y="636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54724</xdr:rowOff>
    </xdr:from>
    <xdr:to>
      <xdr:col>20</xdr:col>
      <xdr:colOff>38100</xdr:colOff>
      <xdr:row>37</xdr:row>
      <xdr:rowOff>156324</xdr:rowOff>
    </xdr:to>
    <xdr:sp macro="" textlink="">
      <xdr:nvSpPr>
        <xdr:cNvPr id="80" name="楕円 79"/>
        <xdr:cNvSpPr/>
      </xdr:nvSpPr>
      <xdr:spPr>
        <a:xfrm>
          <a:off x="3746500" y="63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147452</xdr:rowOff>
    </xdr:from>
    <xdr:ext cx="534377" cy="259045"/>
    <xdr:sp macro="" textlink="">
      <xdr:nvSpPr>
        <xdr:cNvPr id="81" name="テキスト ボックス 80"/>
        <xdr:cNvSpPr txBox="1"/>
      </xdr:nvSpPr>
      <xdr:spPr>
        <a:xfrm>
          <a:off x="3530111" y="64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58885</xdr:rowOff>
    </xdr:from>
    <xdr:to>
      <xdr:col>15</xdr:col>
      <xdr:colOff>101600</xdr:colOff>
      <xdr:row>37</xdr:row>
      <xdr:rowOff>160485</xdr:rowOff>
    </xdr:to>
    <xdr:sp macro="" textlink="">
      <xdr:nvSpPr>
        <xdr:cNvPr id="82" name="楕円 81"/>
        <xdr:cNvSpPr/>
      </xdr:nvSpPr>
      <xdr:spPr>
        <a:xfrm>
          <a:off x="2857500" y="64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151612</xdr:rowOff>
    </xdr:from>
    <xdr:ext cx="534377" cy="259045"/>
    <xdr:sp macro="" textlink="">
      <xdr:nvSpPr>
        <xdr:cNvPr id="83" name="テキスト ボックス 82"/>
        <xdr:cNvSpPr txBox="1"/>
      </xdr:nvSpPr>
      <xdr:spPr>
        <a:xfrm>
          <a:off x="2641111" y="64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85563</xdr:rowOff>
    </xdr:from>
    <xdr:to>
      <xdr:col>10</xdr:col>
      <xdr:colOff>165100</xdr:colOff>
      <xdr:row>38</xdr:row>
      <xdr:rowOff>15712</xdr:rowOff>
    </xdr:to>
    <xdr:sp macro="" textlink="">
      <xdr:nvSpPr>
        <xdr:cNvPr id="84" name="楕円 83"/>
        <xdr:cNvSpPr/>
      </xdr:nvSpPr>
      <xdr:spPr>
        <a:xfrm>
          <a:off x="1968500" y="6429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6839</xdr:rowOff>
    </xdr:from>
    <xdr:ext cx="534377" cy="259045"/>
    <xdr:sp macro="" textlink="">
      <xdr:nvSpPr>
        <xdr:cNvPr id="85" name="テキスト ボックス 84"/>
        <xdr:cNvSpPr txBox="1"/>
      </xdr:nvSpPr>
      <xdr:spPr>
        <a:xfrm>
          <a:off x="1752111" y="65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115441</xdr:rowOff>
    </xdr:from>
    <xdr:to>
      <xdr:col>6</xdr:col>
      <xdr:colOff>38100</xdr:colOff>
      <xdr:row>38</xdr:row>
      <xdr:rowOff>45591</xdr:rowOff>
    </xdr:to>
    <xdr:sp macro="" textlink="">
      <xdr:nvSpPr>
        <xdr:cNvPr id="86" name="楕円 85"/>
        <xdr:cNvSpPr/>
      </xdr:nvSpPr>
      <xdr:spPr>
        <a:xfrm>
          <a:off x="1079500" y="645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36717</xdr:rowOff>
    </xdr:from>
    <xdr:ext cx="534377" cy="259045"/>
    <xdr:sp macro="" textlink="">
      <xdr:nvSpPr>
        <xdr:cNvPr id="87" name="テキスト ボックス 86"/>
        <xdr:cNvSpPr txBox="1"/>
      </xdr:nvSpPr>
      <xdr:spPr>
        <a:xfrm>
          <a:off x="863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23582</xdr:rowOff>
    </xdr:from>
    <xdr:to>
      <xdr:col>24</xdr:col>
      <xdr:colOff>63500</xdr:colOff>
      <xdr:row>58</xdr:row>
      <xdr:rowOff>25412</xdr:rowOff>
    </xdr:to>
    <xdr:cxnSp macro="">
      <xdr:nvCxnSpPr>
        <xdr:cNvPr id="116" name="直線コネクタ 115"/>
        <xdr:cNvCxnSpPr/>
      </xdr:nvCxnSpPr>
      <xdr:spPr>
        <a:xfrm flipV="1">
          <a:off x="3797300" y="9967682"/>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21819</xdr:rowOff>
    </xdr:from>
    <xdr:to>
      <xdr:col>19</xdr:col>
      <xdr:colOff>177800</xdr:colOff>
      <xdr:row>58</xdr:row>
      <xdr:rowOff>25412</xdr:rowOff>
    </xdr:to>
    <xdr:cxnSp macro="">
      <xdr:nvCxnSpPr>
        <xdr:cNvPr id="119" name="直線コネクタ 118"/>
        <xdr:cNvCxnSpPr/>
      </xdr:nvCxnSpPr>
      <xdr:spPr>
        <a:xfrm>
          <a:off x="2908300" y="9965919"/>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21819</xdr:rowOff>
    </xdr:from>
    <xdr:to>
      <xdr:col>15</xdr:col>
      <xdr:colOff>50800</xdr:colOff>
      <xdr:row>58</xdr:row>
      <xdr:rowOff>36270</xdr:rowOff>
    </xdr:to>
    <xdr:cxnSp macro="">
      <xdr:nvCxnSpPr>
        <xdr:cNvPr id="122" name="直線コネクタ 121"/>
        <xdr:cNvCxnSpPr/>
      </xdr:nvCxnSpPr>
      <xdr:spPr>
        <a:xfrm flipV="1">
          <a:off x="2019300" y="9965919"/>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150622</xdr:rowOff>
    </xdr:from>
    <xdr:to>
      <xdr:col>15</xdr:col>
      <xdr:colOff>101600</xdr:colOff>
      <xdr:row>58</xdr:row>
      <xdr:rowOff>80772</xdr:rowOff>
    </xdr:to>
    <xdr:sp macro="" textlink="">
      <xdr:nvSpPr>
        <xdr:cNvPr id="123" name="フローチャート: 判断 122"/>
        <xdr:cNvSpPr/>
      </xdr:nvSpPr>
      <xdr:spPr>
        <a:xfrm>
          <a:off x="2857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71899</xdr:rowOff>
    </xdr:from>
    <xdr:ext cx="534377" cy="259045"/>
    <xdr:sp macro="" textlink="">
      <xdr:nvSpPr>
        <xdr:cNvPr id="124" name="テキスト ボックス 123"/>
        <xdr:cNvSpPr txBox="1"/>
      </xdr:nvSpPr>
      <xdr:spPr>
        <a:xfrm>
          <a:off x="2641111" y="100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36270</xdr:rowOff>
    </xdr:from>
    <xdr:to>
      <xdr:col>10</xdr:col>
      <xdr:colOff>114300</xdr:colOff>
      <xdr:row>58</xdr:row>
      <xdr:rowOff>47967</xdr:rowOff>
    </xdr:to>
    <xdr:cxnSp macro="">
      <xdr:nvCxnSpPr>
        <xdr:cNvPr id="125" name="直線コネクタ 124"/>
        <xdr:cNvCxnSpPr/>
      </xdr:nvCxnSpPr>
      <xdr:spPr>
        <a:xfrm flipV="1">
          <a:off x="1130300" y="9980370"/>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144232</xdr:rowOff>
    </xdr:from>
    <xdr:to>
      <xdr:col>24</xdr:col>
      <xdr:colOff>114300</xdr:colOff>
      <xdr:row>58</xdr:row>
      <xdr:rowOff>74382</xdr:rowOff>
    </xdr:to>
    <xdr:sp macro="" textlink="">
      <xdr:nvSpPr>
        <xdr:cNvPr id="135" name="楕円 134"/>
        <xdr:cNvSpPr/>
      </xdr:nvSpPr>
      <xdr:spPr>
        <a:xfrm>
          <a:off x="4584700" y="99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146062</xdr:rowOff>
    </xdr:from>
    <xdr:to>
      <xdr:col>20</xdr:col>
      <xdr:colOff>38100</xdr:colOff>
      <xdr:row>58</xdr:row>
      <xdr:rowOff>76212</xdr:rowOff>
    </xdr:to>
    <xdr:sp macro="" textlink="">
      <xdr:nvSpPr>
        <xdr:cNvPr id="137" name="楕円 136"/>
        <xdr:cNvSpPr/>
      </xdr:nvSpPr>
      <xdr:spPr>
        <a:xfrm>
          <a:off x="3746500" y="99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67339</xdr:rowOff>
    </xdr:from>
    <xdr:ext cx="534377" cy="259045"/>
    <xdr:sp macro="" textlink="">
      <xdr:nvSpPr>
        <xdr:cNvPr id="138" name="テキスト ボックス 137"/>
        <xdr:cNvSpPr txBox="1"/>
      </xdr:nvSpPr>
      <xdr:spPr>
        <a:xfrm>
          <a:off x="3530111" y="1001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142469</xdr:rowOff>
    </xdr:from>
    <xdr:to>
      <xdr:col>15</xdr:col>
      <xdr:colOff>101600</xdr:colOff>
      <xdr:row>58</xdr:row>
      <xdr:rowOff>72619</xdr:rowOff>
    </xdr:to>
    <xdr:sp macro="" textlink="">
      <xdr:nvSpPr>
        <xdr:cNvPr id="139" name="楕円 138"/>
        <xdr:cNvSpPr/>
      </xdr:nvSpPr>
      <xdr:spPr>
        <a:xfrm>
          <a:off x="2857500" y="99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89146</xdr:rowOff>
    </xdr:from>
    <xdr:ext cx="534377" cy="259045"/>
    <xdr:sp macro="" textlink="">
      <xdr:nvSpPr>
        <xdr:cNvPr id="140" name="テキスト ボックス 139"/>
        <xdr:cNvSpPr txBox="1"/>
      </xdr:nvSpPr>
      <xdr:spPr>
        <a:xfrm>
          <a:off x="2641111" y="96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156920</xdr:rowOff>
    </xdr:from>
    <xdr:to>
      <xdr:col>10</xdr:col>
      <xdr:colOff>165100</xdr:colOff>
      <xdr:row>58</xdr:row>
      <xdr:rowOff>87070</xdr:rowOff>
    </xdr:to>
    <xdr:sp macro="" textlink="">
      <xdr:nvSpPr>
        <xdr:cNvPr id="141" name="楕円 140"/>
        <xdr:cNvSpPr/>
      </xdr:nvSpPr>
      <xdr:spPr>
        <a:xfrm>
          <a:off x="1968500" y="99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78197</xdr:rowOff>
    </xdr:from>
    <xdr:ext cx="534377" cy="259045"/>
    <xdr:sp macro="" textlink="">
      <xdr:nvSpPr>
        <xdr:cNvPr id="142" name="テキスト ボックス 141"/>
        <xdr:cNvSpPr txBox="1"/>
      </xdr:nvSpPr>
      <xdr:spPr>
        <a:xfrm>
          <a:off x="1752111" y="1002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168617</xdr:rowOff>
    </xdr:from>
    <xdr:to>
      <xdr:col>6</xdr:col>
      <xdr:colOff>38100</xdr:colOff>
      <xdr:row>58</xdr:row>
      <xdr:rowOff>98767</xdr:rowOff>
    </xdr:to>
    <xdr:sp macro="" textlink="">
      <xdr:nvSpPr>
        <xdr:cNvPr id="143" name="楕円 142"/>
        <xdr:cNvSpPr/>
      </xdr:nvSpPr>
      <xdr:spPr>
        <a:xfrm>
          <a:off x="1079500" y="99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89894</xdr:rowOff>
    </xdr:from>
    <xdr:ext cx="534377" cy="259045"/>
    <xdr:sp macro="" textlink="">
      <xdr:nvSpPr>
        <xdr:cNvPr id="144" name="テキスト ボックス 143"/>
        <xdr:cNvSpPr txBox="1"/>
      </xdr:nvSpPr>
      <xdr:spPr>
        <a:xfrm>
          <a:off x="863111" y="1003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3054</xdr:rowOff>
    </xdr:from>
    <xdr:to>
      <xdr:col>24</xdr:col>
      <xdr:colOff>63500</xdr:colOff>
      <xdr:row>77</xdr:row>
      <xdr:rowOff>10140</xdr:rowOff>
    </xdr:to>
    <xdr:cxnSp macro="">
      <xdr:nvCxnSpPr>
        <xdr:cNvPr id="169" name="直線コネクタ 168"/>
        <xdr:cNvCxnSpPr/>
      </xdr:nvCxnSpPr>
      <xdr:spPr>
        <a:xfrm flipV="1">
          <a:off x="3797300" y="13204704"/>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166903</xdr:rowOff>
    </xdr:from>
    <xdr:to>
      <xdr:col>19</xdr:col>
      <xdr:colOff>177800</xdr:colOff>
      <xdr:row>77</xdr:row>
      <xdr:rowOff>10140</xdr:rowOff>
    </xdr:to>
    <xdr:cxnSp macro="">
      <xdr:nvCxnSpPr>
        <xdr:cNvPr id="172" name="直線コネクタ 171"/>
        <xdr:cNvCxnSpPr/>
      </xdr:nvCxnSpPr>
      <xdr:spPr>
        <a:xfrm>
          <a:off x="2908300" y="13197103"/>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166903</xdr:rowOff>
    </xdr:from>
    <xdr:to>
      <xdr:col>15</xdr:col>
      <xdr:colOff>50800</xdr:colOff>
      <xdr:row>77</xdr:row>
      <xdr:rowOff>34316</xdr:rowOff>
    </xdr:to>
    <xdr:cxnSp macro="">
      <xdr:nvCxnSpPr>
        <xdr:cNvPr id="175" name="直線コネクタ 174"/>
        <xdr:cNvCxnSpPr/>
      </xdr:nvCxnSpPr>
      <xdr:spPr>
        <a:xfrm flipV="1">
          <a:off x="2019300" y="13197103"/>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124847</xdr:rowOff>
    </xdr:from>
    <xdr:to>
      <xdr:col>15</xdr:col>
      <xdr:colOff>101600</xdr:colOff>
      <xdr:row>77</xdr:row>
      <xdr:rowOff>54997</xdr:rowOff>
    </xdr:to>
    <xdr:sp macro="" textlink="">
      <xdr:nvSpPr>
        <xdr:cNvPr id="176" name="フローチャート: 判断 175"/>
        <xdr:cNvSpPr/>
      </xdr:nvSpPr>
      <xdr:spPr>
        <a:xfrm>
          <a:off x="2857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46124</xdr:rowOff>
    </xdr:from>
    <xdr:ext cx="469744" cy="259045"/>
    <xdr:sp macro="" textlink="">
      <xdr:nvSpPr>
        <xdr:cNvPr id="177" name="テキスト ボックス 176"/>
        <xdr:cNvSpPr txBox="1"/>
      </xdr:nvSpPr>
      <xdr:spPr>
        <a:xfrm>
          <a:off x="2673428"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116382</xdr:rowOff>
    </xdr:from>
    <xdr:to>
      <xdr:col>10</xdr:col>
      <xdr:colOff>114300</xdr:colOff>
      <xdr:row>77</xdr:row>
      <xdr:rowOff>34316</xdr:rowOff>
    </xdr:to>
    <xdr:cxnSp macro="">
      <xdr:nvCxnSpPr>
        <xdr:cNvPr id="178" name="直線コネクタ 177"/>
        <xdr:cNvCxnSpPr/>
      </xdr:nvCxnSpPr>
      <xdr:spPr>
        <a:xfrm>
          <a:off x="1130300" y="13146582"/>
          <a:ext cx="889000" cy="8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160653</xdr:rowOff>
    </xdr:from>
    <xdr:ext cx="469744" cy="259045"/>
    <xdr:sp macro="" textlink="">
      <xdr:nvSpPr>
        <xdr:cNvPr id="182" name="テキスト ボックス 181"/>
        <xdr:cNvSpPr txBox="1"/>
      </xdr:nvSpPr>
      <xdr:spPr>
        <a:xfrm>
          <a:off x="895428"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123704</xdr:rowOff>
    </xdr:from>
    <xdr:to>
      <xdr:col>24</xdr:col>
      <xdr:colOff>114300</xdr:colOff>
      <xdr:row>77</xdr:row>
      <xdr:rowOff>53854</xdr:rowOff>
    </xdr:to>
    <xdr:sp macro="" textlink="">
      <xdr:nvSpPr>
        <xdr:cNvPr id="188" name="楕円 187"/>
        <xdr:cNvSpPr/>
      </xdr:nvSpPr>
      <xdr:spPr>
        <a:xfrm>
          <a:off x="4584700" y="13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102131</xdr:rowOff>
    </xdr:from>
    <xdr:ext cx="469744" cy="259045"/>
    <xdr:sp macro="" textlink="">
      <xdr:nvSpPr>
        <xdr:cNvPr id="189" name="維持補修費該当値テキスト"/>
        <xdr:cNvSpPr txBox="1"/>
      </xdr:nvSpPr>
      <xdr:spPr>
        <a:xfrm>
          <a:off x="4686300" y="1313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130790</xdr:rowOff>
    </xdr:from>
    <xdr:to>
      <xdr:col>20</xdr:col>
      <xdr:colOff>38100</xdr:colOff>
      <xdr:row>77</xdr:row>
      <xdr:rowOff>60940</xdr:rowOff>
    </xdr:to>
    <xdr:sp macro="" textlink="">
      <xdr:nvSpPr>
        <xdr:cNvPr id="190" name="楕円 189"/>
        <xdr:cNvSpPr/>
      </xdr:nvSpPr>
      <xdr:spPr>
        <a:xfrm>
          <a:off x="3746500" y="131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52067</xdr:rowOff>
    </xdr:from>
    <xdr:ext cx="469744" cy="259045"/>
    <xdr:sp macro="" textlink="">
      <xdr:nvSpPr>
        <xdr:cNvPr id="191" name="テキスト ボックス 190"/>
        <xdr:cNvSpPr txBox="1"/>
      </xdr:nvSpPr>
      <xdr:spPr>
        <a:xfrm>
          <a:off x="3562428" y="132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116103</xdr:rowOff>
    </xdr:from>
    <xdr:to>
      <xdr:col>15</xdr:col>
      <xdr:colOff>101600</xdr:colOff>
      <xdr:row>77</xdr:row>
      <xdr:rowOff>46253</xdr:rowOff>
    </xdr:to>
    <xdr:sp macro="" textlink="">
      <xdr:nvSpPr>
        <xdr:cNvPr id="192" name="楕円 191"/>
        <xdr:cNvSpPr/>
      </xdr:nvSpPr>
      <xdr:spPr>
        <a:xfrm>
          <a:off x="2857500" y="131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62781</xdr:rowOff>
    </xdr:from>
    <xdr:ext cx="469744" cy="259045"/>
    <xdr:sp macro="" textlink="">
      <xdr:nvSpPr>
        <xdr:cNvPr id="193" name="テキスト ボックス 192"/>
        <xdr:cNvSpPr txBox="1"/>
      </xdr:nvSpPr>
      <xdr:spPr>
        <a:xfrm>
          <a:off x="2673428" y="129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154966</xdr:rowOff>
    </xdr:from>
    <xdr:to>
      <xdr:col>10</xdr:col>
      <xdr:colOff>165100</xdr:colOff>
      <xdr:row>77</xdr:row>
      <xdr:rowOff>85116</xdr:rowOff>
    </xdr:to>
    <xdr:sp macro="" textlink="">
      <xdr:nvSpPr>
        <xdr:cNvPr id="194" name="楕円 193"/>
        <xdr:cNvSpPr/>
      </xdr:nvSpPr>
      <xdr:spPr>
        <a:xfrm>
          <a:off x="1968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76243</xdr:rowOff>
    </xdr:from>
    <xdr:ext cx="469744" cy="259045"/>
    <xdr:sp macro="" textlink="">
      <xdr:nvSpPr>
        <xdr:cNvPr id="195" name="テキスト ボックス 194"/>
        <xdr:cNvSpPr txBox="1"/>
      </xdr:nvSpPr>
      <xdr:spPr>
        <a:xfrm>
          <a:off x="1784428" y="1327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65582</xdr:rowOff>
    </xdr:from>
    <xdr:to>
      <xdr:col>6</xdr:col>
      <xdr:colOff>38100</xdr:colOff>
      <xdr:row>76</xdr:row>
      <xdr:rowOff>167182</xdr:rowOff>
    </xdr:to>
    <xdr:sp macro="" textlink="">
      <xdr:nvSpPr>
        <xdr:cNvPr id="196" name="楕円 195"/>
        <xdr:cNvSpPr/>
      </xdr:nvSpPr>
      <xdr:spPr>
        <a:xfrm>
          <a:off x="1079500" y="130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12260</xdr:rowOff>
    </xdr:from>
    <xdr:ext cx="469744" cy="259045"/>
    <xdr:sp macro="" textlink="">
      <xdr:nvSpPr>
        <xdr:cNvPr id="197" name="テキスト ボックス 196"/>
        <xdr:cNvSpPr txBox="1"/>
      </xdr:nvSpPr>
      <xdr:spPr>
        <a:xfrm>
          <a:off x="895428" y="1287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91605</xdr:rowOff>
    </xdr:from>
    <xdr:to>
      <xdr:col>24</xdr:col>
      <xdr:colOff>63500</xdr:colOff>
      <xdr:row>95</xdr:row>
      <xdr:rowOff>117094</xdr:rowOff>
    </xdr:to>
    <xdr:cxnSp macro="">
      <xdr:nvCxnSpPr>
        <xdr:cNvPr id="227" name="直線コネクタ 226"/>
        <xdr:cNvCxnSpPr/>
      </xdr:nvCxnSpPr>
      <xdr:spPr>
        <a:xfrm flipV="1">
          <a:off x="3797300" y="16379355"/>
          <a:ext cx="8382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117094</xdr:rowOff>
    </xdr:from>
    <xdr:to>
      <xdr:col>19</xdr:col>
      <xdr:colOff>177800</xdr:colOff>
      <xdr:row>96</xdr:row>
      <xdr:rowOff>7035</xdr:rowOff>
    </xdr:to>
    <xdr:cxnSp macro="">
      <xdr:nvCxnSpPr>
        <xdr:cNvPr id="230" name="直線コネクタ 229"/>
        <xdr:cNvCxnSpPr/>
      </xdr:nvCxnSpPr>
      <xdr:spPr>
        <a:xfrm flipV="1">
          <a:off x="2908300" y="16404844"/>
          <a:ext cx="889000" cy="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7035</xdr:rowOff>
    </xdr:from>
    <xdr:to>
      <xdr:col>15</xdr:col>
      <xdr:colOff>50800</xdr:colOff>
      <xdr:row>96</xdr:row>
      <xdr:rowOff>43828</xdr:rowOff>
    </xdr:to>
    <xdr:cxnSp macro="">
      <xdr:nvCxnSpPr>
        <xdr:cNvPr id="233" name="直線コネクタ 232"/>
        <xdr:cNvCxnSpPr/>
      </xdr:nvCxnSpPr>
      <xdr:spPr>
        <a:xfrm flipV="1">
          <a:off x="2019300" y="16466235"/>
          <a:ext cx="8890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143790</xdr:rowOff>
    </xdr:from>
    <xdr:to>
      <xdr:col>15</xdr:col>
      <xdr:colOff>101600</xdr:colOff>
      <xdr:row>95</xdr:row>
      <xdr:rowOff>73940</xdr:rowOff>
    </xdr:to>
    <xdr:sp macro="" textlink="">
      <xdr:nvSpPr>
        <xdr:cNvPr id="234" name="フローチャート: 判断 233"/>
        <xdr:cNvSpPr/>
      </xdr:nvSpPr>
      <xdr:spPr>
        <a:xfrm>
          <a:off x="2857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90467</xdr:rowOff>
    </xdr:from>
    <xdr:ext cx="534377" cy="259045"/>
    <xdr:sp macro="" textlink="">
      <xdr:nvSpPr>
        <xdr:cNvPr id="235" name="テキスト ボックス 234"/>
        <xdr:cNvSpPr txBox="1"/>
      </xdr:nvSpPr>
      <xdr:spPr>
        <a:xfrm>
          <a:off x="2641111" y="16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43828</xdr:rowOff>
    </xdr:from>
    <xdr:to>
      <xdr:col>10</xdr:col>
      <xdr:colOff>114300</xdr:colOff>
      <xdr:row>96</xdr:row>
      <xdr:rowOff>115405</xdr:rowOff>
    </xdr:to>
    <xdr:cxnSp macro="">
      <xdr:nvCxnSpPr>
        <xdr:cNvPr id="236" name="直線コネクタ 235"/>
        <xdr:cNvCxnSpPr/>
      </xdr:nvCxnSpPr>
      <xdr:spPr>
        <a:xfrm flipV="1">
          <a:off x="1130300" y="16503028"/>
          <a:ext cx="889000" cy="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40805</xdr:rowOff>
    </xdr:from>
    <xdr:to>
      <xdr:col>24</xdr:col>
      <xdr:colOff>114300</xdr:colOff>
      <xdr:row>95</xdr:row>
      <xdr:rowOff>142405</xdr:rowOff>
    </xdr:to>
    <xdr:sp macro="" textlink="">
      <xdr:nvSpPr>
        <xdr:cNvPr id="246" name="楕円 245"/>
        <xdr:cNvSpPr/>
      </xdr:nvSpPr>
      <xdr:spPr>
        <a:xfrm>
          <a:off x="4584700" y="163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63682</xdr:rowOff>
    </xdr:from>
    <xdr:ext cx="534377" cy="259045"/>
    <xdr:sp macro="" textlink="">
      <xdr:nvSpPr>
        <xdr:cNvPr id="247" name="扶助費該当値テキスト"/>
        <xdr:cNvSpPr txBox="1"/>
      </xdr:nvSpPr>
      <xdr:spPr>
        <a:xfrm>
          <a:off x="4686300" y="1617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66294</xdr:rowOff>
    </xdr:from>
    <xdr:to>
      <xdr:col>20</xdr:col>
      <xdr:colOff>38100</xdr:colOff>
      <xdr:row>95</xdr:row>
      <xdr:rowOff>167894</xdr:rowOff>
    </xdr:to>
    <xdr:sp macro="" textlink="">
      <xdr:nvSpPr>
        <xdr:cNvPr id="248" name="楕円 247"/>
        <xdr:cNvSpPr/>
      </xdr:nvSpPr>
      <xdr:spPr>
        <a:xfrm>
          <a:off x="3746500" y="163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159021</xdr:rowOff>
    </xdr:from>
    <xdr:ext cx="534377" cy="259045"/>
    <xdr:sp macro="" textlink="">
      <xdr:nvSpPr>
        <xdr:cNvPr id="249" name="テキスト ボックス 248"/>
        <xdr:cNvSpPr txBox="1"/>
      </xdr:nvSpPr>
      <xdr:spPr>
        <a:xfrm>
          <a:off x="3530111" y="164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127685</xdr:rowOff>
    </xdr:from>
    <xdr:to>
      <xdr:col>15</xdr:col>
      <xdr:colOff>101600</xdr:colOff>
      <xdr:row>96</xdr:row>
      <xdr:rowOff>57835</xdr:rowOff>
    </xdr:to>
    <xdr:sp macro="" textlink="">
      <xdr:nvSpPr>
        <xdr:cNvPr id="250" name="楕円 249"/>
        <xdr:cNvSpPr/>
      </xdr:nvSpPr>
      <xdr:spPr>
        <a:xfrm>
          <a:off x="2857500" y="164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48962</xdr:rowOff>
    </xdr:from>
    <xdr:ext cx="534377" cy="259045"/>
    <xdr:sp macro="" textlink="">
      <xdr:nvSpPr>
        <xdr:cNvPr id="251" name="テキスト ボックス 250"/>
        <xdr:cNvSpPr txBox="1"/>
      </xdr:nvSpPr>
      <xdr:spPr>
        <a:xfrm>
          <a:off x="2641111" y="1650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164478</xdr:rowOff>
    </xdr:from>
    <xdr:to>
      <xdr:col>10</xdr:col>
      <xdr:colOff>165100</xdr:colOff>
      <xdr:row>96</xdr:row>
      <xdr:rowOff>94628</xdr:rowOff>
    </xdr:to>
    <xdr:sp macro="" textlink="">
      <xdr:nvSpPr>
        <xdr:cNvPr id="252" name="楕円 251"/>
        <xdr:cNvSpPr/>
      </xdr:nvSpPr>
      <xdr:spPr>
        <a:xfrm>
          <a:off x="1968500" y="164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85755</xdr:rowOff>
    </xdr:from>
    <xdr:ext cx="534377" cy="259045"/>
    <xdr:sp macro="" textlink="">
      <xdr:nvSpPr>
        <xdr:cNvPr id="253" name="テキスト ボックス 252"/>
        <xdr:cNvSpPr txBox="1"/>
      </xdr:nvSpPr>
      <xdr:spPr>
        <a:xfrm>
          <a:off x="1752111" y="165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64605</xdr:rowOff>
    </xdr:from>
    <xdr:to>
      <xdr:col>6</xdr:col>
      <xdr:colOff>38100</xdr:colOff>
      <xdr:row>96</xdr:row>
      <xdr:rowOff>166205</xdr:rowOff>
    </xdr:to>
    <xdr:sp macro="" textlink="">
      <xdr:nvSpPr>
        <xdr:cNvPr id="254" name="楕円 253"/>
        <xdr:cNvSpPr/>
      </xdr:nvSpPr>
      <xdr:spPr>
        <a:xfrm>
          <a:off x="1079500" y="165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157332</xdr:rowOff>
    </xdr:from>
    <xdr:ext cx="534377" cy="259045"/>
    <xdr:sp macro="" textlink="">
      <xdr:nvSpPr>
        <xdr:cNvPr id="255" name="テキスト ボックス 254"/>
        <xdr:cNvSpPr txBox="1"/>
      </xdr:nvSpPr>
      <xdr:spPr>
        <a:xfrm>
          <a:off x="863111" y="1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109093</xdr:rowOff>
    </xdr:from>
    <xdr:to>
      <xdr:col>55</xdr:col>
      <xdr:colOff>0</xdr:colOff>
      <xdr:row>36</xdr:row>
      <xdr:rowOff>139344</xdr:rowOff>
    </xdr:to>
    <xdr:cxnSp macro="">
      <xdr:nvCxnSpPr>
        <xdr:cNvPr id="284" name="直線コネクタ 283"/>
        <xdr:cNvCxnSpPr/>
      </xdr:nvCxnSpPr>
      <xdr:spPr>
        <a:xfrm flipV="1">
          <a:off x="9639300" y="6281293"/>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139344</xdr:rowOff>
    </xdr:from>
    <xdr:to>
      <xdr:col>50</xdr:col>
      <xdr:colOff>114300</xdr:colOff>
      <xdr:row>36</xdr:row>
      <xdr:rowOff>146139</xdr:rowOff>
    </xdr:to>
    <xdr:cxnSp macro="">
      <xdr:nvCxnSpPr>
        <xdr:cNvPr id="287" name="直線コネクタ 286"/>
        <xdr:cNvCxnSpPr/>
      </xdr:nvCxnSpPr>
      <xdr:spPr>
        <a:xfrm flipV="1">
          <a:off x="8750300" y="6311544"/>
          <a:ext cx="88900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146139</xdr:rowOff>
    </xdr:from>
    <xdr:to>
      <xdr:col>45</xdr:col>
      <xdr:colOff>177800</xdr:colOff>
      <xdr:row>36</xdr:row>
      <xdr:rowOff>147981</xdr:rowOff>
    </xdr:to>
    <xdr:cxnSp macro="">
      <xdr:nvCxnSpPr>
        <xdr:cNvPr id="290" name="直線コネクタ 289"/>
        <xdr:cNvCxnSpPr/>
      </xdr:nvCxnSpPr>
      <xdr:spPr>
        <a:xfrm flipV="1">
          <a:off x="7861300" y="6318339"/>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1" name="フローチャート: 判断 290"/>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2" name="テキスト ボックス 291"/>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147981</xdr:rowOff>
    </xdr:from>
    <xdr:to>
      <xdr:col>41</xdr:col>
      <xdr:colOff>50800</xdr:colOff>
      <xdr:row>37</xdr:row>
      <xdr:rowOff>38</xdr:rowOff>
    </xdr:to>
    <xdr:cxnSp macro="">
      <xdr:nvCxnSpPr>
        <xdr:cNvPr id="293" name="直線コネクタ 292"/>
        <xdr:cNvCxnSpPr/>
      </xdr:nvCxnSpPr>
      <xdr:spPr>
        <a:xfrm flipV="1">
          <a:off x="6972300" y="6320181"/>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58293</xdr:rowOff>
    </xdr:from>
    <xdr:to>
      <xdr:col>55</xdr:col>
      <xdr:colOff>50800</xdr:colOff>
      <xdr:row>36</xdr:row>
      <xdr:rowOff>159893</xdr:rowOff>
    </xdr:to>
    <xdr:sp macro="" textlink="">
      <xdr:nvSpPr>
        <xdr:cNvPr id="303" name="楕円 302"/>
        <xdr:cNvSpPr/>
      </xdr:nvSpPr>
      <xdr:spPr>
        <a:xfrm>
          <a:off x="10426700" y="62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36720</xdr:rowOff>
    </xdr:from>
    <xdr:ext cx="534377" cy="259045"/>
    <xdr:sp macro="" textlink="">
      <xdr:nvSpPr>
        <xdr:cNvPr id="304" name="補助費等該当値テキスト"/>
        <xdr:cNvSpPr txBox="1"/>
      </xdr:nvSpPr>
      <xdr:spPr>
        <a:xfrm>
          <a:off x="10528300" y="620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88544</xdr:rowOff>
    </xdr:from>
    <xdr:to>
      <xdr:col>50</xdr:col>
      <xdr:colOff>165100</xdr:colOff>
      <xdr:row>37</xdr:row>
      <xdr:rowOff>18694</xdr:rowOff>
    </xdr:to>
    <xdr:sp macro="" textlink="">
      <xdr:nvSpPr>
        <xdr:cNvPr id="305" name="楕円 304"/>
        <xdr:cNvSpPr/>
      </xdr:nvSpPr>
      <xdr:spPr>
        <a:xfrm>
          <a:off x="9588500" y="62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9821</xdr:rowOff>
    </xdr:from>
    <xdr:ext cx="534377" cy="259045"/>
    <xdr:sp macro="" textlink="">
      <xdr:nvSpPr>
        <xdr:cNvPr id="306" name="テキスト ボックス 305"/>
        <xdr:cNvSpPr txBox="1"/>
      </xdr:nvSpPr>
      <xdr:spPr>
        <a:xfrm>
          <a:off x="9372111" y="63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95339</xdr:rowOff>
    </xdr:from>
    <xdr:to>
      <xdr:col>46</xdr:col>
      <xdr:colOff>38100</xdr:colOff>
      <xdr:row>37</xdr:row>
      <xdr:rowOff>25489</xdr:rowOff>
    </xdr:to>
    <xdr:sp macro="" textlink="">
      <xdr:nvSpPr>
        <xdr:cNvPr id="307" name="楕円 306"/>
        <xdr:cNvSpPr/>
      </xdr:nvSpPr>
      <xdr:spPr>
        <a:xfrm>
          <a:off x="8699500" y="62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16616</xdr:rowOff>
    </xdr:from>
    <xdr:ext cx="534377" cy="259045"/>
    <xdr:sp macro="" textlink="">
      <xdr:nvSpPr>
        <xdr:cNvPr id="308" name="テキスト ボックス 307"/>
        <xdr:cNvSpPr txBox="1"/>
      </xdr:nvSpPr>
      <xdr:spPr>
        <a:xfrm>
          <a:off x="8483111" y="63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97181</xdr:rowOff>
    </xdr:from>
    <xdr:to>
      <xdr:col>41</xdr:col>
      <xdr:colOff>101600</xdr:colOff>
      <xdr:row>37</xdr:row>
      <xdr:rowOff>27331</xdr:rowOff>
    </xdr:to>
    <xdr:sp macro="" textlink="">
      <xdr:nvSpPr>
        <xdr:cNvPr id="309" name="楕円 308"/>
        <xdr:cNvSpPr/>
      </xdr:nvSpPr>
      <xdr:spPr>
        <a:xfrm>
          <a:off x="7810500" y="62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18458</xdr:rowOff>
    </xdr:from>
    <xdr:ext cx="534377" cy="259045"/>
    <xdr:sp macro="" textlink="">
      <xdr:nvSpPr>
        <xdr:cNvPr id="310" name="テキスト ボックス 309"/>
        <xdr:cNvSpPr txBox="1"/>
      </xdr:nvSpPr>
      <xdr:spPr>
        <a:xfrm>
          <a:off x="7594111" y="63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120688</xdr:rowOff>
    </xdr:from>
    <xdr:to>
      <xdr:col>36</xdr:col>
      <xdr:colOff>165100</xdr:colOff>
      <xdr:row>37</xdr:row>
      <xdr:rowOff>50838</xdr:rowOff>
    </xdr:to>
    <xdr:sp macro="" textlink="">
      <xdr:nvSpPr>
        <xdr:cNvPr id="311" name="楕円 310"/>
        <xdr:cNvSpPr/>
      </xdr:nvSpPr>
      <xdr:spPr>
        <a:xfrm>
          <a:off x="6921500" y="62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41965</xdr:rowOff>
    </xdr:from>
    <xdr:ext cx="534377" cy="259045"/>
    <xdr:sp macro="" textlink="">
      <xdr:nvSpPr>
        <xdr:cNvPr id="312" name="テキスト ボックス 311"/>
        <xdr:cNvSpPr txBox="1"/>
      </xdr:nvSpPr>
      <xdr:spPr>
        <a:xfrm>
          <a:off x="6705111" y="63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133290</xdr:rowOff>
    </xdr:from>
    <xdr:to>
      <xdr:col>55</xdr:col>
      <xdr:colOff>0</xdr:colOff>
      <xdr:row>58</xdr:row>
      <xdr:rowOff>135979</xdr:rowOff>
    </xdr:to>
    <xdr:cxnSp macro="">
      <xdr:nvCxnSpPr>
        <xdr:cNvPr id="341" name="直線コネクタ 340"/>
        <xdr:cNvCxnSpPr/>
      </xdr:nvCxnSpPr>
      <xdr:spPr>
        <a:xfrm>
          <a:off x="9639300" y="10077390"/>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132892</xdr:rowOff>
    </xdr:from>
    <xdr:to>
      <xdr:col>50</xdr:col>
      <xdr:colOff>114300</xdr:colOff>
      <xdr:row>58</xdr:row>
      <xdr:rowOff>133290</xdr:rowOff>
    </xdr:to>
    <xdr:cxnSp macro="">
      <xdr:nvCxnSpPr>
        <xdr:cNvPr id="344" name="直線コネクタ 343"/>
        <xdr:cNvCxnSpPr/>
      </xdr:nvCxnSpPr>
      <xdr:spPr>
        <a:xfrm>
          <a:off x="8750300" y="10076992"/>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132892</xdr:rowOff>
    </xdr:from>
    <xdr:to>
      <xdr:col>45</xdr:col>
      <xdr:colOff>177800</xdr:colOff>
      <xdr:row>58</xdr:row>
      <xdr:rowOff>145699</xdr:rowOff>
    </xdr:to>
    <xdr:cxnSp macro="">
      <xdr:nvCxnSpPr>
        <xdr:cNvPr id="347" name="直線コネクタ 346"/>
        <xdr:cNvCxnSpPr/>
      </xdr:nvCxnSpPr>
      <xdr:spPr>
        <a:xfrm flipV="1">
          <a:off x="7861300" y="10076992"/>
          <a:ext cx="889000" cy="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75036</xdr:rowOff>
    </xdr:from>
    <xdr:to>
      <xdr:col>46</xdr:col>
      <xdr:colOff>38100</xdr:colOff>
      <xdr:row>59</xdr:row>
      <xdr:rowOff>5186</xdr:rowOff>
    </xdr:to>
    <xdr:sp macro="" textlink="">
      <xdr:nvSpPr>
        <xdr:cNvPr id="348" name="フローチャート: 判断 347"/>
        <xdr:cNvSpPr/>
      </xdr:nvSpPr>
      <xdr:spPr>
        <a:xfrm>
          <a:off x="8699500" y="100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21713</xdr:rowOff>
    </xdr:from>
    <xdr:ext cx="534377" cy="259045"/>
    <xdr:sp macro="" textlink="">
      <xdr:nvSpPr>
        <xdr:cNvPr id="349" name="テキスト ボックス 348"/>
        <xdr:cNvSpPr txBox="1"/>
      </xdr:nvSpPr>
      <xdr:spPr>
        <a:xfrm>
          <a:off x="8483111" y="97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127855</xdr:rowOff>
    </xdr:from>
    <xdr:to>
      <xdr:col>41</xdr:col>
      <xdr:colOff>50800</xdr:colOff>
      <xdr:row>58</xdr:row>
      <xdr:rowOff>145699</xdr:rowOff>
    </xdr:to>
    <xdr:cxnSp macro="">
      <xdr:nvCxnSpPr>
        <xdr:cNvPr id="350" name="直線コネクタ 349"/>
        <xdr:cNvCxnSpPr/>
      </xdr:nvCxnSpPr>
      <xdr:spPr>
        <a:xfrm>
          <a:off x="6972300" y="10071955"/>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85179</xdr:rowOff>
    </xdr:from>
    <xdr:to>
      <xdr:col>55</xdr:col>
      <xdr:colOff>50800</xdr:colOff>
      <xdr:row>59</xdr:row>
      <xdr:rowOff>15329</xdr:rowOff>
    </xdr:to>
    <xdr:sp macro="" textlink="">
      <xdr:nvSpPr>
        <xdr:cNvPr id="360" name="楕円 359"/>
        <xdr:cNvSpPr/>
      </xdr:nvSpPr>
      <xdr:spPr>
        <a:xfrm>
          <a:off x="10426700" y="1002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82490</xdr:rowOff>
    </xdr:from>
    <xdr:to>
      <xdr:col>50</xdr:col>
      <xdr:colOff>165100</xdr:colOff>
      <xdr:row>59</xdr:row>
      <xdr:rowOff>12640</xdr:rowOff>
    </xdr:to>
    <xdr:sp macro="" textlink="">
      <xdr:nvSpPr>
        <xdr:cNvPr id="362" name="楕円 361"/>
        <xdr:cNvSpPr/>
      </xdr:nvSpPr>
      <xdr:spPr>
        <a:xfrm>
          <a:off x="9588500" y="100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3767</xdr:rowOff>
    </xdr:from>
    <xdr:ext cx="534377" cy="259045"/>
    <xdr:sp macro="" textlink="">
      <xdr:nvSpPr>
        <xdr:cNvPr id="363" name="テキスト ボックス 362"/>
        <xdr:cNvSpPr txBox="1"/>
      </xdr:nvSpPr>
      <xdr:spPr>
        <a:xfrm>
          <a:off x="9372111" y="1011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82092</xdr:rowOff>
    </xdr:from>
    <xdr:to>
      <xdr:col>46</xdr:col>
      <xdr:colOff>38100</xdr:colOff>
      <xdr:row>59</xdr:row>
      <xdr:rowOff>12242</xdr:rowOff>
    </xdr:to>
    <xdr:sp macro="" textlink="">
      <xdr:nvSpPr>
        <xdr:cNvPr id="364" name="楕円 363"/>
        <xdr:cNvSpPr/>
      </xdr:nvSpPr>
      <xdr:spPr>
        <a:xfrm>
          <a:off x="8699500" y="100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3369</xdr:rowOff>
    </xdr:from>
    <xdr:ext cx="534377" cy="259045"/>
    <xdr:sp macro="" textlink="">
      <xdr:nvSpPr>
        <xdr:cNvPr id="365" name="テキスト ボックス 364"/>
        <xdr:cNvSpPr txBox="1"/>
      </xdr:nvSpPr>
      <xdr:spPr>
        <a:xfrm>
          <a:off x="8483111" y="1011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94899</xdr:rowOff>
    </xdr:from>
    <xdr:to>
      <xdr:col>41</xdr:col>
      <xdr:colOff>101600</xdr:colOff>
      <xdr:row>59</xdr:row>
      <xdr:rowOff>25049</xdr:rowOff>
    </xdr:to>
    <xdr:sp macro="" textlink="">
      <xdr:nvSpPr>
        <xdr:cNvPr id="366" name="楕円 365"/>
        <xdr:cNvSpPr/>
      </xdr:nvSpPr>
      <xdr:spPr>
        <a:xfrm>
          <a:off x="7810500" y="100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16176</xdr:rowOff>
    </xdr:from>
    <xdr:ext cx="534377" cy="259045"/>
    <xdr:sp macro="" textlink="">
      <xdr:nvSpPr>
        <xdr:cNvPr id="367" name="テキスト ボックス 366"/>
        <xdr:cNvSpPr txBox="1"/>
      </xdr:nvSpPr>
      <xdr:spPr>
        <a:xfrm>
          <a:off x="7594111" y="1013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77055</xdr:rowOff>
    </xdr:from>
    <xdr:to>
      <xdr:col>36</xdr:col>
      <xdr:colOff>165100</xdr:colOff>
      <xdr:row>59</xdr:row>
      <xdr:rowOff>7205</xdr:rowOff>
    </xdr:to>
    <xdr:sp macro="" textlink="">
      <xdr:nvSpPr>
        <xdr:cNvPr id="368" name="楕円 367"/>
        <xdr:cNvSpPr/>
      </xdr:nvSpPr>
      <xdr:spPr>
        <a:xfrm>
          <a:off x="6921500" y="1002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169782</xdr:rowOff>
    </xdr:from>
    <xdr:ext cx="534377" cy="259045"/>
    <xdr:sp macro="" textlink="">
      <xdr:nvSpPr>
        <xdr:cNvPr id="369" name="テキスト ボックス 368"/>
        <xdr:cNvSpPr txBox="1"/>
      </xdr:nvSpPr>
      <xdr:spPr>
        <a:xfrm>
          <a:off x="6705111" y="1011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110004</xdr:rowOff>
    </xdr:from>
    <xdr:to>
      <xdr:col>55</xdr:col>
      <xdr:colOff>0</xdr:colOff>
      <xdr:row>78</xdr:row>
      <xdr:rowOff>110192</xdr:rowOff>
    </xdr:to>
    <xdr:cxnSp macro="">
      <xdr:nvCxnSpPr>
        <xdr:cNvPr id="396" name="直線コネクタ 395"/>
        <xdr:cNvCxnSpPr/>
      </xdr:nvCxnSpPr>
      <xdr:spPr>
        <a:xfrm flipV="1">
          <a:off x="9639300" y="13483104"/>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89063</xdr:rowOff>
    </xdr:from>
    <xdr:to>
      <xdr:col>50</xdr:col>
      <xdr:colOff>114300</xdr:colOff>
      <xdr:row>78</xdr:row>
      <xdr:rowOff>110192</xdr:rowOff>
    </xdr:to>
    <xdr:cxnSp macro="">
      <xdr:nvCxnSpPr>
        <xdr:cNvPr id="399" name="直線コネクタ 398"/>
        <xdr:cNvCxnSpPr/>
      </xdr:nvCxnSpPr>
      <xdr:spPr>
        <a:xfrm>
          <a:off x="8750300" y="13462163"/>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89063</xdr:rowOff>
    </xdr:from>
    <xdr:to>
      <xdr:col>45</xdr:col>
      <xdr:colOff>177800</xdr:colOff>
      <xdr:row>78</xdr:row>
      <xdr:rowOff>109818</xdr:rowOff>
    </xdr:to>
    <xdr:cxnSp macro="">
      <xdr:nvCxnSpPr>
        <xdr:cNvPr id="402" name="直線コネクタ 401"/>
        <xdr:cNvCxnSpPr/>
      </xdr:nvCxnSpPr>
      <xdr:spPr>
        <a:xfrm flipV="1">
          <a:off x="7861300" y="13462163"/>
          <a:ext cx="889000" cy="2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43952</xdr:rowOff>
    </xdr:from>
    <xdr:to>
      <xdr:col>46</xdr:col>
      <xdr:colOff>38100</xdr:colOff>
      <xdr:row>78</xdr:row>
      <xdr:rowOff>145552</xdr:rowOff>
    </xdr:to>
    <xdr:sp macro="" textlink="">
      <xdr:nvSpPr>
        <xdr:cNvPr id="403" name="フローチャート: 判断 402"/>
        <xdr:cNvSpPr/>
      </xdr:nvSpPr>
      <xdr:spPr>
        <a:xfrm>
          <a:off x="8699500" y="1341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136679</xdr:rowOff>
    </xdr:from>
    <xdr:ext cx="534377" cy="259045"/>
    <xdr:sp macro="" textlink="">
      <xdr:nvSpPr>
        <xdr:cNvPr id="404" name="テキスト ボックス 403"/>
        <xdr:cNvSpPr txBox="1"/>
      </xdr:nvSpPr>
      <xdr:spPr>
        <a:xfrm>
          <a:off x="8483111" y="135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59204</xdr:rowOff>
    </xdr:from>
    <xdr:to>
      <xdr:col>55</xdr:col>
      <xdr:colOff>50800</xdr:colOff>
      <xdr:row>78</xdr:row>
      <xdr:rowOff>160804</xdr:rowOff>
    </xdr:to>
    <xdr:sp macro="" textlink="">
      <xdr:nvSpPr>
        <xdr:cNvPr id="412" name="楕円 411"/>
        <xdr:cNvSpPr/>
      </xdr:nvSpPr>
      <xdr:spPr>
        <a:xfrm>
          <a:off x="10426700" y="134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30528</xdr:rowOff>
    </xdr:from>
    <xdr:ext cx="534377" cy="259045"/>
    <xdr:sp macro="" textlink="">
      <xdr:nvSpPr>
        <xdr:cNvPr id="413" name="普通建設事業費 （ うち新規整備　）該当値テキスト"/>
        <xdr:cNvSpPr txBox="1"/>
      </xdr:nvSpPr>
      <xdr:spPr>
        <a:xfrm>
          <a:off x="10528300" y="1340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59392</xdr:rowOff>
    </xdr:from>
    <xdr:to>
      <xdr:col>50</xdr:col>
      <xdr:colOff>165100</xdr:colOff>
      <xdr:row>78</xdr:row>
      <xdr:rowOff>160992</xdr:rowOff>
    </xdr:to>
    <xdr:sp macro="" textlink="">
      <xdr:nvSpPr>
        <xdr:cNvPr id="414" name="楕円 413"/>
        <xdr:cNvSpPr/>
      </xdr:nvSpPr>
      <xdr:spPr>
        <a:xfrm>
          <a:off x="9588500" y="134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152119</xdr:rowOff>
    </xdr:from>
    <xdr:ext cx="534377" cy="259045"/>
    <xdr:sp macro="" textlink="">
      <xdr:nvSpPr>
        <xdr:cNvPr id="415" name="テキスト ボックス 414"/>
        <xdr:cNvSpPr txBox="1"/>
      </xdr:nvSpPr>
      <xdr:spPr>
        <a:xfrm>
          <a:off x="9372111" y="135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38263</xdr:rowOff>
    </xdr:from>
    <xdr:to>
      <xdr:col>46</xdr:col>
      <xdr:colOff>38100</xdr:colOff>
      <xdr:row>78</xdr:row>
      <xdr:rowOff>139863</xdr:rowOff>
    </xdr:to>
    <xdr:sp macro="" textlink="">
      <xdr:nvSpPr>
        <xdr:cNvPr id="416" name="楕円 415"/>
        <xdr:cNvSpPr/>
      </xdr:nvSpPr>
      <xdr:spPr>
        <a:xfrm>
          <a:off x="8699500" y="134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156390</xdr:rowOff>
    </xdr:from>
    <xdr:ext cx="534377" cy="259045"/>
    <xdr:sp macro="" textlink="">
      <xdr:nvSpPr>
        <xdr:cNvPr id="417" name="テキスト ボックス 416"/>
        <xdr:cNvSpPr txBox="1"/>
      </xdr:nvSpPr>
      <xdr:spPr>
        <a:xfrm>
          <a:off x="8483111" y="131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59018</xdr:rowOff>
    </xdr:from>
    <xdr:to>
      <xdr:col>41</xdr:col>
      <xdr:colOff>101600</xdr:colOff>
      <xdr:row>78</xdr:row>
      <xdr:rowOff>160618</xdr:rowOff>
    </xdr:to>
    <xdr:sp macro="" textlink="">
      <xdr:nvSpPr>
        <xdr:cNvPr id="418" name="楕円 417"/>
        <xdr:cNvSpPr/>
      </xdr:nvSpPr>
      <xdr:spPr>
        <a:xfrm>
          <a:off x="7810500" y="134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151745</xdr:rowOff>
    </xdr:from>
    <xdr:ext cx="534377" cy="259045"/>
    <xdr:sp macro="" textlink="">
      <xdr:nvSpPr>
        <xdr:cNvPr id="419" name="テキスト ボックス 418"/>
        <xdr:cNvSpPr txBox="1"/>
      </xdr:nvSpPr>
      <xdr:spPr>
        <a:xfrm>
          <a:off x="7594111" y="1352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87218</xdr:rowOff>
    </xdr:from>
    <xdr:to>
      <xdr:col>55</xdr:col>
      <xdr:colOff>0</xdr:colOff>
      <xdr:row>97</xdr:row>
      <xdr:rowOff>162789</xdr:rowOff>
    </xdr:to>
    <xdr:cxnSp macro="">
      <xdr:nvCxnSpPr>
        <xdr:cNvPr id="448" name="直線コネクタ 447"/>
        <xdr:cNvCxnSpPr/>
      </xdr:nvCxnSpPr>
      <xdr:spPr>
        <a:xfrm>
          <a:off x="9639300" y="16717868"/>
          <a:ext cx="838200" cy="7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87218</xdr:rowOff>
    </xdr:from>
    <xdr:to>
      <xdr:col>50</xdr:col>
      <xdr:colOff>114300</xdr:colOff>
      <xdr:row>98</xdr:row>
      <xdr:rowOff>26791</xdr:rowOff>
    </xdr:to>
    <xdr:cxnSp macro="">
      <xdr:nvCxnSpPr>
        <xdr:cNvPr id="451" name="直線コネクタ 450"/>
        <xdr:cNvCxnSpPr/>
      </xdr:nvCxnSpPr>
      <xdr:spPr>
        <a:xfrm flipV="1">
          <a:off x="8750300" y="16717868"/>
          <a:ext cx="889000" cy="1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156769</xdr:rowOff>
    </xdr:from>
    <xdr:to>
      <xdr:col>45</xdr:col>
      <xdr:colOff>177800</xdr:colOff>
      <xdr:row>98</xdr:row>
      <xdr:rowOff>26791</xdr:rowOff>
    </xdr:to>
    <xdr:cxnSp macro="">
      <xdr:nvCxnSpPr>
        <xdr:cNvPr id="454" name="直線コネクタ 453"/>
        <xdr:cNvCxnSpPr/>
      </xdr:nvCxnSpPr>
      <xdr:spPr>
        <a:xfrm>
          <a:off x="7861300" y="16787419"/>
          <a:ext cx="8890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1612</xdr:rowOff>
    </xdr:from>
    <xdr:to>
      <xdr:col>46</xdr:col>
      <xdr:colOff>38100</xdr:colOff>
      <xdr:row>97</xdr:row>
      <xdr:rowOff>103212</xdr:rowOff>
    </xdr:to>
    <xdr:sp macro="" textlink="">
      <xdr:nvSpPr>
        <xdr:cNvPr id="455" name="フローチャート: 判断 454"/>
        <xdr:cNvSpPr/>
      </xdr:nvSpPr>
      <xdr:spPr>
        <a:xfrm>
          <a:off x="8699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119739</xdr:rowOff>
    </xdr:from>
    <xdr:ext cx="534377" cy="259045"/>
    <xdr:sp macro="" textlink="">
      <xdr:nvSpPr>
        <xdr:cNvPr id="456" name="テキスト ボックス 455"/>
        <xdr:cNvSpPr txBox="1"/>
      </xdr:nvSpPr>
      <xdr:spPr>
        <a:xfrm>
          <a:off x="8483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111989</xdr:rowOff>
    </xdr:from>
    <xdr:to>
      <xdr:col>55</xdr:col>
      <xdr:colOff>50800</xdr:colOff>
      <xdr:row>98</xdr:row>
      <xdr:rowOff>42139</xdr:rowOff>
    </xdr:to>
    <xdr:sp macro="" textlink="">
      <xdr:nvSpPr>
        <xdr:cNvPr id="464" name="楕円 463"/>
        <xdr:cNvSpPr/>
      </xdr:nvSpPr>
      <xdr:spPr>
        <a:xfrm>
          <a:off x="10426700" y="16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90416</xdr:rowOff>
    </xdr:from>
    <xdr:ext cx="534377" cy="259045"/>
    <xdr:sp macro="" textlink="">
      <xdr:nvSpPr>
        <xdr:cNvPr id="465" name="普通建設事業費 （ うち更新整備　）該当値テキスト"/>
        <xdr:cNvSpPr txBox="1"/>
      </xdr:nvSpPr>
      <xdr:spPr>
        <a:xfrm>
          <a:off x="10528300" y="167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36418</xdr:rowOff>
    </xdr:from>
    <xdr:to>
      <xdr:col>50</xdr:col>
      <xdr:colOff>165100</xdr:colOff>
      <xdr:row>97</xdr:row>
      <xdr:rowOff>138018</xdr:rowOff>
    </xdr:to>
    <xdr:sp macro="" textlink="">
      <xdr:nvSpPr>
        <xdr:cNvPr id="466" name="楕円 465"/>
        <xdr:cNvSpPr/>
      </xdr:nvSpPr>
      <xdr:spPr>
        <a:xfrm>
          <a:off x="9588500" y="166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129145</xdr:rowOff>
    </xdr:from>
    <xdr:ext cx="534377" cy="259045"/>
    <xdr:sp macro="" textlink="">
      <xdr:nvSpPr>
        <xdr:cNvPr id="467" name="テキスト ボックス 466"/>
        <xdr:cNvSpPr txBox="1"/>
      </xdr:nvSpPr>
      <xdr:spPr>
        <a:xfrm>
          <a:off x="9372111" y="167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147441</xdr:rowOff>
    </xdr:from>
    <xdr:to>
      <xdr:col>46</xdr:col>
      <xdr:colOff>38100</xdr:colOff>
      <xdr:row>98</xdr:row>
      <xdr:rowOff>77591</xdr:rowOff>
    </xdr:to>
    <xdr:sp macro="" textlink="">
      <xdr:nvSpPr>
        <xdr:cNvPr id="468" name="楕円 467"/>
        <xdr:cNvSpPr/>
      </xdr:nvSpPr>
      <xdr:spPr>
        <a:xfrm>
          <a:off x="8699500" y="1677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68718</xdr:rowOff>
    </xdr:from>
    <xdr:ext cx="469744" cy="259045"/>
    <xdr:sp macro="" textlink="">
      <xdr:nvSpPr>
        <xdr:cNvPr id="469" name="テキスト ボックス 468"/>
        <xdr:cNvSpPr txBox="1"/>
      </xdr:nvSpPr>
      <xdr:spPr>
        <a:xfrm>
          <a:off x="8515428" y="1687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105969</xdr:rowOff>
    </xdr:from>
    <xdr:to>
      <xdr:col>41</xdr:col>
      <xdr:colOff>101600</xdr:colOff>
      <xdr:row>98</xdr:row>
      <xdr:rowOff>36119</xdr:rowOff>
    </xdr:to>
    <xdr:sp macro="" textlink="">
      <xdr:nvSpPr>
        <xdr:cNvPr id="470" name="楕円 469"/>
        <xdr:cNvSpPr/>
      </xdr:nvSpPr>
      <xdr:spPr>
        <a:xfrm>
          <a:off x="7810500" y="167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27246</xdr:rowOff>
    </xdr:from>
    <xdr:ext cx="534377" cy="259045"/>
    <xdr:sp macro="" textlink="">
      <xdr:nvSpPr>
        <xdr:cNvPr id="471" name="テキスト ボックス 470"/>
        <xdr:cNvSpPr txBox="1"/>
      </xdr:nvSpPr>
      <xdr:spPr>
        <a:xfrm>
          <a:off x="7594111" y="1682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159576</xdr:rowOff>
    </xdr:from>
    <xdr:to>
      <xdr:col>76</xdr:col>
      <xdr:colOff>165100</xdr:colOff>
      <xdr:row>39</xdr:row>
      <xdr:rowOff>89726</xdr:rowOff>
    </xdr:to>
    <xdr:sp macro="" textlink="">
      <xdr:nvSpPr>
        <xdr:cNvPr id="507" name="フローチャート: 判断 506"/>
        <xdr:cNvSpPr/>
      </xdr:nvSpPr>
      <xdr:spPr>
        <a:xfrm>
          <a:off x="14541500" y="66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106253</xdr:rowOff>
    </xdr:from>
    <xdr:ext cx="378565" cy="259045"/>
    <xdr:sp macro="" textlink="">
      <xdr:nvSpPr>
        <xdr:cNvPr id="508" name="テキスト ボックス 507"/>
        <xdr:cNvSpPr txBox="1"/>
      </xdr:nvSpPr>
      <xdr:spPr>
        <a:xfrm>
          <a:off x="14403017" y="644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44438</xdr:rowOff>
    </xdr:from>
    <xdr:to>
      <xdr:col>71</xdr:col>
      <xdr:colOff>177800</xdr:colOff>
      <xdr:row>39</xdr:row>
      <xdr:rowOff>44450</xdr:rowOff>
    </xdr:to>
    <xdr:cxnSp macro="">
      <xdr:nvCxnSpPr>
        <xdr:cNvPr id="509" name="直線コネクタ 508"/>
        <xdr:cNvCxnSpPr/>
      </xdr:nvCxnSpPr>
      <xdr:spPr>
        <a:xfrm>
          <a:off x="12814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165088</xdr:rowOff>
    </xdr:from>
    <xdr:to>
      <xdr:col>67</xdr:col>
      <xdr:colOff>101600</xdr:colOff>
      <xdr:row>39</xdr:row>
      <xdr:rowOff>95238</xdr:rowOff>
    </xdr:to>
    <xdr:sp macro="" textlink="">
      <xdr:nvSpPr>
        <xdr:cNvPr id="527" name="楕円 526"/>
        <xdr:cNvSpPr/>
      </xdr:nvSpPr>
      <xdr:spPr>
        <a:xfrm>
          <a:off x="12763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86365</xdr:rowOff>
    </xdr:from>
    <xdr:ext cx="249299" cy="259045"/>
    <xdr:sp macro="" textlink="">
      <xdr:nvSpPr>
        <xdr:cNvPr id="528" name="テキスト ボックス 527"/>
        <xdr:cNvSpPr txBox="1"/>
      </xdr:nvSpPr>
      <xdr:spPr>
        <a:xfrm>
          <a:off x="12689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68414</xdr:rowOff>
    </xdr:from>
    <xdr:to>
      <xdr:col>85</xdr:col>
      <xdr:colOff>127000</xdr:colOff>
      <xdr:row>77</xdr:row>
      <xdr:rowOff>69329</xdr:rowOff>
    </xdr:to>
    <xdr:cxnSp macro="">
      <xdr:nvCxnSpPr>
        <xdr:cNvPr id="606" name="直線コネクタ 605"/>
        <xdr:cNvCxnSpPr/>
      </xdr:nvCxnSpPr>
      <xdr:spPr>
        <a:xfrm flipV="1">
          <a:off x="15481300" y="1327006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69329</xdr:rowOff>
    </xdr:from>
    <xdr:to>
      <xdr:col>81</xdr:col>
      <xdr:colOff>50800</xdr:colOff>
      <xdr:row>77</xdr:row>
      <xdr:rowOff>91363</xdr:rowOff>
    </xdr:to>
    <xdr:cxnSp macro="">
      <xdr:nvCxnSpPr>
        <xdr:cNvPr id="609" name="直線コネクタ 608"/>
        <xdr:cNvCxnSpPr/>
      </xdr:nvCxnSpPr>
      <xdr:spPr>
        <a:xfrm flipV="1">
          <a:off x="14592300" y="13270979"/>
          <a:ext cx="8890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67805</xdr:rowOff>
    </xdr:from>
    <xdr:to>
      <xdr:col>76</xdr:col>
      <xdr:colOff>114300</xdr:colOff>
      <xdr:row>77</xdr:row>
      <xdr:rowOff>91363</xdr:rowOff>
    </xdr:to>
    <xdr:cxnSp macro="">
      <xdr:nvCxnSpPr>
        <xdr:cNvPr id="612" name="直線コネクタ 611"/>
        <xdr:cNvCxnSpPr/>
      </xdr:nvCxnSpPr>
      <xdr:spPr>
        <a:xfrm>
          <a:off x="13703300" y="13269455"/>
          <a:ext cx="8890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3" name="フローチャート: 判断 612"/>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4" name="テキスト ボックス 613"/>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67805</xdr:rowOff>
    </xdr:from>
    <xdr:to>
      <xdr:col>71</xdr:col>
      <xdr:colOff>177800</xdr:colOff>
      <xdr:row>77</xdr:row>
      <xdr:rowOff>85686</xdr:rowOff>
    </xdr:to>
    <xdr:cxnSp macro="">
      <xdr:nvCxnSpPr>
        <xdr:cNvPr id="615" name="直線コネクタ 614"/>
        <xdr:cNvCxnSpPr/>
      </xdr:nvCxnSpPr>
      <xdr:spPr>
        <a:xfrm flipV="1">
          <a:off x="12814300" y="13269455"/>
          <a:ext cx="8890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17614</xdr:rowOff>
    </xdr:from>
    <xdr:to>
      <xdr:col>85</xdr:col>
      <xdr:colOff>177800</xdr:colOff>
      <xdr:row>77</xdr:row>
      <xdr:rowOff>119214</xdr:rowOff>
    </xdr:to>
    <xdr:sp macro="" textlink="">
      <xdr:nvSpPr>
        <xdr:cNvPr id="625" name="楕円 624"/>
        <xdr:cNvSpPr/>
      </xdr:nvSpPr>
      <xdr:spPr>
        <a:xfrm>
          <a:off x="16268700" y="1321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167491</xdr:rowOff>
    </xdr:from>
    <xdr:ext cx="534377" cy="259045"/>
    <xdr:sp macro="" textlink="">
      <xdr:nvSpPr>
        <xdr:cNvPr id="626" name="公債費該当値テキスト"/>
        <xdr:cNvSpPr txBox="1"/>
      </xdr:nvSpPr>
      <xdr:spPr>
        <a:xfrm>
          <a:off x="16370300" y="1319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18529</xdr:rowOff>
    </xdr:from>
    <xdr:to>
      <xdr:col>81</xdr:col>
      <xdr:colOff>101600</xdr:colOff>
      <xdr:row>77</xdr:row>
      <xdr:rowOff>120129</xdr:rowOff>
    </xdr:to>
    <xdr:sp macro="" textlink="">
      <xdr:nvSpPr>
        <xdr:cNvPr id="627" name="楕円 626"/>
        <xdr:cNvSpPr/>
      </xdr:nvSpPr>
      <xdr:spPr>
        <a:xfrm>
          <a:off x="15430500" y="132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111256</xdr:rowOff>
    </xdr:from>
    <xdr:ext cx="534377" cy="259045"/>
    <xdr:sp macro="" textlink="">
      <xdr:nvSpPr>
        <xdr:cNvPr id="628" name="テキスト ボックス 627"/>
        <xdr:cNvSpPr txBox="1"/>
      </xdr:nvSpPr>
      <xdr:spPr>
        <a:xfrm>
          <a:off x="15214111" y="1331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40563</xdr:rowOff>
    </xdr:from>
    <xdr:to>
      <xdr:col>76</xdr:col>
      <xdr:colOff>165100</xdr:colOff>
      <xdr:row>77</xdr:row>
      <xdr:rowOff>142163</xdr:rowOff>
    </xdr:to>
    <xdr:sp macro="" textlink="">
      <xdr:nvSpPr>
        <xdr:cNvPr id="629" name="楕円 628"/>
        <xdr:cNvSpPr/>
      </xdr:nvSpPr>
      <xdr:spPr>
        <a:xfrm>
          <a:off x="14541500" y="132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133290</xdr:rowOff>
    </xdr:from>
    <xdr:ext cx="534377" cy="259045"/>
    <xdr:sp macro="" textlink="">
      <xdr:nvSpPr>
        <xdr:cNvPr id="630" name="テキスト ボックス 629"/>
        <xdr:cNvSpPr txBox="1"/>
      </xdr:nvSpPr>
      <xdr:spPr>
        <a:xfrm>
          <a:off x="14325111" y="133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17005</xdr:rowOff>
    </xdr:from>
    <xdr:to>
      <xdr:col>72</xdr:col>
      <xdr:colOff>38100</xdr:colOff>
      <xdr:row>77</xdr:row>
      <xdr:rowOff>118605</xdr:rowOff>
    </xdr:to>
    <xdr:sp macro="" textlink="">
      <xdr:nvSpPr>
        <xdr:cNvPr id="631" name="楕円 630"/>
        <xdr:cNvSpPr/>
      </xdr:nvSpPr>
      <xdr:spPr>
        <a:xfrm>
          <a:off x="13652500" y="132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109732</xdr:rowOff>
    </xdr:from>
    <xdr:ext cx="534377" cy="259045"/>
    <xdr:sp macro="" textlink="">
      <xdr:nvSpPr>
        <xdr:cNvPr id="632" name="テキスト ボックス 631"/>
        <xdr:cNvSpPr txBox="1"/>
      </xdr:nvSpPr>
      <xdr:spPr>
        <a:xfrm>
          <a:off x="13436111" y="133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34886</xdr:rowOff>
    </xdr:from>
    <xdr:to>
      <xdr:col>67</xdr:col>
      <xdr:colOff>101600</xdr:colOff>
      <xdr:row>77</xdr:row>
      <xdr:rowOff>136486</xdr:rowOff>
    </xdr:to>
    <xdr:sp macro="" textlink="">
      <xdr:nvSpPr>
        <xdr:cNvPr id="633" name="楕円 632"/>
        <xdr:cNvSpPr/>
      </xdr:nvSpPr>
      <xdr:spPr>
        <a:xfrm>
          <a:off x="12763500" y="1323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127613</xdr:rowOff>
    </xdr:from>
    <xdr:ext cx="534377" cy="259045"/>
    <xdr:sp macro="" textlink="">
      <xdr:nvSpPr>
        <xdr:cNvPr id="634" name="テキスト ボックス 633"/>
        <xdr:cNvSpPr txBox="1"/>
      </xdr:nvSpPr>
      <xdr:spPr>
        <a:xfrm>
          <a:off x="12547111" y="1332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57348</xdr:rowOff>
    </xdr:from>
    <xdr:to>
      <xdr:col>85</xdr:col>
      <xdr:colOff>127000</xdr:colOff>
      <xdr:row>98</xdr:row>
      <xdr:rowOff>96971</xdr:rowOff>
    </xdr:to>
    <xdr:cxnSp macro="">
      <xdr:nvCxnSpPr>
        <xdr:cNvPr id="661" name="直線コネクタ 660"/>
        <xdr:cNvCxnSpPr/>
      </xdr:nvCxnSpPr>
      <xdr:spPr>
        <a:xfrm>
          <a:off x="15481300" y="16859448"/>
          <a:ext cx="838200" cy="3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51620</xdr:rowOff>
    </xdr:from>
    <xdr:to>
      <xdr:col>81</xdr:col>
      <xdr:colOff>50800</xdr:colOff>
      <xdr:row>98</xdr:row>
      <xdr:rowOff>57348</xdr:rowOff>
    </xdr:to>
    <xdr:cxnSp macro="">
      <xdr:nvCxnSpPr>
        <xdr:cNvPr id="664" name="直線コネクタ 663"/>
        <xdr:cNvCxnSpPr/>
      </xdr:nvCxnSpPr>
      <xdr:spPr>
        <a:xfrm>
          <a:off x="14592300" y="16853720"/>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51620</xdr:rowOff>
    </xdr:from>
    <xdr:to>
      <xdr:col>76</xdr:col>
      <xdr:colOff>114300</xdr:colOff>
      <xdr:row>98</xdr:row>
      <xdr:rowOff>54245</xdr:rowOff>
    </xdr:to>
    <xdr:cxnSp macro="">
      <xdr:nvCxnSpPr>
        <xdr:cNvPr id="667" name="直線コネクタ 666"/>
        <xdr:cNvCxnSpPr/>
      </xdr:nvCxnSpPr>
      <xdr:spPr>
        <a:xfrm flipV="1">
          <a:off x="13703300" y="16853720"/>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27786</xdr:rowOff>
    </xdr:from>
    <xdr:to>
      <xdr:col>76</xdr:col>
      <xdr:colOff>165100</xdr:colOff>
      <xdr:row>98</xdr:row>
      <xdr:rowOff>129386</xdr:rowOff>
    </xdr:to>
    <xdr:sp macro="" textlink="">
      <xdr:nvSpPr>
        <xdr:cNvPr id="668" name="フローチャート: 判断 667"/>
        <xdr:cNvSpPr/>
      </xdr:nvSpPr>
      <xdr:spPr>
        <a:xfrm>
          <a:off x="14541500" y="1682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120513</xdr:rowOff>
    </xdr:from>
    <xdr:ext cx="534377" cy="259045"/>
    <xdr:sp macro="" textlink="">
      <xdr:nvSpPr>
        <xdr:cNvPr id="669" name="テキスト ボックス 668"/>
        <xdr:cNvSpPr txBox="1"/>
      </xdr:nvSpPr>
      <xdr:spPr>
        <a:xfrm>
          <a:off x="14325111" y="1692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54245</xdr:rowOff>
    </xdr:from>
    <xdr:to>
      <xdr:col>71</xdr:col>
      <xdr:colOff>177800</xdr:colOff>
      <xdr:row>98</xdr:row>
      <xdr:rowOff>83291</xdr:rowOff>
    </xdr:to>
    <xdr:cxnSp macro="">
      <xdr:nvCxnSpPr>
        <xdr:cNvPr id="670" name="直線コネクタ 669"/>
        <xdr:cNvCxnSpPr/>
      </xdr:nvCxnSpPr>
      <xdr:spPr>
        <a:xfrm flipV="1">
          <a:off x="12814300" y="16856345"/>
          <a:ext cx="889000" cy="2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102627</xdr:rowOff>
    </xdr:from>
    <xdr:ext cx="534377" cy="259045"/>
    <xdr:sp macro="" textlink="">
      <xdr:nvSpPr>
        <xdr:cNvPr id="672" name="テキスト ボックス 671"/>
        <xdr:cNvSpPr txBox="1"/>
      </xdr:nvSpPr>
      <xdr:spPr>
        <a:xfrm>
          <a:off x="13436111" y="169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46171</xdr:rowOff>
    </xdr:from>
    <xdr:to>
      <xdr:col>85</xdr:col>
      <xdr:colOff>177800</xdr:colOff>
      <xdr:row>98</xdr:row>
      <xdr:rowOff>147771</xdr:rowOff>
    </xdr:to>
    <xdr:sp macro="" textlink="">
      <xdr:nvSpPr>
        <xdr:cNvPr id="680" name="楕円 679"/>
        <xdr:cNvSpPr/>
      </xdr:nvSpPr>
      <xdr:spPr>
        <a:xfrm>
          <a:off x="16268700" y="168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12144</xdr:rowOff>
    </xdr:from>
    <xdr:ext cx="469744" cy="259045"/>
    <xdr:sp macro="" textlink="">
      <xdr:nvSpPr>
        <xdr:cNvPr id="681" name="積立金該当値テキスト"/>
        <xdr:cNvSpPr txBox="1"/>
      </xdr:nvSpPr>
      <xdr:spPr>
        <a:xfrm>
          <a:off x="16370300" y="1681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6548</xdr:rowOff>
    </xdr:from>
    <xdr:to>
      <xdr:col>81</xdr:col>
      <xdr:colOff>101600</xdr:colOff>
      <xdr:row>98</xdr:row>
      <xdr:rowOff>108148</xdr:rowOff>
    </xdr:to>
    <xdr:sp macro="" textlink="">
      <xdr:nvSpPr>
        <xdr:cNvPr id="682" name="楕円 681"/>
        <xdr:cNvSpPr/>
      </xdr:nvSpPr>
      <xdr:spPr>
        <a:xfrm>
          <a:off x="15430500" y="168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124675</xdr:rowOff>
    </xdr:from>
    <xdr:ext cx="534377" cy="259045"/>
    <xdr:sp macro="" textlink="">
      <xdr:nvSpPr>
        <xdr:cNvPr id="683" name="テキスト ボックス 682"/>
        <xdr:cNvSpPr txBox="1"/>
      </xdr:nvSpPr>
      <xdr:spPr>
        <a:xfrm>
          <a:off x="15214111" y="1658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820</xdr:rowOff>
    </xdr:from>
    <xdr:to>
      <xdr:col>76</xdr:col>
      <xdr:colOff>165100</xdr:colOff>
      <xdr:row>98</xdr:row>
      <xdr:rowOff>102420</xdr:rowOff>
    </xdr:to>
    <xdr:sp macro="" textlink="">
      <xdr:nvSpPr>
        <xdr:cNvPr id="684" name="楕円 683"/>
        <xdr:cNvSpPr/>
      </xdr:nvSpPr>
      <xdr:spPr>
        <a:xfrm>
          <a:off x="14541500" y="168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118947</xdr:rowOff>
    </xdr:from>
    <xdr:ext cx="534377" cy="259045"/>
    <xdr:sp macro="" textlink="">
      <xdr:nvSpPr>
        <xdr:cNvPr id="685" name="テキスト ボックス 684"/>
        <xdr:cNvSpPr txBox="1"/>
      </xdr:nvSpPr>
      <xdr:spPr>
        <a:xfrm>
          <a:off x="14325111" y="1657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3445</xdr:rowOff>
    </xdr:from>
    <xdr:to>
      <xdr:col>72</xdr:col>
      <xdr:colOff>38100</xdr:colOff>
      <xdr:row>98</xdr:row>
      <xdr:rowOff>105045</xdr:rowOff>
    </xdr:to>
    <xdr:sp macro="" textlink="">
      <xdr:nvSpPr>
        <xdr:cNvPr id="686" name="楕円 685"/>
        <xdr:cNvSpPr/>
      </xdr:nvSpPr>
      <xdr:spPr>
        <a:xfrm>
          <a:off x="13652500" y="168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121572</xdr:rowOff>
    </xdr:from>
    <xdr:ext cx="534377" cy="259045"/>
    <xdr:sp macro="" textlink="">
      <xdr:nvSpPr>
        <xdr:cNvPr id="687" name="テキスト ボックス 686"/>
        <xdr:cNvSpPr txBox="1"/>
      </xdr:nvSpPr>
      <xdr:spPr>
        <a:xfrm>
          <a:off x="13436111" y="1658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32491</xdr:rowOff>
    </xdr:from>
    <xdr:to>
      <xdr:col>67</xdr:col>
      <xdr:colOff>101600</xdr:colOff>
      <xdr:row>98</xdr:row>
      <xdr:rowOff>134091</xdr:rowOff>
    </xdr:to>
    <xdr:sp macro="" textlink="">
      <xdr:nvSpPr>
        <xdr:cNvPr id="688" name="楕円 687"/>
        <xdr:cNvSpPr/>
      </xdr:nvSpPr>
      <xdr:spPr>
        <a:xfrm>
          <a:off x="12763500" y="1683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125218</xdr:rowOff>
    </xdr:from>
    <xdr:ext cx="534377" cy="259045"/>
    <xdr:sp macro="" textlink="">
      <xdr:nvSpPr>
        <xdr:cNvPr id="689" name="テキスト ボックス 688"/>
        <xdr:cNvSpPr txBox="1"/>
      </xdr:nvSpPr>
      <xdr:spPr>
        <a:xfrm>
          <a:off x="12547111" y="1692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78892</xdr:rowOff>
    </xdr:from>
    <xdr:to>
      <xdr:col>116</xdr:col>
      <xdr:colOff>63500</xdr:colOff>
      <xdr:row>38</xdr:row>
      <xdr:rowOff>123012</xdr:rowOff>
    </xdr:to>
    <xdr:cxnSp macro="">
      <xdr:nvCxnSpPr>
        <xdr:cNvPr id="716" name="直線コネクタ 715"/>
        <xdr:cNvCxnSpPr/>
      </xdr:nvCxnSpPr>
      <xdr:spPr>
        <a:xfrm>
          <a:off x="21323300" y="6593992"/>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69840</xdr:rowOff>
    </xdr:from>
    <xdr:to>
      <xdr:col>111</xdr:col>
      <xdr:colOff>177800</xdr:colOff>
      <xdr:row>38</xdr:row>
      <xdr:rowOff>78892</xdr:rowOff>
    </xdr:to>
    <xdr:cxnSp macro="">
      <xdr:nvCxnSpPr>
        <xdr:cNvPr id="719" name="直線コネクタ 718"/>
        <xdr:cNvCxnSpPr/>
      </xdr:nvCxnSpPr>
      <xdr:spPr>
        <a:xfrm>
          <a:off x="20434300" y="6584940"/>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69840</xdr:rowOff>
    </xdr:from>
    <xdr:to>
      <xdr:col>107</xdr:col>
      <xdr:colOff>50800</xdr:colOff>
      <xdr:row>38</xdr:row>
      <xdr:rowOff>72583</xdr:rowOff>
    </xdr:to>
    <xdr:cxnSp macro="">
      <xdr:nvCxnSpPr>
        <xdr:cNvPr id="722" name="直線コネクタ 721"/>
        <xdr:cNvCxnSpPr/>
      </xdr:nvCxnSpPr>
      <xdr:spPr>
        <a:xfrm flipV="1">
          <a:off x="19545300" y="658494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49992</xdr:rowOff>
    </xdr:from>
    <xdr:to>
      <xdr:col>107</xdr:col>
      <xdr:colOff>101600</xdr:colOff>
      <xdr:row>38</xdr:row>
      <xdr:rowOff>151592</xdr:rowOff>
    </xdr:to>
    <xdr:sp macro="" textlink="">
      <xdr:nvSpPr>
        <xdr:cNvPr id="723" name="フローチャート: 判断 722"/>
        <xdr:cNvSpPr/>
      </xdr:nvSpPr>
      <xdr:spPr>
        <a:xfrm>
          <a:off x="20383500" y="656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142719</xdr:rowOff>
    </xdr:from>
    <xdr:ext cx="378565" cy="259045"/>
    <xdr:sp macro="" textlink="">
      <xdr:nvSpPr>
        <xdr:cNvPr id="724" name="テキスト ボックス 723"/>
        <xdr:cNvSpPr txBox="1"/>
      </xdr:nvSpPr>
      <xdr:spPr>
        <a:xfrm>
          <a:off x="20245017" y="665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72583</xdr:rowOff>
    </xdr:from>
    <xdr:to>
      <xdr:col>102</xdr:col>
      <xdr:colOff>114300</xdr:colOff>
      <xdr:row>38</xdr:row>
      <xdr:rowOff>82413</xdr:rowOff>
    </xdr:to>
    <xdr:cxnSp macro="">
      <xdr:nvCxnSpPr>
        <xdr:cNvPr id="725" name="直線コネクタ 724"/>
        <xdr:cNvCxnSpPr/>
      </xdr:nvCxnSpPr>
      <xdr:spPr>
        <a:xfrm flipV="1">
          <a:off x="18656300" y="658768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124706</xdr:rowOff>
    </xdr:from>
    <xdr:ext cx="469744" cy="259045"/>
    <xdr:sp macro="" textlink="">
      <xdr:nvSpPr>
        <xdr:cNvPr id="727" name="テキスト ボックス 726"/>
        <xdr:cNvSpPr txBox="1"/>
      </xdr:nvSpPr>
      <xdr:spPr>
        <a:xfrm>
          <a:off x="19310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5" name="楕円 734"/>
        <xdr:cNvSpPr/>
      </xdr:nvSpPr>
      <xdr:spPr>
        <a:xfrm>
          <a:off x="221107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158589</xdr:rowOff>
    </xdr:from>
    <xdr:ext cx="378565" cy="259045"/>
    <xdr:sp macro="" textlink="">
      <xdr:nvSpPr>
        <xdr:cNvPr id="736" name="投資及び出資金該当値テキスト"/>
        <xdr:cNvSpPr txBox="1"/>
      </xdr:nvSpPr>
      <xdr:spPr>
        <a:xfrm>
          <a:off x="22212300" y="650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28092</xdr:rowOff>
    </xdr:from>
    <xdr:to>
      <xdr:col>112</xdr:col>
      <xdr:colOff>38100</xdr:colOff>
      <xdr:row>38</xdr:row>
      <xdr:rowOff>129692</xdr:rowOff>
    </xdr:to>
    <xdr:sp macro="" textlink="">
      <xdr:nvSpPr>
        <xdr:cNvPr id="737" name="楕円 736"/>
        <xdr:cNvSpPr/>
      </xdr:nvSpPr>
      <xdr:spPr>
        <a:xfrm>
          <a:off x="21272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120819</xdr:rowOff>
    </xdr:from>
    <xdr:ext cx="469744" cy="259045"/>
    <xdr:sp macro="" textlink="">
      <xdr:nvSpPr>
        <xdr:cNvPr id="738" name="テキスト ボックス 737"/>
        <xdr:cNvSpPr txBox="1"/>
      </xdr:nvSpPr>
      <xdr:spPr>
        <a:xfrm>
          <a:off x="21088428" y="663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19040</xdr:rowOff>
    </xdr:from>
    <xdr:to>
      <xdr:col>107</xdr:col>
      <xdr:colOff>101600</xdr:colOff>
      <xdr:row>38</xdr:row>
      <xdr:rowOff>120640</xdr:rowOff>
    </xdr:to>
    <xdr:sp macro="" textlink="">
      <xdr:nvSpPr>
        <xdr:cNvPr id="739" name="楕円 738"/>
        <xdr:cNvSpPr/>
      </xdr:nvSpPr>
      <xdr:spPr>
        <a:xfrm>
          <a:off x="20383500" y="65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137167</xdr:rowOff>
    </xdr:from>
    <xdr:ext cx="469744" cy="259045"/>
    <xdr:sp macro="" textlink="">
      <xdr:nvSpPr>
        <xdr:cNvPr id="740" name="テキスト ボックス 739"/>
        <xdr:cNvSpPr txBox="1"/>
      </xdr:nvSpPr>
      <xdr:spPr>
        <a:xfrm>
          <a:off x="20199428" y="630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21783</xdr:rowOff>
    </xdr:from>
    <xdr:to>
      <xdr:col>102</xdr:col>
      <xdr:colOff>165100</xdr:colOff>
      <xdr:row>38</xdr:row>
      <xdr:rowOff>123383</xdr:rowOff>
    </xdr:to>
    <xdr:sp macro="" textlink="">
      <xdr:nvSpPr>
        <xdr:cNvPr id="741" name="楕円 740"/>
        <xdr:cNvSpPr/>
      </xdr:nvSpPr>
      <xdr:spPr>
        <a:xfrm>
          <a:off x="19494500" y="653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139910</xdr:rowOff>
    </xdr:from>
    <xdr:ext cx="469744" cy="259045"/>
    <xdr:sp macro="" textlink="">
      <xdr:nvSpPr>
        <xdr:cNvPr id="742" name="テキスト ボックス 741"/>
        <xdr:cNvSpPr txBox="1"/>
      </xdr:nvSpPr>
      <xdr:spPr>
        <a:xfrm>
          <a:off x="19310428" y="631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31613</xdr:rowOff>
    </xdr:from>
    <xdr:to>
      <xdr:col>98</xdr:col>
      <xdr:colOff>38100</xdr:colOff>
      <xdr:row>38</xdr:row>
      <xdr:rowOff>133213</xdr:rowOff>
    </xdr:to>
    <xdr:sp macro="" textlink="">
      <xdr:nvSpPr>
        <xdr:cNvPr id="743" name="楕円 742"/>
        <xdr:cNvSpPr/>
      </xdr:nvSpPr>
      <xdr:spPr>
        <a:xfrm>
          <a:off x="18605500" y="65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124340</xdr:rowOff>
    </xdr:from>
    <xdr:ext cx="469744" cy="259045"/>
    <xdr:sp macro="" textlink="">
      <xdr:nvSpPr>
        <xdr:cNvPr id="744" name="テキスト ボックス 743"/>
        <xdr:cNvSpPr txBox="1"/>
      </xdr:nvSpPr>
      <xdr:spPr>
        <a:xfrm>
          <a:off x="18421428" y="663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165227</xdr:rowOff>
    </xdr:from>
    <xdr:to>
      <xdr:col>116</xdr:col>
      <xdr:colOff>63500</xdr:colOff>
      <xdr:row>59</xdr:row>
      <xdr:rowOff>15037</xdr:rowOff>
    </xdr:to>
    <xdr:cxnSp macro="">
      <xdr:nvCxnSpPr>
        <xdr:cNvPr id="773" name="直線コネクタ 772"/>
        <xdr:cNvCxnSpPr/>
      </xdr:nvCxnSpPr>
      <xdr:spPr>
        <a:xfrm>
          <a:off x="21323300" y="10109327"/>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164694</xdr:rowOff>
    </xdr:from>
    <xdr:to>
      <xdr:col>111</xdr:col>
      <xdr:colOff>177800</xdr:colOff>
      <xdr:row>58</xdr:row>
      <xdr:rowOff>165227</xdr:rowOff>
    </xdr:to>
    <xdr:cxnSp macro="">
      <xdr:nvCxnSpPr>
        <xdr:cNvPr id="776" name="直線コネクタ 775"/>
        <xdr:cNvCxnSpPr/>
      </xdr:nvCxnSpPr>
      <xdr:spPr>
        <a:xfrm>
          <a:off x="20434300" y="1010879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164694</xdr:rowOff>
    </xdr:from>
    <xdr:to>
      <xdr:col>107</xdr:col>
      <xdr:colOff>50800</xdr:colOff>
      <xdr:row>58</xdr:row>
      <xdr:rowOff>164922</xdr:rowOff>
    </xdr:to>
    <xdr:cxnSp macro="">
      <xdr:nvCxnSpPr>
        <xdr:cNvPr id="779" name="直線コネクタ 778"/>
        <xdr:cNvCxnSpPr/>
      </xdr:nvCxnSpPr>
      <xdr:spPr>
        <a:xfrm flipV="1">
          <a:off x="19545300" y="1010879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66421</xdr:rowOff>
    </xdr:from>
    <xdr:to>
      <xdr:col>107</xdr:col>
      <xdr:colOff>101600</xdr:colOff>
      <xdr:row>58</xdr:row>
      <xdr:rowOff>168021</xdr:rowOff>
    </xdr:to>
    <xdr:sp macro="" textlink="">
      <xdr:nvSpPr>
        <xdr:cNvPr id="780" name="フローチャート: 判断 779"/>
        <xdr:cNvSpPr/>
      </xdr:nvSpPr>
      <xdr:spPr>
        <a:xfrm>
          <a:off x="20383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13098</xdr:rowOff>
    </xdr:from>
    <xdr:ext cx="469744" cy="259045"/>
    <xdr:sp macro="" textlink="">
      <xdr:nvSpPr>
        <xdr:cNvPr id="781" name="テキスト ボックス 780"/>
        <xdr:cNvSpPr txBox="1"/>
      </xdr:nvSpPr>
      <xdr:spPr>
        <a:xfrm>
          <a:off x="20199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135051</xdr:rowOff>
    </xdr:from>
    <xdr:to>
      <xdr:col>102</xdr:col>
      <xdr:colOff>114300</xdr:colOff>
      <xdr:row>58</xdr:row>
      <xdr:rowOff>164922</xdr:rowOff>
    </xdr:to>
    <xdr:cxnSp macro="">
      <xdr:nvCxnSpPr>
        <xdr:cNvPr id="782" name="直線コネクタ 781"/>
        <xdr:cNvCxnSpPr/>
      </xdr:nvCxnSpPr>
      <xdr:spPr>
        <a:xfrm>
          <a:off x="18656300" y="10079151"/>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135687</xdr:rowOff>
    </xdr:from>
    <xdr:to>
      <xdr:col>116</xdr:col>
      <xdr:colOff>114300</xdr:colOff>
      <xdr:row>59</xdr:row>
      <xdr:rowOff>65837</xdr:rowOff>
    </xdr:to>
    <xdr:sp macro="" textlink="">
      <xdr:nvSpPr>
        <xdr:cNvPr id="792" name="楕円 791"/>
        <xdr:cNvSpPr/>
      </xdr:nvSpPr>
      <xdr:spPr>
        <a:xfrm>
          <a:off x="22110700" y="100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50614</xdr:rowOff>
    </xdr:from>
    <xdr:ext cx="378565" cy="259045"/>
    <xdr:sp macro="" textlink="">
      <xdr:nvSpPr>
        <xdr:cNvPr id="793" name="貸付金該当値テキスト"/>
        <xdr:cNvSpPr txBox="1"/>
      </xdr:nvSpPr>
      <xdr:spPr>
        <a:xfrm>
          <a:off x="22212300" y="9994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114427</xdr:rowOff>
    </xdr:from>
    <xdr:to>
      <xdr:col>112</xdr:col>
      <xdr:colOff>38100</xdr:colOff>
      <xdr:row>59</xdr:row>
      <xdr:rowOff>44577</xdr:rowOff>
    </xdr:to>
    <xdr:sp macro="" textlink="">
      <xdr:nvSpPr>
        <xdr:cNvPr id="794" name="楕円 793"/>
        <xdr:cNvSpPr/>
      </xdr:nvSpPr>
      <xdr:spPr>
        <a:xfrm>
          <a:off x="21272500" y="100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35704</xdr:rowOff>
    </xdr:from>
    <xdr:ext cx="469744" cy="259045"/>
    <xdr:sp macro="" textlink="">
      <xdr:nvSpPr>
        <xdr:cNvPr id="795" name="テキスト ボックス 794"/>
        <xdr:cNvSpPr txBox="1"/>
      </xdr:nvSpPr>
      <xdr:spPr>
        <a:xfrm>
          <a:off x="21088428" y="1015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113894</xdr:rowOff>
    </xdr:from>
    <xdr:to>
      <xdr:col>107</xdr:col>
      <xdr:colOff>101600</xdr:colOff>
      <xdr:row>59</xdr:row>
      <xdr:rowOff>44044</xdr:rowOff>
    </xdr:to>
    <xdr:sp macro="" textlink="">
      <xdr:nvSpPr>
        <xdr:cNvPr id="796" name="楕円 795"/>
        <xdr:cNvSpPr/>
      </xdr:nvSpPr>
      <xdr:spPr>
        <a:xfrm>
          <a:off x="20383500" y="100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35171</xdr:rowOff>
    </xdr:from>
    <xdr:ext cx="469744" cy="259045"/>
    <xdr:sp macro="" textlink="">
      <xdr:nvSpPr>
        <xdr:cNvPr id="797" name="テキスト ボックス 796"/>
        <xdr:cNvSpPr txBox="1"/>
      </xdr:nvSpPr>
      <xdr:spPr>
        <a:xfrm>
          <a:off x="20199428" y="101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114122</xdr:rowOff>
    </xdr:from>
    <xdr:to>
      <xdr:col>102</xdr:col>
      <xdr:colOff>165100</xdr:colOff>
      <xdr:row>59</xdr:row>
      <xdr:rowOff>44272</xdr:rowOff>
    </xdr:to>
    <xdr:sp macro="" textlink="">
      <xdr:nvSpPr>
        <xdr:cNvPr id="798" name="楕円 797"/>
        <xdr:cNvSpPr/>
      </xdr:nvSpPr>
      <xdr:spPr>
        <a:xfrm>
          <a:off x="19494500" y="100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35399</xdr:rowOff>
    </xdr:from>
    <xdr:ext cx="469744" cy="259045"/>
    <xdr:sp macro="" textlink="">
      <xdr:nvSpPr>
        <xdr:cNvPr id="799" name="テキスト ボックス 798"/>
        <xdr:cNvSpPr txBox="1"/>
      </xdr:nvSpPr>
      <xdr:spPr>
        <a:xfrm>
          <a:off x="19310428" y="1015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84251</xdr:rowOff>
    </xdr:from>
    <xdr:to>
      <xdr:col>98</xdr:col>
      <xdr:colOff>38100</xdr:colOff>
      <xdr:row>59</xdr:row>
      <xdr:rowOff>14401</xdr:rowOff>
    </xdr:to>
    <xdr:sp macro="" textlink="">
      <xdr:nvSpPr>
        <xdr:cNvPr id="800" name="楕円 799"/>
        <xdr:cNvSpPr/>
      </xdr:nvSpPr>
      <xdr:spPr>
        <a:xfrm>
          <a:off x="18605500" y="100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5528</xdr:rowOff>
    </xdr:from>
    <xdr:ext cx="469744" cy="259045"/>
    <xdr:sp macro="" textlink="">
      <xdr:nvSpPr>
        <xdr:cNvPr id="801" name="テキスト ボックス 800"/>
        <xdr:cNvSpPr txBox="1"/>
      </xdr:nvSpPr>
      <xdr:spPr>
        <a:xfrm>
          <a:off x="18421428" y="1012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70072</xdr:rowOff>
    </xdr:from>
    <xdr:to>
      <xdr:col>116</xdr:col>
      <xdr:colOff>63500</xdr:colOff>
      <xdr:row>77</xdr:row>
      <xdr:rowOff>116230</xdr:rowOff>
    </xdr:to>
    <xdr:cxnSp macro="">
      <xdr:nvCxnSpPr>
        <xdr:cNvPr id="831" name="直線コネクタ 830"/>
        <xdr:cNvCxnSpPr/>
      </xdr:nvCxnSpPr>
      <xdr:spPr>
        <a:xfrm flipV="1">
          <a:off x="21323300" y="13271722"/>
          <a:ext cx="838200" cy="4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168408</xdr:rowOff>
    </xdr:from>
    <xdr:to>
      <xdr:col>111</xdr:col>
      <xdr:colOff>177800</xdr:colOff>
      <xdr:row>77</xdr:row>
      <xdr:rowOff>116230</xdr:rowOff>
    </xdr:to>
    <xdr:cxnSp macro="">
      <xdr:nvCxnSpPr>
        <xdr:cNvPr id="834" name="直線コネクタ 833"/>
        <xdr:cNvCxnSpPr/>
      </xdr:nvCxnSpPr>
      <xdr:spPr>
        <a:xfrm>
          <a:off x="20434300" y="13198608"/>
          <a:ext cx="889000" cy="1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130766</xdr:rowOff>
    </xdr:from>
    <xdr:to>
      <xdr:col>107</xdr:col>
      <xdr:colOff>50800</xdr:colOff>
      <xdr:row>76</xdr:row>
      <xdr:rowOff>168408</xdr:rowOff>
    </xdr:to>
    <xdr:cxnSp macro="">
      <xdr:nvCxnSpPr>
        <xdr:cNvPr id="837" name="直線コネクタ 836"/>
        <xdr:cNvCxnSpPr/>
      </xdr:nvCxnSpPr>
      <xdr:spPr>
        <a:xfrm>
          <a:off x="19545300" y="13160966"/>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90824</xdr:rowOff>
    </xdr:from>
    <xdr:to>
      <xdr:col>107</xdr:col>
      <xdr:colOff>101600</xdr:colOff>
      <xdr:row>77</xdr:row>
      <xdr:rowOff>20974</xdr:rowOff>
    </xdr:to>
    <xdr:sp macro="" textlink="">
      <xdr:nvSpPr>
        <xdr:cNvPr id="838" name="フローチャート: 判断 837"/>
        <xdr:cNvSpPr/>
      </xdr:nvSpPr>
      <xdr:spPr>
        <a:xfrm>
          <a:off x="20383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37501</xdr:rowOff>
    </xdr:from>
    <xdr:ext cx="534377" cy="259045"/>
    <xdr:sp macro="" textlink="">
      <xdr:nvSpPr>
        <xdr:cNvPr id="839" name="テキスト ボックス 838"/>
        <xdr:cNvSpPr txBox="1"/>
      </xdr:nvSpPr>
      <xdr:spPr>
        <a:xfrm>
          <a:off x="20167111" y="1289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130766</xdr:rowOff>
    </xdr:from>
    <xdr:to>
      <xdr:col>102</xdr:col>
      <xdr:colOff>114300</xdr:colOff>
      <xdr:row>77</xdr:row>
      <xdr:rowOff>91923</xdr:rowOff>
    </xdr:to>
    <xdr:cxnSp macro="">
      <xdr:nvCxnSpPr>
        <xdr:cNvPr id="840" name="直線コネクタ 839"/>
        <xdr:cNvCxnSpPr/>
      </xdr:nvCxnSpPr>
      <xdr:spPr>
        <a:xfrm flipV="1">
          <a:off x="18656300" y="13160966"/>
          <a:ext cx="889000" cy="13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19272</xdr:rowOff>
    </xdr:from>
    <xdr:to>
      <xdr:col>116</xdr:col>
      <xdr:colOff>114300</xdr:colOff>
      <xdr:row>77</xdr:row>
      <xdr:rowOff>120872</xdr:rowOff>
    </xdr:to>
    <xdr:sp macro="" textlink="">
      <xdr:nvSpPr>
        <xdr:cNvPr id="850" name="楕円 849"/>
        <xdr:cNvSpPr/>
      </xdr:nvSpPr>
      <xdr:spPr>
        <a:xfrm>
          <a:off x="22110700" y="132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169149</xdr:rowOff>
    </xdr:from>
    <xdr:ext cx="534377" cy="259045"/>
    <xdr:sp macro="" textlink="">
      <xdr:nvSpPr>
        <xdr:cNvPr id="851" name="繰出金該当値テキスト"/>
        <xdr:cNvSpPr txBox="1"/>
      </xdr:nvSpPr>
      <xdr:spPr>
        <a:xfrm>
          <a:off x="22212300" y="131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65430</xdr:rowOff>
    </xdr:from>
    <xdr:to>
      <xdr:col>112</xdr:col>
      <xdr:colOff>38100</xdr:colOff>
      <xdr:row>77</xdr:row>
      <xdr:rowOff>167030</xdr:rowOff>
    </xdr:to>
    <xdr:sp macro="" textlink="">
      <xdr:nvSpPr>
        <xdr:cNvPr id="852" name="楕円 851"/>
        <xdr:cNvSpPr/>
      </xdr:nvSpPr>
      <xdr:spPr>
        <a:xfrm>
          <a:off x="21272500" y="13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158157</xdr:rowOff>
    </xdr:from>
    <xdr:ext cx="534377" cy="259045"/>
    <xdr:sp macro="" textlink="">
      <xdr:nvSpPr>
        <xdr:cNvPr id="853" name="テキスト ボックス 852"/>
        <xdr:cNvSpPr txBox="1"/>
      </xdr:nvSpPr>
      <xdr:spPr>
        <a:xfrm>
          <a:off x="21056111" y="133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117608</xdr:rowOff>
    </xdr:from>
    <xdr:to>
      <xdr:col>107</xdr:col>
      <xdr:colOff>101600</xdr:colOff>
      <xdr:row>77</xdr:row>
      <xdr:rowOff>47758</xdr:rowOff>
    </xdr:to>
    <xdr:sp macro="" textlink="">
      <xdr:nvSpPr>
        <xdr:cNvPr id="854" name="楕円 853"/>
        <xdr:cNvSpPr/>
      </xdr:nvSpPr>
      <xdr:spPr>
        <a:xfrm>
          <a:off x="20383500" y="131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38885</xdr:rowOff>
    </xdr:from>
    <xdr:ext cx="534377" cy="259045"/>
    <xdr:sp macro="" textlink="">
      <xdr:nvSpPr>
        <xdr:cNvPr id="855" name="テキスト ボックス 854"/>
        <xdr:cNvSpPr txBox="1"/>
      </xdr:nvSpPr>
      <xdr:spPr>
        <a:xfrm>
          <a:off x="20167111" y="1324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79966</xdr:rowOff>
    </xdr:from>
    <xdr:to>
      <xdr:col>102</xdr:col>
      <xdr:colOff>165100</xdr:colOff>
      <xdr:row>77</xdr:row>
      <xdr:rowOff>10116</xdr:rowOff>
    </xdr:to>
    <xdr:sp macro="" textlink="">
      <xdr:nvSpPr>
        <xdr:cNvPr id="856" name="楕円 855"/>
        <xdr:cNvSpPr/>
      </xdr:nvSpPr>
      <xdr:spPr>
        <a:xfrm>
          <a:off x="19494500" y="131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1243</xdr:rowOff>
    </xdr:from>
    <xdr:ext cx="534377" cy="259045"/>
    <xdr:sp macro="" textlink="">
      <xdr:nvSpPr>
        <xdr:cNvPr id="857" name="テキスト ボックス 856"/>
        <xdr:cNvSpPr txBox="1"/>
      </xdr:nvSpPr>
      <xdr:spPr>
        <a:xfrm>
          <a:off x="19278111" y="132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41123</xdr:rowOff>
    </xdr:from>
    <xdr:to>
      <xdr:col>98</xdr:col>
      <xdr:colOff>38100</xdr:colOff>
      <xdr:row>77</xdr:row>
      <xdr:rowOff>142723</xdr:rowOff>
    </xdr:to>
    <xdr:sp macro="" textlink="">
      <xdr:nvSpPr>
        <xdr:cNvPr id="858" name="楕円 857"/>
        <xdr:cNvSpPr/>
      </xdr:nvSpPr>
      <xdr:spPr>
        <a:xfrm>
          <a:off x="18605500" y="132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133850</xdr:rowOff>
    </xdr:from>
    <xdr:ext cx="534377" cy="259045"/>
    <xdr:sp macro="" textlink="">
      <xdr:nvSpPr>
        <xdr:cNvPr id="859" name="テキスト ボックス 858"/>
        <xdr:cNvSpPr txBox="1"/>
      </xdr:nvSpPr>
      <xdr:spPr>
        <a:xfrm>
          <a:off x="18389111" y="1333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４９，７１６円となっており、類似団体と比較して低い状況となっている。これは、指定管理者制度をはじめとした民間委託の推進など、徹底した行政改革を推し進めた結果によるもの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扶助費は、住民一人当たり８０，２８７円となっており、類似団体と比較して高い状況となっている。社会情勢の変化の影響により、生活保護受給者の増加傾向が続いていることから、就労支援や適正な資格審査等を実施することで、扶助費の増加に歯止めをかけるよう努めていく。</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債費は、住民一人当たり２５，１１３円となっており、類似団体と比較して低い状況となっている。これは、起債対象事業の精査により元利償還金の額が多額とならないよう努めている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90,188
88,123
65.35
31,465,163
30,076,267
1,126,419
17,335,270
26,086,156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15494</xdr:rowOff>
    </xdr:from>
    <xdr:to>
      <xdr:col>24</xdr:col>
      <xdr:colOff>63500</xdr:colOff>
      <xdr:row>37</xdr:row>
      <xdr:rowOff>31496</xdr:rowOff>
    </xdr:to>
    <xdr:cxnSp macro="">
      <xdr:nvCxnSpPr>
        <xdr:cNvPr id="61" name="直線コネクタ 60"/>
        <xdr:cNvCxnSpPr/>
      </xdr:nvCxnSpPr>
      <xdr:spPr>
        <a:xfrm>
          <a:off x="3797300" y="635914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124460</xdr:rowOff>
    </xdr:from>
    <xdr:to>
      <xdr:col>19</xdr:col>
      <xdr:colOff>177800</xdr:colOff>
      <xdr:row>37</xdr:row>
      <xdr:rowOff>15494</xdr:rowOff>
    </xdr:to>
    <xdr:cxnSp macro="">
      <xdr:nvCxnSpPr>
        <xdr:cNvPr id="64" name="直線コネクタ 63"/>
        <xdr:cNvCxnSpPr/>
      </xdr:nvCxnSpPr>
      <xdr:spPr>
        <a:xfrm>
          <a:off x="2908300" y="6296660"/>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124460</xdr:rowOff>
    </xdr:from>
    <xdr:to>
      <xdr:col>15</xdr:col>
      <xdr:colOff>50800</xdr:colOff>
      <xdr:row>36</xdr:row>
      <xdr:rowOff>150749</xdr:rowOff>
    </xdr:to>
    <xdr:cxnSp macro="">
      <xdr:nvCxnSpPr>
        <xdr:cNvPr id="67" name="直線コネクタ 66"/>
        <xdr:cNvCxnSpPr/>
      </xdr:nvCxnSpPr>
      <xdr:spPr>
        <a:xfrm flipV="1">
          <a:off x="2019300" y="629666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49276</xdr:rowOff>
    </xdr:from>
    <xdr:to>
      <xdr:col>15</xdr:col>
      <xdr:colOff>101600</xdr:colOff>
      <xdr:row>35</xdr:row>
      <xdr:rowOff>150876</xdr:rowOff>
    </xdr:to>
    <xdr:sp macro="" textlink="">
      <xdr:nvSpPr>
        <xdr:cNvPr id="68" name="フローチャート: 判断 67"/>
        <xdr:cNvSpPr/>
      </xdr:nvSpPr>
      <xdr:spPr>
        <a:xfrm>
          <a:off x="28575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167403</xdr:rowOff>
    </xdr:from>
    <xdr:ext cx="469744" cy="259045"/>
    <xdr:sp macro="" textlink="">
      <xdr:nvSpPr>
        <xdr:cNvPr id="69" name="テキスト ボックス 68"/>
        <xdr:cNvSpPr txBox="1"/>
      </xdr:nvSpPr>
      <xdr:spPr>
        <a:xfrm>
          <a:off x="2673428" y="58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150749</xdr:rowOff>
    </xdr:from>
    <xdr:to>
      <xdr:col>10</xdr:col>
      <xdr:colOff>114300</xdr:colOff>
      <xdr:row>37</xdr:row>
      <xdr:rowOff>4064</xdr:rowOff>
    </xdr:to>
    <xdr:cxnSp macro="">
      <xdr:nvCxnSpPr>
        <xdr:cNvPr id="70" name="直線コネクタ 69"/>
        <xdr:cNvCxnSpPr/>
      </xdr:nvCxnSpPr>
      <xdr:spPr>
        <a:xfrm flipV="1">
          <a:off x="1130300" y="632294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152146</xdr:rowOff>
    </xdr:from>
    <xdr:to>
      <xdr:col>24</xdr:col>
      <xdr:colOff>114300</xdr:colOff>
      <xdr:row>37</xdr:row>
      <xdr:rowOff>82296</xdr:rowOff>
    </xdr:to>
    <xdr:sp macro="" textlink="">
      <xdr:nvSpPr>
        <xdr:cNvPr id="80" name="楕円 79"/>
        <xdr:cNvSpPr/>
      </xdr:nvSpPr>
      <xdr:spPr>
        <a:xfrm>
          <a:off x="45847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469744" cy="259045"/>
    <xdr:sp macro="" textlink="">
      <xdr:nvSpPr>
        <xdr:cNvPr id="81" name="議会費該当値テキスト"/>
        <xdr:cNvSpPr txBox="1"/>
      </xdr:nvSpPr>
      <xdr:spPr>
        <a:xfrm>
          <a:off x="4686300"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136144</xdr:rowOff>
    </xdr:from>
    <xdr:to>
      <xdr:col>20</xdr:col>
      <xdr:colOff>38100</xdr:colOff>
      <xdr:row>37</xdr:row>
      <xdr:rowOff>66294</xdr:rowOff>
    </xdr:to>
    <xdr:sp macro="" textlink="">
      <xdr:nvSpPr>
        <xdr:cNvPr id="82" name="楕円 81"/>
        <xdr:cNvSpPr/>
      </xdr:nvSpPr>
      <xdr:spPr>
        <a:xfrm>
          <a:off x="3746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57421</xdr:rowOff>
    </xdr:from>
    <xdr:ext cx="469744" cy="259045"/>
    <xdr:sp macro="" textlink="">
      <xdr:nvSpPr>
        <xdr:cNvPr id="83" name="テキスト ボックス 82"/>
        <xdr:cNvSpPr txBox="1"/>
      </xdr:nvSpPr>
      <xdr:spPr>
        <a:xfrm>
          <a:off x="3562428"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73660</xdr:rowOff>
    </xdr:from>
    <xdr:to>
      <xdr:col>15</xdr:col>
      <xdr:colOff>101600</xdr:colOff>
      <xdr:row>37</xdr:row>
      <xdr:rowOff>3810</xdr:rowOff>
    </xdr:to>
    <xdr:sp macro="" textlink="">
      <xdr:nvSpPr>
        <xdr:cNvPr id="84" name="楕円 83"/>
        <xdr:cNvSpPr/>
      </xdr:nvSpPr>
      <xdr:spPr>
        <a:xfrm>
          <a:off x="2857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166387</xdr:rowOff>
    </xdr:from>
    <xdr:ext cx="469744" cy="259045"/>
    <xdr:sp macro="" textlink="">
      <xdr:nvSpPr>
        <xdr:cNvPr id="85" name="テキスト ボックス 84"/>
        <xdr:cNvSpPr txBox="1"/>
      </xdr:nvSpPr>
      <xdr:spPr>
        <a:xfrm>
          <a:off x="2673428"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99949</xdr:rowOff>
    </xdr:from>
    <xdr:to>
      <xdr:col>10</xdr:col>
      <xdr:colOff>165100</xdr:colOff>
      <xdr:row>37</xdr:row>
      <xdr:rowOff>30099</xdr:rowOff>
    </xdr:to>
    <xdr:sp macro="" textlink="">
      <xdr:nvSpPr>
        <xdr:cNvPr id="86" name="楕円 85"/>
        <xdr:cNvSpPr/>
      </xdr:nvSpPr>
      <xdr:spPr>
        <a:xfrm>
          <a:off x="1968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21226</xdr:rowOff>
    </xdr:from>
    <xdr:ext cx="469744" cy="259045"/>
    <xdr:sp macro="" textlink="">
      <xdr:nvSpPr>
        <xdr:cNvPr id="87" name="テキスト ボックス 86"/>
        <xdr:cNvSpPr txBox="1"/>
      </xdr:nvSpPr>
      <xdr:spPr>
        <a:xfrm>
          <a:off x="1784428" y="63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124714</xdr:rowOff>
    </xdr:from>
    <xdr:to>
      <xdr:col>6</xdr:col>
      <xdr:colOff>38100</xdr:colOff>
      <xdr:row>37</xdr:row>
      <xdr:rowOff>54864</xdr:rowOff>
    </xdr:to>
    <xdr:sp macro="" textlink="">
      <xdr:nvSpPr>
        <xdr:cNvPr id="88" name="楕円 87"/>
        <xdr:cNvSpPr/>
      </xdr:nvSpPr>
      <xdr:spPr>
        <a:xfrm>
          <a:off x="1079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45991</xdr:rowOff>
    </xdr:from>
    <xdr:ext cx="469744" cy="259045"/>
    <xdr:sp macro="" textlink="">
      <xdr:nvSpPr>
        <xdr:cNvPr id="89" name="テキスト ボックス 88"/>
        <xdr:cNvSpPr txBox="1"/>
      </xdr:nvSpPr>
      <xdr:spPr>
        <a:xfrm>
          <a:off x="895428" y="638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94080</xdr:rowOff>
    </xdr:from>
    <xdr:to>
      <xdr:col>24</xdr:col>
      <xdr:colOff>63500</xdr:colOff>
      <xdr:row>57</xdr:row>
      <xdr:rowOff>111390</xdr:rowOff>
    </xdr:to>
    <xdr:cxnSp macro="">
      <xdr:nvCxnSpPr>
        <xdr:cNvPr id="116" name="直線コネクタ 115"/>
        <xdr:cNvCxnSpPr/>
      </xdr:nvCxnSpPr>
      <xdr:spPr>
        <a:xfrm>
          <a:off x="3797300" y="9866730"/>
          <a:ext cx="838200" cy="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53842</xdr:rowOff>
    </xdr:from>
    <xdr:to>
      <xdr:col>19</xdr:col>
      <xdr:colOff>177800</xdr:colOff>
      <xdr:row>57</xdr:row>
      <xdr:rowOff>94080</xdr:rowOff>
    </xdr:to>
    <xdr:cxnSp macro="">
      <xdr:nvCxnSpPr>
        <xdr:cNvPr id="119" name="直線コネクタ 118"/>
        <xdr:cNvCxnSpPr/>
      </xdr:nvCxnSpPr>
      <xdr:spPr>
        <a:xfrm>
          <a:off x="2908300" y="9826492"/>
          <a:ext cx="889000" cy="4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53842</xdr:rowOff>
    </xdr:from>
    <xdr:to>
      <xdr:col>15</xdr:col>
      <xdr:colOff>50800</xdr:colOff>
      <xdr:row>57</xdr:row>
      <xdr:rowOff>68373</xdr:rowOff>
    </xdr:to>
    <xdr:cxnSp macro="">
      <xdr:nvCxnSpPr>
        <xdr:cNvPr id="122" name="直線コネクタ 121"/>
        <xdr:cNvCxnSpPr/>
      </xdr:nvCxnSpPr>
      <xdr:spPr>
        <a:xfrm flipV="1">
          <a:off x="2019300" y="9826492"/>
          <a:ext cx="889000" cy="1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19794</xdr:rowOff>
    </xdr:from>
    <xdr:to>
      <xdr:col>15</xdr:col>
      <xdr:colOff>101600</xdr:colOff>
      <xdr:row>57</xdr:row>
      <xdr:rowOff>121394</xdr:rowOff>
    </xdr:to>
    <xdr:sp macro="" textlink="">
      <xdr:nvSpPr>
        <xdr:cNvPr id="123" name="フローチャート: 判断 122"/>
        <xdr:cNvSpPr/>
      </xdr:nvSpPr>
      <xdr:spPr>
        <a:xfrm>
          <a:off x="2857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112521</xdr:rowOff>
    </xdr:from>
    <xdr:ext cx="534377" cy="259045"/>
    <xdr:sp macro="" textlink="">
      <xdr:nvSpPr>
        <xdr:cNvPr id="124" name="テキスト ボックス 123"/>
        <xdr:cNvSpPr txBox="1"/>
      </xdr:nvSpPr>
      <xdr:spPr>
        <a:xfrm>
          <a:off x="2641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68373</xdr:rowOff>
    </xdr:from>
    <xdr:to>
      <xdr:col>10</xdr:col>
      <xdr:colOff>114300</xdr:colOff>
      <xdr:row>57</xdr:row>
      <xdr:rowOff>83400</xdr:rowOff>
    </xdr:to>
    <xdr:cxnSp macro="">
      <xdr:nvCxnSpPr>
        <xdr:cNvPr id="125" name="直線コネクタ 124"/>
        <xdr:cNvCxnSpPr/>
      </xdr:nvCxnSpPr>
      <xdr:spPr>
        <a:xfrm flipV="1">
          <a:off x="1130300" y="9841023"/>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60590</xdr:rowOff>
    </xdr:from>
    <xdr:to>
      <xdr:col>24</xdr:col>
      <xdr:colOff>114300</xdr:colOff>
      <xdr:row>57</xdr:row>
      <xdr:rowOff>162190</xdr:rowOff>
    </xdr:to>
    <xdr:sp macro="" textlink="">
      <xdr:nvSpPr>
        <xdr:cNvPr id="135" name="楕円 134"/>
        <xdr:cNvSpPr/>
      </xdr:nvSpPr>
      <xdr:spPr>
        <a:xfrm>
          <a:off x="4584700" y="98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43280</xdr:rowOff>
    </xdr:from>
    <xdr:to>
      <xdr:col>20</xdr:col>
      <xdr:colOff>38100</xdr:colOff>
      <xdr:row>57</xdr:row>
      <xdr:rowOff>144880</xdr:rowOff>
    </xdr:to>
    <xdr:sp macro="" textlink="">
      <xdr:nvSpPr>
        <xdr:cNvPr id="137" name="楕円 136"/>
        <xdr:cNvSpPr/>
      </xdr:nvSpPr>
      <xdr:spPr>
        <a:xfrm>
          <a:off x="3746500" y="98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136007</xdr:rowOff>
    </xdr:from>
    <xdr:ext cx="534377" cy="259045"/>
    <xdr:sp macro="" textlink="">
      <xdr:nvSpPr>
        <xdr:cNvPr id="138" name="テキスト ボックス 137"/>
        <xdr:cNvSpPr txBox="1"/>
      </xdr:nvSpPr>
      <xdr:spPr>
        <a:xfrm>
          <a:off x="3530111" y="990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3042</xdr:rowOff>
    </xdr:from>
    <xdr:to>
      <xdr:col>15</xdr:col>
      <xdr:colOff>101600</xdr:colOff>
      <xdr:row>57</xdr:row>
      <xdr:rowOff>104642</xdr:rowOff>
    </xdr:to>
    <xdr:sp macro="" textlink="">
      <xdr:nvSpPr>
        <xdr:cNvPr id="139" name="楕円 138"/>
        <xdr:cNvSpPr/>
      </xdr:nvSpPr>
      <xdr:spPr>
        <a:xfrm>
          <a:off x="2857500" y="97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121169</xdr:rowOff>
    </xdr:from>
    <xdr:ext cx="534377" cy="259045"/>
    <xdr:sp macro="" textlink="">
      <xdr:nvSpPr>
        <xdr:cNvPr id="140" name="テキスト ボックス 139"/>
        <xdr:cNvSpPr txBox="1"/>
      </xdr:nvSpPr>
      <xdr:spPr>
        <a:xfrm>
          <a:off x="2641111" y="955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17573</xdr:rowOff>
    </xdr:from>
    <xdr:to>
      <xdr:col>10</xdr:col>
      <xdr:colOff>165100</xdr:colOff>
      <xdr:row>57</xdr:row>
      <xdr:rowOff>119173</xdr:rowOff>
    </xdr:to>
    <xdr:sp macro="" textlink="">
      <xdr:nvSpPr>
        <xdr:cNvPr id="141" name="楕円 140"/>
        <xdr:cNvSpPr/>
      </xdr:nvSpPr>
      <xdr:spPr>
        <a:xfrm>
          <a:off x="1968500" y="97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110300</xdr:rowOff>
    </xdr:from>
    <xdr:ext cx="534377" cy="259045"/>
    <xdr:sp macro="" textlink="">
      <xdr:nvSpPr>
        <xdr:cNvPr id="142" name="テキスト ボックス 141"/>
        <xdr:cNvSpPr txBox="1"/>
      </xdr:nvSpPr>
      <xdr:spPr>
        <a:xfrm>
          <a:off x="1752111" y="98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32600</xdr:rowOff>
    </xdr:from>
    <xdr:to>
      <xdr:col>6</xdr:col>
      <xdr:colOff>38100</xdr:colOff>
      <xdr:row>57</xdr:row>
      <xdr:rowOff>134200</xdr:rowOff>
    </xdr:to>
    <xdr:sp macro="" textlink="">
      <xdr:nvSpPr>
        <xdr:cNvPr id="143" name="楕円 142"/>
        <xdr:cNvSpPr/>
      </xdr:nvSpPr>
      <xdr:spPr>
        <a:xfrm>
          <a:off x="1079500" y="98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125327</xdr:rowOff>
    </xdr:from>
    <xdr:ext cx="534377" cy="259045"/>
    <xdr:sp macro="" textlink="">
      <xdr:nvSpPr>
        <xdr:cNvPr id="144" name="テキスト ボックス 143"/>
        <xdr:cNvSpPr txBox="1"/>
      </xdr:nvSpPr>
      <xdr:spPr>
        <a:xfrm>
          <a:off x="863111" y="98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157499</xdr:rowOff>
    </xdr:from>
    <xdr:to>
      <xdr:col>24</xdr:col>
      <xdr:colOff>63500</xdr:colOff>
      <xdr:row>78</xdr:row>
      <xdr:rowOff>4080</xdr:rowOff>
    </xdr:to>
    <xdr:cxnSp macro="">
      <xdr:nvCxnSpPr>
        <xdr:cNvPr id="172" name="直線コネクタ 171"/>
        <xdr:cNvCxnSpPr/>
      </xdr:nvCxnSpPr>
      <xdr:spPr>
        <a:xfrm flipV="1">
          <a:off x="3797300" y="13359149"/>
          <a:ext cx="838200" cy="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4080</xdr:rowOff>
    </xdr:from>
    <xdr:to>
      <xdr:col>19</xdr:col>
      <xdr:colOff>177800</xdr:colOff>
      <xdr:row>78</xdr:row>
      <xdr:rowOff>36716</xdr:rowOff>
    </xdr:to>
    <xdr:cxnSp macro="">
      <xdr:nvCxnSpPr>
        <xdr:cNvPr id="175" name="直線コネクタ 174"/>
        <xdr:cNvCxnSpPr/>
      </xdr:nvCxnSpPr>
      <xdr:spPr>
        <a:xfrm flipV="1">
          <a:off x="2908300" y="13377180"/>
          <a:ext cx="8890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36716</xdr:rowOff>
    </xdr:from>
    <xdr:to>
      <xdr:col>15</xdr:col>
      <xdr:colOff>50800</xdr:colOff>
      <xdr:row>78</xdr:row>
      <xdr:rowOff>45746</xdr:rowOff>
    </xdr:to>
    <xdr:cxnSp macro="">
      <xdr:nvCxnSpPr>
        <xdr:cNvPr id="178" name="直線コネクタ 177"/>
        <xdr:cNvCxnSpPr/>
      </xdr:nvCxnSpPr>
      <xdr:spPr>
        <a:xfrm flipV="1">
          <a:off x="2019300" y="13409816"/>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72551</xdr:rowOff>
    </xdr:from>
    <xdr:to>
      <xdr:col>15</xdr:col>
      <xdr:colOff>101600</xdr:colOff>
      <xdr:row>78</xdr:row>
      <xdr:rowOff>2701</xdr:rowOff>
    </xdr:to>
    <xdr:sp macro="" textlink="">
      <xdr:nvSpPr>
        <xdr:cNvPr id="179" name="フローチャート: 判断 178"/>
        <xdr:cNvSpPr/>
      </xdr:nvSpPr>
      <xdr:spPr>
        <a:xfrm>
          <a:off x="2857500" y="132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19228</xdr:rowOff>
    </xdr:from>
    <xdr:ext cx="599010" cy="259045"/>
    <xdr:sp macro="" textlink="">
      <xdr:nvSpPr>
        <xdr:cNvPr id="180" name="テキスト ボックス 179"/>
        <xdr:cNvSpPr txBox="1"/>
      </xdr:nvSpPr>
      <xdr:spPr>
        <a:xfrm>
          <a:off x="2608795" y="1304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45746</xdr:rowOff>
    </xdr:from>
    <xdr:to>
      <xdr:col>10</xdr:col>
      <xdr:colOff>114300</xdr:colOff>
      <xdr:row>78</xdr:row>
      <xdr:rowOff>91963</xdr:rowOff>
    </xdr:to>
    <xdr:cxnSp macro="">
      <xdr:nvCxnSpPr>
        <xdr:cNvPr id="181" name="直線コネクタ 180"/>
        <xdr:cNvCxnSpPr/>
      </xdr:nvCxnSpPr>
      <xdr:spPr>
        <a:xfrm flipV="1">
          <a:off x="1130300" y="13418846"/>
          <a:ext cx="889000" cy="4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106699</xdr:rowOff>
    </xdr:from>
    <xdr:to>
      <xdr:col>24</xdr:col>
      <xdr:colOff>114300</xdr:colOff>
      <xdr:row>78</xdr:row>
      <xdr:rowOff>36849</xdr:rowOff>
    </xdr:to>
    <xdr:sp macro="" textlink="">
      <xdr:nvSpPr>
        <xdr:cNvPr id="191" name="楕円 190"/>
        <xdr:cNvSpPr/>
      </xdr:nvSpPr>
      <xdr:spPr>
        <a:xfrm>
          <a:off x="4584700" y="133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85126</xdr:rowOff>
    </xdr:from>
    <xdr:ext cx="599010" cy="259045"/>
    <xdr:sp macro="" textlink="">
      <xdr:nvSpPr>
        <xdr:cNvPr id="192" name="民生費該当値テキスト"/>
        <xdr:cNvSpPr txBox="1"/>
      </xdr:nvSpPr>
      <xdr:spPr>
        <a:xfrm>
          <a:off x="4686300" y="1328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124730</xdr:rowOff>
    </xdr:from>
    <xdr:to>
      <xdr:col>20</xdr:col>
      <xdr:colOff>38100</xdr:colOff>
      <xdr:row>78</xdr:row>
      <xdr:rowOff>54880</xdr:rowOff>
    </xdr:to>
    <xdr:sp macro="" textlink="">
      <xdr:nvSpPr>
        <xdr:cNvPr id="193" name="楕円 192"/>
        <xdr:cNvSpPr/>
      </xdr:nvSpPr>
      <xdr:spPr>
        <a:xfrm>
          <a:off x="3746500" y="133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46007</xdr:rowOff>
    </xdr:from>
    <xdr:ext cx="599010" cy="259045"/>
    <xdr:sp macro="" textlink="">
      <xdr:nvSpPr>
        <xdr:cNvPr id="194" name="テキスト ボックス 193"/>
        <xdr:cNvSpPr txBox="1"/>
      </xdr:nvSpPr>
      <xdr:spPr>
        <a:xfrm>
          <a:off x="3497795" y="1341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157366</xdr:rowOff>
    </xdr:from>
    <xdr:to>
      <xdr:col>15</xdr:col>
      <xdr:colOff>101600</xdr:colOff>
      <xdr:row>78</xdr:row>
      <xdr:rowOff>87516</xdr:rowOff>
    </xdr:to>
    <xdr:sp macro="" textlink="">
      <xdr:nvSpPr>
        <xdr:cNvPr id="195" name="楕円 194"/>
        <xdr:cNvSpPr/>
      </xdr:nvSpPr>
      <xdr:spPr>
        <a:xfrm>
          <a:off x="2857500" y="133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78643</xdr:rowOff>
    </xdr:from>
    <xdr:ext cx="599010" cy="259045"/>
    <xdr:sp macro="" textlink="">
      <xdr:nvSpPr>
        <xdr:cNvPr id="196" name="テキスト ボックス 195"/>
        <xdr:cNvSpPr txBox="1"/>
      </xdr:nvSpPr>
      <xdr:spPr>
        <a:xfrm>
          <a:off x="2608795" y="1345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166396</xdr:rowOff>
    </xdr:from>
    <xdr:to>
      <xdr:col>10</xdr:col>
      <xdr:colOff>165100</xdr:colOff>
      <xdr:row>78</xdr:row>
      <xdr:rowOff>96546</xdr:rowOff>
    </xdr:to>
    <xdr:sp macro="" textlink="">
      <xdr:nvSpPr>
        <xdr:cNvPr id="197" name="楕円 196"/>
        <xdr:cNvSpPr/>
      </xdr:nvSpPr>
      <xdr:spPr>
        <a:xfrm>
          <a:off x="1968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87673</xdr:rowOff>
    </xdr:from>
    <xdr:ext cx="599010" cy="259045"/>
    <xdr:sp macro="" textlink="">
      <xdr:nvSpPr>
        <xdr:cNvPr id="198" name="テキスト ボックス 197"/>
        <xdr:cNvSpPr txBox="1"/>
      </xdr:nvSpPr>
      <xdr:spPr>
        <a:xfrm>
          <a:off x="1719795" y="134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41163</xdr:rowOff>
    </xdr:from>
    <xdr:to>
      <xdr:col>6</xdr:col>
      <xdr:colOff>38100</xdr:colOff>
      <xdr:row>78</xdr:row>
      <xdr:rowOff>142763</xdr:rowOff>
    </xdr:to>
    <xdr:sp macro="" textlink="">
      <xdr:nvSpPr>
        <xdr:cNvPr id="199" name="楕円 198"/>
        <xdr:cNvSpPr/>
      </xdr:nvSpPr>
      <xdr:spPr>
        <a:xfrm>
          <a:off x="1079500" y="134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133890</xdr:rowOff>
    </xdr:from>
    <xdr:ext cx="599010" cy="259045"/>
    <xdr:sp macro="" textlink="">
      <xdr:nvSpPr>
        <xdr:cNvPr id="200" name="テキスト ボックス 199"/>
        <xdr:cNvSpPr txBox="1"/>
      </xdr:nvSpPr>
      <xdr:spPr>
        <a:xfrm>
          <a:off x="830795" y="1350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102005</xdr:rowOff>
    </xdr:from>
    <xdr:to>
      <xdr:col>24</xdr:col>
      <xdr:colOff>63500</xdr:colOff>
      <xdr:row>97</xdr:row>
      <xdr:rowOff>107925</xdr:rowOff>
    </xdr:to>
    <xdr:cxnSp macro="">
      <xdr:nvCxnSpPr>
        <xdr:cNvPr id="228" name="直線コネクタ 227"/>
        <xdr:cNvCxnSpPr/>
      </xdr:nvCxnSpPr>
      <xdr:spPr>
        <a:xfrm flipV="1">
          <a:off x="3797300" y="16732655"/>
          <a:ext cx="8382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23275</xdr:rowOff>
    </xdr:from>
    <xdr:to>
      <xdr:col>19</xdr:col>
      <xdr:colOff>177800</xdr:colOff>
      <xdr:row>97</xdr:row>
      <xdr:rowOff>107925</xdr:rowOff>
    </xdr:to>
    <xdr:cxnSp macro="">
      <xdr:nvCxnSpPr>
        <xdr:cNvPr id="231" name="直線コネクタ 230"/>
        <xdr:cNvCxnSpPr/>
      </xdr:nvCxnSpPr>
      <xdr:spPr>
        <a:xfrm>
          <a:off x="2908300" y="16653925"/>
          <a:ext cx="889000" cy="8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23275</xdr:rowOff>
    </xdr:from>
    <xdr:to>
      <xdr:col>15</xdr:col>
      <xdr:colOff>50800</xdr:colOff>
      <xdr:row>97</xdr:row>
      <xdr:rowOff>82824</xdr:rowOff>
    </xdr:to>
    <xdr:cxnSp macro="">
      <xdr:nvCxnSpPr>
        <xdr:cNvPr id="234" name="直線コネクタ 233"/>
        <xdr:cNvCxnSpPr/>
      </xdr:nvCxnSpPr>
      <xdr:spPr>
        <a:xfrm flipV="1">
          <a:off x="2019300" y="16653925"/>
          <a:ext cx="889000" cy="5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168179</xdr:rowOff>
    </xdr:from>
    <xdr:to>
      <xdr:col>15</xdr:col>
      <xdr:colOff>101600</xdr:colOff>
      <xdr:row>97</xdr:row>
      <xdr:rowOff>98329</xdr:rowOff>
    </xdr:to>
    <xdr:sp macro="" textlink="">
      <xdr:nvSpPr>
        <xdr:cNvPr id="235" name="フローチャート: 判断 234"/>
        <xdr:cNvSpPr/>
      </xdr:nvSpPr>
      <xdr:spPr>
        <a:xfrm>
          <a:off x="28575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89456</xdr:rowOff>
    </xdr:from>
    <xdr:ext cx="534377" cy="259045"/>
    <xdr:sp macro="" textlink="">
      <xdr:nvSpPr>
        <xdr:cNvPr id="236" name="テキスト ボックス 235"/>
        <xdr:cNvSpPr txBox="1"/>
      </xdr:nvSpPr>
      <xdr:spPr>
        <a:xfrm>
          <a:off x="2641111" y="1672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82824</xdr:rowOff>
    </xdr:from>
    <xdr:to>
      <xdr:col>10</xdr:col>
      <xdr:colOff>114300</xdr:colOff>
      <xdr:row>97</xdr:row>
      <xdr:rowOff>105890</xdr:rowOff>
    </xdr:to>
    <xdr:cxnSp macro="">
      <xdr:nvCxnSpPr>
        <xdr:cNvPr id="237" name="直線コネクタ 236"/>
        <xdr:cNvCxnSpPr/>
      </xdr:nvCxnSpPr>
      <xdr:spPr>
        <a:xfrm flipV="1">
          <a:off x="1130300" y="16713474"/>
          <a:ext cx="8890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51205</xdr:rowOff>
    </xdr:from>
    <xdr:to>
      <xdr:col>24</xdr:col>
      <xdr:colOff>114300</xdr:colOff>
      <xdr:row>97</xdr:row>
      <xdr:rowOff>152805</xdr:rowOff>
    </xdr:to>
    <xdr:sp macro="" textlink="">
      <xdr:nvSpPr>
        <xdr:cNvPr id="247" name="楕円 246"/>
        <xdr:cNvSpPr/>
      </xdr:nvSpPr>
      <xdr:spPr>
        <a:xfrm>
          <a:off x="4584700" y="166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29632</xdr:rowOff>
    </xdr:from>
    <xdr:ext cx="534377" cy="259045"/>
    <xdr:sp macro="" textlink="">
      <xdr:nvSpPr>
        <xdr:cNvPr id="248" name="衛生費該当値テキスト"/>
        <xdr:cNvSpPr txBox="1"/>
      </xdr:nvSpPr>
      <xdr:spPr>
        <a:xfrm>
          <a:off x="4686300" y="1666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57125</xdr:rowOff>
    </xdr:from>
    <xdr:to>
      <xdr:col>20</xdr:col>
      <xdr:colOff>38100</xdr:colOff>
      <xdr:row>97</xdr:row>
      <xdr:rowOff>158725</xdr:rowOff>
    </xdr:to>
    <xdr:sp macro="" textlink="">
      <xdr:nvSpPr>
        <xdr:cNvPr id="249" name="楕円 248"/>
        <xdr:cNvSpPr/>
      </xdr:nvSpPr>
      <xdr:spPr>
        <a:xfrm>
          <a:off x="3746500" y="166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149852</xdr:rowOff>
    </xdr:from>
    <xdr:ext cx="534377" cy="259045"/>
    <xdr:sp macro="" textlink="">
      <xdr:nvSpPr>
        <xdr:cNvPr id="250" name="テキスト ボックス 249"/>
        <xdr:cNvSpPr txBox="1"/>
      </xdr:nvSpPr>
      <xdr:spPr>
        <a:xfrm>
          <a:off x="3530111" y="167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143925</xdr:rowOff>
    </xdr:from>
    <xdr:to>
      <xdr:col>15</xdr:col>
      <xdr:colOff>101600</xdr:colOff>
      <xdr:row>97</xdr:row>
      <xdr:rowOff>74075</xdr:rowOff>
    </xdr:to>
    <xdr:sp macro="" textlink="">
      <xdr:nvSpPr>
        <xdr:cNvPr id="251" name="楕円 250"/>
        <xdr:cNvSpPr/>
      </xdr:nvSpPr>
      <xdr:spPr>
        <a:xfrm>
          <a:off x="2857500" y="166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90602</xdr:rowOff>
    </xdr:from>
    <xdr:ext cx="534377" cy="259045"/>
    <xdr:sp macro="" textlink="">
      <xdr:nvSpPr>
        <xdr:cNvPr id="252" name="テキスト ボックス 251"/>
        <xdr:cNvSpPr txBox="1"/>
      </xdr:nvSpPr>
      <xdr:spPr>
        <a:xfrm>
          <a:off x="2641111" y="163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32024</xdr:rowOff>
    </xdr:from>
    <xdr:to>
      <xdr:col>10</xdr:col>
      <xdr:colOff>165100</xdr:colOff>
      <xdr:row>97</xdr:row>
      <xdr:rowOff>133624</xdr:rowOff>
    </xdr:to>
    <xdr:sp macro="" textlink="">
      <xdr:nvSpPr>
        <xdr:cNvPr id="253" name="楕円 252"/>
        <xdr:cNvSpPr/>
      </xdr:nvSpPr>
      <xdr:spPr>
        <a:xfrm>
          <a:off x="1968500" y="1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124751</xdr:rowOff>
    </xdr:from>
    <xdr:ext cx="534377" cy="259045"/>
    <xdr:sp macro="" textlink="">
      <xdr:nvSpPr>
        <xdr:cNvPr id="254" name="テキスト ボックス 253"/>
        <xdr:cNvSpPr txBox="1"/>
      </xdr:nvSpPr>
      <xdr:spPr>
        <a:xfrm>
          <a:off x="1752111" y="167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55090</xdr:rowOff>
    </xdr:from>
    <xdr:to>
      <xdr:col>6</xdr:col>
      <xdr:colOff>38100</xdr:colOff>
      <xdr:row>97</xdr:row>
      <xdr:rowOff>156690</xdr:rowOff>
    </xdr:to>
    <xdr:sp macro="" textlink="">
      <xdr:nvSpPr>
        <xdr:cNvPr id="255" name="楕円 254"/>
        <xdr:cNvSpPr/>
      </xdr:nvSpPr>
      <xdr:spPr>
        <a:xfrm>
          <a:off x="1079500" y="166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147817</xdr:rowOff>
    </xdr:from>
    <xdr:ext cx="534377" cy="259045"/>
    <xdr:sp macro="" textlink="">
      <xdr:nvSpPr>
        <xdr:cNvPr id="256" name="テキスト ボックス 255"/>
        <xdr:cNvSpPr txBox="1"/>
      </xdr:nvSpPr>
      <xdr:spPr>
        <a:xfrm>
          <a:off x="863111" y="1677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81910</xdr:rowOff>
    </xdr:from>
    <xdr:to>
      <xdr:col>55</xdr:col>
      <xdr:colOff>0</xdr:colOff>
      <xdr:row>38</xdr:row>
      <xdr:rowOff>104496</xdr:rowOff>
    </xdr:to>
    <xdr:cxnSp macro="">
      <xdr:nvCxnSpPr>
        <xdr:cNvPr id="283" name="直線コネクタ 282"/>
        <xdr:cNvCxnSpPr/>
      </xdr:nvCxnSpPr>
      <xdr:spPr>
        <a:xfrm>
          <a:off x="9639300" y="6597010"/>
          <a:ext cx="8382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79898</xdr:rowOff>
    </xdr:from>
    <xdr:to>
      <xdr:col>50</xdr:col>
      <xdr:colOff>114300</xdr:colOff>
      <xdr:row>38</xdr:row>
      <xdr:rowOff>81910</xdr:rowOff>
    </xdr:to>
    <xdr:cxnSp macro="">
      <xdr:nvCxnSpPr>
        <xdr:cNvPr id="286" name="直線コネクタ 285"/>
        <xdr:cNvCxnSpPr/>
      </xdr:nvCxnSpPr>
      <xdr:spPr>
        <a:xfrm>
          <a:off x="8750300" y="659499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72766</xdr:rowOff>
    </xdr:from>
    <xdr:to>
      <xdr:col>45</xdr:col>
      <xdr:colOff>177800</xdr:colOff>
      <xdr:row>38</xdr:row>
      <xdr:rowOff>79898</xdr:rowOff>
    </xdr:to>
    <xdr:cxnSp macro="">
      <xdr:nvCxnSpPr>
        <xdr:cNvPr id="289" name="直線コネクタ 288"/>
        <xdr:cNvCxnSpPr/>
      </xdr:nvCxnSpPr>
      <xdr:spPr>
        <a:xfrm>
          <a:off x="7861300" y="658786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56667</xdr:rowOff>
    </xdr:from>
    <xdr:to>
      <xdr:col>46</xdr:col>
      <xdr:colOff>38100</xdr:colOff>
      <xdr:row>38</xdr:row>
      <xdr:rowOff>158267</xdr:rowOff>
    </xdr:to>
    <xdr:sp macro="" textlink="">
      <xdr:nvSpPr>
        <xdr:cNvPr id="290" name="フローチャート: 判断 289"/>
        <xdr:cNvSpPr/>
      </xdr:nvSpPr>
      <xdr:spPr>
        <a:xfrm>
          <a:off x="8699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149394</xdr:rowOff>
    </xdr:from>
    <xdr:ext cx="378565" cy="259045"/>
    <xdr:sp macro="" textlink="">
      <xdr:nvSpPr>
        <xdr:cNvPr id="291" name="テキスト ボックス 290"/>
        <xdr:cNvSpPr txBox="1"/>
      </xdr:nvSpPr>
      <xdr:spPr>
        <a:xfrm>
          <a:off x="8561017" y="6664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39847</xdr:rowOff>
    </xdr:from>
    <xdr:to>
      <xdr:col>41</xdr:col>
      <xdr:colOff>50800</xdr:colOff>
      <xdr:row>38</xdr:row>
      <xdr:rowOff>72766</xdr:rowOff>
    </xdr:to>
    <xdr:cxnSp macro="">
      <xdr:nvCxnSpPr>
        <xdr:cNvPr id="292" name="直線コネクタ 291"/>
        <xdr:cNvCxnSpPr/>
      </xdr:nvCxnSpPr>
      <xdr:spPr>
        <a:xfrm>
          <a:off x="6972300" y="6554947"/>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4" name="テキスト ボックス 293"/>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296" name="テキスト ボックス 295"/>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53696</xdr:rowOff>
    </xdr:from>
    <xdr:to>
      <xdr:col>55</xdr:col>
      <xdr:colOff>50800</xdr:colOff>
      <xdr:row>38</xdr:row>
      <xdr:rowOff>155296</xdr:rowOff>
    </xdr:to>
    <xdr:sp macro="" textlink="">
      <xdr:nvSpPr>
        <xdr:cNvPr id="302" name="楕円 301"/>
        <xdr:cNvSpPr/>
      </xdr:nvSpPr>
      <xdr:spPr>
        <a:xfrm>
          <a:off x="104267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31110</xdr:rowOff>
    </xdr:from>
    <xdr:to>
      <xdr:col>50</xdr:col>
      <xdr:colOff>165100</xdr:colOff>
      <xdr:row>38</xdr:row>
      <xdr:rowOff>132710</xdr:rowOff>
    </xdr:to>
    <xdr:sp macro="" textlink="">
      <xdr:nvSpPr>
        <xdr:cNvPr id="304" name="楕円 303"/>
        <xdr:cNvSpPr/>
      </xdr:nvSpPr>
      <xdr:spPr>
        <a:xfrm>
          <a:off x="9588500" y="65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123837</xdr:rowOff>
    </xdr:from>
    <xdr:ext cx="469744" cy="259045"/>
    <xdr:sp macro="" textlink="">
      <xdr:nvSpPr>
        <xdr:cNvPr id="305" name="テキスト ボックス 304"/>
        <xdr:cNvSpPr txBox="1"/>
      </xdr:nvSpPr>
      <xdr:spPr>
        <a:xfrm>
          <a:off x="9404428" y="663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29098</xdr:rowOff>
    </xdr:from>
    <xdr:to>
      <xdr:col>46</xdr:col>
      <xdr:colOff>38100</xdr:colOff>
      <xdr:row>38</xdr:row>
      <xdr:rowOff>130698</xdr:rowOff>
    </xdr:to>
    <xdr:sp macro="" textlink="">
      <xdr:nvSpPr>
        <xdr:cNvPr id="306" name="楕円 305"/>
        <xdr:cNvSpPr/>
      </xdr:nvSpPr>
      <xdr:spPr>
        <a:xfrm>
          <a:off x="8699500" y="65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147225</xdr:rowOff>
    </xdr:from>
    <xdr:ext cx="469744" cy="259045"/>
    <xdr:sp macro="" textlink="">
      <xdr:nvSpPr>
        <xdr:cNvPr id="307" name="テキスト ボックス 306"/>
        <xdr:cNvSpPr txBox="1"/>
      </xdr:nvSpPr>
      <xdr:spPr>
        <a:xfrm>
          <a:off x="8515428" y="631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21966</xdr:rowOff>
    </xdr:from>
    <xdr:to>
      <xdr:col>41</xdr:col>
      <xdr:colOff>101600</xdr:colOff>
      <xdr:row>38</xdr:row>
      <xdr:rowOff>123566</xdr:rowOff>
    </xdr:to>
    <xdr:sp macro="" textlink="">
      <xdr:nvSpPr>
        <xdr:cNvPr id="308" name="楕円 307"/>
        <xdr:cNvSpPr/>
      </xdr:nvSpPr>
      <xdr:spPr>
        <a:xfrm>
          <a:off x="7810500" y="65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140093</xdr:rowOff>
    </xdr:from>
    <xdr:ext cx="469744" cy="259045"/>
    <xdr:sp macro="" textlink="">
      <xdr:nvSpPr>
        <xdr:cNvPr id="309" name="テキスト ボックス 308"/>
        <xdr:cNvSpPr txBox="1"/>
      </xdr:nvSpPr>
      <xdr:spPr>
        <a:xfrm>
          <a:off x="7626428" y="631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160497</xdr:rowOff>
    </xdr:from>
    <xdr:to>
      <xdr:col>36</xdr:col>
      <xdr:colOff>165100</xdr:colOff>
      <xdr:row>38</xdr:row>
      <xdr:rowOff>90647</xdr:rowOff>
    </xdr:to>
    <xdr:sp macro="" textlink="">
      <xdr:nvSpPr>
        <xdr:cNvPr id="310" name="楕円 309"/>
        <xdr:cNvSpPr/>
      </xdr:nvSpPr>
      <xdr:spPr>
        <a:xfrm>
          <a:off x="6921500" y="65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107175</xdr:rowOff>
    </xdr:from>
    <xdr:ext cx="469744" cy="259045"/>
    <xdr:sp macro="" textlink="">
      <xdr:nvSpPr>
        <xdr:cNvPr id="311" name="テキスト ボックス 310"/>
        <xdr:cNvSpPr txBox="1"/>
      </xdr:nvSpPr>
      <xdr:spPr>
        <a:xfrm>
          <a:off x="6737428" y="627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11084</xdr:rowOff>
    </xdr:from>
    <xdr:to>
      <xdr:col>55</xdr:col>
      <xdr:colOff>0</xdr:colOff>
      <xdr:row>58</xdr:row>
      <xdr:rowOff>12770</xdr:rowOff>
    </xdr:to>
    <xdr:cxnSp macro="">
      <xdr:nvCxnSpPr>
        <xdr:cNvPr id="336" name="直線コネクタ 335"/>
        <xdr:cNvCxnSpPr/>
      </xdr:nvCxnSpPr>
      <xdr:spPr>
        <a:xfrm flipV="1">
          <a:off x="9639300" y="9955184"/>
          <a:ext cx="838200" cy="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171230</xdr:rowOff>
    </xdr:from>
    <xdr:to>
      <xdr:col>50</xdr:col>
      <xdr:colOff>114300</xdr:colOff>
      <xdr:row>58</xdr:row>
      <xdr:rowOff>12770</xdr:rowOff>
    </xdr:to>
    <xdr:cxnSp macro="">
      <xdr:nvCxnSpPr>
        <xdr:cNvPr id="339" name="直線コネクタ 338"/>
        <xdr:cNvCxnSpPr/>
      </xdr:nvCxnSpPr>
      <xdr:spPr>
        <a:xfrm>
          <a:off x="8750300" y="9943880"/>
          <a:ext cx="8890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171230</xdr:rowOff>
    </xdr:from>
    <xdr:to>
      <xdr:col>45</xdr:col>
      <xdr:colOff>177800</xdr:colOff>
      <xdr:row>58</xdr:row>
      <xdr:rowOff>5397</xdr:rowOff>
    </xdr:to>
    <xdr:cxnSp macro="">
      <xdr:nvCxnSpPr>
        <xdr:cNvPr id="342" name="直線コネクタ 341"/>
        <xdr:cNvCxnSpPr/>
      </xdr:nvCxnSpPr>
      <xdr:spPr>
        <a:xfrm flipV="1">
          <a:off x="7861300" y="994388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110685</xdr:rowOff>
    </xdr:from>
    <xdr:to>
      <xdr:col>46</xdr:col>
      <xdr:colOff>38100</xdr:colOff>
      <xdr:row>58</xdr:row>
      <xdr:rowOff>40835</xdr:rowOff>
    </xdr:to>
    <xdr:sp macro="" textlink="">
      <xdr:nvSpPr>
        <xdr:cNvPr id="343" name="フローチャート: 判断 342"/>
        <xdr:cNvSpPr/>
      </xdr:nvSpPr>
      <xdr:spPr>
        <a:xfrm>
          <a:off x="8699500" y="988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57362</xdr:rowOff>
    </xdr:from>
    <xdr:ext cx="469744" cy="259045"/>
    <xdr:sp macro="" textlink="">
      <xdr:nvSpPr>
        <xdr:cNvPr id="344" name="テキスト ボックス 343"/>
        <xdr:cNvSpPr txBox="1"/>
      </xdr:nvSpPr>
      <xdr:spPr>
        <a:xfrm>
          <a:off x="8515428" y="965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5397</xdr:rowOff>
    </xdr:from>
    <xdr:to>
      <xdr:col>41</xdr:col>
      <xdr:colOff>50800</xdr:colOff>
      <xdr:row>58</xdr:row>
      <xdr:rowOff>13490</xdr:rowOff>
    </xdr:to>
    <xdr:cxnSp macro="">
      <xdr:nvCxnSpPr>
        <xdr:cNvPr id="345" name="直線コネクタ 344"/>
        <xdr:cNvCxnSpPr/>
      </xdr:nvCxnSpPr>
      <xdr:spPr>
        <a:xfrm flipV="1">
          <a:off x="6972300" y="9949497"/>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131734</xdr:rowOff>
    </xdr:from>
    <xdr:to>
      <xdr:col>55</xdr:col>
      <xdr:colOff>50800</xdr:colOff>
      <xdr:row>58</xdr:row>
      <xdr:rowOff>61884</xdr:rowOff>
    </xdr:to>
    <xdr:sp macro="" textlink="">
      <xdr:nvSpPr>
        <xdr:cNvPr id="355" name="楕円 354"/>
        <xdr:cNvSpPr/>
      </xdr:nvSpPr>
      <xdr:spPr>
        <a:xfrm>
          <a:off x="10426700" y="99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133420</xdr:rowOff>
    </xdr:from>
    <xdr:to>
      <xdr:col>50</xdr:col>
      <xdr:colOff>165100</xdr:colOff>
      <xdr:row>58</xdr:row>
      <xdr:rowOff>63570</xdr:rowOff>
    </xdr:to>
    <xdr:sp macro="" textlink="">
      <xdr:nvSpPr>
        <xdr:cNvPr id="357" name="楕円 356"/>
        <xdr:cNvSpPr/>
      </xdr:nvSpPr>
      <xdr:spPr>
        <a:xfrm>
          <a:off x="9588500" y="99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54697</xdr:rowOff>
    </xdr:from>
    <xdr:ext cx="469744" cy="259045"/>
    <xdr:sp macro="" textlink="">
      <xdr:nvSpPr>
        <xdr:cNvPr id="358" name="テキスト ボックス 357"/>
        <xdr:cNvSpPr txBox="1"/>
      </xdr:nvSpPr>
      <xdr:spPr>
        <a:xfrm>
          <a:off x="9404428" y="999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120430</xdr:rowOff>
    </xdr:from>
    <xdr:to>
      <xdr:col>46</xdr:col>
      <xdr:colOff>38100</xdr:colOff>
      <xdr:row>58</xdr:row>
      <xdr:rowOff>50580</xdr:rowOff>
    </xdr:to>
    <xdr:sp macro="" textlink="">
      <xdr:nvSpPr>
        <xdr:cNvPr id="359" name="楕円 358"/>
        <xdr:cNvSpPr/>
      </xdr:nvSpPr>
      <xdr:spPr>
        <a:xfrm>
          <a:off x="8699500" y="98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41707</xdr:rowOff>
    </xdr:from>
    <xdr:ext cx="469744" cy="259045"/>
    <xdr:sp macro="" textlink="">
      <xdr:nvSpPr>
        <xdr:cNvPr id="360" name="テキスト ボックス 359"/>
        <xdr:cNvSpPr txBox="1"/>
      </xdr:nvSpPr>
      <xdr:spPr>
        <a:xfrm>
          <a:off x="8515428" y="99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126047</xdr:rowOff>
    </xdr:from>
    <xdr:to>
      <xdr:col>41</xdr:col>
      <xdr:colOff>101600</xdr:colOff>
      <xdr:row>58</xdr:row>
      <xdr:rowOff>56197</xdr:rowOff>
    </xdr:to>
    <xdr:sp macro="" textlink="">
      <xdr:nvSpPr>
        <xdr:cNvPr id="361" name="楕円 360"/>
        <xdr:cNvSpPr/>
      </xdr:nvSpPr>
      <xdr:spPr>
        <a:xfrm>
          <a:off x="7810500" y="9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47324</xdr:rowOff>
    </xdr:from>
    <xdr:ext cx="469744" cy="259045"/>
    <xdr:sp macro="" textlink="">
      <xdr:nvSpPr>
        <xdr:cNvPr id="362" name="テキスト ボックス 361"/>
        <xdr:cNvSpPr txBox="1"/>
      </xdr:nvSpPr>
      <xdr:spPr>
        <a:xfrm>
          <a:off x="7626428" y="999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134140</xdr:rowOff>
    </xdr:from>
    <xdr:to>
      <xdr:col>36</xdr:col>
      <xdr:colOff>165100</xdr:colOff>
      <xdr:row>58</xdr:row>
      <xdr:rowOff>64290</xdr:rowOff>
    </xdr:to>
    <xdr:sp macro="" textlink="">
      <xdr:nvSpPr>
        <xdr:cNvPr id="363" name="楕円 362"/>
        <xdr:cNvSpPr/>
      </xdr:nvSpPr>
      <xdr:spPr>
        <a:xfrm>
          <a:off x="6921500" y="99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55417</xdr:rowOff>
    </xdr:from>
    <xdr:ext cx="469744" cy="259045"/>
    <xdr:sp macro="" textlink="">
      <xdr:nvSpPr>
        <xdr:cNvPr id="364" name="テキスト ボックス 363"/>
        <xdr:cNvSpPr txBox="1"/>
      </xdr:nvSpPr>
      <xdr:spPr>
        <a:xfrm>
          <a:off x="6737428" y="999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122783</xdr:rowOff>
    </xdr:from>
    <xdr:to>
      <xdr:col>55</xdr:col>
      <xdr:colOff>0</xdr:colOff>
      <xdr:row>78</xdr:row>
      <xdr:rowOff>154178</xdr:rowOff>
    </xdr:to>
    <xdr:cxnSp macro="">
      <xdr:nvCxnSpPr>
        <xdr:cNvPr id="393" name="直線コネクタ 392"/>
        <xdr:cNvCxnSpPr/>
      </xdr:nvCxnSpPr>
      <xdr:spPr>
        <a:xfrm flipV="1">
          <a:off x="9639300" y="13495883"/>
          <a:ext cx="8382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130327</xdr:rowOff>
    </xdr:from>
    <xdr:to>
      <xdr:col>50</xdr:col>
      <xdr:colOff>114300</xdr:colOff>
      <xdr:row>78</xdr:row>
      <xdr:rowOff>154178</xdr:rowOff>
    </xdr:to>
    <xdr:cxnSp macro="">
      <xdr:nvCxnSpPr>
        <xdr:cNvPr id="396" name="直線コネクタ 395"/>
        <xdr:cNvCxnSpPr/>
      </xdr:nvCxnSpPr>
      <xdr:spPr>
        <a:xfrm>
          <a:off x="8750300" y="13503427"/>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130327</xdr:rowOff>
    </xdr:from>
    <xdr:to>
      <xdr:col>45</xdr:col>
      <xdr:colOff>177800</xdr:colOff>
      <xdr:row>78</xdr:row>
      <xdr:rowOff>139071</xdr:rowOff>
    </xdr:to>
    <xdr:cxnSp macro="">
      <xdr:nvCxnSpPr>
        <xdr:cNvPr id="399" name="直線コネクタ 398"/>
        <xdr:cNvCxnSpPr/>
      </xdr:nvCxnSpPr>
      <xdr:spPr>
        <a:xfrm flipV="1">
          <a:off x="7861300" y="13503427"/>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46780</xdr:rowOff>
    </xdr:from>
    <xdr:to>
      <xdr:col>46</xdr:col>
      <xdr:colOff>38100</xdr:colOff>
      <xdr:row>78</xdr:row>
      <xdr:rowOff>148380</xdr:rowOff>
    </xdr:to>
    <xdr:sp macro="" textlink="">
      <xdr:nvSpPr>
        <xdr:cNvPr id="400" name="フローチャート: 判断 399"/>
        <xdr:cNvSpPr/>
      </xdr:nvSpPr>
      <xdr:spPr>
        <a:xfrm>
          <a:off x="8699500" y="134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164907</xdr:rowOff>
    </xdr:from>
    <xdr:ext cx="469744" cy="259045"/>
    <xdr:sp macro="" textlink="">
      <xdr:nvSpPr>
        <xdr:cNvPr id="401" name="テキスト ボックス 400"/>
        <xdr:cNvSpPr txBox="1"/>
      </xdr:nvSpPr>
      <xdr:spPr>
        <a:xfrm>
          <a:off x="8515428" y="131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139071</xdr:rowOff>
    </xdr:from>
    <xdr:to>
      <xdr:col>41</xdr:col>
      <xdr:colOff>50800</xdr:colOff>
      <xdr:row>78</xdr:row>
      <xdr:rowOff>170562</xdr:rowOff>
    </xdr:to>
    <xdr:cxnSp macro="">
      <xdr:nvCxnSpPr>
        <xdr:cNvPr id="402" name="直線コネクタ 401"/>
        <xdr:cNvCxnSpPr/>
      </xdr:nvCxnSpPr>
      <xdr:spPr>
        <a:xfrm flipV="1">
          <a:off x="6972300" y="13512171"/>
          <a:ext cx="889000" cy="3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71983</xdr:rowOff>
    </xdr:from>
    <xdr:to>
      <xdr:col>55</xdr:col>
      <xdr:colOff>50800</xdr:colOff>
      <xdr:row>79</xdr:row>
      <xdr:rowOff>2133</xdr:rowOff>
    </xdr:to>
    <xdr:sp macro="" textlink="">
      <xdr:nvSpPr>
        <xdr:cNvPr id="412" name="楕円 411"/>
        <xdr:cNvSpPr/>
      </xdr:nvSpPr>
      <xdr:spPr>
        <a:xfrm>
          <a:off x="104267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158360</xdr:rowOff>
    </xdr:from>
    <xdr:ext cx="469744" cy="259045"/>
    <xdr:sp macro="" textlink="">
      <xdr:nvSpPr>
        <xdr:cNvPr id="413" name="商工費該当値テキスト"/>
        <xdr:cNvSpPr txBox="1"/>
      </xdr:nvSpPr>
      <xdr:spPr>
        <a:xfrm>
          <a:off x="10528300" y="1336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103378</xdr:rowOff>
    </xdr:from>
    <xdr:to>
      <xdr:col>50</xdr:col>
      <xdr:colOff>165100</xdr:colOff>
      <xdr:row>79</xdr:row>
      <xdr:rowOff>33528</xdr:rowOff>
    </xdr:to>
    <xdr:sp macro="" textlink="">
      <xdr:nvSpPr>
        <xdr:cNvPr id="414" name="楕円 413"/>
        <xdr:cNvSpPr/>
      </xdr:nvSpPr>
      <xdr:spPr>
        <a:xfrm>
          <a:off x="95885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24655</xdr:rowOff>
    </xdr:from>
    <xdr:ext cx="469744" cy="259045"/>
    <xdr:sp macro="" textlink="">
      <xdr:nvSpPr>
        <xdr:cNvPr id="415" name="テキスト ボックス 414"/>
        <xdr:cNvSpPr txBox="1"/>
      </xdr:nvSpPr>
      <xdr:spPr>
        <a:xfrm>
          <a:off x="9404428" y="1356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79527</xdr:rowOff>
    </xdr:from>
    <xdr:to>
      <xdr:col>46</xdr:col>
      <xdr:colOff>38100</xdr:colOff>
      <xdr:row>79</xdr:row>
      <xdr:rowOff>9677</xdr:rowOff>
    </xdr:to>
    <xdr:sp macro="" textlink="">
      <xdr:nvSpPr>
        <xdr:cNvPr id="416" name="楕円 415"/>
        <xdr:cNvSpPr/>
      </xdr:nvSpPr>
      <xdr:spPr>
        <a:xfrm>
          <a:off x="8699500" y="134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804</xdr:rowOff>
    </xdr:from>
    <xdr:ext cx="469744" cy="259045"/>
    <xdr:sp macro="" textlink="">
      <xdr:nvSpPr>
        <xdr:cNvPr id="417" name="テキスト ボックス 416"/>
        <xdr:cNvSpPr txBox="1"/>
      </xdr:nvSpPr>
      <xdr:spPr>
        <a:xfrm>
          <a:off x="8515428"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88271</xdr:rowOff>
    </xdr:from>
    <xdr:to>
      <xdr:col>41</xdr:col>
      <xdr:colOff>101600</xdr:colOff>
      <xdr:row>79</xdr:row>
      <xdr:rowOff>18421</xdr:rowOff>
    </xdr:to>
    <xdr:sp macro="" textlink="">
      <xdr:nvSpPr>
        <xdr:cNvPr id="418" name="楕円 417"/>
        <xdr:cNvSpPr/>
      </xdr:nvSpPr>
      <xdr:spPr>
        <a:xfrm>
          <a:off x="7810500" y="134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9548</xdr:rowOff>
    </xdr:from>
    <xdr:ext cx="469744" cy="259045"/>
    <xdr:sp macro="" textlink="">
      <xdr:nvSpPr>
        <xdr:cNvPr id="419" name="テキスト ボックス 418"/>
        <xdr:cNvSpPr txBox="1"/>
      </xdr:nvSpPr>
      <xdr:spPr>
        <a:xfrm>
          <a:off x="7626428" y="1355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119762</xdr:rowOff>
    </xdr:from>
    <xdr:to>
      <xdr:col>36</xdr:col>
      <xdr:colOff>165100</xdr:colOff>
      <xdr:row>79</xdr:row>
      <xdr:rowOff>49912</xdr:rowOff>
    </xdr:to>
    <xdr:sp macro="" textlink="">
      <xdr:nvSpPr>
        <xdr:cNvPr id="420" name="楕円 419"/>
        <xdr:cNvSpPr/>
      </xdr:nvSpPr>
      <xdr:spPr>
        <a:xfrm>
          <a:off x="69215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41039</xdr:rowOff>
    </xdr:from>
    <xdr:ext cx="469744" cy="259045"/>
    <xdr:sp macro="" textlink="">
      <xdr:nvSpPr>
        <xdr:cNvPr id="421" name="テキスト ボックス 420"/>
        <xdr:cNvSpPr txBox="1"/>
      </xdr:nvSpPr>
      <xdr:spPr>
        <a:xfrm>
          <a:off x="6737428" y="135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102481</xdr:rowOff>
    </xdr:from>
    <xdr:to>
      <xdr:col>55</xdr:col>
      <xdr:colOff>0</xdr:colOff>
      <xdr:row>98</xdr:row>
      <xdr:rowOff>117092</xdr:rowOff>
    </xdr:to>
    <xdr:cxnSp macro="">
      <xdr:nvCxnSpPr>
        <xdr:cNvPr id="452" name="直線コネクタ 451"/>
        <xdr:cNvCxnSpPr/>
      </xdr:nvCxnSpPr>
      <xdr:spPr>
        <a:xfrm>
          <a:off x="9639300" y="16904581"/>
          <a:ext cx="838200" cy="1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102481</xdr:rowOff>
    </xdr:from>
    <xdr:to>
      <xdr:col>50</xdr:col>
      <xdr:colOff>114300</xdr:colOff>
      <xdr:row>98</xdr:row>
      <xdr:rowOff>120416</xdr:rowOff>
    </xdr:to>
    <xdr:cxnSp macro="">
      <xdr:nvCxnSpPr>
        <xdr:cNvPr id="455" name="直線コネクタ 454"/>
        <xdr:cNvCxnSpPr/>
      </xdr:nvCxnSpPr>
      <xdr:spPr>
        <a:xfrm flipV="1">
          <a:off x="8750300" y="16904581"/>
          <a:ext cx="889000" cy="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120416</xdr:rowOff>
    </xdr:from>
    <xdr:to>
      <xdr:col>45</xdr:col>
      <xdr:colOff>177800</xdr:colOff>
      <xdr:row>98</xdr:row>
      <xdr:rowOff>120797</xdr:rowOff>
    </xdr:to>
    <xdr:cxnSp macro="">
      <xdr:nvCxnSpPr>
        <xdr:cNvPr id="458" name="直線コネクタ 457"/>
        <xdr:cNvCxnSpPr/>
      </xdr:nvCxnSpPr>
      <xdr:spPr>
        <a:xfrm flipV="1">
          <a:off x="7861300" y="1692251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84958</xdr:rowOff>
    </xdr:from>
    <xdr:to>
      <xdr:col>46</xdr:col>
      <xdr:colOff>38100</xdr:colOff>
      <xdr:row>99</xdr:row>
      <xdr:rowOff>15108</xdr:rowOff>
    </xdr:to>
    <xdr:sp macro="" textlink="">
      <xdr:nvSpPr>
        <xdr:cNvPr id="459" name="フローチャート: 判断 458"/>
        <xdr:cNvSpPr/>
      </xdr:nvSpPr>
      <xdr:spPr>
        <a:xfrm>
          <a:off x="8699500" y="168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6235</xdr:rowOff>
    </xdr:from>
    <xdr:ext cx="534377" cy="259045"/>
    <xdr:sp macro="" textlink="">
      <xdr:nvSpPr>
        <xdr:cNvPr id="460" name="テキスト ボックス 459"/>
        <xdr:cNvSpPr txBox="1"/>
      </xdr:nvSpPr>
      <xdr:spPr>
        <a:xfrm>
          <a:off x="8483111" y="169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120797</xdr:rowOff>
    </xdr:from>
    <xdr:to>
      <xdr:col>41</xdr:col>
      <xdr:colOff>50800</xdr:colOff>
      <xdr:row>98</xdr:row>
      <xdr:rowOff>144785</xdr:rowOff>
    </xdr:to>
    <xdr:cxnSp macro="">
      <xdr:nvCxnSpPr>
        <xdr:cNvPr id="461" name="直線コネクタ 460"/>
        <xdr:cNvCxnSpPr/>
      </xdr:nvCxnSpPr>
      <xdr:spPr>
        <a:xfrm flipV="1">
          <a:off x="6972300" y="16922897"/>
          <a:ext cx="889000" cy="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66292</xdr:rowOff>
    </xdr:from>
    <xdr:to>
      <xdr:col>55</xdr:col>
      <xdr:colOff>50800</xdr:colOff>
      <xdr:row>98</xdr:row>
      <xdr:rowOff>167892</xdr:rowOff>
    </xdr:to>
    <xdr:sp macro="" textlink="">
      <xdr:nvSpPr>
        <xdr:cNvPr id="471" name="楕円 470"/>
        <xdr:cNvSpPr/>
      </xdr:nvSpPr>
      <xdr:spPr>
        <a:xfrm>
          <a:off x="10426700" y="168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25669</xdr:rowOff>
    </xdr:from>
    <xdr:ext cx="534377" cy="259045"/>
    <xdr:sp macro="" textlink="">
      <xdr:nvSpPr>
        <xdr:cNvPr id="472" name="土木費該当値テキスト"/>
        <xdr:cNvSpPr txBox="1"/>
      </xdr:nvSpPr>
      <xdr:spPr>
        <a:xfrm>
          <a:off x="10528300" y="166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51681</xdr:rowOff>
    </xdr:from>
    <xdr:to>
      <xdr:col>50</xdr:col>
      <xdr:colOff>165100</xdr:colOff>
      <xdr:row>98</xdr:row>
      <xdr:rowOff>153281</xdr:rowOff>
    </xdr:to>
    <xdr:sp macro="" textlink="">
      <xdr:nvSpPr>
        <xdr:cNvPr id="473" name="楕円 472"/>
        <xdr:cNvSpPr/>
      </xdr:nvSpPr>
      <xdr:spPr>
        <a:xfrm>
          <a:off x="9588500" y="168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169808</xdr:rowOff>
    </xdr:from>
    <xdr:ext cx="534377" cy="259045"/>
    <xdr:sp macro="" textlink="">
      <xdr:nvSpPr>
        <xdr:cNvPr id="474" name="テキスト ボックス 473"/>
        <xdr:cNvSpPr txBox="1"/>
      </xdr:nvSpPr>
      <xdr:spPr>
        <a:xfrm>
          <a:off x="9372111" y="1662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69616</xdr:rowOff>
    </xdr:from>
    <xdr:to>
      <xdr:col>46</xdr:col>
      <xdr:colOff>38100</xdr:colOff>
      <xdr:row>98</xdr:row>
      <xdr:rowOff>171216</xdr:rowOff>
    </xdr:to>
    <xdr:sp macro="" textlink="">
      <xdr:nvSpPr>
        <xdr:cNvPr id="475" name="楕円 474"/>
        <xdr:cNvSpPr/>
      </xdr:nvSpPr>
      <xdr:spPr>
        <a:xfrm>
          <a:off x="8699500" y="168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16293</xdr:rowOff>
    </xdr:from>
    <xdr:ext cx="534377" cy="259045"/>
    <xdr:sp macro="" textlink="">
      <xdr:nvSpPr>
        <xdr:cNvPr id="476" name="テキスト ボックス 475"/>
        <xdr:cNvSpPr txBox="1"/>
      </xdr:nvSpPr>
      <xdr:spPr>
        <a:xfrm>
          <a:off x="8483111" y="166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69997</xdr:rowOff>
    </xdr:from>
    <xdr:to>
      <xdr:col>41</xdr:col>
      <xdr:colOff>101600</xdr:colOff>
      <xdr:row>99</xdr:row>
      <xdr:rowOff>147</xdr:rowOff>
    </xdr:to>
    <xdr:sp macro="" textlink="">
      <xdr:nvSpPr>
        <xdr:cNvPr id="477" name="楕円 476"/>
        <xdr:cNvSpPr/>
      </xdr:nvSpPr>
      <xdr:spPr>
        <a:xfrm>
          <a:off x="7810500" y="168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162724</xdr:rowOff>
    </xdr:from>
    <xdr:ext cx="534377" cy="259045"/>
    <xdr:sp macro="" textlink="">
      <xdr:nvSpPr>
        <xdr:cNvPr id="478" name="テキスト ボックス 477"/>
        <xdr:cNvSpPr txBox="1"/>
      </xdr:nvSpPr>
      <xdr:spPr>
        <a:xfrm>
          <a:off x="7594111" y="1696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93985</xdr:rowOff>
    </xdr:from>
    <xdr:to>
      <xdr:col>36</xdr:col>
      <xdr:colOff>165100</xdr:colOff>
      <xdr:row>99</xdr:row>
      <xdr:rowOff>24135</xdr:rowOff>
    </xdr:to>
    <xdr:sp macro="" textlink="">
      <xdr:nvSpPr>
        <xdr:cNvPr id="479" name="楕円 478"/>
        <xdr:cNvSpPr/>
      </xdr:nvSpPr>
      <xdr:spPr>
        <a:xfrm>
          <a:off x="6921500" y="1689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15262</xdr:rowOff>
    </xdr:from>
    <xdr:ext cx="534377" cy="259045"/>
    <xdr:sp macro="" textlink="">
      <xdr:nvSpPr>
        <xdr:cNvPr id="480" name="テキスト ボックス 479"/>
        <xdr:cNvSpPr txBox="1"/>
      </xdr:nvSpPr>
      <xdr:spPr>
        <a:xfrm>
          <a:off x="6705111" y="1698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xdr:rowOff>
    </xdr:from>
    <xdr:to>
      <xdr:col>85</xdr:col>
      <xdr:colOff>127000</xdr:colOff>
      <xdr:row>38</xdr:row>
      <xdr:rowOff>8072</xdr:rowOff>
    </xdr:to>
    <xdr:cxnSp macro="">
      <xdr:nvCxnSpPr>
        <xdr:cNvPr id="508" name="直線コネクタ 507"/>
        <xdr:cNvCxnSpPr/>
      </xdr:nvCxnSpPr>
      <xdr:spPr>
        <a:xfrm flipV="1">
          <a:off x="15481300" y="6515263"/>
          <a:ext cx="8382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129550</xdr:rowOff>
    </xdr:from>
    <xdr:to>
      <xdr:col>81</xdr:col>
      <xdr:colOff>50800</xdr:colOff>
      <xdr:row>38</xdr:row>
      <xdr:rowOff>8072</xdr:rowOff>
    </xdr:to>
    <xdr:cxnSp macro="">
      <xdr:nvCxnSpPr>
        <xdr:cNvPr id="511" name="直線コネクタ 510"/>
        <xdr:cNvCxnSpPr/>
      </xdr:nvCxnSpPr>
      <xdr:spPr>
        <a:xfrm>
          <a:off x="14592300" y="6473200"/>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129550</xdr:rowOff>
    </xdr:from>
    <xdr:to>
      <xdr:col>76</xdr:col>
      <xdr:colOff>114300</xdr:colOff>
      <xdr:row>37</xdr:row>
      <xdr:rowOff>167223</xdr:rowOff>
    </xdr:to>
    <xdr:cxnSp macro="">
      <xdr:nvCxnSpPr>
        <xdr:cNvPr id="514" name="直線コネクタ 513"/>
        <xdr:cNvCxnSpPr/>
      </xdr:nvCxnSpPr>
      <xdr:spPr>
        <a:xfrm flipV="1">
          <a:off x="13703300" y="6473200"/>
          <a:ext cx="8890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15" name="フローチャート: 判断 514"/>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16" name="テキスト ボックス 515"/>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158811</xdr:rowOff>
    </xdr:from>
    <xdr:to>
      <xdr:col>71</xdr:col>
      <xdr:colOff>177800</xdr:colOff>
      <xdr:row>37</xdr:row>
      <xdr:rowOff>167223</xdr:rowOff>
    </xdr:to>
    <xdr:cxnSp macro="">
      <xdr:nvCxnSpPr>
        <xdr:cNvPr id="517" name="直線コネクタ 516"/>
        <xdr:cNvCxnSpPr/>
      </xdr:nvCxnSpPr>
      <xdr:spPr>
        <a:xfrm>
          <a:off x="12814300" y="6502461"/>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120812</xdr:rowOff>
    </xdr:from>
    <xdr:to>
      <xdr:col>85</xdr:col>
      <xdr:colOff>177800</xdr:colOff>
      <xdr:row>38</xdr:row>
      <xdr:rowOff>50963</xdr:rowOff>
    </xdr:to>
    <xdr:sp macro="" textlink="">
      <xdr:nvSpPr>
        <xdr:cNvPr id="527" name="楕円 526"/>
        <xdr:cNvSpPr/>
      </xdr:nvSpPr>
      <xdr:spPr>
        <a:xfrm>
          <a:off x="16268700" y="6464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99239</xdr:rowOff>
    </xdr:from>
    <xdr:ext cx="534377" cy="259045"/>
    <xdr:sp macro="" textlink="">
      <xdr:nvSpPr>
        <xdr:cNvPr id="528" name="消防費該当値テキスト"/>
        <xdr:cNvSpPr txBox="1"/>
      </xdr:nvSpPr>
      <xdr:spPr>
        <a:xfrm>
          <a:off x="16370300" y="644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128722</xdr:rowOff>
    </xdr:from>
    <xdr:to>
      <xdr:col>81</xdr:col>
      <xdr:colOff>101600</xdr:colOff>
      <xdr:row>38</xdr:row>
      <xdr:rowOff>58872</xdr:rowOff>
    </xdr:to>
    <xdr:sp macro="" textlink="">
      <xdr:nvSpPr>
        <xdr:cNvPr id="529" name="楕円 528"/>
        <xdr:cNvSpPr/>
      </xdr:nvSpPr>
      <xdr:spPr>
        <a:xfrm>
          <a:off x="15430500" y="647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49999</xdr:rowOff>
    </xdr:from>
    <xdr:ext cx="534377" cy="259045"/>
    <xdr:sp macro="" textlink="">
      <xdr:nvSpPr>
        <xdr:cNvPr id="530" name="テキスト ボックス 529"/>
        <xdr:cNvSpPr txBox="1"/>
      </xdr:nvSpPr>
      <xdr:spPr>
        <a:xfrm>
          <a:off x="15214111" y="656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78750</xdr:rowOff>
    </xdr:from>
    <xdr:to>
      <xdr:col>76</xdr:col>
      <xdr:colOff>165100</xdr:colOff>
      <xdr:row>38</xdr:row>
      <xdr:rowOff>8900</xdr:rowOff>
    </xdr:to>
    <xdr:sp macro="" textlink="">
      <xdr:nvSpPr>
        <xdr:cNvPr id="531" name="楕円 530"/>
        <xdr:cNvSpPr/>
      </xdr:nvSpPr>
      <xdr:spPr>
        <a:xfrm>
          <a:off x="14541500" y="64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25427</xdr:rowOff>
    </xdr:from>
    <xdr:ext cx="534377" cy="259045"/>
    <xdr:sp macro="" textlink="">
      <xdr:nvSpPr>
        <xdr:cNvPr id="532" name="テキスト ボックス 531"/>
        <xdr:cNvSpPr txBox="1"/>
      </xdr:nvSpPr>
      <xdr:spPr>
        <a:xfrm>
          <a:off x="14325111" y="619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116424</xdr:rowOff>
    </xdr:from>
    <xdr:to>
      <xdr:col>72</xdr:col>
      <xdr:colOff>38100</xdr:colOff>
      <xdr:row>38</xdr:row>
      <xdr:rowOff>46574</xdr:rowOff>
    </xdr:to>
    <xdr:sp macro="" textlink="">
      <xdr:nvSpPr>
        <xdr:cNvPr id="533" name="楕円 532"/>
        <xdr:cNvSpPr/>
      </xdr:nvSpPr>
      <xdr:spPr>
        <a:xfrm>
          <a:off x="13652500" y="646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37700</xdr:rowOff>
    </xdr:from>
    <xdr:ext cx="534377" cy="259045"/>
    <xdr:sp macro="" textlink="">
      <xdr:nvSpPr>
        <xdr:cNvPr id="534" name="テキスト ボックス 533"/>
        <xdr:cNvSpPr txBox="1"/>
      </xdr:nvSpPr>
      <xdr:spPr>
        <a:xfrm>
          <a:off x="13436111" y="655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108011</xdr:rowOff>
    </xdr:from>
    <xdr:to>
      <xdr:col>67</xdr:col>
      <xdr:colOff>101600</xdr:colOff>
      <xdr:row>38</xdr:row>
      <xdr:rowOff>38160</xdr:rowOff>
    </xdr:to>
    <xdr:sp macro="" textlink="">
      <xdr:nvSpPr>
        <xdr:cNvPr id="535" name="楕円 534"/>
        <xdr:cNvSpPr/>
      </xdr:nvSpPr>
      <xdr:spPr>
        <a:xfrm>
          <a:off x="12763500" y="6451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29288</xdr:rowOff>
    </xdr:from>
    <xdr:ext cx="534377" cy="259045"/>
    <xdr:sp macro="" textlink="">
      <xdr:nvSpPr>
        <xdr:cNvPr id="536" name="テキスト ボックス 535"/>
        <xdr:cNvSpPr txBox="1"/>
      </xdr:nvSpPr>
      <xdr:spPr>
        <a:xfrm>
          <a:off x="12547111" y="65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21120</xdr:rowOff>
    </xdr:from>
    <xdr:to>
      <xdr:col>85</xdr:col>
      <xdr:colOff>127000</xdr:colOff>
      <xdr:row>59</xdr:row>
      <xdr:rowOff>33642</xdr:rowOff>
    </xdr:to>
    <xdr:cxnSp macro="">
      <xdr:nvCxnSpPr>
        <xdr:cNvPr id="566" name="直線コネクタ 565"/>
        <xdr:cNvCxnSpPr/>
      </xdr:nvCxnSpPr>
      <xdr:spPr>
        <a:xfrm>
          <a:off x="15481300" y="10136670"/>
          <a:ext cx="8382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21120</xdr:rowOff>
    </xdr:from>
    <xdr:to>
      <xdr:col>81</xdr:col>
      <xdr:colOff>50800</xdr:colOff>
      <xdr:row>59</xdr:row>
      <xdr:rowOff>35230</xdr:rowOff>
    </xdr:to>
    <xdr:cxnSp macro="">
      <xdr:nvCxnSpPr>
        <xdr:cNvPr id="569" name="直線コネクタ 568"/>
        <xdr:cNvCxnSpPr/>
      </xdr:nvCxnSpPr>
      <xdr:spPr>
        <a:xfrm flipV="1">
          <a:off x="14592300" y="10136670"/>
          <a:ext cx="889000" cy="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35230</xdr:rowOff>
    </xdr:from>
    <xdr:to>
      <xdr:col>76</xdr:col>
      <xdr:colOff>114300</xdr:colOff>
      <xdr:row>59</xdr:row>
      <xdr:rowOff>86233</xdr:rowOff>
    </xdr:to>
    <xdr:cxnSp macro="">
      <xdr:nvCxnSpPr>
        <xdr:cNvPr id="572" name="直線コネクタ 571"/>
        <xdr:cNvCxnSpPr/>
      </xdr:nvCxnSpPr>
      <xdr:spPr>
        <a:xfrm flipV="1">
          <a:off x="13703300" y="10150780"/>
          <a:ext cx="889000" cy="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13932</xdr:rowOff>
    </xdr:from>
    <xdr:to>
      <xdr:col>76</xdr:col>
      <xdr:colOff>165100</xdr:colOff>
      <xdr:row>58</xdr:row>
      <xdr:rowOff>115532</xdr:rowOff>
    </xdr:to>
    <xdr:sp macro="" textlink="">
      <xdr:nvSpPr>
        <xdr:cNvPr id="573" name="フローチャート: 判断 572"/>
        <xdr:cNvSpPr/>
      </xdr:nvSpPr>
      <xdr:spPr>
        <a:xfrm>
          <a:off x="14541500" y="995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132059</xdr:rowOff>
    </xdr:from>
    <xdr:ext cx="534377" cy="259045"/>
    <xdr:sp macro="" textlink="">
      <xdr:nvSpPr>
        <xdr:cNvPr id="574" name="テキスト ボックス 573"/>
        <xdr:cNvSpPr txBox="1"/>
      </xdr:nvSpPr>
      <xdr:spPr>
        <a:xfrm>
          <a:off x="14325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126847</xdr:rowOff>
    </xdr:from>
    <xdr:to>
      <xdr:col>71</xdr:col>
      <xdr:colOff>177800</xdr:colOff>
      <xdr:row>59</xdr:row>
      <xdr:rowOff>86233</xdr:rowOff>
    </xdr:to>
    <xdr:cxnSp macro="">
      <xdr:nvCxnSpPr>
        <xdr:cNvPr id="575" name="直線コネクタ 574"/>
        <xdr:cNvCxnSpPr/>
      </xdr:nvCxnSpPr>
      <xdr:spPr>
        <a:xfrm>
          <a:off x="12814300" y="10070947"/>
          <a:ext cx="889000" cy="13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154292</xdr:rowOff>
    </xdr:from>
    <xdr:to>
      <xdr:col>85</xdr:col>
      <xdr:colOff>177800</xdr:colOff>
      <xdr:row>59</xdr:row>
      <xdr:rowOff>84442</xdr:rowOff>
    </xdr:to>
    <xdr:sp macro="" textlink="">
      <xdr:nvSpPr>
        <xdr:cNvPr id="585" name="楕円 584"/>
        <xdr:cNvSpPr/>
      </xdr:nvSpPr>
      <xdr:spPr>
        <a:xfrm>
          <a:off x="16268700" y="100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69219</xdr:rowOff>
    </xdr:from>
    <xdr:ext cx="534377" cy="259045"/>
    <xdr:sp macro="" textlink="">
      <xdr:nvSpPr>
        <xdr:cNvPr id="586" name="教育費該当値テキスト"/>
        <xdr:cNvSpPr txBox="1"/>
      </xdr:nvSpPr>
      <xdr:spPr>
        <a:xfrm>
          <a:off x="16370300" y="100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141770</xdr:rowOff>
    </xdr:from>
    <xdr:to>
      <xdr:col>81</xdr:col>
      <xdr:colOff>101600</xdr:colOff>
      <xdr:row>59</xdr:row>
      <xdr:rowOff>71920</xdr:rowOff>
    </xdr:to>
    <xdr:sp macro="" textlink="">
      <xdr:nvSpPr>
        <xdr:cNvPr id="587" name="楕円 586"/>
        <xdr:cNvSpPr/>
      </xdr:nvSpPr>
      <xdr:spPr>
        <a:xfrm>
          <a:off x="15430500" y="100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63047</xdr:rowOff>
    </xdr:from>
    <xdr:ext cx="534377" cy="259045"/>
    <xdr:sp macro="" textlink="">
      <xdr:nvSpPr>
        <xdr:cNvPr id="588" name="テキスト ボックス 587"/>
        <xdr:cNvSpPr txBox="1"/>
      </xdr:nvSpPr>
      <xdr:spPr>
        <a:xfrm>
          <a:off x="15214111" y="101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155880</xdr:rowOff>
    </xdr:from>
    <xdr:to>
      <xdr:col>76</xdr:col>
      <xdr:colOff>165100</xdr:colOff>
      <xdr:row>59</xdr:row>
      <xdr:rowOff>86030</xdr:rowOff>
    </xdr:to>
    <xdr:sp macro="" textlink="">
      <xdr:nvSpPr>
        <xdr:cNvPr id="589" name="楕円 588"/>
        <xdr:cNvSpPr/>
      </xdr:nvSpPr>
      <xdr:spPr>
        <a:xfrm>
          <a:off x="145415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77157</xdr:rowOff>
    </xdr:from>
    <xdr:ext cx="534377" cy="259045"/>
    <xdr:sp macro="" textlink="">
      <xdr:nvSpPr>
        <xdr:cNvPr id="590" name="テキスト ボックス 589"/>
        <xdr:cNvSpPr txBox="1"/>
      </xdr:nvSpPr>
      <xdr:spPr>
        <a:xfrm>
          <a:off x="14325111" y="101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35433</xdr:rowOff>
    </xdr:from>
    <xdr:to>
      <xdr:col>72</xdr:col>
      <xdr:colOff>38100</xdr:colOff>
      <xdr:row>59</xdr:row>
      <xdr:rowOff>137033</xdr:rowOff>
    </xdr:to>
    <xdr:sp macro="" textlink="">
      <xdr:nvSpPr>
        <xdr:cNvPr id="591" name="楕円 590"/>
        <xdr:cNvSpPr/>
      </xdr:nvSpPr>
      <xdr:spPr>
        <a:xfrm>
          <a:off x="13652500" y="1015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128160</xdr:rowOff>
    </xdr:from>
    <xdr:ext cx="534377" cy="259045"/>
    <xdr:sp macro="" textlink="">
      <xdr:nvSpPr>
        <xdr:cNvPr id="592" name="テキスト ボックス 591"/>
        <xdr:cNvSpPr txBox="1"/>
      </xdr:nvSpPr>
      <xdr:spPr>
        <a:xfrm>
          <a:off x="13436111" y="1024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76047</xdr:rowOff>
    </xdr:from>
    <xdr:to>
      <xdr:col>67</xdr:col>
      <xdr:colOff>101600</xdr:colOff>
      <xdr:row>59</xdr:row>
      <xdr:rowOff>6197</xdr:rowOff>
    </xdr:to>
    <xdr:sp macro="" textlink="">
      <xdr:nvSpPr>
        <xdr:cNvPr id="593" name="楕円 592"/>
        <xdr:cNvSpPr/>
      </xdr:nvSpPr>
      <xdr:spPr>
        <a:xfrm>
          <a:off x="12763500" y="100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168774</xdr:rowOff>
    </xdr:from>
    <xdr:ext cx="534377" cy="259045"/>
    <xdr:sp macro="" textlink="">
      <xdr:nvSpPr>
        <xdr:cNvPr id="594" name="テキスト ボックス 593"/>
        <xdr:cNvSpPr txBox="1"/>
      </xdr:nvSpPr>
      <xdr:spPr>
        <a:xfrm>
          <a:off x="12547111" y="101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159322</xdr:rowOff>
    </xdr:from>
    <xdr:to>
      <xdr:col>76</xdr:col>
      <xdr:colOff>165100</xdr:colOff>
      <xdr:row>79</xdr:row>
      <xdr:rowOff>89472</xdr:rowOff>
    </xdr:to>
    <xdr:sp macro="" textlink="">
      <xdr:nvSpPr>
        <xdr:cNvPr id="630" name="フローチャート: 判断 629"/>
        <xdr:cNvSpPr/>
      </xdr:nvSpPr>
      <xdr:spPr>
        <a:xfrm>
          <a:off x="14541500" y="135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105999</xdr:rowOff>
    </xdr:from>
    <xdr:ext cx="378565" cy="259045"/>
    <xdr:sp macro="" textlink="">
      <xdr:nvSpPr>
        <xdr:cNvPr id="631" name="テキスト ボックス 630"/>
        <xdr:cNvSpPr txBox="1"/>
      </xdr:nvSpPr>
      <xdr:spPr>
        <a:xfrm>
          <a:off x="14403017" y="1330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44438</xdr:rowOff>
    </xdr:from>
    <xdr:to>
      <xdr:col>71</xdr:col>
      <xdr:colOff>177800</xdr:colOff>
      <xdr:row>79</xdr:row>
      <xdr:rowOff>44450</xdr:rowOff>
    </xdr:to>
    <xdr:cxnSp macro="">
      <xdr:nvCxnSpPr>
        <xdr:cNvPr id="632" name="直線コネクタ 631"/>
        <xdr:cNvCxnSpPr/>
      </xdr:nvCxnSpPr>
      <xdr:spPr>
        <a:xfrm>
          <a:off x="12814300" y="13588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165088</xdr:rowOff>
    </xdr:from>
    <xdr:to>
      <xdr:col>67</xdr:col>
      <xdr:colOff>101600</xdr:colOff>
      <xdr:row>79</xdr:row>
      <xdr:rowOff>95238</xdr:rowOff>
    </xdr:to>
    <xdr:sp macro="" textlink="">
      <xdr:nvSpPr>
        <xdr:cNvPr id="650" name="楕円 649"/>
        <xdr:cNvSpPr/>
      </xdr:nvSpPr>
      <xdr:spPr>
        <a:xfrm>
          <a:off x="12763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86365</xdr:rowOff>
    </xdr:from>
    <xdr:ext cx="249299" cy="259045"/>
    <xdr:sp macro="" textlink="">
      <xdr:nvSpPr>
        <xdr:cNvPr id="651" name="テキスト ボックス 650"/>
        <xdr:cNvSpPr txBox="1"/>
      </xdr:nvSpPr>
      <xdr:spPr>
        <a:xfrm>
          <a:off x="12689650"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68414</xdr:rowOff>
    </xdr:from>
    <xdr:to>
      <xdr:col>85</xdr:col>
      <xdr:colOff>127000</xdr:colOff>
      <xdr:row>97</xdr:row>
      <xdr:rowOff>69317</xdr:rowOff>
    </xdr:to>
    <xdr:cxnSp macro="">
      <xdr:nvCxnSpPr>
        <xdr:cNvPr id="680" name="直線コネクタ 679"/>
        <xdr:cNvCxnSpPr/>
      </xdr:nvCxnSpPr>
      <xdr:spPr>
        <a:xfrm flipV="1">
          <a:off x="15481300" y="16699064"/>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69317</xdr:rowOff>
    </xdr:from>
    <xdr:to>
      <xdr:col>81</xdr:col>
      <xdr:colOff>50800</xdr:colOff>
      <xdr:row>97</xdr:row>
      <xdr:rowOff>91363</xdr:rowOff>
    </xdr:to>
    <xdr:cxnSp macro="">
      <xdr:nvCxnSpPr>
        <xdr:cNvPr id="683" name="直線コネクタ 682"/>
        <xdr:cNvCxnSpPr/>
      </xdr:nvCxnSpPr>
      <xdr:spPr>
        <a:xfrm flipV="1">
          <a:off x="14592300" y="16699967"/>
          <a:ext cx="889000" cy="2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67805</xdr:rowOff>
    </xdr:from>
    <xdr:to>
      <xdr:col>76</xdr:col>
      <xdr:colOff>114300</xdr:colOff>
      <xdr:row>97</xdr:row>
      <xdr:rowOff>91363</xdr:rowOff>
    </xdr:to>
    <xdr:cxnSp macro="">
      <xdr:nvCxnSpPr>
        <xdr:cNvPr id="686" name="直線コネクタ 685"/>
        <xdr:cNvCxnSpPr/>
      </xdr:nvCxnSpPr>
      <xdr:spPr>
        <a:xfrm>
          <a:off x="13703300" y="16698455"/>
          <a:ext cx="8890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87" name="フローチャート: 判断 686"/>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88" name="テキスト ボックス 687"/>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67805</xdr:rowOff>
    </xdr:from>
    <xdr:to>
      <xdr:col>71</xdr:col>
      <xdr:colOff>177800</xdr:colOff>
      <xdr:row>97</xdr:row>
      <xdr:rowOff>85686</xdr:rowOff>
    </xdr:to>
    <xdr:cxnSp macro="">
      <xdr:nvCxnSpPr>
        <xdr:cNvPr id="689" name="直線コネクタ 688"/>
        <xdr:cNvCxnSpPr/>
      </xdr:nvCxnSpPr>
      <xdr:spPr>
        <a:xfrm flipV="1">
          <a:off x="12814300" y="16698455"/>
          <a:ext cx="8890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17614</xdr:rowOff>
    </xdr:from>
    <xdr:to>
      <xdr:col>85</xdr:col>
      <xdr:colOff>177800</xdr:colOff>
      <xdr:row>97</xdr:row>
      <xdr:rowOff>119214</xdr:rowOff>
    </xdr:to>
    <xdr:sp macro="" textlink="">
      <xdr:nvSpPr>
        <xdr:cNvPr id="699" name="楕円 698"/>
        <xdr:cNvSpPr/>
      </xdr:nvSpPr>
      <xdr:spPr>
        <a:xfrm>
          <a:off x="16268700" y="166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167491</xdr:rowOff>
    </xdr:from>
    <xdr:ext cx="534377" cy="259045"/>
    <xdr:sp macro="" textlink="">
      <xdr:nvSpPr>
        <xdr:cNvPr id="700" name="公債費該当値テキスト"/>
        <xdr:cNvSpPr txBox="1"/>
      </xdr:nvSpPr>
      <xdr:spPr>
        <a:xfrm>
          <a:off x="16370300" y="1662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18517</xdr:rowOff>
    </xdr:from>
    <xdr:to>
      <xdr:col>81</xdr:col>
      <xdr:colOff>101600</xdr:colOff>
      <xdr:row>97</xdr:row>
      <xdr:rowOff>120117</xdr:rowOff>
    </xdr:to>
    <xdr:sp macro="" textlink="">
      <xdr:nvSpPr>
        <xdr:cNvPr id="701" name="楕円 700"/>
        <xdr:cNvSpPr/>
      </xdr:nvSpPr>
      <xdr:spPr>
        <a:xfrm>
          <a:off x="15430500" y="166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111244</xdr:rowOff>
    </xdr:from>
    <xdr:ext cx="534377" cy="259045"/>
    <xdr:sp macro="" textlink="">
      <xdr:nvSpPr>
        <xdr:cNvPr id="702" name="テキスト ボックス 701"/>
        <xdr:cNvSpPr txBox="1"/>
      </xdr:nvSpPr>
      <xdr:spPr>
        <a:xfrm>
          <a:off x="15214111" y="1674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40563</xdr:rowOff>
    </xdr:from>
    <xdr:to>
      <xdr:col>76</xdr:col>
      <xdr:colOff>165100</xdr:colOff>
      <xdr:row>97</xdr:row>
      <xdr:rowOff>142163</xdr:rowOff>
    </xdr:to>
    <xdr:sp macro="" textlink="">
      <xdr:nvSpPr>
        <xdr:cNvPr id="703" name="楕円 702"/>
        <xdr:cNvSpPr/>
      </xdr:nvSpPr>
      <xdr:spPr>
        <a:xfrm>
          <a:off x="14541500" y="166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133290</xdr:rowOff>
    </xdr:from>
    <xdr:ext cx="534377" cy="259045"/>
    <xdr:sp macro="" textlink="">
      <xdr:nvSpPr>
        <xdr:cNvPr id="704" name="テキスト ボックス 703"/>
        <xdr:cNvSpPr txBox="1"/>
      </xdr:nvSpPr>
      <xdr:spPr>
        <a:xfrm>
          <a:off x="14325111" y="1676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17005</xdr:rowOff>
    </xdr:from>
    <xdr:to>
      <xdr:col>72</xdr:col>
      <xdr:colOff>38100</xdr:colOff>
      <xdr:row>97</xdr:row>
      <xdr:rowOff>118605</xdr:rowOff>
    </xdr:to>
    <xdr:sp macro="" textlink="">
      <xdr:nvSpPr>
        <xdr:cNvPr id="705" name="楕円 704"/>
        <xdr:cNvSpPr/>
      </xdr:nvSpPr>
      <xdr:spPr>
        <a:xfrm>
          <a:off x="13652500" y="166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109732</xdr:rowOff>
    </xdr:from>
    <xdr:ext cx="534377" cy="259045"/>
    <xdr:sp macro="" textlink="">
      <xdr:nvSpPr>
        <xdr:cNvPr id="706" name="テキスト ボックス 705"/>
        <xdr:cNvSpPr txBox="1"/>
      </xdr:nvSpPr>
      <xdr:spPr>
        <a:xfrm>
          <a:off x="13436111" y="167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34886</xdr:rowOff>
    </xdr:from>
    <xdr:to>
      <xdr:col>67</xdr:col>
      <xdr:colOff>101600</xdr:colOff>
      <xdr:row>97</xdr:row>
      <xdr:rowOff>136486</xdr:rowOff>
    </xdr:to>
    <xdr:sp macro="" textlink="">
      <xdr:nvSpPr>
        <xdr:cNvPr id="707" name="楕円 706"/>
        <xdr:cNvSpPr/>
      </xdr:nvSpPr>
      <xdr:spPr>
        <a:xfrm>
          <a:off x="12763500" y="166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127613</xdr:rowOff>
    </xdr:from>
    <xdr:ext cx="534377" cy="259045"/>
    <xdr:sp macro="" textlink="">
      <xdr:nvSpPr>
        <xdr:cNvPr id="708" name="テキスト ボックス 707"/>
        <xdr:cNvSpPr txBox="1"/>
      </xdr:nvSpPr>
      <xdr:spPr>
        <a:xfrm>
          <a:off x="12547111" y="1675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147383</xdr:rowOff>
    </xdr:from>
    <xdr:to>
      <xdr:col>107</xdr:col>
      <xdr:colOff>101600</xdr:colOff>
      <xdr:row>39</xdr:row>
      <xdr:rowOff>77533</xdr:rowOff>
    </xdr:to>
    <xdr:sp macro="" textlink="">
      <xdr:nvSpPr>
        <xdr:cNvPr id="744" name="フローチャート: 判断 743"/>
        <xdr:cNvSpPr/>
      </xdr:nvSpPr>
      <xdr:spPr>
        <a:xfrm>
          <a:off x="20383500" y="666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94061</xdr:rowOff>
    </xdr:from>
    <xdr:ext cx="313932" cy="259045"/>
    <xdr:sp macro="" textlink="">
      <xdr:nvSpPr>
        <xdr:cNvPr id="745" name="テキスト ボックス 744"/>
        <xdr:cNvSpPr txBox="1"/>
      </xdr:nvSpPr>
      <xdr:spPr>
        <a:xfrm>
          <a:off x="20277333" y="643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１３３，６０７円となっており、類似団体と比較して低い状況となっているものの、年々増加している。これは、社会情勢の変化の影響により、生活保護受給者の増加傾向が続き、障害福祉サービス費も増加しているため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商工費は、住民一人当たり４，８８８円となっており、類似団体と比較して低い状況となっているものの、前年度に比べ５０．９％上昇した。これは、企業誘致奨励金が前年度に比べ増加したことによるもの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債費は、住民一人当たり２５，１１３円となっており、前年度に比べ上昇しているものの、依然として類似団体と比較して低い状況となっている。これは、起債対象事業の精査により元利償還金の額が多額とならないよう努めている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財政調整基金への積み立てを継続的に行っているが、財政調整基金の残高はここ数年減少傾向にあり、平成２８年度以降において、年度末残高が２０億円を下回っている。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今後も財政調整基金への積み立てを継続的に行い、適正な残高の維持に努めるとともに、実質収支額の改善に努めていく。</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各連結対象会計における赤字額は皆無であり、全て黒字にて推移している。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今後も各連結対象会計の黒字化を図るよう努めていく。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31465163</v>
      </c>
      <c r="BO4" s="441"/>
      <c r="BP4" s="441"/>
      <c r="BQ4" s="441"/>
      <c r="BR4" s="441"/>
      <c r="BS4" s="441"/>
      <c r="BT4" s="441"/>
      <c r="BU4" s="442"/>
      <c r="BV4" s="440">
        <v>31665422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6.5</v>
      </c>
      <c r="CU4" s="622"/>
      <c r="CV4" s="622"/>
      <c r="CW4" s="622"/>
      <c r="CX4" s="622"/>
      <c r="CY4" s="622"/>
      <c r="CZ4" s="622"/>
      <c r="DA4" s="623"/>
      <c r="DB4" s="621">
        <v>5.9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30076267</v>
      </c>
      <c r="BO5" s="446"/>
      <c r="BP5" s="446"/>
      <c r="BQ5" s="446"/>
      <c r="BR5" s="446"/>
      <c r="BS5" s="446"/>
      <c r="BT5" s="446"/>
      <c r="BU5" s="447"/>
      <c r="BV5" s="445">
        <v>30303031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v>
      </c>
      <c r="CU5" s="416"/>
      <c r="CV5" s="416"/>
      <c r="CW5" s="416"/>
      <c r="CX5" s="416"/>
      <c r="CY5" s="416"/>
      <c r="CZ5" s="416"/>
      <c r="DA5" s="417"/>
      <c r="DB5" s="415">
        <v>92.2</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1388896</v>
      </c>
      <c r="BO6" s="446"/>
      <c r="BP6" s="446"/>
      <c r="BQ6" s="446"/>
      <c r="BR6" s="446"/>
      <c r="BS6" s="446"/>
      <c r="BT6" s="446"/>
      <c r="BU6" s="447"/>
      <c r="BV6" s="445">
        <v>1362391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99.1</v>
      </c>
      <c r="CU6" s="596"/>
      <c r="CV6" s="596"/>
      <c r="CW6" s="596"/>
      <c r="CX6" s="596"/>
      <c r="CY6" s="596"/>
      <c r="CZ6" s="596"/>
      <c r="DA6" s="597"/>
      <c r="DB6" s="595">
        <v>99.1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262477</v>
      </c>
      <c r="BO7" s="446"/>
      <c r="BP7" s="446"/>
      <c r="BQ7" s="446"/>
      <c r="BR7" s="446"/>
      <c r="BS7" s="446"/>
      <c r="BT7" s="446"/>
      <c r="BU7" s="447"/>
      <c r="BV7" s="445">
        <v>351421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17335270</v>
      </c>
      <c r="CU7" s="446"/>
      <c r="CV7" s="446"/>
      <c r="CW7" s="446"/>
      <c r="CX7" s="446"/>
      <c r="CY7" s="446"/>
      <c r="CZ7" s="446"/>
      <c r="DA7" s="447"/>
      <c r="DB7" s="445">
        <v>17033626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87</v>
      </c>
      <c r="AV8" s="503"/>
      <c r="AW8" s="503"/>
      <c r="AX8" s="503"/>
      <c r="AY8" s="425" t="s">
        <v>103</v>
      </c>
      <c r="AZ8" s="426"/>
      <c r="BA8" s="426"/>
      <c r="BB8" s="426"/>
      <c r="BC8" s="426"/>
      <c r="BD8" s="426"/>
      <c r="BE8" s="426"/>
      <c r="BF8" s="426"/>
      <c r="BG8" s="426"/>
      <c r="BH8" s="426"/>
      <c r="BI8" s="426"/>
      <c r="BJ8" s="426"/>
      <c r="BK8" s="426"/>
      <c r="BL8" s="426"/>
      <c r="BM8" s="427"/>
      <c r="BN8" s="445">
        <v>1126419</v>
      </c>
      <c r="BO8" s="446"/>
      <c r="BP8" s="446"/>
      <c r="BQ8" s="446"/>
      <c r="BR8" s="446"/>
      <c r="BS8" s="446"/>
      <c r="BT8" s="446"/>
      <c r="BU8" s="447"/>
      <c r="BV8" s="445">
        <v>1010970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0.86</v>
      </c>
      <c r="CU8" s="559"/>
      <c r="CV8" s="559"/>
      <c r="CW8" s="559"/>
      <c r="CX8" s="559"/>
      <c r="CY8" s="559"/>
      <c r="CZ8" s="559"/>
      <c r="DA8" s="560"/>
      <c r="DB8" s="558">
        <v>0.86</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91437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95</v>
      </c>
      <c r="AV9" s="503"/>
      <c r="AW9" s="503"/>
      <c r="AX9" s="503"/>
      <c r="AY9" s="425" t="s">
        <v>109</v>
      </c>
      <c r="AZ9" s="426"/>
      <c r="BA9" s="426"/>
      <c r="BB9" s="426"/>
      <c r="BC9" s="426"/>
      <c r="BD9" s="426"/>
      <c r="BE9" s="426"/>
      <c r="BF9" s="426"/>
      <c r="BG9" s="426"/>
      <c r="BH9" s="426"/>
      <c r="BI9" s="426"/>
      <c r="BJ9" s="426"/>
      <c r="BK9" s="426"/>
      <c r="BL9" s="426"/>
      <c r="BM9" s="427"/>
      <c r="BN9" s="445">
        <v>115449</v>
      </c>
      <c r="BO9" s="446"/>
      <c r="BP9" s="446"/>
      <c r="BQ9" s="446"/>
      <c r="BR9" s="446"/>
      <c r="BS9" s="446"/>
      <c r="BT9" s="446"/>
      <c r="BU9" s="447"/>
      <c r="BV9" s="445">
        <v>-179728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10.5</v>
      </c>
      <c r="CU9" s="416"/>
      <c r="CV9" s="416"/>
      <c r="CW9" s="416"/>
      <c r="CX9" s="416"/>
      <c r="CY9" s="416"/>
      <c r="CZ9" s="416"/>
      <c r="DA9" s="417"/>
      <c r="DB9" s="415">
        <v>10.1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90099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777635</v>
      </c>
      <c r="BO10" s="446"/>
      <c r="BP10" s="446"/>
      <c r="BQ10" s="446"/>
      <c r="BR10" s="446"/>
      <c r="BS10" s="446"/>
      <c r="BT10" s="446"/>
      <c r="BU10" s="447"/>
      <c r="BV10" s="445">
        <v>900628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90188</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95</v>
      </c>
      <c r="AV12" s="503"/>
      <c r="AW12" s="503"/>
      <c r="AX12" s="503"/>
      <c r="AY12" s="425" t="s">
        <v>127</v>
      </c>
      <c r="AZ12" s="426"/>
      <c r="BA12" s="426"/>
      <c r="BB12" s="426"/>
      <c r="BC12" s="426"/>
      <c r="BD12" s="426"/>
      <c r="BE12" s="426"/>
      <c r="BF12" s="426"/>
      <c r="BG12" s="426"/>
      <c r="BH12" s="426"/>
      <c r="BI12" s="426"/>
      <c r="BJ12" s="426"/>
      <c r="BK12" s="426"/>
      <c r="BL12" s="426"/>
      <c r="BM12" s="427"/>
      <c r="BN12" s="445">
        <v>1053200</v>
      </c>
      <c r="BO12" s="446"/>
      <c r="BP12" s="446"/>
      <c r="BQ12" s="446"/>
      <c r="BR12" s="446"/>
      <c r="BS12" s="446"/>
      <c r="BT12" s="446"/>
      <c r="BU12" s="447"/>
      <c r="BV12" s="445">
        <v>1050000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88123</v>
      </c>
      <c r="S13" s="549"/>
      <c r="T13" s="549"/>
      <c r="U13" s="549"/>
      <c r="V13" s="550"/>
      <c r="W13" s="536" t="s">
        <v>131</v>
      </c>
      <c r="X13" s="458"/>
      <c r="Y13" s="458"/>
      <c r="Z13" s="458"/>
      <c r="AA13" s="458"/>
      <c r="AB13" s="459"/>
      <c r="AC13" s="421">
        <v>712</v>
      </c>
      <c r="AD13" s="422"/>
      <c r="AE13" s="422"/>
      <c r="AF13" s="422"/>
      <c r="AG13" s="423"/>
      <c r="AH13" s="421">
        <v>794</v>
      </c>
      <c r="AI13" s="422"/>
      <c r="AJ13" s="422"/>
      <c r="AK13" s="422"/>
      <c r="AL13" s="424"/>
      <c r="AM13" s="514" t="s">
        <v>132</v>
      </c>
      <c r="AN13" s="419"/>
      <c r="AO13" s="419"/>
      <c r="AP13" s="419"/>
      <c r="AQ13" s="419"/>
      <c r="AR13" s="419"/>
      <c r="AS13" s="419"/>
      <c r="AT13" s="420"/>
      <c r="AU13" s="502" t="s">
        <v>99</v>
      </c>
      <c r="AV13" s="503"/>
      <c r="AW13" s="503"/>
      <c r="AX13" s="503"/>
      <c r="AY13" s="425" t="s">
        <v>133</v>
      </c>
      <c r="AZ13" s="426"/>
      <c r="BA13" s="426"/>
      <c r="BB13" s="426"/>
      <c r="BC13" s="426"/>
      <c r="BD13" s="426"/>
      <c r="BE13" s="426"/>
      <c r="BF13" s="426"/>
      <c r="BG13" s="426"/>
      <c r="BH13" s="426"/>
      <c r="BI13" s="426"/>
      <c r="BJ13" s="426"/>
      <c r="BK13" s="426"/>
      <c r="BL13" s="426"/>
      <c r="BM13" s="427"/>
      <c r="BN13" s="445">
        <v>-160116</v>
      </c>
      <c r="BO13" s="446"/>
      <c r="BP13" s="446"/>
      <c r="BQ13" s="446"/>
      <c r="BR13" s="446"/>
      <c r="BS13" s="446"/>
      <c r="BT13" s="446"/>
      <c r="BU13" s="447"/>
      <c r="BV13" s="445">
        <v>-329100</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3.5</v>
      </c>
      <c r="CU13" s="416"/>
      <c r="CV13" s="416"/>
      <c r="CW13" s="416"/>
      <c r="CX13" s="416"/>
      <c r="CY13" s="416"/>
      <c r="CZ13" s="416"/>
      <c r="DA13" s="417"/>
      <c r="DB13" s="415">
        <v>3.6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89953</v>
      </c>
      <c r="S14" s="549"/>
      <c r="T14" s="549"/>
      <c r="U14" s="549"/>
      <c r="V14" s="550"/>
      <c r="W14" s="551"/>
      <c r="X14" s="461"/>
      <c r="Y14" s="461"/>
      <c r="Z14" s="461"/>
      <c r="AA14" s="461"/>
      <c r="AB14" s="462"/>
      <c r="AC14" s="541">
        <v>1.7</v>
      </c>
      <c r="AD14" s="542"/>
      <c r="AE14" s="542"/>
      <c r="AF14" s="542"/>
      <c r="AG14" s="543"/>
      <c r="AH14" s="541">
        <v>1.9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29.9</v>
      </c>
      <c r="CU14" s="553"/>
      <c r="CV14" s="553"/>
      <c r="CW14" s="553"/>
      <c r="CX14" s="553"/>
      <c r="CY14" s="553"/>
      <c r="CZ14" s="553"/>
      <c r="DA14" s="554"/>
      <c r="DB14" s="552">
        <v>25.8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137</v>
      </c>
      <c r="N15" s="546"/>
      <c r="O15" s="546"/>
      <c r="P15" s="546"/>
      <c r="Q15" s="547"/>
      <c r="R15" s="548">
        <v>88125</v>
      </c>
      <c r="S15" s="549"/>
      <c r="T15" s="549"/>
      <c r="U15" s="549"/>
      <c r="V15" s="550"/>
      <c r="W15" s="536" t="s">
        <v>138</v>
      </c>
      <c r="X15" s="458"/>
      <c r="Y15" s="458"/>
      <c r="Z15" s="458"/>
      <c r="AA15" s="458"/>
      <c r="AB15" s="459"/>
      <c r="AC15" s="421">
        <v>12101</v>
      </c>
      <c r="AD15" s="422"/>
      <c r="AE15" s="422"/>
      <c r="AF15" s="422"/>
      <c r="AG15" s="423"/>
      <c r="AH15" s="421">
        <v>12541</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11259492</v>
      </c>
      <c r="BO15" s="441"/>
      <c r="BP15" s="441"/>
      <c r="BQ15" s="441"/>
      <c r="BR15" s="441"/>
      <c r="BS15" s="441"/>
      <c r="BT15" s="441"/>
      <c r="BU15" s="442"/>
      <c r="BV15" s="440">
        <v>10954841</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29.3</v>
      </c>
      <c r="AD16" s="542"/>
      <c r="AE16" s="542"/>
      <c r="AF16" s="542"/>
      <c r="AG16" s="543"/>
      <c r="AH16" s="541">
        <v>30.2</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12926004</v>
      </c>
      <c r="BO16" s="446"/>
      <c r="BP16" s="446"/>
      <c r="BQ16" s="446"/>
      <c r="BR16" s="446"/>
      <c r="BS16" s="446"/>
      <c r="BT16" s="446"/>
      <c r="BU16" s="447"/>
      <c r="BV16" s="445">
        <v>12748282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28479</v>
      </c>
      <c r="AD17" s="422"/>
      <c r="AE17" s="422"/>
      <c r="AF17" s="422"/>
      <c r="AG17" s="423"/>
      <c r="AH17" s="421">
        <v>28151</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14415226</v>
      </c>
      <c r="BO17" s="446"/>
      <c r="BP17" s="446"/>
      <c r="BQ17" s="446"/>
      <c r="BR17" s="446"/>
      <c r="BS17" s="446"/>
      <c r="BT17" s="446"/>
      <c r="BU17" s="447"/>
      <c r="BV17" s="445">
        <v>14021775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65.349999999999994</v>
      </c>
      <c r="M18" s="510"/>
      <c r="N18" s="510"/>
      <c r="O18" s="510"/>
      <c r="P18" s="510"/>
      <c r="Q18" s="510"/>
      <c r="R18" s="511"/>
      <c r="S18" s="511"/>
      <c r="T18" s="511"/>
      <c r="U18" s="511"/>
      <c r="V18" s="512"/>
      <c r="W18" s="526"/>
      <c r="X18" s="527"/>
      <c r="Y18" s="527"/>
      <c r="Z18" s="527"/>
      <c r="AA18" s="527"/>
      <c r="AB18" s="537"/>
      <c r="AC18" s="409">
        <v>69</v>
      </c>
      <c r="AD18" s="410"/>
      <c r="AE18" s="410"/>
      <c r="AF18" s="410"/>
      <c r="AG18" s="513"/>
      <c r="AH18" s="409">
        <v>67.900000000000006</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16332770</v>
      </c>
      <c r="BO18" s="446"/>
      <c r="BP18" s="446"/>
      <c r="BQ18" s="446"/>
      <c r="BR18" s="446"/>
      <c r="BS18" s="446"/>
      <c r="BT18" s="446"/>
      <c r="BU18" s="447"/>
      <c r="BV18" s="445">
        <v>15968098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1399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21474684</v>
      </c>
      <c r="BO19" s="446"/>
      <c r="BP19" s="446"/>
      <c r="BQ19" s="446"/>
      <c r="BR19" s="446"/>
      <c r="BS19" s="446"/>
      <c r="BT19" s="446"/>
      <c r="BU19" s="447"/>
      <c r="BV19" s="445">
        <v>21939981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37224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26086156</v>
      </c>
      <c r="BO23" s="446"/>
      <c r="BP23" s="446"/>
      <c r="BQ23" s="446"/>
      <c r="BR23" s="446"/>
      <c r="BS23" s="446"/>
      <c r="BT23" s="446"/>
      <c r="BU23" s="447"/>
      <c r="BV23" s="445">
        <v>25698080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9040</v>
      </c>
      <c r="R24" s="422"/>
      <c r="S24" s="422"/>
      <c r="T24" s="422"/>
      <c r="U24" s="422"/>
      <c r="V24" s="423"/>
      <c r="W24" s="487"/>
      <c r="X24" s="478"/>
      <c r="Y24" s="479"/>
      <c r="Z24" s="418" t="s">
        <v>162</v>
      </c>
      <c r="AA24" s="419"/>
      <c r="AB24" s="419"/>
      <c r="AC24" s="419"/>
      <c r="AD24" s="419"/>
      <c r="AE24" s="419"/>
      <c r="AF24" s="419"/>
      <c r="AG24" s="420"/>
      <c r="AH24" s="421">
        <v>497</v>
      </c>
      <c r="AI24" s="422"/>
      <c r="AJ24" s="422"/>
      <c r="AK24" s="422"/>
      <c r="AL24" s="423"/>
      <c r="AM24" s="421">
        <v>1474599</v>
      </c>
      <c r="AN24" s="422"/>
      <c r="AO24" s="422"/>
      <c r="AP24" s="422"/>
      <c r="AQ24" s="422"/>
      <c r="AR24" s="423"/>
      <c r="AS24" s="421">
        <v>2967</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20201424</v>
      </c>
      <c r="BO24" s="446"/>
      <c r="BP24" s="446"/>
      <c r="BQ24" s="446"/>
      <c r="BR24" s="446"/>
      <c r="BS24" s="446"/>
      <c r="BT24" s="446"/>
      <c r="BU24" s="447"/>
      <c r="BV24" s="445">
        <v>20557337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7470</v>
      </c>
      <c r="R25" s="422"/>
      <c r="S25" s="422"/>
      <c r="T25" s="422"/>
      <c r="U25" s="422"/>
      <c r="V25" s="423"/>
      <c r="W25" s="487"/>
      <c r="X25" s="478"/>
      <c r="Y25" s="479"/>
      <c r="Z25" s="418" t="s">
        <v>165</v>
      </c>
      <c r="AA25" s="419"/>
      <c r="AB25" s="419"/>
      <c r="AC25" s="419"/>
      <c r="AD25" s="419"/>
      <c r="AE25" s="419"/>
      <c r="AF25" s="419"/>
      <c r="AG25" s="420"/>
      <c r="AH25" s="421" t="s">
        <v>129</v>
      </c>
      <c r="AI25" s="422"/>
      <c r="AJ25" s="422"/>
      <c r="AK25" s="422"/>
      <c r="AL25" s="423"/>
      <c r="AM25" s="421" t="s">
        <v>129</v>
      </c>
      <c r="AN25" s="422"/>
      <c r="AO25" s="422"/>
      <c r="AP25" s="422"/>
      <c r="AQ25" s="422"/>
      <c r="AR25" s="423"/>
      <c r="AS25" s="421" t="s">
        <v>129</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2076376</v>
      </c>
      <c r="BO25" s="441"/>
      <c r="BP25" s="441"/>
      <c r="BQ25" s="441"/>
      <c r="BR25" s="441"/>
      <c r="BS25" s="441"/>
      <c r="BT25" s="441"/>
      <c r="BU25" s="442"/>
      <c r="BV25" s="440">
        <v>2785911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6890</v>
      </c>
      <c r="R26" s="422"/>
      <c r="S26" s="422"/>
      <c r="T26" s="422"/>
      <c r="U26" s="422"/>
      <c r="V26" s="423"/>
      <c r="W26" s="487"/>
      <c r="X26" s="478"/>
      <c r="Y26" s="479"/>
      <c r="Z26" s="418" t="s">
        <v>168</v>
      </c>
      <c r="AA26" s="500"/>
      <c r="AB26" s="500"/>
      <c r="AC26" s="500"/>
      <c r="AD26" s="500"/>
      <c r="AE26" s="500"/>
      <c r="AF26" s="500"/>
      <c r="AG26" s="501"/>
      <c r="AH26" s="421">
        <v>26</v>
      </c>
      <c r="AI26" s="422"/>
      <c r="AJ26" s="422"/>
      <c r="AK26" s="422"/>
      <c r="AL26" s="423"/>
      <c r="AM26" s="421">
        <v>84448</v>
      </c>
      <c r="AN26" s="422"/>
      <c r="AO26" s="422"/>
      <c r="AP26" s="422"/>
      <c r="AQ26" s="422"/>
      <c r="AR26" s="423"/>
      <c r="AS26" s="421">
        <v>3248</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v>50000</v>
      </c>
      <c r="BO26" s="446"/>
      <c r="BP26" s="446"/>
      <c r="BQ26" s="446"/>
      <c r="BR26" s="446"/>
      <c r="BS26" s="446"/>
      <c r="BT26" s="446"/>
      <c r="BU26" s="447"/>
      <c r="BV26" s="445">
        <v>60000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4700</v>
      </c>
      <c r="R27" s="422"/>
      <c r="S27" s="422"/>
      <c r="T27" s="422"/>
      <c r="U27" s="422"/>
      <c r="V27" s="423"/>
      <c r="W27" s="487"/>
      <c r="X27" s="478"/>
      <c r="Y27" s="479"/>
      <c r="Z27" s="418" t="s">
        <v>171</v>
      </c>
      <c r="AA27" s="419"/>
      <c r="AB27" s="419"/>
      <c r="AC27" s="419"/>
      <c r="AD27" s="419"/>
      <c r="AE27" s="419"/>
      <c r="AF27" s="419"/>
      <c r="AG27" s="420"/>
      <c r="AH27" s="421">
        <v>8</v>
      </c>
      <c r="AI27" s="422"/>
      <c r="AJ27" s="422"/>
      <c r="AK27" s="422"/>
      <c r="AL27" s="423"/>
      <c r="AM27" s="421">
        <v>32024</v>
      </c>
      <c r="AN27" s="422"/>
      <c r="AO27" s="422"/>
      <c r="AP27" s="422"/>
      <c r="AQ27" s="422"/>
      <c r="AR27" s="423"/>
      <c r="AS27" s="421">
        <v>4003</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129</v>
      </c>
      <c r="BO27" s="449"/>
      <c r="BP27" s="449"/>
      <c r="BQ27" s="449"/>
      <c r="BR27" s="449"/>
      <c r="BS27" s="449"/>
      <c r="BT27" s="449"/>
      <c r="BU27" s="450"/>
      <c r="BV27" s="448" t="s">
        <v>129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4170</v>
      </c>
      <c r="R28" s="422"/>
      <c r="S28" s="422"/>
      <c r="T28" s="422"/>
      <c r="U28" s="422"/>
      <c r="V28" s="423"/>
      <c r="W28" s="487"/>
      <c r="X28" s="478"/>
      <c r="Y28" s="479"/>
      <c r="Z28" s="418" t="s">
        <v>174</v>
      </c>
      <c r="AA28" s="419"/>
      <c r="AB28" s="419"/>
      <c r="AC28" s="419"/>
      <c r="AD28" s="419"/>
      <c r="AE28" s="419"/>
      <c r="AF28" s="419"/>
      <c r="AG28" s="420"/>
      <c r="AH28" s="421" t="s">
        <v>129</v>
      </c>
      <c r="AI28" s="422"/>
      <c r="AJ28" s="422"/>
      <c r="AK28" s="422"/>
      <c r="AL28" s="423"/>
      <c r="AM28" s="421" t="s">
        <v>129</v>
      </c>
      <c r="AN28" s="422"/>
      <c r="AO28" s="422"/>
      <c r="AP28" s="422"/>
      <c r="AQ28" s="422"/>
      <c r="AR28" s="423"/>
      <c r="AS28" s="421" t="s">
        <v>129</v>
      </c>
      <c r="AT28" s="422"/>
      <c r="AU28" s="422"/>
      <c r="AV28" s="422"/>
      <c r="AW28" s="422"/>
      <c r="AX28" s="424"/>
      <c r="AY28" s="428" t="s">
        <v>175</v>
      </c>
      <c r="AZ28" s="429"/>
      <c r="BA28" s="429"/>
      <c r="BB28" s="430"/>
      <c r="BC28" s="437" t="s">
        <v>41</v>
      </c>
      <c r="BD28" s="438"/>
      <c r="BE28" s="438"/>
      <c r="BF28" s="438"/>
      <c r="BG28" s="438"/>
      <c r="BH28" s="438"/>
      <c r="BI28" s="438"/>
      <c r="BJ28" s="438"/>
      <c r="BK28" s="438"/>
      <c r="BL28" s="438"/>
      <c r="BM28" s="439"/>
      <c r="BN28" s="440">
        <v>1628416</v>
      </c>
      <c r="BO28" s="441"/>
      <c r="BP28" s="441"/>
      <c r="BQ28" s="441"/>
      <c r="BR28" s="441"/>
      <c r="BS28" s="441"/>
      <c r="BT28" s="441"/>
      <c r="BU28" s="442"/>
      <c r="BV28" s="440">
        <v>1903981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176</v>
      </c>
      <c r="F29" s="419"/>
      <c r="G29" s="419"/>
      <c r="H29" s="419"/>
      <c r="I29" s="419"/>
      <c r="J29" s="419"/>
      <c r="K29" s="420"/>
      <c r="L29" s="421">
        <v>19</v>
      </c>
      <c r="M29" s="422"/>
      <c r="N29" s="422"/>
      <c r="O29" s="422"/>
      <c r="P29" s="423"/>
      <c r="Q29" s="421">
        <v>4020</v>
      </c>
      <c r="R29" s="422"/>
      <c r="S29" s="422"/>
      <c r="T29" s="422"/>
      <c r="U29" s="422"/>
      <c r="V29" s="423"/>
      <c r="W29" s="488"/>
      <c r="X29" s="489"/>
      <c r="Y29" s="490"/>
      <c r="Z29" s="418" t="s">
        <v>177</v>
      </c>
      <c r="AA29" s="419"/>
      <c r="AB29" s="419"/>
      <c r="AC29" s="419"/>
      <c r="AD29" s="419"/>
      <c r="AE29" s="419"/>
      <c r="AF29" s="419"/>
      <c r="AG29" s="420"/>
      <c r="AH29" s="421">
        <v>505</v>
      </c>
      <c r="AI29" s="422"/>
      <c r="AJ29" s="422"/>
      <c r="AK29" s="422"/>
      <c r="AL29" s="423"/>
      <c r="AM29" s="421">
        <v>1506623</v>
      </c>
      <c r="AN29" s="422"/>
      <c r="AO29" s="422"/>
      <c r="AP29" s="422"/>
      <c r="AQ29" s="422"/>
      <c r="AR29" s="423"/>
      <c r="AS29" s="421">
        <v>2983</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216302</v>
      </c>
      <c r="BO29" s="446"/>
      <c r="BP29" s="446"/>
      <c r="BQ29" s="446"/>
      <c r="BR29" s="446"/>
      <c r="BS29" s="446"/>
      <c r="BT29" s="446"/>
      <c r="BU29" s="447"/>
      <c r="BV29" s="445">
        <v>316294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99.4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1720348</v>
      </c>
      <c r="BO30" s="449"/>
      <c r="BP30" s="449"/>
      <c r="BQ30" s="449"/>
      <c r="BR30" s="449"/>
      <c r="BS30" s="449"/>
      <c r="BT30" s="449"/>
      <c r="BU30" s="450"/>
      <c r="BV30" s="448">
        <v>2349724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187</v>
      </c>
      <c r="X33" s="407"/>
      <c r="Y33" s="407"/>
      <c r="Z33" s="407"/>
      <c r="AA33" s="407"/>
      <c r="AB33" s="407"/>
      <c r="AC33" s="407"/>
      <c r="AD33" s="407"/>
      <c r="AE33" s="407"/>
      <c r="AF33" s="407"/>
      <c r="AG33" s="407"/>
      <c r="AH33" s="407"/>
      <c r="AI33" s="407"/>
      <c r="AJ33" s="407"/>
      <c r="AK33" s="407"/>
      <c r="AL33" s="195"/>
      <c r="AM33" s="408" t="s">
        <v>186</v>
      </c>
      <c r="AN33" s="408"/>
      <c r="AO33" s="407" t="s">
        <v>187</v>
      </c>
      <c r="AP33" s="407"/>
      <c r="AQ33" s="407"/>
      <c r="AR33" s="407"/>
      <c r="AS33" s="407"/>
      <c r="AT33" s="407"/>
      <c r="AU33" s="407"/>
      <c r="AV33" s="407"/>
      <c r="AW33" s="407"/>
      <c r="AX33" s="407"/>
      <c r="AY33" s="407"/>
      <c r="AZ33" s="407"/>
      <c r="BA33" s="407"/>
      <c r="BB33" s="407"/>
      <c r="BC33" s="407"/>
      <c r="BD33" s="196"/>
      <c r="BE33" s="407" t="s">
        <v>188</v>
      </c>
      <c r="BF33" s="407"/>
      <c r="BG33" s="407" t="s">
        <v>189</v>
      </c>
      <c r="BH33" s="407"/>
      <c r="BI33" s="407"/>
      <c r="BJ33" s="407"/>
      <c r="BK33" s="407"/>
      <c r="BL33" s="407"/>
      <c r="BM33" s="407"/>
      <c r="BN33" s="407"/>
      <c r="BO33" s="407"/>
      <c r="BP33" s="407"/>
      <c r="BQ33" s="407"/>
      <c r="BR33" s="407"/>
      <c r="BS33" s="407"/>
      <c r="BT33" s="407"/>
      <c r="BU33" s="407"/>
      <c r="BV33" s="196"/>
      <c r="BW33" s="408" t="s">
        <v>188</v>
      </c>
      <c r="BX33" s="408"/>
      <c r="BY33" s="407" t="s">
        <v>190</v>
      </c>
      <c r="BZ33" s="407"/>
      <c r="CA33" s="407"/>
      <c r="CB33" s="407"/>
      <c r="CC33" s="407"/>
      <c r="CD33" s="407"/>
      <c r="CE33" s="407"/>
      <c r="CF33" s="407"/>
      <c r="CG33" s="407"/>
      <c r="CH33" s="407"/>
      <c r="CI33" s="407"/>
      <c r="CJ33" s="407"/>
      <c r="CK33" s="407"/>
      <c r="CL33" s="407"/>
      <c r="CM33" s="407"/>
      <c r="CN33" s="195"/>
      <c r="CO33" s="408" t="s">
        <v>191</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病院事業会計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埼玉県後期高齢者医療広域連合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東松山文化まちづくり公社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水道事業会計</v>
      </c>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高坂駅東口第一土地区画整理事業特別会計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埼玉県後期高齢者医療広域連合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東松山市農業公社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埼玉県市町村総合事務組合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埼玉県市町村総合事務組合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彩の国さいたま人づくり広域連合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埼玉県都市競艇組合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比企広域市町村圏組合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比企広域市町村圏組合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埼玉中部資源循環組合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f+pA4io21orJePVrzQla/lbFg+McLrWPjicLiZ/hJKAax2v1/Fxm+bioaXxXW8SBkzhQHATdqpivZKr2MRF9Bg==" saltValue="33bHXa+eM2uvDCt86wi2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election activeCell="AH72" sqref="AH7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24" t="s">
        <v>549</v>
      </c>
      <c r="D34" s="1224"/>
      <c r="E34" s="1225"/>
      <c r="F34" s="32">
        <v>19.420000000000002</v>
      </c>
      <c r="G34" s="33">
        <v>18.79</v>
      </c>
      <c r="H34" s="33">
        <v>17.8</v>
      </c>
      <c r="I34" s="33">
        <v>18.47</v>
      </c>
      <c r="J34" s="34">
        <v>18.47</v>
      </c>
      <c r="K34" s="22"/>
      <c r="L34" s="22"/>
      <c r="M34" s="22"/>
      <c r="N34" s="22"/>
      <c r="O34" s="22"/>
      <c r="P34" s="22"/>
    </row>
    <row r="35" spans="1:16" ht="39" customHeight="1">
      <c r="A35" s="22"/>
      <c r="B35" s="35"/>
      <c r="C35" s="1218" t="s">
        <v>550</v>
      </c>
      <c r="D35" s="1219"/>
      <c r="E35" s="1220"/>
      <c r="F35" s="36">
        <v>8.27</v>
      </c>
      <c r="G35" s="37">
        <v>8.48</v>
      </c>
      <c r="H35" s="37">
        <v>7.89</v>
      </c>
      <c r="I35" s="37">
        <v>7.88</v>
      </c>
      <c r="J35" s="38">
        <v>7.58</v>
      </c>
      <c r="K35" s="22"/>
      <c r="L35" s="22"/>
      <c r="M35" s="22"/>
      <c r="N35" s="22"/>
      <c r="O35" s="22"/>
      <c r="P35" s="22"/>
    </row>
    <row r="36" spans="1:16" ht="39" customHeight="1">
      <c r="A36" s="22"/>
      <c r="B36" s="35"/>
      <c r="C36" s="1218" t="s">
        <v>551</v>
      </c>
      <c r="D36" s="1219"/>
      <c r="E36" s="1220"/>
      <c r="F36" s="36">
        <v>7.48</v>
      </c>
      <c r="G36" s="37">
        <v>7.38</v>
      </c>
      <c r="H36" s="37">
        <v>7.11</v>
      </c>
      <c r="I36" s="37">
        <v>5.93</v>
      </c>
      <c r="J36" s="38">
        <v>6.49</v>
      </c>
      <c r="K36" s="22"/>
      <c r="L36" s="22"/>
      <c r="M36" s="22"/>
      <c r="N36" s="22"/>
      <c r="O36" s="22"/>
      <c r="P36" s="22"/>
    </row>
    <row r="37" spans="1:16" ht="39" customHeight="1">
      <c r="A37" s="22"/>
      <c r="B37" s="35"/>
      <c r="C37" s="1218" t="s">
        <v>552</v>
      </c>
      <c r="D37" s="1219"/>
      <c r="E37" s="1220"/>
      <c r="F37" s="36">
        <v>2.98</v>
      </c>
      <c r="G37" s="37">
        <v>3.92</v>
      </c>
      <c r="H37" s="37">
        <v>4.2300000000000004</v>
      </c>
      <c r="I37" s="37">
        <v>4.59</v>
      </c>
      <c r="J37" s="38">
        <v>5.44</v>
      </c>
      <c r="K37" s="22"/>
      <c r="L37" s="22"/>
      <c r="M37" s="22"/>
      <c r="N37" s="22"/>
      <c r="O37" s="22"/>
      <c r="P37" s="22"/>
    </row>
    <row r="38" spans="1:16" ht="39" customHeight="1">
      <c r="A38" s="22"/>
      <c r="B38" s="35"/>
      <c r="C38" s="1218" t="s">
        <v>553</v>
      </c>
      <c r="D38" s="1219"/>
      <c r="E38" s="1220"/>
      <c r="F38" s="36">
        <v>1.44</v>
      </c>
      <c r="G38" s="37">
        <v>2.2999999999999998</v>
      </c>
      <c r="H38" s="37">
        <v>1.1000000000000001</v>
      </c>
      <c r="I38" s="37">
        <v>1.1599999999999999</v>
      </c>
      <c r="J38" s="38">
        <v>1.19</v>
      </c>
      <c r="K38" s="22"/>
      <c r="L38" s="22"/>
      <c r="M38" s="22"/>
      <c r="N38" s="22"/>
      <c r="O38" s="22"/>
      <c r="P38" s="22"/>
    </row>
    <row r="39" spans="1:16" ht="39" customHeight="1">
      <c r="A39" s="22"/>
      <c r="B39" s="35"/>
      <c r="C39" s="1218" t="s">
        <v>554</v>
      </c>
      <c r="D39" s="1219"/>
      <c r="E39" s="1220"/>
      <c r="F39" s="36">
        <v>0.76</v>
      </c>
      <c r="G39" s="37">
        <v>0.5</v>
      </c>
      <c r="H39" s="37">
        <v>0.61</v>
      </c>
      <c r="I39" s="37">
        <v>0.56000000000000005</v>
      </c>
      <c r="J39" s="38">
        <v>0.49</v>
      </c>
      <c r="K39" s="22"/>
      <c r="L39" s="22"/>
      <c r="M39" s="22"/>
      <c r="N39" s="22"/>
      <c r="O39" s="22"/>
      <c r="P39" s="22"/>
    </row>
    <row r="40" spans="1:16" ht="39" customHeight="1">
      <c r="A40" s="22"/>
      <c r="B40" s="35"/>
      <c r="C40" s="1218" t="s">
        <v>555</v>
      </c>
      <c r="D40" s="1219"/>
      <c r="E40" s="1220"/>
      <c r="F40" s="36">
        <v>0.56000000000000005</v>
      </c>
      <c r="G40" s="37">
        <v>0.25</v>
      </c>
      <c r="H40" s="37">
        <v>0.81</v>
      </c>
      <c r="I40" s="37">
        <v>0.65</v>
      </c>
      <c r="J40" s="38">
        <v>0.28999999999999998</v>
      </c>
      <c r="K40" s="22"/>
      <c r="L40" s="22"/>
      <c r="M40" s="22"/>
      <c r="N40" s="22"/>
      <c r="O40" s="22"/>
      <c r="P40" s="22"/>
    </row>
    <row r="41" spans="1:16" ht="39" customHeight="1">
      <c r="A41" s="22"/>
      <c r="B41" s="35"/>
      <c r="C41" s="1218" t="s">
        <v>556</v>
      </c>
      <c r="D41" s="1219"/>
      <c r="E41" s="1220"/>
      <c r="F41" s="36">
        <v>0.01</v>
      </c>
      <c r="G41" s="37">
        <v>0.02</v>
      </c>
      <c r="H41" s="37">
        <v>0.02</v>
      </c>
      <c r="I41" s="37">
        <v>0.01</v>
      </c>
      <c r="J41" s="38">
        <v>0.02</v>
      </c>
      <c r="K41" s="22"/>
      <c r="L41" s="22"/>
      <c r="M41" s="22"/>
      <c r="N41" s="22"/>
      <c r="O41" s="22"/>
      <c r="P41" s="22"/>
    </row>
    <row r="42" spans="1:16" ht="39" customHeight="1">
      <c r="A42" s="22"/>
      <c r="B42" s="39"/>
      <c r="C42" s="1218" t="s">
        <v>557</v>
      </c>
      <c r="D42" s="1219"/>
      <c r="E42" s="1220"/>
      <c r="F42" s="36" t="s">
        <v>499</v>
      </c>
      <c r="G42" s="37" t="s">
        <v>499</v>
      </c>
      <c r="H42" s="37" t="s">
        <v>499</v>
      </c>
      <c r="I42" s="37" t="s">
        <v>499</v>
      </c>
      <c r="J42" s="38" t="s">
        <v>499</v>
      </c>
      <c r="K42" s="22"/>
      <c r="L42" s="22"/>
      <c r="M42" s="22"/>
      <c r="N42" s="22"/>
      <c r="O42" s="22"/>
      <c r="P42" s="22"/>
    </row>
    <row r="43" spans="1:16" ht="39" customHeight="1" thickBot="1">
      <c r="A43" s="22"/>
      <c r="B43" s="40"/>
      <c r="C43" s="1221" t="s">
        <v>558</v>
      </c>
      <c r="D43" s="1222"/>
      <c r="E43" s="1223"/>
      <c r="F43" s="41" t="s">
        <v>499</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b4MGXhE7N9UPlcxdgyZGtwO6mvNwmrhWlpPo0ggDlqYLfw0kUiVl5GTBG4LpMSHNHtIyAwNueZ06ZuHd+pTJA==" saltValue="EKyZspAnyP7taPPgjhhW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1" zoomScaleSheetLayoutView="55" workbookViewId="0">
      <selection activeCell="AH72" sqref="AH7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34" t="s">
        <v>10</v>
      </c>
      <c r="C45" s="1235"/>
      <c r="D45" s="58"/>
      <c r="E45" s="1240" t="s">
        <v>11</v>
      </c>
      <c r="F45" s="1240"/>
      <c r="G45" s="1240"/>
      <c r="H45" s="1240"/>
      <c r="I45" s="1240"/>
      <c r="J45" s="1241"/>
      <c r="K45" s="59">
        <v>2181</v>
      </c>
      <c r="L45" s="60">
        <v>2308</v>
      </c>
      <c r="M45" s="60">
        <v>2147</v>
      </c>
      <c r="N45" s="60">
        <v>2312</v>
      </c>
      <c r="O45" s="61">
        <v>2324</v>
      </c>
      <c r="P45" s="48"/>
      <c r="Q45" s="48"/>
      <c r="R45" s="48"/>
      <c r="S45" s="48"/>
      <c r="T45" s="48"/>
      <c r="U45" s="48"/>
    </row>
    <row r="46" spans="1:21" ht="30.75" customHeight="1">
      <c r="A46" s="48"/>
      <c r="B46" s="1236"/>
      <c r="C46" s="1237"/>
      <c r="D46" s="62"/>
      <c r="E46" s="1228" t="s">
        <v>12</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c r="A47" s="48"/>
      <c r="B47" s="1236"/>
      <c r="C47" s="1237"/>
      <c r="D47" s="62"/>
      <c r="E47" s="1228" t="s">
        <v>13</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c r="A48" s="48"/>
      <c r="B48" s="1236"/>
      <c r="C48" s="1237"/>
      <c r="D48" s="62"/>
      <c r="E48" s="1228" t="s">
        <v>14</v>
      </c>
      <c r="F48" s="1228"/>
      <c r="G48" s="1228"/>
      <c r="H48" s="1228"/>
      <c r="I48" s="1228"/>
      <c r="J48" s="1229"/>
      <c r="K48" s="63">
        <v>388</v>
      </c>
      <c r="L48" s="64">
        <v>367</v>
      </c>
      <c r="M48" s="64">
        <v>404</v>
      </c>
      <c r="N48" s="64">
        <v>344</v>
      </c>
      <c r="O48" s="65">
        <v>292</v>
      </c>
      <c r="P48" s="48"/>
      <c r="Q48" s="48"/>
      <c r="R48" s="48"/>
      <c r="S48" s="48"/>
      <c r="T48" s="48"/>
      <c r="U48" s="48"/>
    </row>
    <row r="49" spans="1:21" ht="30.75" customHeight="1">
      <c r="A49" s="48"/>
      <c r="B49" s="1236"/>
      <c r="C49" s="1237"/>
      <c r="D49" s="62"/>
      <c r="E49" s="1228" t="s">
        <v>15</v>
      </c>
      <c r="F49" s="1228"/>
      <c r="G49" s="1228"/>
      <c r="H49" s="1228"/>
      <c r="I49" s="1228"/>
      <c r="J49" s="1229"/>
      <c r="K49" s="63">
        <v>81</v>
      </c>
      <c r="L49" s="64">
        <v>82</v>
      </c>
      <c r="M49" s="64">
        <v>75</v>
      </c>
      <c r="N49" s="64">
        <v>78</v>
      </c>
      <c r="O49" s="65">
        <v>76</v>
      </c>
      <c r="P49" s="48"/>
      <c r="Q49" s="48"/>
      <c r="R49" s="48"/>
      <c r="S49" s="48"/>
      <c r="T49" s="48"/>
      <c r="U49" s="48"/>
    </row>
    <row r="50" spans="1:21" ht="30.75" customHeight="1">
      <c r="A50" s="48"/>
      <c r="B50" s="1236"/>
      <c r="C50" s="1237"/>
      <c r="D50" s="62"/>
      <c r="E50" s="1228" t="s">
        <v>16</v>
      </c>
      <c r="F50" s="1228"/>
      <c r="G50" s="1228"/>
      <c r="H50" s="1228"/>
      <c r="I50" s="1228"/>
      <c r="J50" s="1229"/>
      <c r="K50" s="63" t="s">
        <v>499</v>
      </c>
      <c r="L50" s="64" t="s">
        <v>499</v>
      </c>
      <c r="M50" s="64" t="s">
        <v>499</v>
      </c>
      <c r="N50" s="64" t="s">
        <v>499</v>
      </c>
      <c r="O50" s="65" t="s">
        <v>499</v>
      </c>
      <c r="P50" s="48"/>
      <c r="Q50" s="48"/>
      <c r="R50" s="48"/>
      <c r="S50" s="48"/>
      <c r="T50" s="48"/>
      <c r="U50" s="48"/>
    </row>
    <row r="51" spans="1:21" ht="30.75" customHeight="1">
      <c r="A51" s="48"/>
      <c r="B51" s="1238"/>
      <c r="C51" s="1239"/>
      <c r="D51" s="66"/>
      <c r="E51" s="1228" t="s">
        <v>17</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c r="A52" s="48"/>
      <c r="B52" s="1226" t="s">
        <v>18</v>
      </c>
      <c r="C52" s="1227"/>
      <c r="D52" s="66"/>
      <c r="E52" s="1228" t="s">
        <v>19</v>
      </c>
      <c r="F52" s="1228"/>
      <c r="G52" s="1228"/>
      <c r="H52" s="1228"/>
      <c r="I52" s="1228"/>
      <c r="J52" s="1229"/>
      <c r="K52" s="63">
        <v>2176</v>
      </c>
      <c r="L52" s="64">
        <v>2232</v>
      </c>
      <c r="M52" s="64">
        <v>2078</v>
      </c>
      <c r="N52" s="64">
        <v>2159</v>
      </c>
      <c r="O52" s="65">
        <v>2203</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474</v>
      </c>
      <c r="L53" s="69">
        <v>525</v>
      </c>
      <c r="M53" s="69">
        <v>548</v>
      </c>
      <c r="N53" s="69">
        <v>575</v>
      </c>
      <c r="O53" s="70">
        <v>489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NIJGAOUcBM1UBrn0wIDnv/YmlpIQxAAz0x3030LtFH3Ix97LOQuEwR6MAHdmuMlxWXB8uEBWKBHbDAtJXuNmA==" saltValue="MgVuTMuJMYtP8q8zEHofP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34" zoomScaleSheetLayoutView="100" workbookViewId="0">
      <selection activeCell="AH72" sqref="AH7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541</v>
      </c>
      <c r="J40" s="79" t="s">
        <v>542</v>
      </c>
      <c r="K40" s="79" t="s">
        <v>543</v>
      </c>
      <c r="L40" s="79" t="s">
        <v>544</v>
      </c>
      <c r="M40" s="80" t="s">
        <v>545</v>
      </c>
    </row>
    <row r="41" spans="2:13" ht="27.75" customHeight="1">
      <c r="B41" s="1254" t="s">
        <v>23</v>
      </c>
      <c r="C41" s="1255"/>
      <c r="D41" s="81"/>
      <c r="E41" s="1256" t="s">
        <v>24</v>
      </c>
      <c r="F41" s="1256"/>
      <c r="G41" s="1256"/>
      <c r="H41" s="1257"/>
      <c r="I41" s="82">
        <v>24761</v>
      </c>
      <c r="J41" s="83">
        <v>25148</v>
      </c>
      <c r="K41" s="83">
        <v>26065</v>
      </c>
      <c r="L41" s="83">
        <v>26384</v>
      </c>
      <c r="M41" s="84">
        <v>26726</v>
      </c>
    </row>
    <row r="42" spans="2:13" ht="27.75" customHeight="1">
      <c r="B42" s="1244"/>
      <c r="C42" s="1245"/>
      <c r="D42" s="85"/>
      <c r="E42" s="1248" t="s">
        <v>25</v>
      </c>
      <c r="F42" s="1248"/>
      <c r="G42" s="1248"/>
      <c r="H42" s="1249"/>
      <c r="I42" s="86" t="s">
        <v>499</v>
      </c>
      <c r="J42" s="87" t="s">
        <v>499</v>
      </c>
      <c r="K42" s="87" t="s">
        <v>499</v>
      </c>
      <c r="L42" s="87" t="s">
        <v>499</v>
      </c>
      <c r="M42" s="88" t="s">
        <v>499</v>
      </c>
    </row>
    <row r="43" spans="2:13" ht="27.75" customHeight="1">
      <c r="B43" s="1244"/>
      <c r="C43" s="1245"/>
      <c r="D43" s="85"/>
      <c r="E43" s="1248" t="s">
        <v>26</v>
      </c>
      <c r="F43" s="1248"/>
      <c r="G43" s="1248"/>
      <c r="H43" s="1249"/>
      <c r="I43" s="86">
        <v>3691</v>
      </c>
      <c r="J43" s="87">
        <v>3212</v>
      </c>
      <c r="K43" s="87">
        <v>3460</v>
      </c>
      <c r="L43" s="87">
        <v>4145</v>
      </c>
      <c r="M43" s="88">
        <v>4512</v>
      </c>
    </row>
    <row r="44" spans="2:13" ht="27.75" customHeight="1">
      <c r="B44" s="1244"/>
      <c r="C44" s="1245"/>
      <c r="D44" s="85"/>
      <c r="E44" s="1248" t="s">
        <v>27</v>
      </c>
      <c r="F44" s="1248"/>
      <c r="G44" s="1248"/>
      <c r="H44" s="1249"/>
      <c r="I44" s="86">
        <v>522</v>
      </c>
      <c r="J44" s="87">
        <v>590</v>
      </c>
      <c r="K44" s="87">
        <v>599</v>
      </c>
      <c r="L44" s="87">
        <v>539</v>
      </c>
      <c r="M44" s="88">
        <v>535</v>
      </c>
    </row>
    <row r="45" spans="2:13" ht="27.75" customHeight="1">
      <c r="B45" s="1244"/>
      <c r="C45" s="1245"/>
      <c r="D45" s="85"/>
      <c r="E45" s="1248" t="s">
        <v>28</v>
      </c>
      <c r="F45" s="1248"/>
      <c r="G45" s="1248"/>
      <c r="H45" s="1249"/>
      <c r="I45" s="86">
        <v>3898</v>
      </c>
      <c r="J45" s="87">
        <v>3492</v>
      </c>
      <c r="K45" s="87">
        <v>3232</v>
      </c>
      <c r="L45" s="87">
        <v>3086</v>
      </c>
      <c r="M45" s="88">
        <v>2963</v>
      </c>
    </row>
    <row r="46" spans="2:13" ht="27.75" customHeight="1">
      <c r="B46" s="1244"/>
      <c r="C46" s="1245"/>
      <c r="D46" s="89"/>
      <c r="E46" s="1248" t="s">
        <v>29</v>
      </c>
      <c r="F46" s="1248"/>
      <c r="G46" s="1248"/>
      <c r="H46" s="1249"/>
      <c r="I46" s="86" t="s">
        <v>499</v>
      </c>
      <c r="J46" s="87" t="s">
        <v>499</v>
      </c>
      <c r="K46" s="87" t="s">
        <v>499</v>
      </c>
      <c r="L46" s="87" t="s">
        <v>499</v>
      </c>
      <c r="M46" s="88" t="s">
        <v>499</v>
      </c>
    </row>
    <row r="47" spans="2:13" ht="27.75" customHeight="1">
      <c r="B47" s="1244"/>
      <c r="C47" s="1245"/>
      <c r="D47" s="90"/>
      <c r="E47" s="1258" t="s">
        <v>30</v>
      </c>
      <c r="F47" s="1259"/>
      <c r="G47" s="1259"/>
      <c r="H47" s="1260"/>
      <c r="I47" s="86" t="s">
        <v>499</v>
      </c>
      <c r="J47" s="87" t="s">
        <v>499</v>
      </c>
      <c r="K47" s="87" t="s">
        <v>499</v>
      </c>
      <c r="L47" s="87" t="s">
        <v>499</v>
      </c>
      <c r="M47" s="88" t="s">
        <v>499</v>
      </c>
    </row>
    <row r="48" spans="2:13" ht="27.75" customHeight="1">
      <c r="B48" s="1244"/>
      <c r="C48" s="1245"/>
      <c r="D48" s="85"/>
      <c r="E48" s="1248" t="s">
        <v>31</v>
      </c>
      <c r="F48" s="1248"/>
      <c r="G48" s="1248"/>
      <c r="H48" s="1249"/>
      <c r="I48" s="86" t="s">
        <v>499</v>
      </c>
      <c r="J48" s="87" t="s">
        <v>499</v>
      </c>
      <c r="K48" s="87" t="s">
        <v>499</v>
      </c>
      <c r="L48" s="87" t="s">
        <v>499</v>
      </c>
      <c r="M48" s="88" t="s">
        <v>499</v>
      </c>
    </row>
    <row r="49" spans="2:13" ht="27.75" customHeight="1">
      <c r="B49" s="1246"/>
      <c r="C49" s="1247"/>
      <c r="D49" s="85"/>
      <c r="E49" s="1248" t="s">
        <v>32</v>
      </c>
      <c r="F49" s="1248"/>
      <c r="G49" s="1248"/>
      <c r="H49" s="1249"/>
      <c r="I49" s="86" t="s">
        <v>499</v>
      </c>
      <c r="J49" s="87" t="s">
        <v>499</v>
      </c>
      <c r="K49" s="87" t="s">
        <v>499</v>
      </c>
      <c r="L49" s="87" t="s">
        <v>499</v>
      </c>
      <c r="M49" s="88" t="s">
        <v>499</v>
      </c>
    </row>
    <row r="50" spans="2:13" ht="27.75" customHeight="1">
      <c r="B50" s="1242" t="s">
        <v>33</v>
      </c>
      <c r="C50" s="1243"/>
      <c r="D50" s="91"/>
      <c r="E50" s="1248" t="s">
        <v>34</v>
      </c>
      <c r="F50" s="1248"/>
      <c r="G50" s="1248"/>
      <c r="H50" s="1249"/>
      <c r="I50" s="86">
        <v>7106</v>
      </c>
      <c r="J50" s="87">
        <v>6411</v>
      </c>
      <c r="K50" s="87">
        <v>6241</v>
      </c>
      <c r="L50" s="87">
        <v>6186</v>
      </c>
      <c r="M50" s="88">
        <v>5482</v>
      </c>
    </row>
    <row r="51" spans="2:13" ht="27.75" customHeight="1">
      <c r="B51" s="1244"/>
      <c r="C51" s="1245"/>
      <c r="D51" s="85"/>
      <c r="E51" s="1248" t="s">
        <v>35</v>
      </c>
      <c r="F51" s="1248"/>
      <c r="G51" s="1248"/>
      <c r="H51" s="1249"/>
      <c r="I51" s="86">
        <v>2853</v>
      </c>
      <c r="J51" s="87">
        <v>2582</v>
      </c>
      <c r="K51" s="87">
        <v>2608</v>
      </c>
      <c r="L51" s="87">
        <v>2601</v>
      </c>
      <c r="M51" s="88">
        <v>2951</v>
      </c>
    </row>
    <row r="52" spans="2:13" ht="27.75" customHeight="1">
      <c r="B52" s="1246"/>
      <c r="C52" s="1247"/>
      <c r="D52" s="85"/>
      <c r="E52" s="1248" t="s">
        <v>36</v>
      </c>
      <c r="F52" s="1248"/>
      <c r="G52" s="1248"/>
      <c r="H52" s="1249"/>
      <c r="I52" s="86">
        <v>20621</v>
      </c>
      <c r="J52" s="87">
        <v>20795</v>
      </c>
      <c r="K52" s="87">
        <v>21143</v>
      </c>
      <c r="L52" s="87">
        <v>21418</v>
      </c>
      <c r="M52" s="88">
        <v>21649</v>
      </c>
    </row>
    <row r="53" spans="2:13" ht="27.75" customHeight="1" thickBot="1">
      <c r="B53" s="1250" t="s">
        <v>37</v>
      </c>
      <c r="C53" s="1251"/>
      <c r="D53" s="92"/>
      <c r="E53" s="1252" t="s">
        <v>38</v>
      </c>
      <c r="F53" s="1252"/>
      <c r="G53" s="1252"/>
      <c r="H53" s="1253"/>
      <c r="I53" s="93">
        <v>2291</v>
      </c>
      <c r="J53" s="94">
        <v>2653</v>
      </c>
      <c r="K53" s="94">
        <v>3363</v>
      </c>
      <c r="L53" s="94">
        <v>3949</v>
      </c>
      <c r="M53" s="95">
        <v>4653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EYnHbR47AFsaZPShm589D39o0dsDnB8Kzh97JXUPVarhvFuV0CS003WJpq9VAV6BM4h86hCMuuBDhA85/s2Lg==" saltValue="N5nqZ7+/kJg1xUeqztK3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70" zoomScaleNormal="70" zoomScaleSheetLayoutView="100" workbookViewId="0">
      <selection activeCell="C60" sqref="C60:E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543</v>
      </c>
      <c r="G54" s="104" t="s">
        <v>544</v>
      </c>
      <c r="H54" s="105" t="s">
        <v>545</v>
      </c>
    </row>
    <row r="55" spans="2:8" ht="52.5" customHeight="1">
      <c r="B55" s="106"/>
      <c r="C55" s="1269" t="s">
        <v>41</v>
      </c>
      <c r="D55" s="1269"/>
      <c r="E55" s="1270"/>
      <c r="F55" s="107">
        <v>2053</v>
      </c>
      <c r="G55" s="107">
        <v>1904</v>
      </c>
      <c r="H55" s="108">
        <v>1628</v>
      </c>
    </row>
    <row r="56" spans="2:8" ht="52.5" customHeight="1">
      <c r="B56" s="109"/>
      <c r="C56" s="1271" t="s">
        <v>42</v>
      </c>
      <c r="D56" s="1271"/>
      <c r="E56" s="1272"/>
      <c r="F56" s="110">
        <v>466</v>
      </c>
      <c r="G56" s="110">
        <v>316</v>
      </c>
      <c r="H56" s="111">
        <v>216</v>
      </c>
    </row>
    <row r="57" spans="2:8" ht="53.25" customHeight="1">
      <c r="B57" s="109"/>
      <c r="C57" s="1273" t="s">
        <v>43</v>
      </c>
      <c r="D57" s="1273"/>
      <c r="E57" s="1274"/>
      <c r="F57" s="112">
        <v>2127</v>
      </c>
      <c r="G57" s="112">
        <v>2350</v>
      </c>
      <c r="H57" s="113">
        <v>1720</v>
      </c>
    </row>
    <row r="58" spans="2:8" ht="45.75" customHeight="1">
      <c r="B58" s="114"/>
      <c r="C58" s="1261" t="s">
        <v>571</v>
      </c>
      <c r="D58" s="1262"/>
      <c r="E58" s="1263"/>
      <c r="F58" s="115" t="s">
        <v>570</v>
      </c>
      <c r="G58" s="115">
        <v>572</v>
      </c>
      <c r="H58" s="116">
        <v>572</v>
      </c>
    </row>
    <row r="59" spans="2:8" ht="45.75" customHeight="1">
      <c r="B59" s="114"/>
      <c r="C59" s="1261" t="s">
        <v>572</v>
      </c>
      <c r="D59" s="1262"/>
      <c r="E59" s="1263"/>
      <c r="F59" s="115">
        <v>1145</v>
      </c>
      <c r="G59" s="115">
        <v>917</v>
      </c>
      <c r="H59" s="116">
        <v>527</v>
      </c>
    </row>
    <row r="60" spans="2:8" ht="45.75" customHeight="1">
      <c r="B60" s="114"/>
      <c r="C60" s="1261" t="s">
        <v>573</v>
      </c>
      <c r="D60" s="1262"/>
      <c r="E60" s="1263"/>
      <c r="F60" s="115">
        <v>547</v>
      </c>
      <c r="G60" s="115">
        <v>447</v>
      </c>
      <c r="H60" s="116">
        <v>247</v>
      </c>
    </row>
    <row r="61" spans="2:8" ht="45.75" customHeight="1">
      <c r="B61" s="114"/>
      <c r="C61" s="1261" t="s">
        <v>574</v>
      </c>
      <c r="D61" s="1262"/>
      <c r="E61" s="1263"/>
      <c r="F61" s="115">
        <v>242</v>
      </c>
      <c r="G61" s="115">
        <v>201</v>
      </c>
      <c r="H61" s="116">
        <v>166</v>
      </c>
    </row>
    <row r="62" spans="2:8" ht="45.75" customHeight="1" thickBot="1">
      <c r="B62" s="117"/>
      <c r="C62" s="1264" t="s">
        <v>575</v>
      </c>
      <c r="D62" s="1265"/>
      <c r="E62" s="1266"/>
      <c r="F62" s="118">
        <v>112</v>
      </c>
      <c r="G62" s="118">
        <v>112</v>
      </c>
      <c r="H62" s="119">
        <v>109</v>
      </c>
    </row>
    <row r="63" spans="2:8" ht="52.5" customHeight="1" thickBot="1">
      <c r="B63" s="120"/>
      <c r="C63" s="1267" t="s">
        <v>44</v>
      </c>
      <c r="D63" s="1267"/>
      <c r="E63" s="1268"/>
      <c r="F63" s="121">
        <v>4646</v>
      </c>
      <c r="G63" s="121">
        <v>4570</v>
      </c>
      <c r="H63" s="122">
        <v>3565</v>
      </c>
    </row>
    <row r="64" spans="2:8" ht="15" customHeight="1"/>
    <row r="65" ht="0" hidden="1" customHeight="1"/>
    <row r="66" ht="0" hidden="1" customHeight="1"/>
  </sheetData>
  <sheetProtection algorithmName="SHA-512" hashValue="MG8gGnzf1L/Zi5SvQK506MV1OZoUG7J17QovuWpO9kbHToBo1wJRUHGHfxGhHvqmnIbeKMxS/i/UHiUeAttEKQ==" saltValue="OuVaoIKRruTsNeHMW40J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2" sqref="A2"/>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581</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541</v>
      </c>
      <c r="BQ50" s="1288"/>
      <c r="BR50" s="1288"/>
      <c r="BS50" s="1288"/>
      <c r="BT50" s="1288"/>
      <c r="BU50" s="1288"/>
      <c r="BV50" s="1288"/>
      <c r="BW50" s="1288"/>
      <c r="BX50" s="1288" t="s">
        <v>542</v>
      </c>
      <c r="BY50" s="1288"/>
      <c r="BZ50" s="1288"/>
      <c r="CA50" s="1288"/>
      <c r="CB50" s="1288"/>
      <c r="CC50" s="1288"/>
      <c r="CD50" s="1288"/>
      <c r="CE50" s="1288"/>
      <c r="CF50" s="1288" t="s">
        <v>543</v>
      </c>
      <c r="CG50" s="1288"/>
      <c r="CH50" s="1288"/>
      <c r="CI50" s="1288"/>
      <c r="CJ50" s="1288"/>
      <c r="CK50" s="1288"/>
      <c r="CL50" s="1288"/>
      <c r="CM50" s="1288"/>
      <c r="CN50" s="1288" t="s">
        <v>544</v>
      </c>
      <c r="CO50" s="1288"/>
      <c r="CP50" s="1288"/>
      <c r="CQ50" s="1288"/>
      <c r="CR50" s="1288"/>
      <c r="CS50" s="1288"/>
      <c r="CT50" s="1288"/>
      <c r="CU50" s="1288"/>
      <c r="CV50" s="1288" t="s">
        <v>545</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582</v>
      </c>
      <c r="AO51" s="1291"/>
      <c r="AP51" s="1291"/>
      <c r="AQ51" s="1291"/>
      <c r="AR51" s="1291"/>
      <c r="AS51" s="1291"/>
      <c r="AT51" s="1291"/>
      <c r="AU51" s="1291"/>
      <c r="AV51" s="1291"/>
      <c r="AW51" s="1291"/>
      <c r="AX51" s="1291"/>
      <c r="AY51" s="1291"/>
      <c r="AZ51" s="1291"/>
      <c r="BA51" s="1291"/>
      <c r="BB51" s="1291" t="s">
        <v>583</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22.3</v>
      </c>
      <c r="CG51" s="1289"/>
      <c r="CH51" s="1289"/>
      <c r="CI51" s="1289"/>
      <c r="CJ51" s="1289"/>
      <c r="CK51" s="1289"/>
      <c r="CL51" s="1289"/>
      <c r="CM51" s="1289"/>
      <c r="CN51" s="1289">
        <v>25.8</v>
      </c>
      <c r="CO51" s="1289"/>
      <c r="CP51" s="1289"/>
      <c r="CQ51" s="1289"/>
      <c r="CR51" s="1289"/>
      <c r="CS51" s="1289"/>
      <c r="CT51" s="1289"/>
      <c r="CU51" s="1289"/>
      <c r="CV51" s="1289">
        <v>29.9</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584</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72.3</v>
      </c>
      <c r="CG53" s="1289"/>
      <c r="CH53" s="1289"/>
      <c r="CI53" s="1289"/>
      <c r="CJ53" s="1289"/>
      <c r="CK53" s="1289"/>
      <c r="CL53" s="1289"/>
      <c r="CM53" s="1289"/>
      <c r="CN53" s="1289">
        <v>72.3</v>
      </c>
      <c r="CO53" s="1289"/>
      <c r="CP53" s="1289"/>
      <c r="CQ53" s="1289"/>
      <c r="CR53" s="1289"/>
      <c r="CS53" s="1289"/>
      <c r="CT53" s="1289"/>
      <c r="CU53" s="1289"/>
      <c r="CV53" s="1289">
        <v>73.2</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585</v>
      </c>
      <c r="AO55" s="1288"/>
      <c r="AP55" s="1288"/>
      <c r="AQ55" s="1288"/>
      <c r="AR55" s="1288"/>
      <c r="AS55" s="1288"/>
      <c r="AT55" s="1288"/>
      <c r="AU55" s="1288"/>
      <c r="AV55" s="1288"/>
      <c r="AW55" s="1288"/>
      <c r="AX55" s="1288"/>
      <c r="AY55" s="1288"/>
      <c r="AZ55" s="1288"/>
      <c r="BA55" s="1288"/>
      <c r="BB55" s="1291" t="s">
        <v>583</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33.6</v>
      </c>
      <c r="CG55" s="1289"/>
      <c r="CH55" s="1289"/>
      <c r="CI55" s="1289"/>
      <c r="CJ55" s="1289"/>
      <c r="CK55" s="1289"/>
      <c r="CL55" s="1289"/>
      <c r="CM55" s="1289"/>
      <c r="CN55" s="1289">
        <v>33.1</v>
      </c>
      <c r="CO55" s="1289"/>
      <c r="CP55" s="1289"/>
      <c r="CQ55" s="1289"/>
      <c r="CR55" s="1289"/>
      <c r="CS55" s="1289"/>
      <c r="CT55" s="1289"/>
      <c r="CU55" s="1289"/>
      <c r="CV55" s="1289">
        <v>31.3</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584</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56.8</v>
      </c>
      <c r="CG57" s="1289"/>
      <c r="CH57" s="1289"/>
      <c r="CI57" s="1289"/>
      <c r="CJ57" s="1289"/>
      <c r="CK57" s="1289"/>
      <c r="CL57" s="1289"/>
      <c r="CM57" s="1289"/>
      <c r="CN57" s="1289">
        <v>57.2</v>
      </c>
      <c r="CO57" s="1289"/>
      <c r="CP57" s="1289"/>
      <c r="CQ57" s="1289"/>
      <c r="CR57" s="1289"/>
      <c r="CS57" s="1289"/>
      <c r="CT57" s="1289"/>
      <c r="CU57" s="1289"/>
      <c r="CV57" s="1289">
        <v>58.5</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586</v>
      </c>
    </row>
    <row r="64" spans="1:109">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587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581</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541</v>
      </c>
      <c r="BQ72" s="1288"/>
      <c r="BR72" s="1288"/>
      <c r="BS72" s="1288"/>
      <c r="BT72" s="1288"/>
      <c r="BU72" s="1288"/>
      <c r="BV72" s="1288"/>
      <c r="BW72" s="1288"/>
      <c r="BX72" s="1288" t="s">
        <v>542</v>
      </c>
      <c r="BY72" s="1288"/>
      <c r="BZ72" s="1288"/>
      <c r="CA72" s="1288"/>
      <c r="CB72" s="1288"/>
      <c r="CC72" s="1288"/>
      <c r="CD72" s="1288"/>
      <c r="CE72" s="1288"/>
      <c r="CF72" s="1288" t="s">
        <v>543</v>
      </c>
      <c r="CG72" s="1288"/>
      <c r="CH72" s="1288"/>
      <c r="CI72" s="1288"/>
      <c r="CJ72" s="1288"/>
      <c r="CK72" s="1288"/>
      <c r="CL72" s="1288"/>
      <c r="CM72" s="1288"/>
      <c r="CN72" s="1288" t="s">
        <v>544</v>
      </c>
      <c r="CO72" s="1288"/>
      <c r="CP72" s="1288"/>
      <c r="CQ72" s="1288"/>
      <c r="CR72" s="1288"/>
      <c r="CS72" s="1288"/>
      <c r="CT72" s="1288"/>
      <c r="CU72" s="1288"/>
      <c r="CV72" s="1288" t="s">
        <v>545</v>
      </c>
      <c r="CW72" s="1288"/>
      <c r="CX72" s="1288"/>
      <c r="CY72" s="1288"/>
      <c r="CZ72" s="1288"/>
      <c r="DA72" s="1288"/>
      <c r="DB72" s="1288"/>
      <c r="DC72" s="1288"/>
    </row>
    <row r="73" spans="2:107">
      <c r="B73" s="374"/>
      <c r="G73" s="1295"/>
      <c r="H73" s="1295"/>
      <c r="I73" s="1295"/>
      <c r="J73" s="1295"/>
      <c r="K73" s="1296"/>
      <c r="L73" s="1296"/>
      <c r="M73" s="1296"/>
      <c r="N73" s="1296"/>
      <c r="AM73" s="383"/>
      <c r="AN73" s="1291" t="s">
        <v>582</v>
      </c>
      <c r="AO73" s="1291"/>
      <c r="AP73" s="1291"/>
      <c r="AQ73" s="1291"/>
      <c r="AR73" s="1291"/>
      <c r="AS73" s="1291"/>
      <c r="AT73" s="1291"/>
      <c r="AU73" s="1291"/>
      <c r="AV73" s="1291"/>
      <c r="AW73" s="1291"/>
      <c r="AX73" s="1291"/>
      <c r="AY73" s="1291"/>
      <c r="AZ73" s="1291"/>
      <c r="BA73" s="1291"/>
      <c r="BB73" s="1291" t="s">
        <v>583</v>
      </c>
      <c r="BC73" s="1291"/>
      <c r="BD73" s="1291"/>
      <c r="BE73" s="1291"/>
      <c r="BF73" s="1291"/>
      <c r="BG73" s="1291"/>
      <c r="BH73" s="1291"/>
      <c r="BI73" s="1291"/>
      <c r="BJ73" s="1291"/>
      <c r="BK73" s="1291"/>
      <c r="BL73" s="1291"/>
      <c r="BM73" s="1291"/>
      <c r="BN73" s="1291"/>
      <c r="BO73" s="1291"/>
      <c r="BP73" s="1289">
        <v>15.6</v>
      </c>
      <c r="BQ73" s="1289"/>
      <c r="BR73" s="1289"/>
      <c r="BS73" s="1289"/>
      <c r="BT73" s="1289"/>
      <c r="BU73" s="1289"/>
      <c r="BV73" s="1289"/>
      <c r="BW73" s="1289"/>
      <c r="BX73" s="1289">
        <v>18.3</v>
      </c>
      <c r="BY73" s="1289"/>
      <c r="BZ73" s="1289"/>
      <c r="CA73" s="1289"/>
      <c r="CB73" s="1289"/>
      <c r="CC73" s="1289"/>
      <c r="CD73" s="1289"/>
      <c r="CE73" s="1289"/>
      <c r="CF73" s="1289">
        <v>22.3</v>
      </c>
      <c r="CG73" s="1289"/>
      <c r="CH73" s="1289"/>
      <c r="CI73" s="1289"/>
      <c r="CJ73" s="1289"/>
      <c r="CK73" s="1289"/>
      <c r="CL73" s="1289"/>
      <c r="CM73" s="1289"/>
      <c r="CN73" s="1289">
        <v>25.8</v>
      </c>
      <c r="CO73" s="1289"/>
      <c r="CP73" s="1289"/>
      <c r="CQ73" s="1289"/>
      <c r="CR73" s="1289"/>
      <c r="CS73" s="1289"/>
      <c r="CT73" s="1289"/>
      <c r="CU73" s="1289"/>
      <c r="CV73" s="1289">
        <v>29.9</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588</v>
      </c>
      <c r="BC75" s="1291"/>
      <c r="BD75" s="1291"/>
      <c r="BE75" s="1291"/>
      <c r="BF75" s="1291"/>
      <c r="BG75" s="1291"/>
      <c r="BH75" s="1291"/>
      <c r="BI75" s="1291"/>
      <c r="BJ75" s="1291"/>
      <c r="BK75" s="1291"/>
      <c r="BL75" s="1291"/>
      <c r="BM75" s="1291"/>
      <c r="BN75" s="1291"/>
      <c r="BO75" s="1291"/>
      <c r="BP75" s="1289">
        <v>3.9</v>
      </c>
      <c r="BQ75" s="1289"/>
      <c r="BR75" s="1289"/>
      <c r="BS75" s="1289"/>
      <c r="BT75" s="1289"/>
      <c r="BU75" s="1289"/>
      <c r="BV75" s="1289"/>
      <c r="BW75" s="1289"/>
      <c r="BX75" s="1289">
        <v>3.4</v>
      </c>
      <c r="BY75" s="1289"/>
      <c r="BZ75" s="1289"/>
      <c r="CA75" s="1289"/>
      <c r="CB75" s="1289"/>
      <c r="CC75" s="1289"/>
      <c r="CD75" s="1289"/>
      <c r="CE75" s="1289"/>
      <c r="CF75" s="1289">
        <v>3.5</v>
      </c>
      <c r="CG75" s="1289"/>
      <c r="CH75" s="1289"/>
      <c r="CI75" s="1289"/>
      <c r="CJ75" s="1289"/>
      <c r="CK75" s="1289"/>
      <c r="CL75" s="1289"/>
      <c r="CM75" s="1289"/>
      <c r="CN75" s="1289">
        <v>3.6</v>
      </c>
      <c r="CO75" s="1289"/>
      <c r="CP75" s="1289"/>
      <c r="CQ75" s="1289"/>
      <c r="CR75" s="1289"/>
      <c r="CS75" s="1289"/>
      <c r="CT75" s="1289"/>
      <c r="CU75" s="1289"/>
      <c r="CV75" s="1289">
        <v>3.5</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585</v>
      </c>
      <c r="AO77" s="1288"/>
      <c r="AP77" s="1288"/>
      <c r="AQ77" s="1288"/>
      <c r="AR77" s="1288"/>
      <c r="AS77" s="1288"/>
      <c r="AT77" s="1288"/>
      <c r="AU77" s="1288"/>
      <c r="AV77" s="1288"/>
      <c r="AW77" s="1288"/>
      <c r="AX77" s="1288"/>
      <c r="AY77" s="1288"/>
      <c r="AZ77" s="1288"/>
      <c r="BA77" s="1288"/>
      <c r="BB77" s="1291" t="s">
        <v>583</v>
      </c>
      <c r="BC77" s="1291"/>
      <c r="BD77" s="1291"/>
      <c r="BE77" s="1291"/>
      <c r="BF77" s="1291"/>
      <c r="BG77" s="1291"/>
      <c r="BH77" s="1291"/>
      <c r="BI77" s="1291"/>
      <c r="BJ77" s="1291"/>
      <c r="BK77" s="1291"/>
      <c r="BL77" s="1291"/>
      <c r="BM77" s="1291"/>
      <c r="BN77" s="1291"/>
      <c r="BO77" s="1291"/>
      <c r="BP77" s="1289">
        <v>50.3</v>
      </c>
      <c r="BQ77" s="1289"/>
      <c r="BR77" s="1289"/>
      <c r="BS77" s="1289"/>
      <c r="BT77" s="1289"/>
      <c r="BU77" s="1289"/>
      <c r="BV77" s="1289"/>
      <c r="BW77" s="1289"/>
      <c r="BX77" s="1289">
        <v>45.9</v>
      </c>
      <c r="BY77" s="1289"/>
      <c r="BZ77" s="1289"/>
      <c r="CA77" s="1289"/>
      <c r="CB77" s="1289"/>
      <c r="CC77" s="1289"/>
      <c r="CD77" s="1289"/>
      <c r="CE77" s="1289"/>
      <c r="CF77" s="1289">
        <v>33.6</v>
      </c>
      <c r="CG77" s="1289"/>
      <c r="CH77" s="1289"/>
      <c r="CI77" s="1289"/>
      <c r="CJ77" s="1289"/>
      <c r="CK77" s="1289"/>
      <c r="CL77" s="1289"/>
      <c r="CM77" s="1289"/>
      <c r="CN77" s="1289">
        <v>33.1</v>
      </c>
      <c r="CO77" s="1289"/>
      <c r="CP77" s="1289"/>
      <c r="CQ77" s="1289"/>
      <c r="CR77" s="1289"/>
      <c r="CS77" s="1289"/>
      <c r="CT77" s="1289"/>
      <c r="CU77" s="1289"/>
      <c r="CV77" s="1289">
        <v>31.3</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588</v>
      </c>
      <c r="BC79" s="1291"/>
      <c r="BD79" s="1291"/>
      <c r="BE79" s="1291"/>
      <c r="BF79" s="1291"/>
      <c r="BG79" s="1291"/>
      <c r="BH79" s="1291"/>
      <c r="BI79" s="1291"/>
      <c r="BJ79" s="1291"/>
      <c r="BK79" s="1291"/>
      <c r="BL79" s="1291"/>
      <c r="BM79" s="1291"/>
      <c r="BN79" s="1291"/>
      <c r="BO79" s="1291"/>
      <c r="BP79" s="1289">
        <v>9.6</v>
      </c>
      <c r="BQ79" s="1289"/>
      <c r="BR79" s="1289"/>
      <c r="BS79" s="1289"/>
      <c r="BT79" s="1289"/>
      <c r="BU79" s="1289"/>
      <c r="BV79" s="1289"/>
      <c r="BW79" s="1289"/>
      <c r="BX79" s="1289">
        <v>8.8000000000000007</v>
      </c>
      <c r="BY79" s="1289"/>
      <c r="BZ79" s="1289"/>
      <c r="CA79" s="1289"/>
      <c r="CB79" s="1289"/>
      <c r="CC79" s="1289"/>
      <c r="CD79" s="1289"/>
      <c r="CE79" s="1289"/>
      <c r="CF79" s="1289">
        <v>7</v>
      </c>
      <c r="CG79" s="1289"/>
      <c r="CH79" s="1289"/>
      <c r="CI79" s="1289"/>
      <c r="CJ79" s="1289"/>
      <c r="CK79" s="1289"/>
      <c r="CL79" s="1289"/>
      <c r="CM79" s="1289"/>
      <c r="CN79" s="1289">
        <v>7.5</v>
      </c>
      <c r="CO79" s="1289"/>
      <c r="CP79" s="1289"/>
      <c r="CQ79" s="1289"/>
      <c r="CR79" s="1289"/>
      <c r="CS79" s="1289"/>
      <c r="CT79" s="1289"/>
      <c r="CU79" s="1289"/>
      <c r="CV79" s="1289">
        <v>7.2</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cxPhvmlMVysyipp7CHWD53UkWd1VKRTt9rqUoLzQ4ePkBTiumXyyzP8XLXiSi8SfVDecCPSnG/yBdySQ3d6Qg==" saltValue="q/WEyFhS8P5tavQgmNKz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2" sqref="A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htgLBwnrg5muIN89ansUxAEuzb2e6DeqE63dgFaCN55zdvn+X7iLV0iDpSLwtvLDJFWWwxSjFThQ91D9aEoew==" saltValue="2YMb+0KCaXiGhwbH+RuP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2" sqref="A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5f4ZA3AG09K4zD5DNw39igkKCjpW50VXbPtK2sPfPSm2wdkM6juQwbO65maDoAvqV/CQEmukHgGVWLOFIaOKQ==" saltValue="SEOIGjqLNEzum5ftOHo6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538</v>
      </c>
      <c r="G2" s="136"/>
      <c r="H2" s="137"/>
    </row>
    <row r="3" spans="1:8">
      <c r="A3" s="133" t="s">
        <v>531</v>
      </c>
      <c r="B3" s="138"/>
      <c r="C3" s="139"/>
      <c r="D3" s="140">
        <v>46218</v>
      </c>
      <c r="E3" s="141"/>
      <c r="F3" s="142">
        <v>63956</v>
      </c>
      <c r="G3" s="143"/>
      <c r="H3" s="144"/>
    </row>
    <row r="4" spans="1:8">
      <c r="A4" s="145"/>
      <c r="B4" s="146"/>
      <c r="C4" s="147"/>
      <c r="D4" s="148">
        <v>17580</v>
      </c>
      <c r="E4" s="149"/>
      <c r="F4" s="150">
        <v>29239</v>
      </c>
      <c r="G4" s="151"/>
      <c r="H4" s="152"/>
    </row>
    <row r="5" spans="1:8">
      <c r="A5" s="133" t="s">
        <v>533</v>
      </c>
      <c r="B5" s="138"/>
      <c r="C5" s="139"/>
      <c r="D5" s="140">
        <v>36851</v>
      </c>
      <c r="E5" s="141"/>
      <c r="F5" s="142">
        <v>66255</v>
      </c>
      <c r="G5" s="143"/>
      <c r="H5" s="144"/>
    </row>
    <row r="6" spans="1:8">
      <c r="A6" s="145"/>
      <c r="B6" s="146"/>
      <c r="C6" s="147"/>
      <c r="D6" s="148">
        <v>21289</v>
      </c>
      <c r="E6" s="149"/>
      <c r="F6" s="150">
        <v>31822</v>
      </c>
      <c r="G6" s="151"/>
      <c r="H6" s="152"/>
    </row>
    <row r="7" spans="1:8">
      <c r="A7" s="133" t="s">
        <v>534</v>
      </c>
      <c r="B7" s="138"/>
      <c r="C7" s="139"/>
      <c r="D7" s="140">
        <v>43574</v>
      </c>
      <c r="E7" s="141"/>
      <c r="F7" s="142">
        <v>47278</v>
      </c>
      <c r="G7" s="143"/>
      <c r="H7" s="144"/>
    </row>
    <row r="8" spans="1:8">
      <c r="A8" s="145"/>
      <c r="B8" s="146"/>
      <c r="C8" s="147"/>
      <c r="D8" s="148">
        <v>29353</v>
      </c>
      <c r="E8" s="149"/>
      <c r="F8" s="150">
        <v>24096</v>
      </c>
      <c r="G8" s="151"/>
      <c r="H8" s="152"/>
    </row>
    <row r="9" spans="1:8">
      <c r="A9" s="133" t="s">
        <v>535</v>
      </c>
      <c r="B9" s="138"/>
      <c r="C9" s="139"/>
      <c r="D9" s="140">
        <v>43365</v>
      </c>
      <c r="E9" s="141"/>
      <c r="F9" s="142">
        <v>57295</v>
      </c>
      <c r="G9" s="143"/>
      <c r="H9" s="144"/>
    </row>
    <row r="10" spans="1:8">
      <c r="A10" s="145"/>
      <c r="B10" s="146"/>
      <c r="C10" s="147"/>
      <c r="D10" s="148">
        <v>26547</v>
      </c>
      <c r="E10" s="149"/>
      <c r="F10" s="150">
        <v>32771</v>
      </c>
      <c r="G10" s="151"/>
      <c r="H10" s="152"/>
    </row>
    <row r="11" spans="1:8">
      <c r="A11" s="133" t="s">
        <v>536</v>
      </c>
      <c r="B11" s="138"/>
      <c r="C11" s="139"/>
      <c r="D11" s="140">
        <v>41953</v>
      </c>
      <c r="E11" s="141"/>
      <c r="F11" s="142">
        <v>54110</v>
      </c>
      <c r="G11" s="143"/>
      <c r="H11" s="144"/>
    </row>
    <row r="12" spans="1:8">
      <c r="A12" s="145"/>
      <c r="B12" s="146"/>
      <c r="C12" s="153"/>
      <c r="D12" s="148">
        <v>21245</v>
      </c>
      <c r="E12" s="149"/>
      <c r="F12" s="150">
        <v>30620</v>
      </c>
      <c r="G12" s="151"/>
      <c r="H12" s="152"/>
    </row>
    <row r="13" spans="1:8">
      <c r="A13" s="133"/>
      <c r="B13" s="138"/>
      <c r="C13" s="154"/>
      <c r="D13" s="155">
        <v>42392</v>
      </c>
      <c r="E13" s="156"/>
      <c r="F13" s="157">
        <v>57779</v>
      </c>
      <c r="G13" s="158"/>
      <c r="H13" s="144"/>
    </row>
    <row r="14" spans="1:8">
      <c r="A14" s="145"/>
      <c r="B14" s="146"/>
      <c r="C14" s="147"/>
      <c r="D14" s="148">
        <v>23203</v>
      </c>
      <c r="E14" s="149"/>
      <c r="F14" s="150">
        <v>29710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7.48</v>
      </c>
      <c r="C19" s="159">
        <f>ROUND(VALUE(SUBSTITUTE(実質収支比率等に係る経年分析!G$48,"▲","-")),2)</f>
        <v>7.39</v>
      </c>
      <c r="D19" s="159">
        <f>ROUND(VALUE(SUBSTITUTE(実質収支比率等に係る経年分析!H$48,"▲","-")),2)</f>
        <v>7.11</v>
      </c>
      <c r="E19" s="159">
        <f>ROUND(VALUE(SUBSTITUTE(実質収支比率等に係る経年分析!I$48,"▲","-")),2)</f>
        <v>5.94</v>
      </c>
      <c r="F19" s="159">
        <f>ROUND(VALUE(SUBSTITUTE(実質収支比率等に係る経年分析!J$48,"▲","-")),2)</f>
        <v>6.5</v>
      </c>
    </row>
    <row r="20" spans="1:11">
      <c r="A20" s="159" t="s">
        <v>48</v>
      </c>
      <c r="B20" s="159">
        <f>ROUND(VALUE(SUBSTITUTE(実質収支比率等に係る経年分析!F$47,"▲","-")),2)</f>
        <v>13.11</v>
      </c>
      <c r="C20" s="159">
        <f>ROUND(VALUE(SUBSTITUTE(実質収支比率等に係る経年分析!G$47,"▲","-")),2)</f>
        <v>12.41</v>
      </c>
      <c r="D20" s="159">
        <f>ROUND(VALUE(SUBSTITUTE(実質収支比率等に係る経年分析!H$47,"▲","-")),2)</f>
        <v>12.27</v>
      </c>
      <c r="E20" s="159">
        <f>ROUND(VALUE(SUBSTITUTE(実質収支比率等に係る経年分析!I$47,"▲","-")),2)</f>
        <v>11.18</v>
      </c>
      <c r="F20" s="159">
        <f>ROUND(VALUE(SUBSTITUTE(実質収支比率等に係る経年分析!J$47,"▲","-")),2)</f>
        <v>9.39</v>
      </c>
    </row>
    <row r="21" spans="1:11">
      <c r="A21" s="159" t="s">
        <v>49</v>
      </c>
      <c r="B21" s="159">
        <f>IF(ISNUMBER(VALUE(SUBSTITUTE(実質収支比率等に係る経年分析!F$49,"▲","-"))),ROUND(VALUE(SUBSTITUTE(実質収支比率等に係る経年分析!F$49,"▲","-")),2),NA())</f>
        <v>0.23</v>
      </c>
      <c r="C21" s="159">
        <f>IF(ISNUMBER(VALUE(SUBSTITUTE(実質収支比率等に係る経年分析!G$49,"▲","-"))),ROUND(VALUE(SUBSTITUTE(実質収支比率等に係る経年分析!G$49,"▲","-")),2),NA())</f>
        <v>-0.86</v>
      </c>
      <c r="D21" s="159">
        <f>IF(ISNUMBER(VALUE(SUBSTITUTE(実質収支比率等に係る経年分析!H$49,"▲","-"))),ROUND(VALUE(SUBSTITUTE(実質収支比率等に係る経年分析!H$49,"▲","-")),2),NA())</f>
        <v>0.08</v>
      </c>
      <c r="E21" s="159">
        <f>IF(ISNUMBER(VALUE(SUBSTITUTE(実質収支比率等に係る経年分析!I$49,"▲","-"))),ROUND(VALUE(SUBSTITUTE(実質収支比率等に係る経年分析!I$49,"▲","-")),2),NA())</f>
        <v>-1.93</v>
      </c>
      <c r="F21" s="159">
        <f>IF(ISNUMBER(VALUE(SUBSTITUTE(実質収支比率等に係る経年分析!J$49,"▲","-"))),ROUND(VALUE(SUBSTITUTE(実質収支比率等に係る経年分析!J$49,"▲","-")),2),NA())</f>
        <v>-0.92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高坂駅東口第一土地区画整理事業特別会計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0.56000000000000005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0.81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0.28999999999999998</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0.56000000000000005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0.49</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2.2999999999999998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1.1599999999999999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1.19</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3.92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4.2300000000000004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5.44</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7.11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5.93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6.49</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8.27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8.48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7.88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7.58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19.420000000000002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18.79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18.47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18.47</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2176</v>
      </c>
      <c r="E42" s="161"/>
      <c r="F42" s="161"/>
      <c r="G42" s="161">
        <f>'実質公債費比率（分子）の構造'!L$52</f>
        <v>2232</v>
      </c>
      <c r="H42" s="161"/>
      <c r="I42" s="161"/>
      <c r="J42" s="161">
        <f>'実質公債費比率（分子）の構造'!M$52</f>
        <v>2078</v>
      </c>
      <c r="K42" s="161"/>
      <c r="L42" s="161"/>
      <c r="M42" s="161">
        <f>'実質公債費比率（分子）の構造'!N$52</f>
        <v>2159</v>
      </c>
      <c r="N42" s="161"/>
      <c r="O42" s="161"/>
      <c r="P42" s="161">
        <f>'実質公債費比率（分子）の構造'!O$52</f>
        <v>2203</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81</v>
      </c>
      <c r="C45" s="161"/>
      <c r="D45" s="161"/>
      <c r="E45" s="161">
        <f>'実質公債費比率（分子）の構造'!L$49</f>
        <v>82</v>
      </c>
      <c r="F45" s="161"/>
      <c r="G45" s="161"/>
      <c r="H45" s="161">
        <f>'実質公債費比率（分子）の構造'!M$49</f>
        <v>75</v>
      </c>
      <c r="I45" s="161"/>
      <c r="J45" s="161"/>
      <c r="K45" s="161">
        <f>'実質公債費比率（分子）の構造'!N$49</f>
        <v>78</v>
      </c>
      <c r="L45" s="161"/>
      <c r="M45" s="161"/>
      <c r="N45" s="161">
        <f>'実質公債費比率（分子）の構造'!O$49</f>
        <v>76</v>
      </c>
      <c r="O45" s="161"/>
      <c r="P45" s="161"/>
    </row>
    <row r="46" spans="1:16">
      <c r="A46" s="161" t="s">
        <v>60</v>
      </c>
      <c r="B46" s="161">
        <f>'実質公債費比率（分子）の構造'!K$48</f>
        <v>388</v>
      </c>
      <c r="C46" s="161"/>
      <c r="D46" s="161"/>
      <c r="E46" s="161">
        <f>'実質公債費比率（分子）の構造'!L$48</f>
        <v>367</v>
      </c>
      <c r="F46" s="161"/>
      <c r="G46" s="161"/>
      <c r="H46" s="161">
        <f>'実質公債費比率（分子）の構造'!M$48</f>
        <v>404</v>
      </c>
      <c r="I46" s="161"/>
      <c r="J46" s="161"/>
      <c r="K46" s="161">
        <f>'実質公債費比率（分子）の構造'!N$48</f>
        <v>344</v>
      </c>
      <c r="L46" s="161"/>
      <c r="M46" s="161"/>
      <c r="N46" s="161">
        <f>'実質公債費比率（分子）の構造'!O$48</f>
        <v>292</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2181</v>
      </c>
      <c r="C49" s="161"/>
      <c r="D49" s="161"/>
      <c r="E49" s="161">
        <f>'実質公債費比率（分子）の構造'!L$45</f>
        <v>2308</v>
      </c>
      <c r="F49" s="161"/>
      <c r="G49" s="161"/>
      <c r="H49" s="161">
        <f>'実質公債費比率（分子）の構造'!M$45</f>
        <v>2147</v>
      </c>
      <c r="I49" s="161"/>
      <c r="J49" s="161"/>
      <c r="K49" s="161">
        <f>'実質公債費比率（分子）の構造'!N$45</f>
        <v>2312</v>
      </c>
      <c r="L49" s="161"/>
      <c r="M49" s="161"/>
      <c r="N49" s="161">
        <f>'実質公債費比率（分子）の構造'!O$45</f>
        <v>2324</v>
      </c>
      <c r="O49" s="161"/>
      <c r="P49" s="161"/>
    </row>
    <row r="50" spans="1:16">
      <c r="A50" s="161" t="s">
        <v>64</v>
      </c>
      <c r="B50" s="161" t="e">
        <f>NA()</f>
        <v>#N/A</v>
      </c>
      <c r="C50" s="161">
        <f>IF(ISNUMBER('実質公債費比率（分子）の構造'!K$53),'実質公債費比率（分子）の構造'!K$53,NA())</f>
        <v>474</v>
      </c>
      <c r="D50" s="161" t="e">
        <f>NA()</f>
        <v>#N/A</v>
      </c>
      <c r="E50" s="161" t="e">
        <f>NA()</f>
        <v>#N/A</v>
      </c>
      <c r="F50" s="161">
        <f>IF(ISNUMBER('実質公債費比率（分子）の構造'!L$53),'実質公債費比率（分子）の構造'!L$53,NA())</f>
        <v>525</v>
      </c>
      <c r="G50" s="161" t="e">
        <f>NA()</f>
        <v>#N/A</v>
      </c>
      <c r="H50" s="161" t="e">
        <f>NA()</f>
        <v>#N/A</v>
      </c>
      <c r="I50" s="161">
        <f>IF(ISNUMBER('実質公債費比率（分子）の構造'!M$53),'実質公債費比率（分子）の構造'!M$53,NA())</f>
        <v>548</v>
      </c>
      <c r="J50" s="161" t="e">
        <f>NA()</f>
        <v>#N/A</v>
      </c>
      <c r="K50" s="161" t="e">
        <f>NA()</f>
        <v>#N/A</v>
      </c>
      <c r="L50" s="161">
        <f>IF(ISNUMBER('実質公債費比率（分子）の構造'!N$53),'実質公債費比率（分子）の構造'!N$53,NA())</f>
        <v>575</v>
      </c>
      <c r="M50" s="161" t="e">
        <f>NA()</f>
        <v>#N/A</v>
      </c>
      <c r="N50" s="161" t="e">
        <f>NA()</f>
        <v>#N/A</v>
      </c>
      <c r="O50" s="161">
        <f>IF(ISNUMBER('実質公債費比率（分子）の構造'!O$53),'実質公債費比率（分子）の構造'!O$53,NA())</f>
        <v>489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20621</v>
      </c>
      <c r="E56" s="160"/>
      <c r="F56" s="160"/>
      <c r="G56" s="160">
        <f>'将来負担比率（分子）の構造'!J$52</f>
        <v>20795</v>
      </c>
      <c r="H56" s="160"/>
      <c r="I56" s="160"/>
      <c r="J56" s="160">
        <f>'将来負担比率（分子）の構造'!K$52</f>
        <v>21143</v>
      </c>
      <c r="K56" s="160"/>
      <c r="L56" s="160"/>
      <c r="M56" s="160">
        <f>'将来負担比率（分子）の構造'!L$52</f>
        <v>21418</v>
      </c>
      <c r="N56" s="160"/>
      <c r="O56" s="160"/>
      <c r="P56" s="160">
        <f>'将来負担比率（分子）の構造'!M$52</f>
        <v>21649</v>
      </c>
    </row>
    <row r="57" spans="1:16">
      <c r="A57" s="160" t="s">
        <v>35</v>
      </c>
      <c r="B57" s="160"/>
      <c r="C57" s="160"/>
      <c r="D57" s="160">
        <f>'将来負担比率（分子）の構造'!I$51</f>
        <v>2853</v>
      </c>
      <c r="E57" s="160"/>
      <c r="F57" s="160"/>
      <c r="G57" s="160">
        <f>'将来負担比率（分子）の構造'!J$51</f>
        <v>2582</v>
      </c>
      <c r="H57" s="160"/>
      <c r="I57" s="160"/>
      <c r="J57" s="160">
        <f>'将来負担比率（分子）の構造'!K$51</f>
        <v>2608</v>
      </c>
      <c r="K57" s="160"/>
      <c r="L57" s="160"/>
      <c r="M57" s="160">
        <f>'将来負担比率（分子）の構造'!L$51</f>
        <v>2601</v>
      </c>
      <c r="N57" s="160"/>
      <c r="O57" s="160"/>
      <c r="P57" s="160">
        <f>'将来負担比率（分子）の構造'!M$51</f>
        <v>2951</v>
      </c>
    </row>
    <row r="58" spans="1:16">
      <c r="A58" s="160" t="s">
        <v>34</v>
      </c>
      <c r="B58" s="160"/>
      <c r="C58" s="160"/>
      <c r="D58" s="160">
        <f>'将来負担比率（分子）の構造'!I$50</f>
        <v>7106</v>
      </c>
      <c r="E58" s="160"/>
      <c r="F58" s="160"/>
      <c r="G58" s="160">
        <f>'将来負担比率（分子）の構造'!J$50</f>
        <v>6411</v>
      </c>
      <c r="H58" s="160"/>
      <c r="I58" s="160"/>
      <c r="J58" s="160">
        <f>'将来負担比率（分子）の構造'!K$50</f>
        <v>6241</v>
      </c>
      <c r="K58" s="160"/>
      <c r="L58" s="160"/>
      <c r="M58" s="160">
        <f>'将来負担比率（分子）の構造'!L$50</f>
        <v>6186</v>
      </c>
      <c r="N58" s="160"/>
      <c r="O58" s="160"/>
      <c r="P58" s="160">
        <f>'将来負担比率（分子）の構造'!M$50</f>
        <v>5482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3898</v>
      </c>
      <c r="C62" s="160"/>
      <c r="D62" s="160"/>
      <c r="E62" s="160">
        <f>'将来負担比率（分子）の構造'!J$45</f>
        <v>3492</v>
      </c>
      <c r="F62" s="160"/>
      <c r="G62" s="160"/>
      <c r="H62" s="160">
        <f>'将来負担比率（分子）の構造'!K$45</f>
        <v>3232</v>
      </c>
      <c r="I62" s="160"/>
      <c r="J62" s="160"/>
      <c r="K62" s="160">
        <f>'将来負担比率（分子）の構造'!L$45</f>
        <v>3086</v>
      </c>
      <c r="L62" s="160"/>
      <c r="M62" s="160"/>
      <c r="N62" s="160">
        <f>'将来負担比率（分子）の構造'!M$45</f>
        <v>2963</v>
      </c>
      <c r="O62" s="160"/>
      <c r="P62" s="160"/>
    </row>
    <row r="63" spans="1:16">
      <c r="A63" s="160" t="s">
        <v>27</v>
      </c>
      <c r="B63" s="160">
        <f>'将来負担比率（分子）の構造'!I$44</f>
        <v>522</v>
      </c>
      <c r="C63" s="160"/>
      <c r="D63" s="160"/>
      <c r="E63" s="160">
        <f>'将来負担比率（分子）の構造'!J$44</f>
        <v>590</v>
      </c>
      <c r="F63" s="160"/>
      <c r="G63" s="160"/>
      <c r="H63" s="160">
        <f>'将来負担比率（分子）の構造'!K$44</f>
        <v>599</v>
      </c>
      <c r="I63" s="160"/>
      <c r="J63" s="160"/>
      <c r="K63" s="160">
        <f>'将来負担比率（分子）の構造'!L$44</f>
        <v>539</v>
      </c>
      <c r="L63" s="160"/>
      <c r="M63" s="160"/>
      <c r="N63" s="160">
        <f>'将来負担比率（分子）の構造'!M$44</f>
        <v>535</v>
      </c>
      <c r="O63" s="160"/>
      <c r="P63" s="160"/>
    </row>
    <row r="64" spans="1:16">
      <c r="A64" s="160" t="s">
        <v>26</v>
      </c>
      <c r="B64" s="160">
        <f>'将来負担比率（分子）の構造'!I$43</f>
        <v>3691</v>
      </c>
      <c r="C64" s="160"/>
      <c r="D64" s="160"/>
      <c r="E64" s="160">
        <f>'将来負担比率（分子）の構造'!J$43</f>
        <v>3212</v>
      </c>
      <c r="F64" s="160"/>
      <c r="G64" s="160"/>
      <c r="H64" s="160">
        <f>'将来負担比率（分子）の構造'!K$43</f>
        <v>3460</v>
      </c>
      <c r="I64" s="160"/>
      <c r="J64" s="160"/>
      <c r="K64" s="160">
        <f>'将来負担比率（分子）の構造'!L$43</f>
        <v>4145</v>
      </c>
      <c r="L64" s="160"/>
      <c r="M64" s="160"/>
      <c r="N64" s="160">
        <f>'将来負担比率（分子）の構造'!M$43</f>
        <v>4512</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24761</v>
      </c>
      <c r="C66" s="160"/>
      <c r="D66" s="160"/>
      <c r="E66" s="160">
        <f>'将来負担比率（分子）の構造'!J$41</f>
        <v>25148</v>
      </c>
      <c r="F66" s="160"/>
      <c r="G66" s="160"/>
      <c r="H66" s="160">
        <f>'将来負担比率（分子）の構造'!K$41</f>
        <v>26065</v>
      </c>
      <c r="I66" s="160"/>
      <c r="J66" s="160"/>
      <c r="K66" s="160">
        <f>'将来負担比率（分子）の構造'!L$41</f>
        <v>26384</v>
      </c>
      <c r="L66" s="160"/>
      <c r="M66" s="160"/>
      <c r="N66" s="160">
        <f>'将来負担比率（分子）の構造'!M$41</f>
        <v>26726</v>
      </c>
      <c r="O66" s="160"/>
      <c r="P66" s="160"/>
    </row>
    <row r="67" spans="1:16">
      <c r="A67" s="160" t="s">
        <v>68</v>
      </c>
      <c r="B67" s="160" t="e">
        <f>NA()</f>
        <v>#N/A</v>
      </c>
      <c r="C67" s="160">
        <f>IF(ISNUMBER('将来負担比率（分子）の構造'!I$53), IF('将来負担比率（分子）の構造'!I$53 &lt; 0, 0, '将来負担比率（分子）の構造'!I$53), NA())</f>
        <v>2291</v>
      </c>
      <c r="D67" s="160" t="e">
        <f>NA()</f>
        <v>#N/A</v>
      </c>
      <c r="E67" s="160" t="e">
        <f>NA()</f>
        <v>#N/A</v>
      </c>
      <c r="F67" s="160">
        <f>IF(ISNUMBER('将来負担比率（分子）の構造'!J$53), IF('将来負担比率（分子）の構造'!J$53 &lt; 0, 0, '将来負担比率（分子）の構造'!J$53), NA())</f>
        <v>2653</v>
      </c>
      <c r="G67" s="160" t="e">
        <f>NA()</f>
        <v>#N/A</v>
      </c>
      <c r="H67" s="160" t="e">
        <f>NA()</f>
        <v>#N/A</v>
      </c>
      <c r="I67" s="160">
        <f>IF(ISNUMBER('将来負担比率（分子）の構造'!K$53), IF('将来負担比率（分子）の構造'!K$53 &lt; 0, 0, '将来負担比率（分子）の構造'!K$53), NA())</f>
        <v>3363</v>
      </c>
      <c r="J67" s="160" t="e">
        <f>NA()</f>
        <v>#N/A</v>
      </c>
      <c r="K67" s="160" t="e">
        <f>NA()</f>
        <v>#N/A</v>
      </c>
      <c r="L67" s="160">
        <f>IF(ISNUMBER('将来負担比率（分子）の構造'!L$53), IF('将来負担比率（分子）の構造'!L$53 &lt; 0, 0, '将来負担比率（分子）の構造'!L$53), NA())</f>
        <v>3949</v>
      </c>
      <c r="M67" s="160" t="e">
        <f>NA()</f>
        <v>#N/A</v>
      </c>
      <c r="N67" s="160" t="e">
        <f>NA()</f>
        <v>#N/A</v>
      </c>
      <c r="O67" s="160">
        <f>IF(ISNUMBER('将来負担比率（分子）の構造'!M$53), IF('将来負担比率（分子）の構造'!M$53 &lt; 0, 0, '将来負担比率（分子）の構造'!M$53), NA())</f>
        <v>4653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2053</v>
      </c>
      <c r="C72" s="164">
        <f>基金残高に係る経年分析!G55</f>
        <v>1904</v>
      </c>
      <c r="D72" s="164">
        <f>基金残高に係る経年分析!H55</f>
        <v>1628</v>
      </c>
    </row>
    <row r="73" spans="1:16">
      <c r="A73" s="163" t="s">
        <v>71</v>
      </c>
      <c r="B73" s="164">
        <f>基金残高に係る経年分析!F56</f>
        <v>466</v>
      </c>
      <c r="C73" s="164">
        <f>基金残高に係る経年分析!G56</f>
        <v>316</v>
      </c>
      <c r="D73" s="164">
        <f>基金残高に係る経年分析!H56</f>
        <v>216</v>
      </c>
    </row>
    <row r="74" spans="1:16">
      <c r="A74" s="163" t="s">
        <v>72</v>
      </c>
      <c r="B74" s="164">
        <f>基金残高に係る経年分析!F57</f>
        <v>2127</v>
      </c>
      <c r="C74" s="164">
        <f>基金残高に係る経年分析!G57</f>
        <v>2350</v>
      </c>
      <c r="D74" s="164">
        <f>基金残高に係る経年分析!H57</f>
        <v>1720</v>
      </c>
    </row>
  </sheetData>
  <sheetProtection algorithmName="SHA-512" hashValue="aNxChGI3ksy6pacQGYdLcnN9ng4ghI9c6B5bEJ+AJU9MlMFQmavZfjm4GLyY6AE51aUY7Ka9U8EhAnrphO9lQw==" saltValue="kKpkECSIV1efdF4yfr10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I1" workbookViewId="0">
      <selection activeCell="DW28" sqref="DW28:EC28"/>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216</v>
      </c>
      <c r="C5" s="741"/>
      <c r="D5" s="741"/>
      <c r="E5" s="741"/>
      <c r="F5" s="741"/>
      <c r="G5" s="741"/>
      <c r="H5" s="741"/>
      <c r="I5" s="741"/>
      <c r="J5" s="741"/>
      <c r="K5" s="741"/>
      <c r="L5" s="741"/>
      <c r="M5" s="741"/>
      <c r="N5" s="741"/>
      <c r="O5" s="741"/>
      <c r="P5" s="741"/>
      <c r="Q5" s="742"/>
      <c r="R5" s="706">
        <v>13117575</v>
      </c>
      <c r="S5" s="707"/>
      <c r="T5" s="707"/>
      <c r="U5" s="707"/>
      <c r="V5" s="707"/>
      <c r="W5" s="707"/>
      <c r="X5" s="707"/>
      <c r="Y5" s="753"/>
      <c r="Z5" s="771">
        <v>41.7</v>
      </c>
      <c r="AA5" s="771"/>
      <c r="AB5" s="771"/>
      <c r="AC5" s="771"/>
      <c r="AD5" s="772">
        <v>12508957</v>
      </c>
      <c r="AE5" s="772"/>
      <c r="AF5" s="772"/>
      <c r="AG5" s="772"/>
      <c r="AH5" s="772"/>
      <c r="AI5" s="772"/>
      <c r="AJ5" s="772"/>
      <c r="AK5" s="772"/>
      <c r="AL5" s="754">
        <v>75.900000000000006</v>
      </c>
      <c r="AM5" s="723"/>
      <c r="AN5" s="723"/>
      <c r="AO5" s="755"/>
      <c r="AP5" s="740" t="s">
        <v>217</v>
      </c>
      <c r="AQ5" s="741"/>
      <c r="AR5" s="741"/>
      <c r="AS5" s="741"/>
      <c r="AT5" s="741"/>
      <c r="AU5" s="741"/>
      <c r="AV5" s="741"/>
      <c r="AW5" s="741"/>
      <c r="AX5" s="741"/>
      <c r="AY5" s="741"/>
      <c r="AZ5" s="741"/>
      <c r="BA5" s="741"/>
      <c r="BB5" s="741"/>
      <c r="BC5" s="741"/>
      <c r="BD5" s="741"/>
      <c r="BE5" s="741"/>
      <c r="BF5" s="742"/>
      <c r="BG5" s="641">
        <v>12508957</v>
      </c>
      <c r="BH5" s="644"/>
      <c r="BI5" s="644"/>
      <c r="BJ5" s="644"/>
      <c r="BK5" s="644"/>
      <c r="BL5" s="644"/>
      <c r="BM5" s="644"/>
      <c r="BN5" s="645"/>
      <c r="BO5" s="703">
        <v>95.4</v>
      </c>
      <c r="BP5" s="703"/>
      <c r="BQ5" s="703"/>
      <c r="BR5" s="703"/>
      <c r="BS5" s="704">
        <v>55054</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c r="B6" s="638" t="s">
        <v>221</v>
      </c>
      <c r="C6" s="639"/>
      <c r="D6" s="639"/>
      <c r="E6" s="639"/>
      <c r="F6" s="639"/>
      <c r="G6" s="639"/>
      <c r="H6" s="639"/>
      <c r="I6" s="639"/>
      <c r="J6" s="639"/>
      <c r="K6" s="639"/>
      <c r="L6" s="639"/>
      <c r="M6" s="639"/>
      <c r="N6" s="639"/>
      <c r="O6" s="639"/>
      <c r="P6" s="639"/>
      <c r="Q6" s="640"/>
      <c r="R6" s="641">
        <v>265955</v>
      </c>
      <c r="S6" s="644"/>
      <c r="T6" s="644"/>
      <c r="U6" s="644"/>
      <c r="V6" s="644"/>
      <c r="W6" s="644"/>
      <c r="X6" s="644"/>
      <c r="Y6" s="645"/>
      <c r="Z6" s="703">
        <v>0.8</v>
      </c>
      <c r="AA6" s="703"/>
      <c r="AB6" s="703"/>
      <c r="AC6" s="703"/>
      <c r="AD6" s="704">
        <v>265955</v>
      </c>
      <c r="AE6" s="704"/>
      <c r="AF6" s="704"/>
      <c r="AG6" s="704"/>
      <c r="AH6" s="704"/>
      <c r="AI6" s="704"/>
      <c r="AJ6" s="704"/>
      <c r="AK6" s="704"/>
      <c r="AL6" s="646">
        <v>1.6</v>
      </c>
      <c r="AM6" s="647"/>
      <c r="AN6" s="647"/>
      <c r="AO6" s="705"/>
      <c r="AP6" s="638" t="s">
        <v>222</v>
      </c>
      <c r="AQ6" s="639"/>
      <c r="AR6" s="639"/>
      <c r="AS6" s="639"/>
      <c r="AT6" s="639"/>
      <c r="AU6" s="639"/>
      <c r="AV6" s="639"/>
      <c r="AW6" s="639"/>
      <c r="AX6" s="639"/>
      <c r="AY6" s="639"/>
      <c r="AZ6" s="639"/>
      <c r="BA6" s="639"/>
      <c r="BB6" s="639"/>
      <c r="BC6" s="639"/>
      <c r="BD6" s="639"/>
      <c r="BE6" s="639"/>
      <c r="BF6" s="640"/>
      <c r="BG6" s="641">
        <v>12508957</v>
      </c>
      <c r="BH6" s="644"/>
      <c r="BI6" s="644"/>
      <c r="BJ6" s="644"/>
      <c r="BK6" s="644"/>
      <c r="BL6" s="644"/>
      <c r="BM6" s="644"/>
      <c r="BN6" s="645"/>
      <c r="BO6" s="703">
        <v>95.4</v>
      </c>
      <c r="BP6" s="703"/>
      <c r="BQ6" s="703"/>
      <c r="BR6" s="703"/>
      <c r="BS6" s="704">
        <v>55054</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264632</v>
      </c>
      <c r="CS6" s="644"/>
      <c r="CT6" s="644"/>
      <c r="CU6" s="644"/>
      <c r="CV6" s="644"/>
      <c r="CW6" s="644"/>
      <c r="CX6" s="644"/>
      <c r="CY6" s="645"/>
      <c r="CZ6" s="754">
        <v>0.9</v>
      </c>
      <c r="DA6" s="723"/>
      <c r="DB6" s="723"/>
      <c r="DC6" s="757"/>
      <c r="DD6" s="649" t="s">
        <v>121</v>
      </c>
      <c r="DE6" s="644"/>
      <c r="DF6" s="644"/>
      <c r="DG6" s="644"/>
      <c r="DH6" s="644"/>
      <c r="DI6" s="644"/>
      <c r="DJ6" s="644"/>
      <c r="DK6" s="644"/>
      <c r="DL6" s="644"/>
      <c r="DM6" s="644"/>
      <c r="DN6" s="644"/>
      <c r="DO6" s="644"/>
      <c r="DP6" s="645"/>
      <c r="DQ6" s="649">
        <v>264632</v>
      </c>
      <c r="DR6" s="644"/>
      <c r="DS6" s="644"/>
      <c r="DT6" s="644"/>
      <c r="DU6" s="644"/>
      <c r="DV6" s="644"/>
      <c r="DW6" s="644"/>
      <c r="DX6" s="644"/>
      <c r="DY6" s="644"/>
      <c r="DZ6" s="644"/>
      <c r="EA6" s="644"/>
      <c r="EB6" s="644"/>
      <c r="EC6" s="684"/>
    </row>
    <row r="7" spans="2:143" ht="11.25" customHeight="1">
      <c r="B7" s="638" t="s">
        <v>224</v>
      </c>
      <c r="C7" s="639"/>
      <c r="D7" s="639"/>
      <c r="E7" s="639"/>
      <c r="F7" s="639"/>
      <c r="G7" s="639"/>
      <c r="H7" s="639"/>
      <c r="I7" s="639"/>
      <c r="J7" s="639"/>
      <c r="K7" s="639"/>
      <c r="L7" s="639"/>
      <c r="M7" s="639"/>
      <c r="N7" s="639"/>
      <c r="O7" s="639"/>
      <c r="P7" s="639"/>
      <c r="Q7" s="640"/>
      <c r="R7" s="641">
        <v>17164</v>
      </c>
      <c r="S7" s="644"/>
      <c r="T7" s="644"/>
      <c r="U7" s="644"/>
      <c r="V7" s="644"/>
      <c r="W7" s="644"/>
      <c r="X7" s="644"/>
      <c r="Y7" s="645"/>
      <c r="Z7" s="703">
        <v>0.1</v>
      </c>
      <c r="AA7" s="703"/>
      <c r="AB7" s="703"/>
      <c r="AC7" s="703"/>
      <c r="AD7" s="704">
        <v>17164</v>
      </c>
      <c r="AE7" s="704"/>
      <c r="AF7" s="704"/>
      <c r="AG7" s="704"/>
      <c r="AH7" s="704"/>
      <c r="AI7" s="704"/>
      <c r="AJ7" s="704"/>
      <c r="AK7" s="704"/>
      <c r="AL7" s="646">
        <v>0.1</v>
      </c>
      <c r="AM7" s="647"/>
      <c r="AN7" s="647"/>
      <c r="AO7" s="705"/>
      <c r="AP7" s="638" t="s">
        <v>225</v>
      </c>
      <c r="AQ7" s="639"/>
      <c r="AR7" s="639"/>
      <c r="AS7" s="639"/>
      <c r="AT7" s="639"/>
      <c r="AU7" s="639"/>
      <c r="AV7" s="639"/>
      <c r="AW7" s="639"/>
      <c r="AX7" s="639"/>
      <c r="AY7" s="639"/>
      <c r="AZ7" s="639"/>
      <c r="BA7" s="639"/>
      <c r="BB7" s="639"/>
      <c r="BC7" s="639"/>
      <c r="BD7" s="639"/>
      <c r="BE7" s="639"/>
      <c r="BF7" s="640"/>
      <c r="BG7" s="641">
        <v>5839557</v>
      </c>
      <c r="BH7" s="644"/>
      <c r="BI7" s="644"/>
      <c r="BJ7" s="644"/>
      <c r="BK7" s="644"/>
      <c r="BL7" s="644"/>
      <c r="BM7" s="644"/>
      <c r="BN7" s="645"/>
      <c r="BO7" s="703">
        <v>44.5</v>
      </c>
      <c r="BP7" s="703"/>
      <c r="BQ7" s="703"/>
      <c r="BR7" s="703"/>
      <c r="BS7" s="704">
        <v>55054</v>
      </c>
      <c r="BT7" s="704"/>
      <c r="BU7" s="704"/>
      <c r="BV7" s="704"/>
      <c r="BW7" s="704"/>
      <c r="BX7" s="704"/>
      <c r="BY7" s="704"/>
      <c r="BZ7" s="704"/>
      <c r="CA7" s="704"/>
      <c r="CB7" s="745"/>
      <c r="CD7" s="685" t="s">
        <v>226</v>
      </c>
      <c r="CE7" s="682"/>
      <c r="CF7" s="682"/>
      <c r="CG7" s="682"/>
      <c r="CH7" s="682"/>
      <c r="CI7" s="682"/>
      <c r="CJ7" s="682"/>
      <c r="CK7" s="682"/>
      <c r="CL7" s="682"/>
      <c r="CM7" s="682"/>
      <c r="CN7" s="682"/>
      <c r="CO7" s="682"/>
      <c r="CP7" s="682"/>
      <c r="CQ7" s="683"/>
      <c r="CR7" s="641">
        <v>3940498</v>
      </c>
      <c r="CS7" s="644"/>
      <c r="CT7" s="644"/>
      <c r="CU7" s="644"/>
      <c r="CV7" s="644"/>
      <c r="CW7" s="644"/>
      <c r="CX7" s="644"/>
      <c r="CY7" s="645"/>
      <c r="CZ7" s="703">
        <v>13.1</v>
      </c>
      <c r="DA7" s="703"/>
      <c r="DB7" s="703"/>
      <c r="DC7" s="703"/>
      <c r="DD7" s="649">
        <v>151582</v>
      </c>
      <c r="DE7" s="644"/>
      <c r="DF7" s="644"/>
      <c r="DG7" s="644"/>
      <c r="DH7" s="644"/>
      <c r="DI7" s="644"/>
      <c r="DJ7" s="644"/>
      <c r="DK7" s="644"/>
      <c r="DL7" s="644"/>
      <c r="DM7" s="644"/>
      <c r="DN7" s="644"/>
      <c r="DO7" s="644"/>
      <c r="DP7" s="645"/>
      <c r="DQ7" s="649">
        <v>3556022</v>
      </c>
      <c r="DR7" s="644"/>
      <c r="DS7" s="644"/>
      <c r="DT7" s="644"/>
      <c r="DU7" s="644"/>
      <c r="DV7" s="644"/>
      <c r="DW7" s="644"/>
      <c r="DX7" s="644"/>
      <c r="DY7" s="644"/>
      <c r="DZ7" s="644"/>
      <c r="EA7" s="644"/>
      <c r="EB7" s="644"/>
      <c r="EC7" s="684"/>
    </row>
    <row r="8" spans="2:143" ht="11.25" customHeight="1">
      <c r="B8" s="638" t="s">
        <v>227</v>
      </c>
      <c r="C8" s="639"/>
      <c r="D8" s="639"/>
      <c r="E8" s="639"/>
      <c r="F8" s="639"/>
      <c r="G8" s="639"/>
      <c r="H8" s="639"/>
      <c r="I8" s="639"/>
      <c r="J8" s="639"/>
      <c r="K8" s="639"/>
      <c r="L8" s="639"/>
      <c r="M8" s="639"/>
      <c r="N8" s="639"/>
      <c r="O8" s="639"/>
      <c r="P8" s="639"/>
      <c r="Q8" s="640"/>
      <c r="R8" s="641">
        <v>58823</v>
      </c>
      <c r="S8" s="644"/>
      <c r="T8" s="644"/>
      <c r="U8" s="644"/>
      <c r="V8" s="644"/>
      <c r="W8" s="644"/>
      <c r="X8" s="644"/>
      <c r="Y8" s="645"/>
      <c r="Z8" s="703">
        <v>0.2</v>
      </c>
      <c r="AA8" s="703"/>
      <c r="AB8" s="703"/>
      <c r="AC8" s="703"/>
      <c r="AD8" s="704">
        <v>58823</v>
      </c>
      <c r="AE8" s="704"/>
      <c r="AF8" s="704"/>
      <c r="AG8" s="704"/>
      <c r="AH8" s="704"/>
      <c r="AI8" s="704"/>
      <c r="AJ8" s="704"/>
      <c r="AK8" s="704"/>
      <c r="AL8" s="646">
        <v>0.4</v>
      </c>
      <c r="AM8" s="647"/>
      <c r="AN8" s="647"/>
      <c r="AO8" s="705"/>
      <c r="AP8" s="638" t="s">
        <v>228</v>
      </c>
      <c r="AQ8" s="639"/>
      <c r="AR8" s="639"/>
      <c r="AS8" s="639"/>
      <c r="AT8" s="639"/>
      <c r="AU8" s="639"/>
      <c r="AV8" s="639"/>
      <c r="AW8" s="639"/>
      <c r="AX8" s="639"/>
      <c r="AY8" s="639"/>
      <c r="AZ8" s="639"/>
      <c r="BA8" s="639"/>
      <c r="BB8" s="639"/>
      <c r="BC8" s="639"/>
      <c r="BD8" s="639"/>
      <c r="BE8" s="639"/>
      <c r="BF8" s="640"/>
      <c r="BG8" s="641">
        <v>160661</v>
      </c>
      <c r="BH8" s="644"/>
      <c r="BI8" s="644"/>
      <c r="BJ8" s="644"/>
      <c r="BK8" s="644"/>
      <c r="BL8" s="644"/>
      <c r="BM8" s="644"/>
      <c r="BN8" s="645"/>
      <c r="BO8" s="703">
        <v>1.2</v>
      </c>
      <c r="BP8" s="703"/>
      <c r="BQ8" s="703"/>
      <c r="BR8" s="703"/>
      <c r="BS8" s="649" t="s">
        <v>121</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12049706</v>
      </c>
      <c r="CS8" s="644"/>
      <c r="CT8" s="644"/>
      <c r="CU8" s="644"/>
      <c r="CV8" s="644"/>
      <c r="CW8" s="644"/>
      <c r="CX8" s="644"/>
      <c r="CY8" s="645"/>
      <c r="CZ8" s="703">
        <v>40.1</v>
      </c>
      <c r="DA8" s="703"/>
      <c r="DB8" s="703"/>
      <c r="DC8" s="703"/>
      <c r="DD8" s="649">
        <v>274356</v>
      </c>
      <c r="DE8" s="644"/>
      <c r="DF8" s="644"/>
      <c r="DG8" s="644"/>
      <c r="DH8" s="644"/>
      <c r="DI8" s="644"/>
      <c r="DJ8" s="644"/>
      <c r="DK8" s="644"/>
      <c r="DL8" s="644"/>
      <c r="DM8" s="644"/>
      <c r="DN8" s="644"/>
      <c r="DO8" s="644"/>
      <c r="DP8" s="645"/>
      <c r="DQ8" s="649">
        <v>5926544</v>
      </c>
      <c r="DR8" s="644"/>
      <c r="DS8" s="644"/>
      <c r="DT8" s="644"/>
      <c r="DU8" s="644"/>
      <c r="DV8" s="644"/>
      <c r="DW8" s="644"/>
      <c r="DX8" s="644"/>
      <c r="DY8" s="644"/>
      <c r="DZ8" s="644"/>
      <c r="EA8" s="644"/>
      <c r="EB8" s="644"/>
      <c r="EC8" s="684"/>
    </row>
    <row r="9" spans="2:143" ht="11.25" customHeight="1">
      <c r="B9" s="638" t="s">
        <v>230</v>
      </c>
      <c r="C9" s="639"/>
      <c r="D9" s="639"/>
      <c r="E9" s="639"/>
      <c r="F9" s="639"/>
      <c r="G9" s="639"/>
      <c r="H9" s="639"/>
      <c r="I9" s="639"/>
      <c r="J9" s="639"/>
      <c r="K9" s="639"/>
      <c r="L9" s="639"/>
      <c r="M9" s="639"/>
      <c r="N9" s="639"/>
      <c r="O9" s="639"/>
      <c r="P9" s="639"/>
      <c r="Q9" s="640"/>
      <c r="R9" s="641">
        <v>64111</v>
      </c>
      <c r="S9" s="644"/>
      <c r="T9" s="644"/>
      <c r="U9" s="644"/>
      <c r="V9" s="644"/>
      <c r="W9" s="644"/>
      <c r="X9" s="644"/>
      <c r="Y9" s="645"/>
      <c r="Z9" s="703">
        <v>0.2</v>
      </c>
      <c r="AA9" s="703"/>
      <c r="AB9" s="703"/>
      <c r="AC9" s="703"/>
      <c r="AD9" s="704">
        <v>64111</v>
      </c>
      <c r="AE9" s="704"/>
      <c r="AF9" s="704"/>
      <c r="AG9" s="704"/>
      <c r="AH9" s="704"/>
      <c r="AI9" s="704"/>
      <c r="AJ9" s="704"/>
      <c r="AK9" s="704"/>
      <c r="AL9" s="646">
        <v>0.4</v>
      </c>
      <c r="AM9" s="647"/>
      <c r="AN9" s="647"/>
      <c r="AO9" s="705"/>
      <c r="AP9" s="638" t="s">
        <v>231</v>
      </c>
      <c r="AQ9" s="639"/>
      <c r="AR9" s="639"/>
      <c r="AS9" s="639"/>
      <c r="AT9" s="639"/>
      <c r="AU9" s="639"/>
      <c r="AV9" s="639"/>
      <c r="AW9" s="639"/>
      <c r="AX9" s="639"/>
      <c r="AY9" s="639"/>
      <c r="AZ9" s="639"/>
      <c r="BA9" s="639"/>
      <c r="BB9" s="639"/>
      <c r="BC9" s="639"/>
      <c r="BD9" s="639"/>
      <c r="BE9" s="639"/>
      <c r="BF9" s="640"/>
      <c r="BG9" s="641">
        <v>4660395</v>
      </c>
      <c r="BH9" s="644"/>
      <c r="BI9" s="644"/>
      <c r="BJ9" s="644"/>
      <c r="BK9" s="644"/>
      <c r="BL9" s="644"/>
      <c r="BM9" s="644"/>
      <c r="BN9" s="645"/>
      <c r="BO9" s="703">
        <v>35.5</v>
      </c>
      <c r="BP9" s="703"/>
      <c r="BQ9" s="703"/>
      <c r="BR9" s="703"/>
      <c r="BS9" s="649" t="s">
        <v>121</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2628867</v>
      </c>
      <c r="CS9" s="644"/>
      <c r="CT9" s="644"/>
      <c r="CU9" s="644"/>
      <c r="CV9" s="644"/>
      <c r="CW9" s="644"/>
      <c r="CX9" s="644"/>
      <c r="CY9" s="645"/>
      <c r="CZ9" s="703">
        <v>8.6999999999999993</v>
      </c>
      <c r="DA9" s="703"/>
      <c r="DB9" s="703"/>
      <c r="DC9" s="703"/>
      <c r="DD9" s="649">
        <v>281614</v>
      </c>
      <c r="DE9" s="644"/>
      <c r="DF9" s="644"/>
      <c r="DG9" s="644"/>
      <c r="DH9" s="644"/>
      <c r="DI9" s="644"/>
      <c r="DJ9" s="644"/>
      <c r="DK9" s="644"/>
      <c r="DL9" s="644"/>
      <c r="DM9" s="644"/>
      <c r="DN9" s="644"/>
      <c r="DO9" s="644"/>
      <c r="DP9" s="645"/>
      <c r="DQ9" s="649">
        <v>2187629</v>
      </c>
      <c r="DR9" s="644"/>
      <c r="DS9" s="644"/>
      <c r="DT9" s="644"/>
      <c r="DU9" s="644"/>
      <c r="DV9" s="644"/>
      <c r="DW9" s="644"/>
      <c r="DX9" s="644"/>
      <c r="DY9" s="644"/>
      <c r="DZ9" s="644"/>
      <c r="EA9" s="644"/>
      <c r="EB9" s="644"/>
      <c r="EC9" s="684"/>
    </row>
    <row r="10" spans="2:143" ht="11.25" customHeight="1">
      <c r="B10" s="638" t="s">
        <v>233</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234</v>
      </c>
      <c r="AE10" s="704"/>
      <c r="AF10" s="704"/>
      <c r="AG10" s="704"/>
      <c r="AH10" s="704"/>
      <c r="AI10" s="704"/>
      <c r="AJ10" s="704"/>
      <c r="AK10" s="704"/>
      <c r="AL10" s="646" t="s">
        <v>121</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271235</v>
      </c>
      <c r="BH10" s="644"/>
      <c r="BI10" s="644"/>
      <c r="BJ10" s="644"/>
      <c r="BK10" s="644"/>
      <c r="BL10" s="644"/>
      <c r="BM10" s="644"/>
      <c r="BN10" s="645"/>
      <c r="BO10" s="703">
        <v>2.1</v>
      </c>
      <c r="BP10" s="703"/>
      <c r="BQ10" s="703"/>
      <c r="BR10" s="703"/>
      <c r="BS10" s="649" t="s">
        <v>121</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69424</v>
      </c>
      <c r="CS10" s="644"/>
      <c r="CT10" s="644"/>
      <c r="CU10" s="644"/>
      <c r="CV10" s="644"/>
      <c r="CW10" s="644"/>
      <c r="CX10" s="644"/>
      <c r="CY10" s="645"/>
      <c r="CZ10" s="703">
        <v>0.2</v>
      </c>
      <c r="DA10" s="703"/>
      <c r="DB10" s="703"/>
      <c r="DC10" s="703"/>
      <c r="DD10" s="649" t="s">
        <v>121</v>
      </c>
      <c r="DE10" s="644"/>
      <c r="DF10" s="644"/>
      <c r="DG10" s="644"/>
      <c r="DH10" s="644"/>
      <c r="DI10" s="644"/>
      <c r="DJ10" s="644"/>
      <c r="DK10" s="644"/>
      <c r="DL10" s="644"/>
      <c r="DM10" s="644"/>
      <c r="DN10" s="644"/>
      <c r="DO10" s="644"/>
      <c r="DP10" s="645"/>
      <c r="DQ10" s="649">
        <v>67480</v>
      </c>
      <c r="DR10" s="644"/>
      <c r="DS10" s="644"/>
      <c r="DT10" s="644"/>
      <c r="DU10" s="644"/>
      <c r="DV10" s="644"/>
      <c r="DW10" s="644"/>
      <c r="DX10" s="644"/>
      <c r="DY10" s="644"/>
      <c r="DZ10" s="644"/>
      <c r="EA10" s="644"/>
      <c r="EB10" s="644"/>
      <c r="EC10" s="684"/>
    </row>
    <row r="11" spans="2:143" ht="11.25" customHeight="1">
      <c r="B11" s="638" t="s">
        <v>237</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747266</v>
      </c>
      <c r="BH11" s="644"/>
      <c r="BI11" s="644"/>
      <c r="BJ11" s="644"/>
      <c r="BK11" s="644"/>
      <c r="BL11" s="644"/>
      <c r="BM11" s="644"/>
      <c r="BN11" s="645"/>
      <c r="BO11" s="703">
        <v>5.7</v>
      </c>
      <c r="BP11" s="703"/>
      <c r="BQ11" s="703"/>
      <c r="BR11" s="703"/>
      <c r="BS11" s="649">
        <v>55054</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225926</v>
      </c>
      <c r="CS11" s="644"/>
      <c r="CT11" s="644"/>
      <c r="CU11" s="644"/>
      <c r="CV11" s="644"/>
      <c r="CW11" s="644"/>
      <c r="CX11" s="644"/>
      <c r="CY11" s="645"/>
      <c r="CZ11" s="703">
        <v>0.8</v>
      </c>
      <c r="DA11" s="703"/>
      <c r="DB11" s="703"/>
      <c r="DC11" s="703"/>
      <c r="DD11" s="649">
        <v>44701</v>
      </c>
      <c r="DE11" s="644"/>
      <c r="DF11" s="644"/>
      <c r="DG11" s="644"/>
      <c r="DH11" s="644"/>
      <c r="DI11" s="644"/>
      <c r="DJ11" s="644"/>
      <c r="DK11" s="644"/>
      <c r="DL11" s="644"/>
      <c r="DM11" s="644"/>
      <c r="DN11" s="644"/>
      <c r="DO11" s="644"/>
      <c r="DP11" s="645"/>
      <c r="DQ11" s="649">
        <v>193738</v>
      </c>
      <c r="DR11" s="644"/>
      <c r="DS11" s="644"/>
      <c r="DT11" s="644"/>
      <c r="DU11" s="644"/>
      <c r="DV11" s="644"/>
      <c r="DW11" s="644"/>
      <c r="DX11" s="644"/>
      <c r="DY11" s="644"/>
      <c r="DZ11" s="644"/>
      <c r="EA11" s="644"/>
      <c r="EB11" s="644"/>
      <c r="EC11" s="684"/>
    </row>
    <row r="12" spans="2:143" ht="11.25" customHeight="1">
      <c r="B12" s="638" t="s">
        <v>240</v>
      </c>
      <c r="C12" s="639"/>
      <c r="D12" s="639"/>
      <c r="E12" s="639"/>
      <c r="F12" s="639"/>
      <c r="G12" s="639"/>
      <c r="H12" s="639"/>
      <c r="I12" s="639"/>
      <c r="J12" s="639"/>
      <c r="K12" s="639"/>
      <c r="L12" s="639"/>
      <c r="M12" s="639"/>
      <c r="N12" s="639"/>
      <c r="O12" s="639"/>
      <c r="P12" s="639"/>
      <c r="Q12" s="640"/>
      <c r="R12" s="641">
        <v>1484539</v>
      </c>
      <c r="S12" s="644"/>
      <c r="T12" s="644"/>
      <c r="U12" s="644"/>
      <c r="V12" s="644"/>
      <c r="W12" s="644"/>
      <c r="X12" s="644"/>
      <c r="Y12" s="645"/>
      <c r="Z12" s="703">
        <v>4.7</v>
      </c>
      <c r="AA12" s="703"/>
      <c r="AB12" s="703"/>
      <c r="AC12" s="703"/>
      <c r="AD12" s="704">
        <v>1484539</v>
      </c>
      <c r="AE12" s="704"/>
      <c r="AF12" s="704"/>
      <c r="AG12" s="704"/>
      <c r="AH12" s="704"/>
      <c r="AI12" s="704"/>
      <c r="AJ12" s="704"/>
      <c r="AK12" s="704"/>
      <c r="AL12" s="646">
        <v>9</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5849033</v>
      </c>
      <c r="BH12" s="644"/>
      <c r="BI12" s="644"/>
      <c r="BJ12" s="644"/>
      <c r="BK12" s="644"/>
      <c r="BL12" s="644"/>
      <c r="BM12" s="644"/>
      <c r="BN12" s="645"/>
      <c r="BO12" s="703">
        <v>44.6</v>
      </c>
      <c r="BP12" s="703"/>
      <c r="BQ12" s="703"/>
      <c r="BR12" s="703"/>
      <c r="BS12" s="649" t="s">
        <v>121</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440861</v>
      </c>
      <c r="CS12" s="644"/>
      <c r="CT12" s="644"/>
      <c r="CU12" s="644"/>
      <c r="CV12" s="644"/>
      <c r="CW12" s="644"/>
      <c r="CX12" s="644"/>
      <c r="CY12" s="645"/>
      <c r="CZ12" s="703">
        <v>1.5</v>
      </c>
      <c r="DA12" s="703"/>
      <c r="DB12" s="703"/>
      <c r="DC12" s="703"/>
      <c r="DD12" s="649">
        <v>39756</v>
      </c>
      <c r="DE12" s="644"/>
      <c r="DF12" s="644"/>
      <c r="DG12" s="644"/>
      <c r="DH12" s="644"/>
      <c r="DI12" s="644"/>
      <c r="DJ12" s="644"/>
      <c r="DK12" s="644"/>
      <c r="DL12" s="644"/>
      <c r="DM12" s="644"/>
      <c r="DN12" s="644"/>
      <c r="DO12" s="644"/>
      <c r="DP12" s="645"/>
      <c r="DQ12" s="649">
        <v>412400</v>
      </c>
      <c r="DR12" s="644"/>
      <c r="DS12" s="644"/>
      <c r="DT12" s="644"/>
      <c r="DU12" s="644"/>
      <c r="DV12" s="644"/>
      <c r="DW12" s="644"/>
      <c r="DX12" s="644"/>
      <c r="DY12" s="644"/>
      <c r="DZ12" s="644"/>
      <c r="EA12" s="644"/>
      <c r="EB12" s="644"/>
      <c r="EC12" s="684"/>
    </row>
    <row r="13" spans="2:143" ht="11.25" customHeight="1">
      <c r="B13" s="638" t="s">
        <v>243</v>
      </c>
      <c r="C13" s="639"/>
      <c r="D13" s="639"/>
      <c r="E13" s="639"/>
      <c r="F13" s="639"/>
      <c r="G13" s="639"/>
      <c r="H13" s="639"/>
      <c r="I13" s="639"/>
      <c r="J13" s="639"/>
      <c r="K13" s="639"/>
      <c r="L13" s="639"/>
      <c r="M13" s="639"/>
      <c r="N13" s="639"/>
      <c r="O13" s="639"/>
      <c r="P13" s="639"/>
      <c r="Q13" s="640"/>
      <c r="R13" s="641">
        <v>129726</v>
      </c>
      <c r="S13" s="644"/>
      <c r="T13" s="644"/>
      <c r="U13" s="644"/>
      <c r="V13" s="644"/>
      <c r="W13" s="644"/>
      <c r="X13" s="644"/>
      <c r="Y13" s="645"/>
      <c r="Z13" s="703">
        <v>0.4</v>
      </c>
      <c r="AA13" s="703"/>
      <c r="AB13" s="703"/>
      <c r="AC13" s="703"/>
      <c r="AD13" s="704">
        <v>129726</v>
      </c>
      <c r="AE13" s="704"/>
      <c r="AF13" s="704"/>
      <c r="AG13" s="704"/>
      <c r="AH13" s="704"/>
      <c r="AI13" s="704"/>
      <c r="AJ13" s="704"/>
      <c r="AK13" s="704"/>
      <c r="AL13" s="646">
        <v>0.8</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5837259</v>
      </c>
      <c r="BH13" s="644"/>
      <c r="BI13" s="644"/>
      <c r="BJ13" s="644"/>
      <c r="BK13" s="644"/>
      <c r="BL13" s="644"/>
      <c r="BM13" s="644"/>
      <c r="BN13" s="645"/>
      <c r="BO13" s="703">
        <v>44.5</v>
      </c>
      <c r="BP13" s="703"/>
      <c r="BQ13" s="703"/>
      <c r="BR13" s="703"/>
      <c r="BS13" s="649" t="s">
        <v>121</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4231918</v>
      </c>
      <c r="CS13" s="644"/>
      <c r="CT13" s="644"/>
      <c r="CU13" s="644"/>
      <c r="CV13" s="644"/>
      <c r="CW13" s="644"/>
      <c r="CX13" s="644"/>
      <c r="CY13" s="645"/>
      <c r="CZ13" s="703">
        <v>14.1</v>
      </c>
      <c r="DA13" s="703"/>
      <c r="DB13" s="703"/>
      <c r="DC13" s="703"/>
      <c r="DD13" s="649">
        <v>2359130</v>
      </c>
      <c r="DE13" s="644"/>
      <c r="DF13" s="644"/>
      <c r="DG13" s="644"/>
      <c r="DH13" s="644"/>
      <c r="DI13" s="644"/>
      <c r="DJ13" s="644"/>
      <c r="DK13" s="644"/>
      <c r="DL13" s="644"/>
      <c r="DM13" s="644"/>
      <c r="DN13" s="644"/>
      <c r="DO13" s="644"/>
      <c r="DP13" s="645"/>
      <c r="DQ13" s="649">
        <v>1853251</v>
      </c>
      <c r="DR13" s="644"/>
      <c r="DS13" s="644"/>
      <c r="DT13" s="644"/>
      <c r="DU13" s="644"/>
      <c r="DV13" s="644"/>
      <c r="DW13" s="644"/>
      <c r="DX13" s="644"/>
      <c r="DY13" s="644"/>
      <c r="DZ13" s="644"/>
      <c r="EA13" s="644"/>
      <c r="EB13" s="644"/>
      <c r="EC13" s="684"/>
    </row>
    <row r="14" spans="2:143" ht="11.25" customHeight="1">
      <c r="B14" s="638" t="s">
        <v>246</v>
      </c>
      <c r="C14" s="639"/>
      <c r="D14" s="639"/>
      <c r="E14" s="639"/>
      <c r="F14" s="639"/>
      <c r="G14" s="639"/>
      <c r="H14" s="639"/>
      <c r="I14" s="639"/>
      <c r="J14" s="639"/>
      <c r="K14" s="639"/>
      <c r="L14" s="639"/>
      <c r="M14" s="639"/>
      <c r="N14" s="639"/>
      <c r="O14" s="639"/>
      <c r="P14" s="639"/>
      <c r="Q14" s="640"/>
      <c r="R14" s="641" t="s">
        <v>234</v>
      </c>
      <c r="S14" s="644"/>
      <c r="T14" s="644"/>
      <c r="U14" s="644"/>
      <c r="V14" s="644"/>
      <c r="W14" s="644"/>
      <c r="X14" s="644"/>
      <c r="Y14" s="645"/>
      <c r="Z14" s="703" t="s">
        <v>121</v>
      </c>
      <c r="AA14" s="703"/>
      <c r="AB14" s="703"/>
      <c r="AC14" s="703"/>
      <c r="AD14" s="704" t="s">
        <v>234</v>
      </c>
      <c r="AE14" s="704"/>
      <c r="AF14" s="704"/>
      <c r="AG14" s="704"/>
      <c r="AH14" s="704"/>
      <c r="AI14" s="704"/>
      <c r="AJ14" s="704"/>
      <c r="AK14" s="704"/>
      <c r="AL14" s="646" t="s">
        <v>121</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205562</v>
      </c>
      <c r="BH14" s="644"/>
      <c r="BI14" s="644"/>
      <c r="BJ14" s="644"/>
      <c r="BK14" s="644"/>
      <c r="BL14" s="644"/>
      <c r="BM14" s="644"/>
      <c r="BN14" s="645"/>
      <c r="BO14" s="703">
        <v>1.6</v>
      </c>
      <c r="BP14" s="703"/>
      <c r="BQ14" s="703"/>
      <c r="BR14" s="703"/>
      <c r="BS14" s="649" t="s">
        <v>121</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1177108</v>
      </c>
      <c r="CS14" s="644"/>
      <c r="CT14" s="644"/>
      <c r="CU14" s="644"/>
      <c r="CV14" s="644"/>
      <c r="CW14" s="644"/>
      <c r="CX14" s="644"/>
      <c r="CY14" s="645"/>
      <c r="CZ14" s="703">
        <v>3.9</v>
      </c>
      <c r="DA14" s="703"/>
      <c r="DB14" s="703"/>
      <c r="DC14" s="703"/>
      <c r="DD14" s="649">
        <v>10208</v>
      </c>
      <c r="DE14" s="644"/>
      <c r="DF14" s="644"/>
      <c r="DG14" s="644"/>
      <c r="DH14" s="644"/>
      <c r="DI14" s="644"/>
      <c r="DJ14" s="644"/>
      <c r="DK14" s="644"/>
      <c r="DL14" s="644"/>
      <c r="DM14" s="644"/>
      <c r="DN14" s="644"/>
      <c r="DO14" s="644"/>
      <c r="DP14" s="645"/>
      <c r="DQ14" s="649">
        <v>1175659</v>
      </c>
      <c r="DR14" s="644"/>
      <c r="DS14" s="644"/>
      <c r="DT14" s="644"/>
      <c r="DU14" s="644"/>
      <c r="DV14" s="644"/>
      <c r="DW14" s="644"/>
      <c r="DX14" s="644"/>
      <c r="DY14" s="644"/>
      <c r="DZ14" s="644"/>
      <c r="EA14" s="644"/>
      <c r="EB14" s="644"/>
      <c r="EC14" s="684"/>
    </row>
    <row r="15" spans="2:143" ht="11.25" customHeight="1">
      <c r="B15" s="638" t="s">
        <v>249</v>
      </c>
      <c r="C15" s="639"/>
      <c r="D15" s="639"/>
      <c r="E15" s="639"/>
      <c r="F15" s="639"/>
      <c r="G15" s="639"/>
      <c r="H15" s="639"/>
      <c r="I15" s="639"/>
      <c r="J15" s="639"/>
      <c r="K15" s="639"/>
      <c r="L15" s="639"/>
      <c r="M15" s="639"/>
      <c r="N15" s="639"/>
      <c r="O15" s="639"/>
      <c r="P15" s="639"/>
      <c r="Q15" s="640"/>
      <c r="R15" s="641">
        <v>110656</v>
      </c>
      <c r="S15" s="644"/>
      <c r="T15" s="644"/>
      <c r="U15" s="644"/>
      <c r="V15" s="644"/>
      <c r="W15" s="644"/>
      <c r="X15" s="644"/>
      <c r="Y15" s="645"/>
      <c r="Z15" s="703">
        <v>0.4</v>
      </c>
      <c r="AA15" s="703"/>
      <c r="AB15" s="703"/>
      <c r="AC15" s="703"/>
      <c r="AD15" s="704">
        <v>110656</v>
      </c>
      <c r="AE15" s="704"/>
      <c r="AF15" s="704"/>
      <c r="AG15" s="704"/>
      <c r="AH15" s="704"/>
      <c r="AI15" s="704"/>
      <c r="AJ15" s="704"/>
      <c r="AK15" s="704"/>
      <c r="AL15" s="646">
        <v>0.7</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614805</v>
      </c>
      <c r="BH15" s="644"/>
      <c r="BI15" s="644"/>
      <c r="BJ15" s="644"/>
      <c r="BK15" s="644"/>
      <c r="BL15" s="644"/>
      <c r="BM15" s="644"/>
      <c r="BN15" s="645"/>
      <c r="BO15" s="703">
        <v>4.7</v>
      </c>
      <c r="BP15" s="703"/>
      <c r="BQ15" s="703"/>
      <c r="BR15" s="703"/>
      <c r="BS15" s="649" t="s">
        <v>121</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2782405</v>
      </c>
      <c r="CS15" s="644"/>
      <c r="CT15" s="644"/>
      <c r="CU15" s="644"/>
      <c r="CV15" s="644"/>
      <c r="CW15" s="644"/>
      <c r="CX15" s="644"/>
      <c r="CY15" s="645"/>
      <c r="CZ15" s="703">
        <v>9.3000000000000007</v>
      </c>
      <c r="DA15" s="703"/>
      <c r="DB15" s="703"/>
      <c r="DC15" s="703"/>
      <c r="DD15" s="649">
        <v>622277</v>
      </c>
      <c r="DE15" s="644"/>
      <c r="DF15" s="644"/>
      <c r="DG15" s="644"/>
      <c r="DH15" s="644"/>
      <c r="DI15" s="644"/>
      <c r="DJ15" s="644"/>
      <c r="DK15" s="644"/>
      <c r="DL15" s="644"/>
      <c r="DM15" s="644"/>
      <c r="DN15" s="644"/>
      <c r="DO15" s="644"/>
      <c r="DP15" s="645"/>
      <c r="DQ15" s="649">
        <v>2197189</v>
      </c>
      <c r="DR15" s="644"/>
      <c r="DS15" s="644"/>
      <c r="DT15" s="644"/>
      <c r="DU15" s="644"/>
      <c r="DV15" s="644"/>
      <c r="DW15" s="644"/>
      <c r="DX15" s="644"/>
      <c r="DY15" s="644"/>
      <c r="DZ15" s="644"/>
      <c r="EA15" s="644"/>
      <c r="EB15" s="644"/>
      <c r="EC15" s="684"/>
    </row>
    <row r="16" spans="2:143" ht="11.25" customHeight="1">
      <c r="B16" s="638" t="s">
        <v>252</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234</v>
      </c>
      <c r="AE16" s="704"/>
      <c r="AF16" s="704"/>
      <c r="AG16" s="704"/>
      <c r="AH16" s="704"/>
      <c r="AI16" s="704"/>
      <c r="AJ16" s="704"/>
      <c r="AK16" s="704"/>
      <c r="AL16" s="646" t="s">
        <v>234</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234</v>
      </c>
      <c r="BP16" s="703"/>
      <c r="BQ16" s="703"/>
      <c r="BR16" s="703"/>
      <c r="BS16" s="649" t="s">
        <v>234</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t="s">
        <v>121</v>
      </c>
      <c r="CS16" s="644"/>
      <c r="CT16" s="644"/>
      <c r="CU16" s="644"/>
      <c r="CV16" s="644"/>
      <c r="CW16" s="644"/>
      <c r="CX16" s="644"/>
      <c r="CY16" s="645"/>
      <c r="CZ16" s="703" t="s">
        <v>121</v>
      </c>
      <c r="DA16" s="703"/>
      <c r="DB16" s="703"/>
      <c r="DC16" s="703"/>
      <c r="DD16" s="649" t="s">
        <v>121</v>
      </c>
      <c r="DE16" s="644"/>
      <c r="DF16" s="644"/>
      <c r="DG16" s="644"/>
      <c r="DH16" s="644"/>
      <c r="DI16" s="644"/>
      <c r="DJ16" s="644"/>
      <c r="DK16" s="644"/>
      <c r="DL16" s="644"/>
      <c r="DM16" s="644"/>
      <c r="DN16" s="644"/>
      <c r="DO16" s="644"/>
      <c r="DP16" s="645"/>
      <c r="DQ16" s="649" t="s">
        <v>121</v>
      </c>
      <c r="DR16" s="644"/>
      <c r="DS16" s="644"/>
      <c r="DT16" s="644"/>
      <c r="DU16" s="644"/>
      <c r="DV16" s="644"/>
      <c r="DW16" s="644"/>
      <c r="DX16" s="644"/>
      <c r="DY16" s="644"/>
      <c r="DZ16" s="644"/>
      <c r="EA16" s="644"/>
      <c r="EB16" s="644"/>
      <c r="EC16" s="684"/>
    </row>
    <row r="17" spans="2:133" ht="11.25" customHeight="1">
      <c r="B17" s="638" t="s">
        <v>255</v>
      </c>
      <c r="C17" s="639"/>
      <c r="D17" s="639"/>
      <c r="E17" s="639"/>
      <c r="F17" s="639"/>
      <c r="G17" s="639"/>
      <c r="H17" s="639"/>
      <c r="I17" s="639"/>
      <c r="J17" s="639"/>
      <c r="K17" s="639"/>
      <c r="L17" s="639"/>
      <c r="M17" s="639"/>
      <c r="N17" s="639"/>
      <c r="O17" s="639"/>
      <c r="P17" s="639"/>
      <c r="Q17" s="640"/>
      <c r="R17" s="641">
        <v>76327</v>
      </c>
      <c r="S17" s="644"/>
      <c r="T17" s="644"/>
      <c r="U17" s="644"/>
      <c r="V17" s="644"/>
      <c r="W17" s="644"/>
      <c r="X17" s="644"/>
      <c r="Y17" s="645"/>
      <c r="Z17" s="703">
        <v>0.2</v>
      </c>
      <c r="AA17" s="703"/>
      <c r="AB17" s="703"/>
      <c r="AC17" s="703"/>
      <c r="AD17" s="704">
        <v>76327</v>
      </c>
      <c r="AE17" s="704"/>
      <c r="AF17" s="704"/>
      <c r="AG17" s="704"/>
      <c r="AH17" s="704"/>
      <c r="AI17" s="704"/>
      <c r="AJ17" s="704"/>
      <c r="AK17" s="704"/>
      <c r="AL17" s="646">
        <v>0.5</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234</v>
      </c>
      <c r="BH17" s="644"/>
      <c r="BI17" s="644"/>
      <c r="BJ17" s="644"/>
      <c r="BK17" s="644"/>
      <c r="BL17" s="644"/>
      <c r="BM17" s="644"/>
      <c r="BN17" s="645"/>
      <c r="BO17" s="703" t="s">
        <v>129</v>
      </c>
      <c r="BP17" s="703"/>
      <c r="BQ17" s="703"/>
      <c r="BR17" s="703"/>
      <c r="BS17" s="649" t="s">
        <v>121</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2264922</v>
      </c>
      <c r="CS17" s="644"/>
      <c r="CT17" s="644"/>
      <c r="CU17" s="644"/>
      <c r="CV17" s="644"/>
      <c r="CW17" s="644"/>
      <c r="CX17" s="644"/>
      <c r="CY17" s="645"/>
      <c r="CZ17" s="703">
        <v>7.5</v>
      </c>
      <c r="DA17" s="703"/>
      <c r="DB17" s="703"/>
      <c r="DC17" s="703"/>
      <c r="DD17" s="649" t="s">
        <v>121</v>
      </c>
      <c r="DE17" s="644"/>
      <c r="DF17" s="644"/>
      <c r="DG17" s="644"/>
      <c r="DH17" s="644"/>
      <c r="DI17" s="644"/>
      <c r="DJ17" s="644"/>
      <c r="DK17" s="644"/>
      <c r="DL17" s="644"/>
      <c r="DM17" s="644"/>
      <c r="DN17" s="644"/>
      <c r="DO17" s="644"/>
      <c r="DP17" s="645"/>
      <c r="DQ17" s="649">
        <v>2251244</v>
      </c>
      <c r="DR17" s="644"/>
      <c r="DS17" s="644"/>
      <c r="DT17" s="644"/>
      <c r="DU17" s="644"/>
      <c r="DV17" s="644"/>
      <c r="DW17" s="644"/>
      <c r="DX17" s="644"/>
      <c r="DY17" s="644"/>
      <c r="DZ17" s="644"/>
      <c r="EA17" s="644"/>
      <c r="EB17" s="644"/>
      <c r="EC17" s="684"/>
    </row>
    <row r="18" spans="2:133" ht="11.25" customHeight="1">
      <c r="B18" s="638" t="s">
        <v>258</v>
      </c>
      <c r="C18" s="639"/>
      <c r="D18" s="639"/>
      <c r="E18" s="639"/>
      <c r="F18" s="639"/>
      <c r="G18" s="639"/>
      <c r="H18" s="639"/>
      <c r="I18" s="639"/>
      <c r="J18" s="639"/>
      <c r="K18" s="639"/>
      <c r="L18" s="639"/>
      <c r="M18" s="639"/>
      <c r="N18" s="639"/>
      <c r="O18" s="639"/>
      <c r="P18" s="639"/>
      <c r="Q18" s="640"/>
      <c r="R18" s="641">
        <v>2072394</v>
      </c>
      <c r="S18" s="644"/>
      <c r="T18" s="644"/>
      <c r="U18" s="644"/>
      <c r="V18" s="644"/>
      <c r="W18" s="644"/>
      <c r="X18" s="644"/>
      <c r="Y18" s="645"/>
      <c r="Z18" s="703">
        <v>6.6</v>
      </c>
      <c r="AA18" s="703"/>
      <c r="AB18" s="703"/>
      <c r="AC18" s="703"/>
      <c r="AD18" s="704">
        <v>1656315</v>
      </c>
      <c r="AE18" s="704"/>
      <c r="AF18" s="704"/>
      <c r="AG18" s="704"/>
      <c r="AH18" s="704"/>
      <c r="AI18" s="704"/>
      <c r="AJ18" s="704"/>
      <c r="AK18" s="704"/>
      <c r="AL18" s="646">
        <v>10</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234</v>
      </c>
      <c r="DA18" s="703"/>
      <c r="DB18" s="703"/>
      <c r="DC18" s="703"/>
      <c r="DD18" s="649" t="s">
        <v>121</v>
      </c>
      <c r="DE18" s="644"/>
      <c r="DF18" s="644"/>
      <c r="DG18" s="644"/>
      <c r="DH18" s="644"/>
      <c r="DI18" s="644"/>
      <c r="DJ18" s="644"/>
      <c r="DK18" s="644"/>
      <c r="DL18" s="644"/>
      <c r="DM18" s="644"/>
      <c r="DN18" s="644"/>
      <c r="DO18" s="644"/>
      <c r="DP18" s="645"/>
      <c r="DQ18" s="649" t="s">
        <v>234</v>
      </c>
      <c r="DR18" s="644"/>
      <c r="DS18" s="644"/>
      <c r="DT18" s="644"/>
      <c r="DU18" s="644"/>
      <c r="DV18" s="644"/>
      <c r="DW18" s="644"/>
      <c r="DX18" s="644"/>
      <c r="DY18" s="644"/>
      <c r="DZ18" s="644"/>
      <c r="EA18" s="644"/>
      <c r="EB18" s="644"/>
      <c r="EC18" s="684"/>
    </row>
    <row r="19" spans="2:133" ht="11.25" customHeight="1">
      <c r="B19" s="638" t="s">
        <v>261</v>
      </c>
      <c r="C19" s="639"/>
      <c r="D19" s="639"/>
      <c r="E19" s="639"/>
      <c r="F19" s="639"/>
      <c r="G19" s="639"/>
      <c r="H19" s="639"/>
      <c r="I19" s="639"/>
      <c r="J19" s="639"/>
      <c r="K19" s="639"/>
      <c r="L19" s="639"/>
      <c r="M19" s="639"/>
      <c r="N19" s="639"/>
      <c r="O19" s="639"/>
      <c r="P19" s="639"/>
      <c r="Q19" s="640"/>
      <c r="R19" s="641">
        <v>1656315</v>
      </c>
      <c r="S19" s="644"/>
      <c r="T19" s="644"/>
      <c r="U19" s="644"/>
      <c r="V19" s="644"/>
      <c r="W19" s="644"/>
      <c r="X19" s="644"/>
      <c r="Y19" s="645"/>
      <c r="Z19" s="703">
        <v>5.3</v>
      </c>
      <c r="AA19" s="703"/>
      <c r="AB19" s="703"/>
      <c r="AC19" s="703"/>
      <c r="AD19" s="704">
        <v>1656315</v>
      </c>
      <c r="AE19" s="704"/>
      <c r="AF19" s="704"/>
      <c r="AG19" s="704"/>
      <c r="AH19" s="704"/>
      <c r="AI19" s="704"/>
      <c r="AJ19" s="704"/>
      <c r="AK19" s="704"/>
      <c r="AL19" s="646">
        <v>10</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608618</v>
      </c>
      <c r="BH19" s="644"/>
      <c r="BI19" s="644"/>
      <c r="BJ19" s="644"/>
      <c r="BK19" s="644"/>
      <c r="BL19" s="644"/>
      <c r="BM19" s="644"/>
      <c r="BN19" s="645"/>
      <c r="BO19" s="703">
        <v>4.5999999999999996</v>
      </c>
      <c r="BP19" s="703"/>
      <c r="BQ19" s="703"/>
      <c r="BR19" s="703"/>
      <c r="BS19" s="649" t="s">
        <v>121</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234</v>
      </c>
      <c r="DE19" s="644"/>
      <c r="DF19" s="644"/>
      <c r="DG19" s="644"/>
      <c r="DH19" s="644"/>
      <c r="DI19" s="644"/>
      <c r="DJ19" s="644"/>
      <c r="DK19" s="644"/>
      <c r="DL19" s="644"/>
      <c r="DM19" s="644"/>
      <c r="DN19" s="644"/>
      <c r="DO19" s="644"/>
      <c r="DP19" s="645"/>
      <c r="DQ19" s="649" t="s">
        <v>129</v>
      </c>
      <c r="DR19" s="644"/>
      <c r="DS19" s="644"/>
      <c r="DT19" s="644"/>
      <c r="DU19" s="644"/>
      <c r="DV19" s="644"/>
      <c r="DW19" s="644"/>
      <c r="DX19" s="644"/>
      <c r="DY19" s="644"/>
      <c r="DZ19" s="644"/>
      <c r="EA19" s="644"/>
      <c r="EB19" s="644"/>
      <c r="EC19" s="684"/>
    </row>
    <row r="20" spans="2:133" ht="11.25" customHeight="1">
      <c r="B20" s="638" t="s">
        <v>264</v>
      </c>
      <c r="C20" s="639"/>
      <c r="D20" s="639"/>
      <c r="E20" s="639"/>
      <c r="F20" s="639"/>
      <c r="G20" s="639"/>
      <c r="H20" s="639"/>
      <c r="I20" s="639"/>
      <c r="J20" s="639"/>
      <c r="K20" s="639"/>
      <c r="L20" s="639"/>
      <c r="M20" s="639"/>
      <c r="N20" s="639"/>
      <c r="O20" s="639"/>
      <c r="P20" s="639"/>
      <c r="Q20" s="640"/>
      <c r="R20" s="641">
        <v>415589</v>
      </c>
      <c r="S20" s="644"/>
      <c r="T20" s="644"/>
      <c r="U20" s="644"/>
      <c r="V20" s="644"/>
      <c r="W20" s="644"/>
      <c r="X20" s="644"/>
      <c r="Y20" s="645"/>
      <c r="Z20" s="703">
        <v>1.3</v>
      </c>
      <c r="AA20" s="703"/>
      <c r="AB20" s="703"/>
      <c r="AC20" s="703"/>
      <c r="AD20" s="704" t="s">
        <v>234</v>
      </c>
      <c r="AE20" s="704"/>
      <c r="AF20" s="704"/>
      <c r="AG20" s="704"/>
      <c r="AH20" s="704"/>
      <c r="AI20" s="704"/>
      <c r="AJ20" s="704"/>
      <c r="AK20" s="704"/>
      <c r="AL20" s="646" t="s">
        <v>121</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608618</v>
      </c>
      <c r="BH20" s="644"/>
      <c r="BI20" s="644"/>
      <c r="BJ20" s="644"/>
      <c r="BK20" s="644"/>
      <c r="BL20" s="644"/>
      <c r="BM20" s="644"/>
      <c r="BN20" s="645"/>
      <c r="BO20" s="703">
        <v>4.5999999999999996</v>
      </c>
      <c r="BP20" s="703"/>
      <c r="BQ20" s="703"/>
      <c r="BR20" s="703"/>
      <c r="BS20" s="649" t="s">
        <v>234</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30076267</v>
      </c>
      <c r="CS20" s="644"/>
      <c r="CT20" s="644"/>
      <c r="CU20" s="644"/>
      <c r="CV20" s="644"/>
      <c r="CW20" s="644"/>
      <c r="CX20" s="644"/>
      <c r="CY20" s="645"/>
      <c r="CZ20" s="703">
        <v>100</v>
      </c>
      <c r="DA20" s="703"/>
      <c r="DB20" s="703"/>
      <c r="DC20" s="703"/>
      <c r="DD20" s="649">
        <v>3783624</v>
      </c>
      <c r="DE20" s="644"/>
      <c r="DF20" s="644"/>
      <c r="DG20" s="644"/>
      <c r="DH20" s="644"/>
      <c r="DI20" s="644"/>
      <c r="DJ20" s="644"/>
      <c r="DK20" s="644"/>
      <c r="DL20" s="644"/>
      <c r="DM20" s="644"/>
      <c r="DN20" s="644"/>
      <c r="DO20" s="644"/>
      <c r="DP20" s="645"/>
      <c r="DQ20" s="649">
        <v>20085788</v>
      </c>
      <c r="DR20" s="644"/>
      <c r="DS20" s="644"/>
      <c r="DT20" s="644"/>
      <c r="DU20" s="644"/>
      <c r="DV20" s="644"/>
      <c r="DW20" s="644"/>
      <c r="DX20" s="644"/>
      <c r="DY20" s="644"/>
      <c r="DZ20" s="644"/>
      <c r="EA20" s="644"/>
      <c r="EB20" s="644"/>
      <c r="EC20" s="684"/>
    </row>
    <row r="21" spans="2:133" ht="11.25" customHeight="1">
      <c r="B21" s="638" t="s">
        <v>267</v>
      </c>
      <c r="C21" s="639"/>
      <c r="D21" s="639"/>
      <c r="E21" s="639"/>
      <c r="F21" s="639"/>
      <c r="G21" s="639"/>
      <c r="H21" s="639"/>
      <c r="I21" s="639"/>
      <c r="J21" s="639"/>
      <c r="K21" s="639"/>
      <c r="L21" s="639"/>
      <c r="M21" s="639"/>
      <c r="N21" s="639"/>
      <c r="O21" s="639"/>
      <c r="P21" s="639"/>
      <c r="Q21" s="640"/>
      <c r="R21" s="641">
        <v>490</v>
      </c>
      <c r="S21" s="644"/>
      <c r="T21" s="644"/>
      <c r="U21" s="644"/>
      <c r="V21" s="644"/>
      <c r="W21" s="644"/>
      <c r="X21" s="644"/>
      <c r="Y21" s="645"/>
      <c r="Z21" s="703">
        <v>0</v>
      </c>
      <c r="AA21" s="703"/>
      <c r="AB21" s="703"/>
      <c r="AC21" s="703"/>
      <c r="AD21" s="704" t="s">
        <v>121</v>
      </c>
      <c r="AE21" s="704"/>
      <c r="AF21" s="704"/>
      <c r="AG21" s="704"/>
      <c r="AH21" s="704"/>
      <c r="AI21" s="704"/>
      <c r="AJ21" s="704"/>
      <c r="AK21" s="704"/>
      <c r="AL21" s="646" t="s">
        <v>121</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269</v>
      </c>
      <c r="C22" s="639"/>
      <c r="D22" s="639"/>
      <c r="E22" s="639"/>
      <c r="F22" s="639"/>
      <c r="G22" s="639"/>
      <c r="H22" s="639"/>
      <c r="I22" s="639"/>
      <c r="J22" s="639"/>
      <c r="K22" s="639"/>
      <c r="L22" s="639"/>
      <c r="M22" s="639"/>
      <c r="N22" s="639"/>
      <c r="O22" s="639"/>
      <c r="P22" s="639"/>
      <c r="Q22" s="640"/>
      <c r="R22" s="641">
        <v>17397270</v>
      </c>
      <c r="S22" s="644"/>
      <c r="T22" s="644"/>
      <c r="U22" s="644"/>
      <c r="V22" s="644"/>
      <c r="W22" s="644"/>
      <c r="X22" s="644"/>
      <c r="Y22" s="645"/>
      <c r="Z22" s="703">
        <v>55.3</v>
      </c>
      <c r="AA22" s="703"/>
      <c r="AB22" s="703"/>
      <c r="AC22" s="703"/>
      <c r="AD22" s="704">
        <v>16372573</v>
      </c>
      <c r="AE22" s="704"/>
      <c r="AF22" s="704"/>
      <c r="AG22" s="704"/>
      <c r="AH22" s="704"/>
      <c r="AI22" s="704"/>
      <c r="AJ22" s="704"/>
      <c r="AK22" s="704"/>
      <c r="AL22" s="646">
        <v>99.3</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272</v>
      </c>
      <c r="C23" s="639"/>
      <c r="D23" s="639"/>
      <c r="E23" s="639"/>
      <c r="F23" s="639"/>
      <c r="G23" s="639"/>
      <c r="H23" s="639"/>
      <c r="I23" s="639"/>
      <c r="J23" s="639"/>
      <c r="K23" s="639"/>
      <c r="L23" s="639"/>
      <c r="M23" s="639"/>
      <c r="N23" s="639"/>
      <c r="O23" s="639"/>
      <c r="P23" s="639"/>
      <c r="Q23" s="640"/>
      <c r="R23" s="641">
        <v>12561</v>
      </c>
      <c r="S23" s="644"/>
      <c r="T23" s="644"/>
      <c r="U23" s="644"/>
      <c r="V23" s="644"/>
      <c r="W23" s="644"/>
      <c r="X23" s="644"/>
      <c r="Y23" s="645"/>
      <c r="Z23" s="703">
        <v>0</v>
      </c>
      <c r="AA23" s="703"/>
      <c r="AB23" s="703"/>
      <c r="AC23" s="703"/>
      <c r="AD23" s="704">
        <v>12561</v>
      </c>
      <c r="AE23" s="704"/>
      <c r="AF23" s="704"/>
      <c r="AG23" s="704"/>
      <c r="AH23" s="704"/>
      <c r="AI23" s="704"/>
      <c r="AJ23" s="704"/>
      <c r="AK23" s="704"/>
      <c r="AL23" s="646">
        <v>0.1</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v>608618</v>
      </c>
      <c r="BH23" s="644"/>
      <c r="BI23" s="644"/>
      <c r="BJ23" s="644"/>
      <c r="BK23" s="644"/>
      <c r="BL23" s="644"/>
      <c r="BM23" s="644"/>
      <c r="BN23" s="645"/>
      <c r="BO23" s="703">
        <v>4.5999999999999996</v>
      </c>
      <c r="BP23" s="703"/>
      <c r="BQ23" s="703"/>
      <c r="BR23" s="703"/>
      <c r="BS23" s="649" t="s">
        <v>121</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c r="B24" s="638" t="s">
        <v>279</v>
      </c>
      <c r="C24" s="639"/>
      <c r="D24" s="639"/>
      <c r="E24" s="639"/>
      <c r="F24" s="639"/>
      <c r="G24" s="639"/>
      <c r="H24" s="639"/>
      <c r="I24" s="639"/>
      <c r="J24" s="639"/>
      <c r="K24" s="639"/>
      <c r="L24" s="639"/>
      <c r="M24" s="639"/>
      <c r="N24" s="639"/>
      <c r="O24" s="639"/>
      <c r="P24" s="639"/>
      <c r="Q24" s="640"/>
      <c r="R24" s="641">
        <v>220869</v>
      </c>
      <c r="S24" s="644"/>
      <c r="T24" s="644"/>
      <c r="U24" s="644"/>
      <c r="V24" s="644"/>
      <c r="W24" s="644"/>
      <c r="X24" s="644"/>
      <c r="Y24" s="645"/>
      <c r="Z24" s="703">
        <v>0.7</v>
      </c>
      <c r="AA24" s="703"/>
      <c r="AB24" s="703"/>
      <c r="AC24" s="703"/>
      <c r="AD24" s="704" t="s">
        <v>234</v>
      </c>
      <c r="AE24" s="704"/>
      <c r="AF24" s="704"/>
      <c r="AG24" s="704"/>
      <c r="AH24" s="704"/>
      <c r="AI24" s="704"/>
      <c r="AJ24" s="704"/>
      <c r="AK24" s="704"/>
      <c r="AL24" s="646" t="s">
        <v>121</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234</v>
      </c>
      <c r="BP24" s="703"/>
      <c r="BQ24" s="703"/>
      <c r="BR24" s="703"/>
      <c r="BS24" s="649" t="s">
        <v>121</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13989645</v>
      </c>
      <c r="CS24" s="707"/>
      <c r="CT24" s="707"/>
      <c r="CU24" s="707"/>
      <c r="CV24" s="707"/>
      <c r="CW24" s="707"/>
      <c r="CX24" s="707"/>
      <c r="CY24" s="753"/>
      <c r="CZ24" s="754">
        <v>46.5</v>
      </c>
      <c r="DA24" s="723"/>
      <c r="DB24" s="723"/>
      <c r="DC24" s="757"/>
      <c r="DD24" s="752">
        <v>8536436</v>
      </c>
      <c r="DE24" s="707"/>
      <c r="DF24" s="707"/>
      <c r="DG24" s="707"/>
      <c r="DH24" s="707"/>
      <c r="DI24" s="707"/>
      <c r="DJ24" s="707"/>
      <c r="DK24" s="753"/>
      <c r="DL24" s="752">
        <v>8527135</v>
      </c>
      <c r="DM24" s="707"/>
      <c r="DN24" s="707"/>
      <c r="DO24" s="707"/>
      <c r="DP24" s="707"/>
      <c r="DQ24" s="707"/>
      <c r="DR24" s="707"/>
      <c r="DS24" s="707"/>
      <c r="DT24" s="707"/>
      <c r="DU24" s="707"/>
      <c r="DV24" s="753"/>
      <c r="DW24" s="754">
        <v>48</v>
      </c>
      <c r="DX24" s="723"/>
      <c r="DY24" s="723"/>
      <c r="DZ24" s="723"/>
      <c r="EA24" s="723"/>
      <c r="EB24" s="723"/>
      <c r="EC24" s="755"/>
    </row>
    <row r="25" spans="2:133" ht="11.25" customHeight="1">
      <c r="B25" s="638" t="s">
        <v>282</v>
      </c>
      <c r="C25" s="639"/>
      <c r="D25" s="639"/>
      <c r="E25" s="639"/>
      <c r="F25" s="639"/>
      <c r="G25" s="639"/>
      <c r="H25" s="639"/>
      <c r="I25" s="639"/>
      <c r="J25" s="639"/>
      <c r="K25" s="639"/>
      <c r="L25" s="639"/>
      <c r="M25" s="639"/>
      <c r="N25" s="639"/>
      <c r="O25" s="639"/>
      <c r="P25" s="639"/>
      <c r="Q25" s="640"/>
      <c r="R25" s="641">
        <v>341253</v>
      </c>
      <c r="S25" s="644"/>
      <c r="T25" s="644"/>
      <c r="U25" s="644"/>
      <c r="V25" s="644"/>
      <c r="W25" s="644"/>
      <c r="X25" s="644"/>
      <c r="Y25" s="645"/>
      <c r="Z25" s="703">
        <v>1.1000000000000001</v>
      </c>
      <c r="AA25" s="703"/>
      <c r="AB25" s="703"/>
      <c r="AC25" s="703"/>
      <c r="AD25" s="704">
        <v>49245</v>
      </c>
      <c r="AE25" s="704"/>
      <c r="AF25" s="704"/>
      <c r="AG25" s="704"/>
      <c r="AH25" s="704"/>
      <c r="AI25" s="704"/>
      <c r="AJ25" s="704"/>
      <c r="AK25" s="704"/>
      <c r="AL25" s="646">
        <v>0.3</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234</v>
      </c>
      <c r="BP25" s="703"/>
      <c r="BQ25" s="703"/>
      <c r="BR25" s="703"/>
      <c r="BS25" s="649" t="s">
        <v>234</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4483820</v>
      </c>
      <c r="CS25" s="642"/>
      <c r="CT25" s="642"/>
      <c r="CU25" s="642"/>
      <c r="CV25" s="642"/>
      <c r="CW25" s="642"/>
      <c r="CX25" s="642"/>
      <c r="CY25" s="643"/>
      <c r="CZ25" s="646">
        <v>14.9</v>
      </c>
      <c r="DA25" s="675"/>
      <c r="DB25" s="675"/>
      <c r="DC25" s="676"/>
      <c r="DD25" s="649">
        <v>4121994</v>
      </c>
      <c r="DE25" s="642"/>
      <c r="DF25" s="642"/>
      <c r="DG25" s="642"/>
      <c r="DH25" s="642"/>
      <c r="DI25" s="642"/>
      <c r="DJ25" s="642"/>
      <c r="DK25" s="643"/>
      <c r="DL25" s="649">
        <v>4112813</v>
      </c>
      <c r="DM25" s="642"/>
      <c r="DN25" s="642"/>
      <c r="DO25" s="642"/>
      <c r="DP25" s="642"/>
      <c r="DQ25" s="642"/>
      <c r="DR25" s="642"/>
      <c r="DS25" s="642"/>
      <c r="DT25" s="642"/>
      <c r="DU25" s="642"/>
      <c r="DV25" s="643"/>
      <c r="DW25" s="646">
        <v>23.2</v>
      </c>
      <c r="DX25" s="675"/>
      <c r="DY25" s="675"/>
      <c r="DZ25" s="675"/>
      <c r="EA25" s="675"/>
      <c r="EB25" s="675"/>
      <c r="EC25" s="677"/>
    </row>
    <row r="26" spans="2:133" ht="11.25" customHeight="1">
      <c r="B26" s="638" t="s">
        <v>285</v>
      </c>
      <c r="C26" s="639"/>
      <c r="D26" s="639"/>
      <c r="E26" s="639"/>
      <c r="F26" s="639"/>
      <c r="G26" s="639"/>
      <c r="H26" s="639"/>
      <c r="I26" s="639"/>
      <c r="J26" s="639"/>
      <c r="K26" s="639"/>
      <c r="L26" s="639"/>
      <c r="M26" s="639"/>
      <c r="N26" s="639"/>
      <c r="O26" s="639"/>
      <c r="P26" s="639"/>
      <c r="Q26" s="640"/>
      <c r="R26" s="641">
        <v>252688</v>
      </c>
      <c r="S26" s="644"/>
      <c r="T26" s="644"/>
      <c r="U26" s="644"/>
      <c r="V26" s="644"/>
      <c r="W26" s="644"/>
      <c r="X26" s="644"/>
      <c r="Y26" s="645"/>
      <c r="Z26" s="703">
        <v>0.8</v>
      </c>
      <c r="AA26" s="703"/>
      <c r="AB26" s="703"/>
      <c r="AC26" s="703"/>
      <c r="AD26" s="704" t="s">
        <v>234</v>
      </c>
      <c r="AE26" s="704"/>
      <c r="AF26" s="704"/>
      <c r="AG26" s="704"/>
      <c r="AH26" s="704"/>
      <c r="AI26" s="704"/>
      <c r="AJ26" s="704"/>
      <c r="AK26" s="704"/>
      <c r="AL26" s="646" t="s">
        <v>129</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129</v>
      </c>
      <c r="BH26" s="644"/>
      <c r="BI26" s="644"/>
      <c r="BJ26" s="644"/>
      <c r="BK26" s="644"/>
      <c r="BL26" s="644"/>
      <c r="BM26" s="644"/>
      <c r="BN26" s="645"/>
      <c r="BO26" s="703" t="s">
        <v>121</v>
      </c>
      <c r="BP26" s="703"/>
      <c r="BQ26" s="703"/>
      <c r="BR26" s="703"/>
      <c r="BS26" s="649" t="s">
        <v>234</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3142819</v>
      </c>
      <c r="CS26" s="644"/>
      <c r="CT26" s="644"/>
      <c r="CU26" s="644"/>
      <c r="CV26" s="644"/>
      <c r="CW26" s="644"/>
      <c r="CX26" s="644"/>
      <c r="CY26" s="645"/>
      <c r="CZ26" s="646">
        <v>10.4</v>
      </c>
      <c r="DA26" s="675"/>
      <c r="DB26" s="675"/>
      <c r="DC26" s="676"/>
      <c r="DD26" s="649">
        <v>2805242</v>
      </c>
      <c r="DE26" s="644"/>
      <c r="DF26" s="644"/>
      <c r="DG26" s="644"/>
      <c r="DH26" s="644"/>
      <c r="DI26" s="644"/>
      <c r="DJ26" s="644"/>
      <c r="DK26" s="645"/>
      <c r="DL26" s="649" t="s">
        <v>234</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288</v>
      </c>
      <c r="C27" s="639"/>
      <c r="D27" s="639"/>
      <c r="E27" s="639"/>
      <c r="F27" s="639"/>
      <c r="G27" s="639"/>
      <c r="H27" s="639"/>
      <c r="I27" s="639"/>
      <c r="J27" s="639"/>
      <c r="K27" s="639"/>
      <c r="L27" s="639"/>
      <c r="M27" s="639"/>
      <c r="N27" s="639"/>
      <c r="O27" s="639"/>
      <c r="P27" s="639"/>
      <c r="Q27" s="640"/>
      <c r="R27" s="641">
        <v>4952199</v>
      </c>
      <c r="S27" s="644"/>
      <c r="T27" s="644"/>
      <c r="U27" s="644"/>
      <c r="V27" s="644"/>
      <c r="W27" s="644"/>
      <c r="X27" s="644"/>
      <c r="Y27" s="645"/>
      <c r="Z27" s="703">
        <v>15.7</v>
      </c>
      <c r="AA27" s="703"/>
      <c r="AB27" s="703"/>
      <c r="AC27" s="703"/>
      <c r="AD27" s="704" t="s">
        <v>121</v>
      </c>
      <c r="AE27" s="704"/>
      <c r="AF27" s="704"/>
      <c r="AG27" s="704"/>
      <c r="AH27" s="704"/>
      <c r="AI27" s="704"/>
      <c r="AJ27" s="704"/>
      <c r="AK27" s="704"/>
      <c r="AL27" s="646" t="s">
        <v>121</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13117575</v>
      </c>
      <c r="BH27" s="644"/>
      <c r="BI27" s="644"/>
      <c r="BJ27" s="644"/>
      <c r="BK27" s="644"/>
      <c r="BL27" s="644"/>
      <c r="BM27" s="644"/>
      <c r="BN27" s="645"/>
      <c r="BO27" s="703">
        <v>100</v>
      </c>
      <c r="BP27" s="703"/>
      <c r="BQ27" s="703"/>
      <c r="BR27" s="703"/>
      <c r="BS27" s="649">
        <v>55054</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7240906</v>
      </c>
      <c r="CS27" s="642"/>
      <c r="CT27" s="642"/>
      <c r="CU27" s="642"/>
      <c r="CV27" s="642"/>
      <c r="CW27" s="642"/>
      <c r="CX27" s="642"/>
      <c r="CY27" s="643"/>
      <c r="CZ27" s="646">
        <v>24.1</v>
      </c>
      <c r="DA27" s="675"/>
      <c r="DB27" s="675"/>
      <c r="DC27" s="676"/>
      <c r="DD27" s="649">
        <v>2163201</v>
      </c>
      <c r="DE27" s="642"/>
      <c r="DF27" s="642"/>
      <c r="DG27" s="642"/>
      <c r="DH27" s="642"/>
      <c r="DI27" s="642"/>
      <c r="DJ27" s="642"/>
      <c r="DK27" s="643"/>
      <c r="DL27" s="649">
        <v>2163081</v>
      </c>
      <c r="DM27" s="642"/>
      <c r="DN27" s="642"/>
      <c r="DO27" s="642"/>
      <c r="DP27" s="642"/>
      <c r="DQ27" s="642"/>
      <c r="DR27" s="642"/>
      <c r="DS27" s="642"/>
      <c r="DT27" s="642"/>
      <c r="DU27" s="642"/>
      <c r="DV27" s="643"/>
      <c r="DW27" s="646">
        <v>12.2</v>
      </c>
      <c r="DX27" s="675"/>
      <c r="DY27" s="675"/>
      <c r="DZ27" s="675"/>
      <c r="EA27" s="675"/>
      <c r="EB27" s="675"/>
      <c r="EC27" s="677"/>
    </row>
    <row r="28" spans="2:133" ht="11.25" customHeight="1">
      <c r="B28" s="746" t="s">
        <v>291</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2264919</v>
      </c>
      <c r="CS28" s="644"/>
      <c r="CT28" s="644"/>
      <c r="CU28" s="644"/>
      <c r="CV28" s="644"/>
      <c r="CW28" s="644"/>
      <c r="CX28" s="644"/>
      <c r="CY28" s="645"/>
      <c r="CZ28" s="646">
        <v>7.5</v>
      </c>
      <c r="DA28" s="675"/>
      <c r="DB28" s="675"/>
      <c r="DC28" s="676"/>
      <c r="DD28" s="649">
        <v>2251241</v>
      </c>
      <c r="DE28" s="644"/>
      <c r="DF28" s="644"/>
      <c r="DG28" s="644"/>
      <c r="DH28" s="644"/>
      <c r="DI28" s="644"/>
      <c r="DJ28" s="644"/>
      <c r="DK28" s="645"/>
      <c r="DL28" s="649">
        <v>2251241</v>
      </c>
      <c r="DM28" s="644"/>
      <c r="DN28" s="644"/>
      <c r="DO28" s="644"/>
      <c r="DP28" s="644"/>
      <c r="DQ28" s="644"/>
      <c r="DR28" s="644"/>
      <c r="DS28" s="644"/>
      <c r="DT28" s="644"/>
      <c r="DU28" s="644"/>
      <c r="DV28" s="645"/>
      <c r="DW28" s="646">
        <v>12.7</v>
      </c>
      <c r="DX28" s="675"/>
      <c r="DY28" s="675"/>
      <c r="DZ28" s="675"/>
      <c r="EA28" s="675"/>
      <c r="EB28" s="675"/>
      <c r="EC28" s="677"/>
    </row>
    <row r="29" spans="2:133" ht="11.25" customHeight="1">
      <c r="B29" s="638" t="s">
        <v>293</v>
      </c>
      <c r="C29" s="639"/>
      <c r="D29" s="639"/>
      <c r="E29" s="639"/>
      <c r="F29" s="639"/>
      <c r="G29" s="639"/>
      <c r="H29" s="639"/>
      <c r="I29" s="639"/>
      <c r="J29" s="639"/>
      <c r="K29" s="639"/>
      <c r="L29" s="639"/>
      <c r="M29" s="639"/>
      <c r="N29" s="639"/>
      <c r="O29" s="639"/>
      <c r="P29" s="639"/>
      <c r="Q29" s="640"/>
      <c r="R29" s="641">
        <v>2085913</v>
      </c>
      <c r="S29" s="644"/>
      <c r="T29" s="644"/>
      <c r="U29" s="644"/>
      <c r="V29" s="644"/>
      <c r="W29" s="644"/>
      <c r="X29" s="644"/>
      <c r="Y29" s="645"/>
      <c r="Z29" s="703">
        <v>6.6</v>
      </c>
      <c r="AA29" s="703"/>
      <c r="AB29" s="703"/>
      <c r="AC29" s="703"/>
      <c r="AD29" s="704" t="s">
        <v>129</v>
      </c>
      <c r="AE29" s="704"/>
      <c r="AF29" s="704"/>
      <c r="AG29" s="704"/>
      <c r="AH29" s="704"/>
      <c r="AI29" s="704"/>
      <c r="AJ29" s="704"/>
      <c r="AK29" s="704"/>
      <c r="AL29" s="646" t="s">
        <v>234</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297</v>
      </c>
      <c r="CG29" s="682"/>
      <c r="CH29" s="682"/>
      <c r="CI29" s="682"/>
      <c r="CJ29" s="682"/>
      <c r="CK29" s="682"/>
      <c r="CL29" s="682"/>
      <c r="CM29" s="682"/>
      <c r="CN29" s="682"/>
      <c r="CO29" s="682"/>
      <c r="CP29" s="682"/>
      <c r="CQ29" s="683"/>
      <c r="CR29" s="641">
        <v>2264919</v>
      </c>
      <c r="CS29" s="642"/>
      <c r="CT29" s="642"/>
      <c r="CU29" s="642"/>
      <c r="CV29" s="642"/>
      <c r="CW29" s="642"/>
      <c r="CX29" s="642"/>
      <c r="CY29" s="643"/>
      <c r="CZ29" s="646">
        <v>7.5</v>
      </c>
      <c r="DA29" s="675"/>
      <c r="DB29" s="675"/>
      <c r="DC29" s="676"/>
      <c r="DD29" s="649">
        <v>2251241</v>
      </c>
      <c r="DE29" s="642"/>
      <c r="DF29" s="642"/>
      <c r="DG29" s="642"/>
      <c r="DH29" s="642"/>
      <c r="DI29" s="642"/>
      <c r="DJ29" s="642"/>
      <c r="DK29" s="643"/>
      <c r="DL29" s="649">
        <v>2251241</v>
      </c>
      <c r="DM29" s="642"/>
      <c r="DN29" s="642"/>
      <c r="DO29" s="642"/>
      <c r="DP29" s="642"/>
      <c r="DQ29" s="642"/>
      <c r="DR29" s="642"/>
      <c r="DS29" s="642"/>
      <c r="DT29" s="642"/>
      <c r="DU29" s="642"/>
      <c r="DV29" s="643"/>
      <c r="DW29" s="646">
        <v>12.7</v>
      </c>
      <c r="DX29" s="675"/>
      <c r="DY29" s="675"/>
      <c r="DZ29" s="675"/>
      <c r="EA29" s="675"/>
      <c r="EB29" s="675"/>
      <c r="EC29" s="677"/>
    </row>
    <row r="30" spans="2:133" ht="11.25" customHeight="1">
      <c r="B30" s="638" t="s">
        <v>298</v>
      </c>
      <c r="C30" s="639"/>
      <c r="D30" s="639"/>
      <c r="E30" s="639"/>
      <c r="F30" s="639"/>
      <c r="G30" s="639"/>
      <c r="H30" s="639"/>
      <c r="I30" s="639"/>
      <c r="J30" s="639"/>
      <c r="K30" s="639"/>
      <c r="L30" s="639"/>
      <c r="M30" s="639"/>
      <c r="N30" s="639"/>
      <c r="O30" s="639"/>
      <c r="P30" s="639"/>
      <c r="Q30" s="640"/>
      <c r="R30" s="641">
        <v>44518</v>
      </c>
      <c r="S30" s="644"/>
      <c r="T30" s="644"/>
      <c r="U30" s="644"/>
      <c r="V30" s="644"/>
      <c r="W30" s="644"/>
      <c r="X30" s="644"/>
      <c r="Y30" s="645"/>
      <c r="Z30" s="703">
        <v>0.1</v>
      </c>
      <c r="AA30" s="703"/>
      <c r="AB30" s="703"/>
      <c r="AC30" s="703"/>
      <c r="AD30" s="704">
        <v>36963</v>
      </c>
      <c r="AE30" s="704"/>
      <c r="AF30" s="704"/>
      <c r="AG30" s="704"/>
      <c r="AH30" s="704"/>
      <c r="AI30" s="704"/>
      <c r="AJ30" s="704"/>
      <c r="AK30" s="704"/>
      <c r="AL30" s="646">
        <v>0.2</v>
      </c>
      <c r="AM30" s="647"/>
      <c r="AN30" s="647"/>
      <c r="AO30" s="705"/>
      <c r="AP30" s="731" t="s">
        <v>299</v>
      </c>
      <c r="AQ30" s="732"/>
      <c r="AR30" s="732"/>
      <c r="AS30" s="732"/>
      <c r="AT30" s="737" t="s">
        <v>300</v>
      </c>
      <c r="AU30" s="210"/>
      <c r="AV30" s="210"/>
      <c r="AW30" s="210"/>
      <c r="AX30" s="740" t="s">
        <v>177</v>
      </c>
      <c r="AY30" s="741"/>
      <c r="AZ30" s="741"/>
      <c r="BA30" s="741"/>
      <c r="BB30" s="741"/>
      <c r="BC30" s="741"/>
      <c r="BD30" s="741"/>
      <c r="BE30" s="741"/>
      <c r="BF30" s="742"/>
      <c r="BG30" s="721">
        <v>99.3</v>
      </c>
      <c r="BH30" s="722"/>
      <c r="BI30" s="722"/>
      <c r="BJ30" s="722"/>
      <c r="BK30" s="722"/>
      <c r="BL30" s="722"/>
      <c r="BM30" s="723">
        <v>98.1</v>
      </c>
      <c r="BN30" s="722"/>
      <c r="BO30" s="722"/>
      <c r="BP30" s="722"/>
      <c r="BQ30" s="724"/>
      <c r="BR30" s="721">
        <v>99.3</v>
      </c>
      <c r="BS30" s="722"/>
      <c r="BT30" s="722"/>
      <c r="BU30" s="722"/>
      <c r="BV30" s="722"/>
      <c r="BW30" s="722"/>
      <c r="BX30" s="723">
        <v>97.7</v>
      </c>
      <c r="BY30" s="722"/>
      <c r="BZ30" s="722"/>
      <c r="CA30" s="722"/>
      <c r="CB30" s="724"/>
      <c r="CD30" s="727"/>
      <c r="CE30" s="728"/>
      <c r="CF30" s="685" t="s">
        <v>301</v>
      </c>
      <c r="CG30" s="682"/>
      <c r="CH30" s="682"/>
      <c r="CI30" s="682"/>
      <c r="CJ30" s="682"/>
      <c r="CK30" s="682"/>
      <c r="CL30" s="682"/>
      <c r="CM30" s="682"/>
      <c r="CN30" s="682"/>
      <c r="CO30" s="682"/>
      <c r="CP30" s="682"/>
      <c r="CQ30" s="683"/>
      <c r="CR30" s="641">
        <v>2065253</v>
      </c>
      <c r="CS30" s="644"/>
      <c r="CT30" s="644"/>
      <c r="CU30" s="644"/>
      <c r="CV30" s="644"/>
      <c r="CW30" s="644"/>
      <c r="CX30" s="644"/>
      <c r="CY30" s="645"/>
      <c r="CZ30" s="646">
        <v>6.9</v>
      </c>
      <c r="DA30" s="675"/>
      <c r="DB30" s="675"/>
      <c r="DC30" s="676"/>
      <c r="DD30" s="649">
        <v>2053093</v>
      </c>
      <c r="DE30" s="644"/>
      <c r="DF30" s="644"/>
      <c r="DG30" s="644"/>
      <c r="DH30" s="644"/>
      <c r="DI30" s="644"/>
      <c r="DJ30" s="644"/>
      <c r="DK30" s="645"/>
      <c r="DL30" s="649">
        <v>2053093</v>
      </c>
      <c r="DM30" s="644"/>
      <c r="DN30" s="644"/>
      <c r="DO30" s="644"/>
      <c r="DP30" s="644"/>
      <c r="DQ30" s="644"/>
      <c r="DR30" s="644"/>
      <c r="DS30" s="644"/>
      <c r="DT30" s="644"/>
      <c r="DU30" s="644"/>
      <c r="DV30" s="645"/>
      <c r="DW30" s="646">
        <v>11.6</v>
      </c>
      <c r="DX30" s="675"/>
      <c r="DY30" s="675"/>
      <c r="DZ30" s="675"/>
      <c r="EA30" s="675"/>
      <c r="EB30" s="675"/>
      <c r="EC30" s="677"/>
    </row>
    <row r="31" spans="2:133" ht="11.25" customHeight="1">
      <c r="B31" s="638" t="s">
        <v>302</v>
      </c>
      <c r="C31" s="639"/>
      <c r="D31" s="639"/>
      <c r="E31" s="639"/>
      <c r="F31" s="639"/>
      <c r="G31" s="639"/>
      <c r="H31" s="639"/>
      <c r="I31" s="639"/>
      <c r="J31" s="639"/>
      <c r="K31" s="639"/>
      <c r="L31" s="639"/>
      <c r="M31" s="639"/>
      <c r="N31" s="639"/>
      <c r="O31" s="639"/>
      <c r="P31" s="639"/>
      <c r="Q31" s="640"/>
      <c r="R31" s="641">
        <v>8526</v>
      </c>
      <c r="S31" s="644"/>
      <c r="T31" s="644"/>
      <c r="U31" s="644"/>
      <c r="V31" s="644"/>
      <c r="W31" s="644"/>
      <c r="X31" s="644"/>
      <c r="Y31" s="645"/>
      <c r="Z31" s="703">
        <v>0</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99.1</v>
      </c>
      <c r="BH31" s="642"/>
      <c r="BI31" s="642"/>
      <c r="BJ31" s="642"/>
      <c r="BK31" s="642"/>
      <c r="BL31" s="642"/>
      <c r="BM31" s="647">
        <v>97.6</v>
      </c>
      <c r="BN31" s="720"/>
      <c r="BO31" s="720"/>
      <c r="BP31" s="720"/>
      <c r="BQ31" s="681"/>
      <c r="BR31" s="719">
        <v>99.1</v>
      </c>
      <c r="BS31" s="642"/>
      <c r="BT31" s="642"/>
      <c r="BU31" s="642"/>
      <c r="BV31" s="642"/>
      <c r="BW31" s="642"/>
      <c r="BX31" s="647">
        <v>97.1</v>
      </c>
      <c r="BY31" s="720"/>
      <c r="BZ31" s="720"/>
      <c r="CA31" s="720"/>
      <c r="CB31" s="681"/>
      <c r="CD31" s="727"/>
      <c r="CE31" s="728"/>
      <c r="CF31" s="685" t="s">
        <v>305</v>
      </c>
      <c r="CG31" s="682"/>
      <c r="CH31" s="682"/>
      <c r="CI31" s="682"/>
      <c r="CJ31" s="682"/>
      <c r="CK31" s="682"/>
      <c r="CL31" s="682"/>
      <c r="CM31" s="682"/>
      <c r="CN31" s="682"/>
      <c r="CO31" s="682"/>
      <c r="CP31" s="682"/>
      <c r="CQ31" s="683"/>
      <c r="CR31" s="641">
        <v>199666</v>
      </c>
      <c r="CS31" s="642"/>
      <c r="CT31" s="642"/>
      <c r="CU31" s="642"/>
      <c r="CV31" s="642"/>
      <c r="CW31" s="642"/>
      <c r="CX31" s="642"/>
      <c r="CY31" s="643"/>
      <c r="CZ31" s="646">
        <v>0.7</v>
      </c>
      <c r="DA31" s="675"/>
      <c r="DB31" s="675"/>
      <c r="DC31" s="676"/>
      <c r="DD31" s="649">
        <v>198148</v>
      </c>
      <c r="DE31" s="642"/>
      <c r="DF31" s="642"/>
      <c r="DG31" s="642"/>
      <c r="DH31" s="642"/>
      <c r="DI31" s="642"/>
      <c r="DJ31" s="642"/>
      <c r="DK31" s="643"/>
      <c r="DL31" s="649">
        <v>198148</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306</v>
      </c>
      <c r="C32" s="639"/>
      <c r="D32" s="639"/>
      <c r="E32" s="639"/>
      <c r="F32" s="639"/>
      <c r="G32" s="639"/>
      <c r="H32" s="639"/>
      <c r="I32" s="639"/>
      <c r="J32" s="639"/>
      <c r="K32" s="639"/>
      <c r="L32" s="639"/>
      <c r="M32" s="639"/>
      <c r="N32" s="639"/>
      <c r="O32" s="639"/>
      <c r="P32" s="639"/>
      <c r="Q32" s="640"/>
      <c r="R32" s="641">
        <v>1872674</v>
      </c>
      <c r="S32" s="644"/>
      <c r="T32" s="644"/>
      <c r="U32" s="644"/>
      <c r="V32" s="644"/>
      <c r="W32" s="644"/>
      <c r="X32" s="644"/>
      <c r="Y32" s="645"/>
      <c r="Z32" s="703">
        <v>6</v>
      </c>
      <c r="AA32" s="703"/>
      <c r="AB32" s="703"/>
      <c r="AC32" s="703"/>
      <c r="AD32" s="704" t="s">
        <v>234</v>
      </c>
      <c r="AE32" s="704"/>
      <c r="AF32" s="704"/>
      <c r="AG32" s="704"/>
      <c r="AH32" s="704"/>
      <c r="AI32" s="704"/>
      <c r="AJ32" s="704"/>
      <c r="AK32" s="704"/>
      <c r="AL32" s="646" t="s">
        <v>234</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99.5</v>
      </c>
      <c r="BH32" s="657"/>
      <c r="BI32" s="657"/>
      <c r="BJ32" s="657"/>
      <c r="BK32" s="657"/>
      <c r="BL32" s="657"/>
      <c r="BM32" s="701">
        <v>98.5</v>
      </c>
      <c r="BN32" s="657"/>
      <c r="BO32" s="657"/>
      <c r="BP32" s="657"/>
      <c r="BQ32" s="694"/>
      <c r="BR32" s="718">
        <v>99.5</v>
      </c>
      <c r="BS32" s="657"/>
      <c r="BT32" s="657"/>
      <c r="BU32" s="657"/>
      <c r="BV32" s="657"/>
      <c r="BW32" s="657"/>
      <c r="BX32" s="701">
        <v>98.1</v>
      </c>
      <c r="BY32" s="657"/>
      <c r="BZ32" s="657"/>
      <c r="CA32" s="657"/>
      <c r="CB32" s="694"/>
      <c r="CD32" s="729"/>
      <c r="CE32" s="730"/>
      <c r="CF32" s="685" t="s">
        <v>308</v>
      </c>
      <c r="CG32" s="682"/>
      <c r="CH32" s="682"/>
      <c r="CI32" s="682"/>
      <c r="CJ32" s="682"/>
      <c r="CK32" s="682"/>
      <c r="CL32" s="682"/>
      <c r="CM32" s="682"/>
      <c r="CN32" s="682"/>
      <c r="CO32" s="682"/>
      <c r="CP32" s="682"/>
      <c r="CQ32" s="683"/>
      <c r="CR32" s="641" t="s">
        <v>234</v>
      </c>
      <c r="CS32" s="644"/>
      <c r="CT32" s="644"/>
      <c r="CU32" s="644"/>
      <c r="CV32" s="644"/>
      <c r="CW32" s="644"/>
      <c r="CX32" s="644"/>
      <c r="CY32" s="645"/>
      <c r="CZ32" s="646" t="s">
        <v>121</v>
      </c>
      <c r="DA32" s="675"/>
      <c r="DB32" s="675"/>
      <c r="DC32" s="676"/>
      <c r="DD32" s="649" t="s">
        <v>121</v>
      </c>
      <c r="DE32" s="644"/>
      <c r="DF32" s="644"/>
      <c r="DG32" s="644"/>
      <c r="DH32" s="644"/>
      <c r="DI32" s="644"/>
      <c r="DJ32" s="644"/>
      <c r="DK32" s="645"/>
      <c r="DL32" s="649" t="s">
        <v>234</v>
      </c>
      <c r="DM32" s="644"/>
      <c r="DN32" s="644"/>
      <c r="DO32" s="644"/>
      <c r="DP32" s="644"/>
      <c r="DQ32" s="644"/>
      <c r="DR32" s="644"/>
      <c r="DS32" s="644"/>
      <c r="DT32" s="644"/>
      <c r="DU32" s="644"/>
      <c r="DV32" s="645"/>
      <c r="DW32" s="646" t="s">
        <v>121</v>
      </c>
      <c r="DX32" s="675"/>
      <c r="DY32" s="675"/>
      <c r="DZ32" s="675"/>
      <c r="EA32" s="675"/>
      <c r="EB32" s="675"/>
      <c r="EC32" s="677"/>
    </row>
    <row r="33" spans="2:133" ht="11.25" customHeight="1">
      <c r="B33" s="638" t="s">
        <v>309</v>
      </c>
      <c r="C33" s="639"/>
      <c r="D33" s="639"/>
      <c r="E33" s="639"/>
      <c r="F33" s="639"/>
      <c r="G33" s="639"/>
      <c r="H33" s="639"/>
      <c r="I33" s="639"/>
      <c r="J33" s="639"/>
      <c r="K33" s="639"/>
      <c r="L33" s="639"/>
      <c r="M33" s="639"/>
      <c r="N33" s="639"/>
      <c r="O33" s="639"/>
      <c r="P33" s="639"/>
      <c r="Q33" s="640"/>
      <c r="R33" s="641">
        <v>1362391</v>
      </c>
      <c r="S33" s="644"/>
      <c r="T33" s="644"/>
      <c r="U33" s="644"/>
      <c r="V33" s="644"/>
      <c r="W33" s="644"/>
      <c r="X33" s="644"/>
      <c r="Y33" s="645"/>
      <c r="Z33" s="703">
        <v>4.3</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12302998</v>
      </c>
      <c r="CS33" s="642"/>
      <c r="CT33" s="642"/>
      <c r="CU33" s="642"/>
      <c r="CV33" s="642"/>
      <c r="CW33" s="642"/>
      <c r="CX33" s="642"/>
      <c r="CY33" s="643"/>
      <c r="CZ33" s="646">
        <v>40.9</v>
      </c>
      <c r="DA33" s="675"/>
      <c r="DB33" s="675"/>
      <c r="DC33" s="676"/>
      <c r="DD33" s="649">
        <v>10642325</v>
      </c>
      <c r="DE33" s="642"/>
      <c r="DF33" s="642"/>
      <c r="DG33" s="642"/>
      <c r="DH33" s="642"/>
      <c r="DI33" s="642"/>
      <c r="DJ33" s="642"/>
      <c r="DK33" s="643"/>
      <c r="DL33" s="649">
        <v>7805635</v>
      </c>
      <c r="DM33" s="642"/>
      <c r="DN33" s="642"/>
      <c r="DO33" s="642"/>
      <c r="DP33" s="642"/>
      <c r="DQ33" s="642"/>
      <c r="DR33" s="642"/>
      <c r="DS33" s="642"/>
      <c r="DT33" s="642"/>
      <c r="DU33" s="642"/>
      <c r="DV33" s="643"/>
      <c r="DW33" s="646">
        <v>44</v>
      </c>
      <c r="DX33" s="675"/>
      <c r="DY33" s="675"/>
      <c r="DZ33" s="675"/>
      <c r="EA33" s="675"/>
      <c r="EB33" s="675"/>
      <c r="EC33" s="677"/>
    </row>
    <row r="34" spans="2:133" ht="11.25" customHeight="1">
      <c r="B34" s="638" t="s">
        <v>311</v>
      </c>
      <c r="C34" s="639"/>
      <c r="D34" s="639"/>
      <c r="E34" s="639"/>
      <c r="F34" s="639"/>
      <c r="G34" s="639"/>
      <c r="H34" s="639"/>
      <c r="I34" s="639"/>
      <c r="J34" s="639"/>
      <c r="K34" s="639"/>
      <c r="L34" s="639"/>
      <c r="M34" s="639"/>
      <c r="N34" s="639"/>
      <c r="O34" s="639"/>
      <c r="P34" s="639"/>
      <c r="Q34" s="640"/>
      <c r="R34" s="641">
        <v>460972</v>
      </c>
      <c r="S34" s="644"/>
      <c r="T34" s="644"/>
      <c r="U34" s="644"/>
      <c r="V34" s="644"/>
      <c r="W34" s="644"/>
      <c r="X34" s="644"/>
      <c r="Y34" s="645"/>
      <c r="Z34" s="703">
        <v>1.5</v>
      </c>
      <c r="AA34" s="703"/>
      <c r="AB34" s="703"/>
      <c r="AC34" s="703"/>
      <c r="AD34" s="704">
        <v>17838</v>
      </c>
      <c r="AE34" s="704"/>
      <c r="AF34" s="704"/>
      <c r="AG34" s="704"/>
      <c r="AH34" s="704"/>
      <c r="AI34" s="704"/>
      <c r="AJ34" s="704"/>
      <c r="AK34" s="704"/>
      <c r="AL34" s="646">
        <v>0.1</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4552400</v>
      </c>
      <c r="CS34" s="644"/>
      <c r="CT34" s="644"/>
      <c r="CU34" s="644"/>
      <c r="CV34" s="644"/>
      <c r="CW34" s="644"/>
      <c r="CX34" s="644"/>
      <c r="CY34" s="645"/>
      <c r="CZ34" s="646">
        <v>15.1</v>
      </c>
      <c r="DA34" s="675"/>
      <c r="DB34" s="675"/>
      <c r="DC34" s="676"/>
      <c r="DD34" s="649">
        <v>3830427</v>
      </c>
      <c r="DE34" s="644"/>
      <c r="DF34" s="644"/>
      <c r="DG34" s="644"/>
      <c r="DH34" s="644"/>
      <c r="DI34" s="644"/>
      <c r="DJ34" s="644"/>
      <c r="DK34" s="645"/>
      <c r="DL34" s="649">
        <v>3351649</v>
      </c>
      <c r="DM34" s="644"/>
      <c r="DN34" s="644"/>
      <c r="DO34" s="644"/>
      <c r="DP34" s="644"/>
      <c r="DQ34" s="644"/>
      <c r="DR34" s="644"/>
      <c r="DS34" s="644"/>
      <c r="DT34" s="644"/>
      <c r="DU34" s="644"/>
      <c r="DV34" s="645"/>
      <c r="DW34" s="646">
        <v>18.899999999999999</v>
      </c>
      <c r="DX34" s="675"/>
      <c r="DY34" s="675"/>
      <c r="DZ34" s="675"/>
      <c r="EA34" s="675"/>
      <c r="EB34" s="675"/>
      <c r="EC34" s="677"/>
    </row>
    <row r="35" spans="2:133" ht="11.25" customHeight="1">
      <c r="B35" s="638" t="s">
        <v>315</v>
      </c>
      <c r="C35" s="639"/>
      <c r="D35" s="639"/>
      <c r="E35" s="639"/>
      <c r="F35" s="639"/>
      <c r="G35" s="639"/>
      <c r="H35" s="639"/>
      <c r="I35" s="639"/>
      <c r="J35" s="639"/>
      <c r="K35" s="639"/>
      <c r="L35" s="639"/>
      <c r="M35" s="639"/>
      <c r="N35" s="639"/>
      <c r="O35" s="639"/>
      <c r="P35" s="639"/>
      <c r="Q35" s="640"/>
      <c r="R35" s="641">
        <v>2453329</v>
      </c>
      <c r="S35" s="644"/>
      <c r="T35" s="644"/>
      <c r="U35" s="644"/>
      <c r="V35" s="644"/>
      <c r="W35" s="644"/>
      <c r="X35" s="644"/>
      <c r="Y35" s="645"/>
      <c r="Z35" s="703">
        <v>7.8</v>
      </c>
      <c r="AA35" s="703"/>
      <c r="AB35" s="703"/>
      <c r="AC35" s="703"/>
      <c r="AD35" s="704" t="s">
        <v>121</v>
      </c>
      <c r="AE35" s="704"/>
      <c r="AF35" s="704"/>
      <c r="AG35" s="704"/>
      <c r="AH35" s="704"/>
      <c r="AI35" s="704"/>
      <c r="AJ35" s="704"/>
      <c r="AK35" s="704"/>
      <c r="AL35" s="646" t="s">
        <v>129</v>
      </c>
      <c r="AM35" s="647"/>
      <c r="AN35" s="647"/>
      <c r="AO35" s="705"/>
      <c r="AP35" s="214"/>
      <c r="AQ35" s="709" t="s">
        <v>316</v>
      </c>
      <c r="AR35" s="710"/>
      <c r="AS35" s="710"/>
      <c r="AT35" s="710"/>
      <c r="AU35" s="710"/>
      <c r="AV35" s="710"/>
      <c r="AW35" s="710"/>
      <c r="AX35" s="710"/>
      <c r="AY35" s="711"/>
      <c r="AZ35" s="706">
        <v>3825873</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943305</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305804</v>
      </c>
      <c r="CS35" s="642"/>
      <c r="CT35" s="642"/>
      <c r="CU35" s="642"/>
      <c r="CV35" s="642"/>
      <c r="CW35" s="642"/>
      <c r="CX35" s="642"/>
      <c r="CY35" s="643"/>
      <c r="CZ35" s="646">
        <v>1</v>
      </c>
      <c r="DA35" s="675"/>
      <c r="DB35" s="675"/>
      <c r="DC35" s="676"/>
      <c r="DD35" s="649">
        <v>295190</v>
      </c>
      <c r="DE35" s="642"/>
      <c r="DF35" s="642"/>
      <c r="DG35" s="642"/>
      <c r="DH35" s="642"/>
      <c r="DI35" s="642"/>
      <c r="DJ35" s="642"/>
      <c r="DK35" s="643"/>
      <c r="DL35" s="649">
        <v>295190</v>
      </c>
      <c r="DM35" s="642"/>
      <c r="DN35" s="642"/>
      <c r="DO35" s="642"/>
      <c r="DP35" s="642"/>
      <c r="DQ35" s="642"/>
      <c r="DR35" s="642"/>
      <c r="DS35" s="642"/>
      <c r="DT35" s="642"/>
      <c r="DU35" s="642"/>
      <c r="DV35" s="643"/>
      <c r="DW35" s="646">
        <v>1.7</v>
      </c>
      <c r="DX35" s="675"/>
      <c r="DY35" s="675"/>
      <c r="DZ35" s="675"/>
      <c r="EA35" s="675"/>
      <c r="EB35" s="675"/>
      <c r="EC35" s="677"/>
    </row>
    <row r="36" spans="2:133" ht="11.25" customHeight="1">
      <c r="B36" s="638" t="s">
        <v>319</v>
      </c>
      <c r="C36" s="639"/>
      <c r="D36" s="639"/>
      <c r="E36" s="639"/>
      <c r="F36" s="639"/>
      <c r="G36" s="639"/>
      <c r="H36" s="639"/>
      <c r="I36" s="639"/>
      <c r="J36" s="639"/>
      <c r="K36" s="639"/>
      <c r="L36" s="639"/>
      <c r="M36" s="639"/>
      <c r="N36" s="639"/>
      <c r="O36" s="639"/>
      <c r="P36" s="639"/>
      <c r="Q36" s="640"/>
      <c r="R36" s="641" t="s">
        <v>234</v>
      </c>
      <c r="S36" s="644"/>
      <c r="T36" s="644"/>
      <c r="U36" s="644"/>
      <c r="V36" s="644"/>
      <c r="W36" s="644"/>
      <c r="X36" s="644"/>
      <c r="Y36" s="645"/>
      <c r="Z36" s="703" t="s">
        <v>121</v>
      </c>
      <c r="AA36" s="703"/>
      <c r="AB36" s="703"/>
      <c r="AC36" s="703"/>
      <c r="AD36" s="704" t="s">
        <v>234</v>
      </c>
      <c r="AE36" s="704"/>
      <c r="AF36" s="704"/>
      <c r="AG36" s="704"/>
      <c r="AH36" s="704"/>
      <c r="AI36" s="704"/>
      <c r="AJ36" s="704"/>
      <c r="AK36" s="704"/>
      <c r="AL36" s="646" t="s">
        <v>234</v>
      </c>
      <c r="AM36" s="647"/>
      <c r="AN36" s="647"/>
      <c r="AO36" s="705"/>
      <c r="AQ36" s="678" t="s">
        <v>320</v>
      </c>
      <c r="AR36" s="679"/>
      <c r="AS36" s="679"/>
      <c r="AT36" s="679"/>
      <c r="AU36" s="679"/>
      <c r="AV36" s="679"/>
      <c r="AW36" s="679"/>
      <c r="AX36" s="679"/>
      <c r="AY36" s="680"/>
      <c r="AZ36" s="641">
        <v>497688</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770071</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3193539</v>
      </c>
      <c r="CS36" s="644"/>
      <c r="CT36" s="644"/>
      <c r="CU36" s="644"/>
      <c r="CV36" s="644"/>
      <c r="CW36" s="644"/>
      <c r="CX36" s="644"/>
      <c r="CY36" s="645"/>
      <c r="CZ36" s="646">
        <v>10.6</v>
      </c>
      <c r="DA36" s="675"/>
      <c r="DB36" s="675"/>
      <c r="DC36" s="676"/>
      <c r="DD36" s="649">
        <v>2970910</v>
      </c>
      <c r="DE36" s="644"/>
      <c r="DF36" s="644"/>
      <c r="DG36" s="644"/>
      <c r="DH36" s="644"/>
      <c r="DI36" s="644"/>
      <c r="DJ36" s="644"/>
      <c r="DK36" s="645"/>
      <c r="DL36" s="649">
        <v>2086212</v>
      </c>
      <c r="DM36" s="644"/>
      <c r="DN36" s="644"/>
      <c r="DO36" s="644"/>
      <c r="DP36" s="644"/>
      <c r="DQ36" s="644"/>
      <c r="DR36" s="644"/>
      <c r="DS36" s="644"/>
      <c r="DT36" s="644"/>
      <c r="DU36" s="644"/>
      <c r="DV36" s="645"/>
      <c r="DW36" s="646">
        <v>11.8</v>
      </c>
      <c r="DX36" s="675"/>
      <c r="DY36" s="675"/>
      <c r="DZ36" s="675"/>
      <c r="EA36" s="675"/>
      <c r="EB36" s="675"/>
      <c r="EC36" s="677"/>
    </row>
    <row r="37" spans="2:133" ht="11.25" customHeight="1">
      <c r="B37" s="638" t="s">
        <v>323</v>
      </c>
      <c r="C37" s="639"/>
      <c r="D37" s="639"/>
      <c r="E37" s="639"/>
      <c r="F37" s="639"/>
      <c r="G37" s="639"/>
      <c r="H37" s="639"/>
      <c r="I37" s="639"/>
      <c r="J37" s="639"/>
      <c r="K37" s="639"/>
      <c r="L37" s="639"/>
      <c r="M37" s="639"/>
      <c r="N37" s="639"/>
      <c r="O37" s="639"/>
      <c r="P37" s="639"/>
      <c r="Q37" s="640"/>
      <c r="R37" s="641">
        <v>1263729</v>
      </c>
      <c r="S37" s="644"/>
      <c r="T37" s="644"/>
      <c r="U37" s="644"/>
      <c r="V37" s="644"/>
      <c r="W37" s="644"/>
      <c r="X37" s="644"/>
      <c r="Y37" s="645"/>
      <c r="Z37" s="703">
        <v>4</v>
      </c>
      <c r="AA37" s="703"/>
      <c r="AB37" s="703"/>
      <c r="AC37" s="703"/>
      <c r="AD37" s="704" t="s">
        <v>121</v>
      </c>
      <c r="AE37" s="704"/>
      <c r="AF37" s="704"/>
      <c r="AG37" s="704"/>
      <c r="AH37" s="704"/>
      <c r="AI37" s="704"/>
      <c r="AJ37" s="704"/>
      <c r="AK37" s="704"/>
      <c r="AL37" s="646" t="s">
        <v>121</v>
      </c>
      <c r="AM37" s="647"/>
      <c r="AN37" s="647"/>
      <c r="AO37" s="705"/>
      <c r="AQ37" s="678" t="s">
        <v>324</v>
      </c>
      <c r="AR37" s="679"/>
      <c r="AS37" s="679"/>
      <c r="AT37" s="679"/>
      <c r="AU37" s="679"/>
      <c r="AV37" s="679"/>
      <c r="AW37" s="679"/>
      <c r="AX37" s="679"/>
      <c r="AY37" s="680"/>
      <c r="AZ37" s="641">
        <v>430153</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13935</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1253108</v>
      </c>
      <c r="CS37" s="642"/>
      <c r="CT37" s="642"/>
      <c r="CU37" s="642"/>
      <c r="CV37" s="642"/>
      <c r="CW37" s="642"/>
      <c r="CX37" s="642"/>
      <c r="CY37" s="643"/>
      <c r="CZ37" s="646">
        <v>4.2</v>
      </c>
      <c r="DA37" s="675"/>
      <c r="DB37" s="675"/>
      <c r="DC37" s="676"/>
      <c r="DD37" s="649">
        <v>1253108</v>
      </c>
      <c r="DE37" s="642"/>
      <c r="DF37" s="642"/>
      <c r="DG37" s="642"/>
      <c r="DH37" s="642"/>
      <c r="DI37" s="642"/>
      <c r="DJ37" s="642"/>
      <c r="DK37" s="643"/>
      <c r="DL37" s="649">
        <v>1128387</v>
      </c>
      <c r="DM37" s="642"/>
      <c r="DN37" s="642"/>
      <c r="DO37" s="642"/>
      <c r="DP37" s="642"/>
      <c r="DQ37" s="642"/>
      <c r="DR37" s="642"/>
      <c r="DS37" s="642"/>
      <c r="DT37" s="642"/>
      <c r="DU37" s="642"/>
      <c r="DV37" s="643"/>
      <c r="DW37" s="646">
        <v>6.4</v>
      </c>
      <c r="DX37" s="675"/>
      <c r="DY37" s="675"/>
      <c r="DZ37" s="675"/>
      <c r="EA37" s="675"/>
      <c r="EB37" s="675"/>
      <c r="EC37" s="677"/>
    </row>
    <row r="38" spans="2:133" ht="11.25" customHeight="1">
      <c r="B38" s="653" t="s">
        <v>327</v>
      </c>
      <c r="C38" s="654"/>
      <c r="D38" s="654"/>
      <c r="E38" s="654"/>
      <c r="F38" s="654"/>
      <c r="G38" s="654"/>
      <c r="H38" s="654"/>
      <c r="I38" s="654"/>
      <c r="J38" s="654"/>
      <c r="K38" s="654"/>
      <c r="L38" s="654"/>
      <c r="M38" s="654"/>
      <c r="N38" s="654"/>
      <c r="O38" s="654"/>
      <c r="P38" s="654"/>
      <c r="Q38" s="655"/>
      <c r="R38" s="656">
        <v>31465163</v>
      </c>
      <c r="S38" s="693"/>
      <c r="T38" s="693"/>
      <c r="U38" s="693"/>
      <c r="V38" s="693"/>
      <c r="W38" s="693"/>
      <c r="X38" s="693"/>
      <c r="Y38" s="698"/>
      <c r="Z38" s="699">
        <v>100</v>
      </c>
      <c r="AA38" s="699"/>
      <c r="AB38" s="699"/>
      <c r="AC38" s="699"/>
      <c r="AD38" s="700">
        <v>16489180</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348016</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22287</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3305854</v>
      </c>
      <c r="CS38" s="644"/>
      <c r="CT38" s="644"/>
      <c r="CU38" s="644"/>
      <c r="CV38" s="644"/>
      <c r="CW38" s="644"/>
      <c r="CX38" s="644"/>
      <c r="CY38" s="645"/>
      <c r="CZ38" s="646">
        <v>11</v>
      </c>
      <c r="DA38" s="675"/>
      <c r="DB38" s="675"/>
      <c r="DC38" s="676"/>
      <c r="DD38" s="649">
        <v>2602929</v>
      </c>
      <c r="DE38" s="644"/>
      <c r="DF38" s="644"/>
      <c r="DG38" s="644"/>
      <c r="DH38" s="644"/>
      <c r="DI38" s="644"/>
      <c r="DJ38" s="644"/>
      <c r="DK38" s="645"/>
      <c r="DL38" s="649">
        <v>2072584</v>
      </c>
      <c r="DM38" s="644"/>
      <c r="DN38" s="644"/>
      <c r="DO38" s="644"/>
      <c r="DP38" s="644"/>
      <c r="DQ38" s="644"/>
      <c r="DR38" s="644"/>
      <c r="DS38" s="644"/>
      <c r="DT38" s="644"/>
      <c r="DU38" s="644"/>
      <c r="DV38" s="645"/>
      <c r="DW38" s="646">
        <v>11.7</v>
      </c>
      <c r="DX38" s="675"/>
      <c r="DY38" s="675"/>
      <c r="DZ38" s="675"/>
      <c r="EA38" s="675"/>
      <c r="EB38" s="675"/>
      <c r="EC38" s="677"/>
    </row>
    <row r="39" spans="2:133" ht="11.25" customHeight="1">
      <c r="AQ39" s="678" t="s">
        <v>331</v>
      </c>
      <c r="AR39" s="679"/>
      <c r="AS39" s="679"/>
      <c r="AT39" s="679"/>
      <c r="AU39" s="679"/>
      <c r="AV39" s="679"/>
      <c r="AW39" s="679"/>
      <c r="AX39" s="679"/>
      <c r="AY39" s="680"/>
      <c r="AZ39" s="641">
        <v>89597</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100</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842869</v>
      </c>
      <c r="CS39" s="642"/>
      <c r="CT39" s="642"/>
      <c r="CU39" s="642"/>
      <c r="CV39" s="642"/>
      <c r="CW39" s="642"/>
      <c r="CX39" s="642"/>
      <c r="CY39" s="643"/>
      <c r="CZ39" s="646">
        <v>2.8</v>
      </c>
      <c r="DA39" s="675"/>
      <c r="DB39" s="675"/>
      <c r="DC39" s="676"/>
      <c r="DD39" s="649">
        <v>840337</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335</v>
      </c>
      <c r="AR40" s="679"/>
      <c r="AS40" s="679"/>
      <c r="AT40" s="679"/>
      <c r="AU40" s="679"/>
      <c r="AV40" s="679"/>
      <c r="AW40" s="679"/>
      <c r="AX40" s="679"/>
      <c r="AY40" s="680"/>
      <c r="AZ40" s="641">
        <v>669827</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104</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102532</v>
      </c>
      <c r="CS40" s="644"/>
      <c r="CT40" s="644"/>
      <c r="CU40" s="644"/>
      <c r="CV40" s="644"/>
      <c r="CW40" s="644"/>
      <c r="CX40" s="644"/>
      <c r="CY40" s="645"/>
      <c r="CZ40" s="646">
        <v>0.3</v>
      </c>
      <c r="DA40" s="675"/>
      <c r="DB40" s="675"/>
      <c r="DC40" s="676"/>
      <c r="DD40" s="649">
        <v>102532</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c r="AQ41" s="690" t="s">
        <v>338</v>
      </c>
      <c r="AR41" s="691"/>
      <c r="AS41" s="691"/>
      <c r="AT41" s="691"/>
      <c r="AU41" s="691"/>
      <c r="AV41" s="691"/>
      <c r="AW41" s="691"/>
      <c r="AX41" s="691"/>
      <c r="AY41" s="692"/>
      <c r="AZ41" s="656">
        <v>1790592</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312</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234</v>
      </c>
      <c r="CS41" s="642"/>
      <c r="CT41" s="642"/>
      <c r="CU41" s="642"/>
      <c r="CV41" s="642"/>
      <c r="CW41" s="642"/>
      <c r="CX41" s="642"/>
      <c r="CY41" s="643"/>
      <c r="CZ41" s="646" t="s">
        <v>234</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3783624</v>
      </c>
      <c r="CS42" s="644"/>
      <c r="CT42" s="644"/>
      <c r="CU42" s="644"/>
      <c r="CV42" s="644"/>
      <c r="CW42" s="644"/>
      <c r="CX42" s="644"/>
      <c r="CY42" s="645"/>
      <c r="CZ42" s="646">
        <v>12.6</v>
      </c>
      <c r="DA42" s="647"/>
      <c r="DB42" s="647"/>
      <c r="DC42" s="648"/>
      <c r="DD42" s="649">
        <v>907027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183496</v>
      </c>
      <c r="CS43" s="642"/>
      <c r="CT43" s="642"/>
      <c r="CU43" s="642"/>
      <c r="CV43" s="642"/>
      <c r="CW43" s="642"/>
      <c r="CX43" s="642"/>
      <c r="CY43" s="643"/>
      <c r="CZ43" s="646">
        <v>0.6</v>
      </c>
      <c r="DA43" s="675"/>
      <c r="DB43" s="675"/>
      <c r="DC43" s="676"/>
      <c r="DD43" s="649">
        <v>183496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345</v>
      </c>
      <c r="CD44" s="669" t="s">
        <v>296</v>
      </c>
      <c r="CE44" s="670"/>
      <c r="CF44" s="638" t="s">
        <v>346</v>
      </c>
      <c r="CG44" s="639"/>
      <c r="CH44" s="639"/>
      <c r="CI44" s="639"/>
      <c r="CJ44" s="639"/>
      <c r="CK44" s="639"/>
      <c r="CL44" s="639"/>
      <c r="CM44" s="639"/>
      <c r="CN44" s="639"/>
      <c r="CO44" s="639"/>
      <c r="CP44" s="639"/>
      <c r="CQ44" s="640"/>
      <c r="CR44" s="641">
        <v>3783624</v>
      </c>
      <c r="CS44" s="644"/>
      <c r="CT44" s="644"/>
      <c r="CU44" s="644"/>
      <c r="CV44" s="644"/>
      <c r="CW44" s="644"/>
      <c r="CX44" s="644"/>
      <c r="CY44" s="645"/>
      <c r="CZ44" s="646">
        <v>12.6</v>
      </c>
      <c r="DA44" s="647"/>
      <c r="DB44" s="647"/>
      <c r="DC44" s="648"/>
      <c r="DD44" s="649">
        <v>907027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347</v>
      </c>
      <c r="CG45" s="639"/>
      <c r="CH45" s="639"/>
      <c r="CI45" s="639"/>
      <c r="CJ45" s="639"/>
      <c r="CK45" s="639"/>
      <c r="CL45" s="639"/>
      <c r="CM45" s="639"/>
      <c r="CN45" s="639"/>
      <c r="CO45" s="639"/>
      <c r="CP45" s="639"/>
      <c r="CQ45" s="640"/>
      <c r="CR45" s="641">
        <v>1812457</v>
      </c>
      <c r="CS45" s="642"/>
      <c r="CT45" s="642"/>
      <c r="CU45" s="642"/>
      <c r="CV45" s="642"/>
      <c r="CW45" s="642"/>
      <c r="CX45" s="642"/>
      <c r="CY45" s="643"/>
      <c r="CZ45" s="646">
        <v>6</v>
      </c>
      <c r="DA45" s="675"/>
      <c r="DB45" s="675"/>
      <c r="DC45" s="676"/>
      <c r="DD45" s="649">
        <v>191303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348</v>
      </c>
      <c r="CG46" s="639"/>
      <c r="CH46" s="639"/>
      <c r="CI46" s="639"/>
      <c r="CJ46" s="639"/>
      <c r="CK46" s="639"/>
      <c r="CL46" s="639"/>
      <c r="CM46" s="639"/>
      <c r="CN46" s="639"/>
      <c r="CO46" s="639"/>
      <c r="CP46" s="639"/>
      <c r="CQ46" s="640"/>
      <c r="CR46" s="641">
        <v>1916011</v>
      </c>
      <c r="CS46" s="644"/>
      <c r="CT46" s="644"/>
      <c r="CU46" s="644"/>
      <c r="CV46" s="644"/>
      <c r="CW46" s="644"/>
      <c r="CX46" s="644"/>
      <c r="CY46" s="645"/>
      <c r="CZ46" s="646">
        <v>6.4</v>
      </c>
      <c r="DA46" s="647"/>
      <c r="DB46" s="647"/>
      <c r="DC46" s="648"/>
      <c r="DD46" s="649">
        <v>705568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349</v>
      </c>
      <c r="CG47" s="639"/>
      <c r="CH47" s="639"/>
      <c r="CI47" s="639"/>
      <c r="CJ47" s="639"/>
      <c r="CK47" s="639"/>
      <c r="CL47" s="639"/>
      <c r="CM47" s="639"/>
      <c r="CN47" s="639"/>
      <c r="CO47" s="639"/>
      <c r="CP47" s="639"/>
      <c r="CQ47" s="640"/>
      <c r="CR47" s="641" t="s">
        <v>234</v>
      </c>
      <c r="CS47" s="642"/>
      <c r="CT47" s="642"/>
      <c r="CU47" s="642"/>
      <c r="CV47" s="642"/>
      <c r="CW47" s="642"/>
      <c r="CX47" s="642"/>
      <c r="CY47" s="643"/>
      <c r="CZ47" s="646" t="s">
        <v>121</v>
      </c>
      <c r="DA47" s="675"/>
      <c r="DB47" s="675"/>
      <c r="DC47" s="676"/>
      <c r="DD47" s="649" t="s">
        <v>234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350</v>
      </c>
      <c r="CG48" s="639"/>
      <c r="CH48" s="639"/>
      <c r="CI48" s="639"/>
      <c r="CJ48" s="639"/>
      <c r="CK48" s="639"/>
      <c r="CL48" s="639"/>
      <c r="CM48" s="639"/>
      <c r="CN48" s="639"/>
      <c r="CO48" s="639"/>
      <c r="CP48" s="639"/>
      <c r="CQ48" s="640"/>
      <c r="CR48" s="641" t="s">
        <v>234</v>
      </c>
      <c r="CS48" s="644"/>
      <c r="CT48" s="644"/>
      <c r="CU48" s="644"/>
      <c r="CV48" s="644"/>
      <c r="CW48" s="644"/>
      <c r="CX48" s="644"/>
      <c r="CY48" s="645"/>
      <c r="CZ48" s="646" t="s">
        <v>121</v>
      </c>
      <c r="DA48" s="647"/>
      <c r="DB48" s="647"/>
      <c r="DC48" s="648"/>
      <c r="DD48" s="649" t="s">
        <v>129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351</v>
      </c>
      <c r="CE49" s="654"/>
      <c r="CF49" s="654"/>
      <c r="CG49" s="654"/>
      <c r="CH49" s="654"/>
      <c r="CI49" s="654"/>
      <c r="CJ49" s="654"/>
      <c r="CK49" s="654"/>
      <c r="CL49" s="654"/>
      <c r="CM49" s="654"/>
      <c r="CN49" s="654"/>
      <c r="CO49" s="654"/>
      <c r="CP49" s="654"/>
      <c r="CQ49" s="655"/>
      <c r="CR49" s="656">
        <v>30076267</v>
      </c>
      <c r="CS49" s="657"/>
      <c r="CT49" s="657"/>
      <c r="CU49" s="657"/>
      <c r="CV49" s="657"/>
      <c r="CW49" s="657"/>
      <c r="CX49" s="657"/>
      <c r="CY49" s="658"/>
      <c r="CZ49" s="659">
        <v>100</v>
      </c>
      <c r="DA49" s="660"/>
      <c r="DB49" s="660"/>
      <c r="DC49" s="661"/>
      <c r="DD49" s="662">
        <v>20085788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dKSKqxqRgfKyU9TZ1xlkH55Luel+70aRs5NekS0JgEARiS7C9TaD0PVfVji6qFVpJs9i1BvKDpi1zvkaVNPWNw==" saltValue="+rj+hAtzGeKAU2bTkQfm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95" sqref="AF9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374</v>
      </c>
      <c r="C7" s="1120"/>
      <c r="D7" s="1120"/>
      <c r="E7" s="1120"/>
      <c r="F7" s="1120"/>
      <c r="G7" s="1120"/>
      <c r="H7" s="1120"/>
      <c r="I7" s="1120"/>
      <c r="J7" s="1120"/>
      <c r="K7" s="1120"/>
      <c r="L7" s="1120"/>
      <c r="M7" s="1120"/>
      <c r="N7" s="1120"/>
      <c r="O7" s="1120"/>
      <c r="P7" s="1121"/>
      <c r="Q7" s="1173">
        <v>31056</v>
      </c>
      <c r="R7" s="1174"/>
      <c r="S7" s="1174"/>
      <c r="T7" s="1174"/>
      <c r="U7" s="1174"/>
      <c r="V7" s="1174">
        <v>29667</v>
      </c>
      <c r="W7" s="1174"/>
      <c r="X7" s="1174"/>
      <c r="Y7" s="1174"/>
      <c r="Z7" s="1174"/>
      <c r="AA7" s="1174">
        <v>1389</v>
      </c>
      <c r="AB7" s="1174"/>
      <c r="AC7" s="1174"/>
      <c r="AD7" s="1174"/>
      <c r="AE7" s="1175"/>
      <c r="AF7" s="1176">
        <v>1126</v>
      </c>
      <c r="AG7" s="1177"/>
      <c r="AH7" s="1177"/>
      <c r="AI7" s="1177"/>
      <c r="AJ7" s="1178"/>
      <c r="AK7" s="1160">
        <v>1877</v>
      </c>
      <c r="AL7" s="1161"/>
      <c r="AM7" s="1161"/>
      <c r="AN7" s="1161"/>
      <c r="AO7" s="1161"/>
      <c r="AP7" s="1161">
        <v>26726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559</v>
      </c>
      <c r="BT7" s="1165"/>
      <c r="BU7" s="1165"/>
      <c r="BV7" s="1165"/>
      <c r="BW7" s="1165"/>
      <c r="BX7" s="1165"/>
      <c r="BY7" s="1165"/>
      <c r="BZ7" s="1165"/>
      <c r="CA7" s="1165"/>
      <c r="CB7" s="1165"/>
      <c r="CC7" s="1165"/>
      <c r="CD7" s="1165"/>
      <c r="CE7" s="1165"/>
      <c r="CF7" s="1165"/>
      <c r="CG7" s="1166"/>
      <c r="CH7" s="1157">
        <v>7</v>
      </c>
      <c r="CI7" s="1158"/>
      <c r="CJ7" s="1158"/>
      <c r="CK7" s="1158"/>
      <c r="CL7" s="1159"/>
      <c r="CM7" s="1157">
        <v>170</v>
      </c>
      <c r="CN7" s="1158"/>
      <c r="CO7" s="1158"/>
      <c r="CP7" s="1158"/>
      <c r="CQ7" s="1159"/>
      <c r="CR7" s="1157">
        <v>22</v>
      </c>
      <c r="CS7" s="1158"/>
      <c r="CT7" s="1158"/>
      <c r="CU7" s="1158"/>
      <c r="CV7" s="1159"/>
      <c r="CW7" s="1157">
        <v>10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560</v>
      </c>
      <c r="BT8" s="1084"/>
      <c r="BU8" s="1084"/>
      <c r="BV8" s="1084"/>
      <c r="BW8" s="1084"/>
      <c r="BX8" s="1084"/>
      <c r="BY8" s="1084"/>
      <c r="BZ8" s="1084"/>
      <c r="CA8" s="1084"/>
      <c r="CB8" s="1084"/>
      <c r="CC8" s="1084"/>
      <c r="CD8" s="1084"/>
      <c r="CE8" s="1084"/>
      <c r="CF8" s="1084"/>
      <c r="CG8" s="1085"/>
      <c r="CH8" s="1058">
        <v>0</v>
      </c>
      <c r="CI8" s="1059"/>
      <c r="CJ8" s="1059"/>
      <c r="CK8" s="1059"/>
      <c r="CL8" s="1060"/>
      <c r="CM8" s="1058">
        <v>163</v>
      </c>
      <c r="CN8" s="1059"/>
      <c r="CO8" s="1059"/>
      <c r="CP8" s="1059"/>
      <c r="CQ8" s="1060"/>
      <c r="CR8" s="1058">
        <v>100</v>
      </c>
      <c r="CS8" s="1059"/>
      <c r="CT8" s="1059"/>
      <c r="CU8" s="1059"/>
      <c r="CV8" s="1060"/>
      <c r="CW8" s="1058">
        <v>33</v>
      </c>
      <c r="CX8" s="1059"/>
      <c r="CY8" s="1059"/>
      <c r="CZ8" s="1059"/>
      <c r="DA8" s="1060"/>
      <c r="DB8" s="1058">
        <v>0</v>
      </c>
      <c r="DC8" s="1059"/>
      <c r="DD8" s="1059"/>
      <c r="DE8" s="1059"/>
      <c r="DF8" s="1060"/>
      <c r="DG8" s="1058">
        <v>0</v>
      </c>
      <c r="DH8" s="1059"/>
      <c r="DI8" s="1059"/>
      <c r="DJ8" s="1059"/>
      <c r="DK8" s="1060"/>
      <c r="DL8" s="1058">
        <v>0</v>
      </c>
      <c r="DM8" s="1059"/>
      <c r="DN8" s="1059"/>
      <c r="DO8" s="1059"/>
      <c r="DP8" s="1060"/>
      <c r="DQ8" s="1058">
        <v>0</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376</v>
      </c>
      <c r="B23" s="1013" t="s">
        <v>377</v>
      </c>
      <c r="C23" s="1014"/>
      <c r="D23" s="1014"/>
      <c r="E23" s="1014"/>
      <c r="F23" s="1014"/>
      <c r="G23" s="1014"/>
      <c r="H23" s="1014"/>
      <c r="I23" s="1014"/>
      <c r="J23" s="1014"/>
      <c r="K23" s="1014"/>
      <c r="L23" s="1014"/>
      <c r="M23" s="1014"/>
      <c r="N23" s="1014"/>
      <c r="O23" s="1014"/>
      <c r="P23" s="1015"/>
      <c r="Q23" s="1137">
        <v>31056</v>
      </c>
      <c r="R23" s="1138"/>
      <c r="S23" s="1138"/>
      <c r="T23" s="1138"/>
      <c r="U23" s="1138"/>
      <c r="V23" s="1138">
        <v>29667</v>
      </c>
      <c r="W23" s="1138"/>
      <c r="X23" s="1138"/>
      <c r="Y23" s="1138"/>
      <c r="Z23" s="1138"/>
      <c r="AA23" s="1138">
        <v>1389</v>
      </c>
      <c r="AB23" s="1138"/>
      <c r="AC23" s="1138"/>
      <c r="AD23" s="1138"/>
      <c r="AE23" s="1139"/>
      <c r="AF23" s="1140">
        <v>1126</v>
      </c>
      <c r="AG23" s="1138"/>
      <c r="AH23" s="1138"/>
      <c r="AI23" s="1138"/>
      <c r="AJ23" s="1141"/>
      <c r="AK23" s="1142"/>
      <c r="AL23" s="1143"/>
      <c r="AM23" s="1143"/>
      <c r="AN23" s="1143"/>
      <c r="AO23" s="1143"/>
      <c r="AP23" s="1138">
        <v>26726</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379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357</v>
      </c>
      <c r="B26" s="1065"/>
      <c r="C26" s="1065"/>
      <c r="D26" s="1065"/>
      <c r="E26" s="1065"/>
      <c r="F26" s="1065"/>
      <c r="G26" s="1065"/>
      <c r="H26" s="1065"/>
      <c r="I26" s="1065"/>
      <c r="J26" s="1065"/>
      <c r="K26" s="1065"/>
      <c r="L26" s="1065"/>
      <c r="M26" s="1065"/>
      <c r="N26" s="1065"/>
      <c r="O26" s="1065"/>
      <c r="P26" s="1066"/>
      <c r="Q26" s="1070" t="s">
        <v>380</v>
      </c>
      <c r="R26" s="1071"/>
      <c r="S26" s="1071"/>
      <c r="T26" s="1071"/>
      <c r="U26" s="1072"/>
      <c r="V26" s="1070" t="s">
        <v>381</v>
      </c>
      <c r="W26" s="1071"/>
      <c r="X26" s="1071"/>
      <c r="Y26" s="1071"/>
      <c r="Z26" s="1072"/>
      <c r="AA26" s="1070" t="s">
        <v>382</v>
      </c>
      <c r="AB26" s="1071"/>
      <c r="AC26" s="1071"/>
      <c r="AD26" s="1071"/>
      <c r="AE26" s="1071"/>
      <c r="AF26" s="1128" t="s">
        <v>383</v>
      </c>
      <c r="AG26" s="1077"/>
      <c r="AH26" s="1077"/>
      <c r="AI26" s="1077"/>
      <c r="AJ26" s="1129"/>
      <c r="AK26" s="1071" t="s">
        <v>384</v>
      </c>
      <c r="AL26" s="1071"/>
      <c r="AM26" s="1071"/>
      <c r="AN26" s="1071"/>
      <c r="AO26" s="1072"/>
      <c r="AP26" s="1070" t="s">
        <v>385</v>
      </c>
      <c r="AQ26" s="1071"/>
      <c r="AR26" s="1071"/>
      <c r="AS26" s="1071"/>
      <c r="AT26" s="1072"/>
      <c r="AU26" s="1070" t="s">
        <v>386</v>
      </c>
      <c r="AV26" s="1071"/>
      <c r="AW26" s="1071"/>
      <c r="AX26" s="1071"/>
      <c r="AY26" s="1072"/>
      <c r="AZ26" s="1070" t="s">
        <v>387</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388</v>
      </c>
      <c r="C28" s="1120"/>
      <c r="D28" s="1120"/>
      <c r="E28" s="1120"/>
      <c r="F28" s="1120"/>
      <c r="G28" s="1120"/>
      <c r="H28" s="1120"/>
      <c r="I28" s="1120"/>
      <c r="J28" s="1120"/>
      <c r="K28" s="1120"/>
      <c r="L28" s="1120"/>
      <c r="M28" s="1120"/>
      <c r="N28" s="1120"/>
      <c r="O28" s="1120"/>
      <c r="P28" s="1121"/>
      <c r="Q28" s="1122">
        <v>12872</v>
      </c>
      <c r="R28" s="1123"/>
      <c r="S28" s="1123"/>
      <c r="T28" s="1123"/>
      <c r="U28" s="1123"/>
      <c r="V28" s="1123">
        <v>11928</v>
      </c>
      <c r="W28" s="1123"/>
      <c r="X28" s="1123"/>
      <c r="Y28" s="1123"/>
      <c r="Z28" s="1123"/>
      <c r="AA28" s="1123">
        <v>943</v>
      </c>
      <c r="AB28" s="1123"/>
      <c r="AC28" s="1123"/>
      <c r="AD28" s="1123"/>
      <c r="AE28" s="1124"/>
      <c r="AF28" s="1125">
        <v>943</v>
      </c>
      <c r="AG28" s="1123"/>
      <c r="AH28" s="1123"/>
      <c r="AI28" s="1123"/>
      <c r="AJ28" s="1126"/>
      <c r="AK28" s="1127">
        <v>1012</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389</v>
      </c>
      <c r="C29" s="1107"/>
      <c r="D29" s="1107"/>
      <c r="E29" s="1107"/>
      <c r="F29" s="1107"/>
      <c r="G29" s="1107"/>
      <c r="H29" s="1107"/>
      <c r="I29" s="1107"/>
      <c r="J29" s="1107"/>
      <c r="K29" s="1107"/>
      <c r="L29" s="1107"/>
      <c r="M29" s="1107"/>
      <c r="N29" s="1107"/>
      <c r="O29" s="1107"/>
      <c r="P29" s="1108"/>
      <c r="Q29" s="1112">
        <v>5890</v>
      </c>
      <c r="R29" s="1113"/>
      <c r="S29" s="1113"/>
      <c r="T29" s="1113"/>
      <c r="U29" s="1113"/>
      <c r="V29" s="1113">
        <v>5682</v>
      </c>
      <c r="W29" s="1113"/>
      <c r="X29" s="1113"/>
      <c r="Y29" s="1113"/>
      <c r="Z29" s="1113"/>
      <c r="AA29" s="1113">
        <v>208</v>
      </c>
      <c r="AB29" s="1113"/>
      <c r="AC29" s="1113"/>
      <c r="AD29" s="1113"/>
      <c r="AE29" s="1114"/>
      <c r="AF29" s="1088">
        <v>208</v>
      </c>
      <c r="AG29" s="1089"/>
      <c r="AH29" s="1089"/>
      <c r="AI29" s="1089"/>
      <c r="AJ29" s="1090"/>
      <c r="AK29" s="1049">
        <v>904</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390</v>
      </c>
      <c r="C30" s="1107"/>
      <c r="D30" s="1107"/>
      <c r="E30" s="1107"/>
      <c r="F30" s="1107"/>
      <c r="G30" s="1107"/>
      <c r="H30" s="1107"/>
      <c r="I30" s="1107"/>
      <c r="J30" s="1107"/>
      <c r="K30" s="1107"/>
      <c r="L30" s="1107"/>
      <c r="M30" s="1107"/>
      <c r="N30" s="1107"/>
      <c r="O30" s="1107"/>
      <c r="P30" s="1108"/>
      <c r="Q30" s="1112">
        <v>924</v>
      </c>
      <c r="R30" s="1113"/>
      <c r="S30" s="1113"/>
      <c r="T30" s="1113"/>
      <c r="U30" s="1113"/>
      <c r="V30" s="1113">
        <v>920</v>
      </c>
      <c r="W30" s="1113"/>
      <c r="X30" s="1113"/>
      <c r="Y30" s="1113"/>
      <c r="Z30" s="1113"/>
      <c r="AA30" s="1113">
        <v>4</v>
      </c>
      <c r="AB30" s="1113"/>
      <c r="AC30" s="1113"/>
      <c r="AD30" s="1113"/>
      <c r="AE30" s="1114"/>
      <c r="AF30" s="1088">
        <v>4</v>
      </c>
      <c r="AG30" s="1089"/>
      <c r="AH30" s="1089"/>
      <c r="AI30" s="1089"/>
      <c r="AJ30" s="1090"/>
      <c r="AK30" s="1049">
        <v>157</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391</v>
      </c>
      <c r="C31" s="1107"/>
      <c r="D31" s="1107"/>
      <c r="E31" s="1107"/>
      <c r="F31" s="1107"/>
      <c r="G31" s="1107"/>
      <c r="H31" s="1107"/>
      <c r="I31" s="1107"/>
      <c r="J31" s="1107"/>
      <c r="K31" s="1107"/>
      <c r="L31" s="1107"/>
      <c r="M31" s="1107"/>
      <c r="N31" s="1107"/>
      <c r="O31" s="1107"/>
      <c r="P31" s="1108"/>
      <c r="Q31" s="1112">
        <v>3144</v>
      </c>
      <c r="R31" s="1113"/>
      <c r="S31" s="1113"/>
      <c r="T31" s="1113"/>
      <c r="U31" s="1113"/>
      <c r="V31" s="1113">
        <v>3179</v>
      </c>
      <c r="W31" s="1113"/>
      <c r="X31" s="1113"/>
      <c r="Y31" s="1113"/>
      <c r="Z31" s="1113"/>
      <c r="AA31" s="1113">
        <v>-35</v>
      </c>
      <c r="AB31" s="1113"/>
      <c r="AC31" s="1113"/>
      <c r="AD31" s="1113"/>
      <c r="AE31" s="1114"/>
      <c r="AF31" s="1088">
        <v>1315</v>
      </c>
      <c r="AG31" s="1089"/>
      <c r="AH31" s="1089"/>
      <c r="AI31" s="1089"/>
      <c r="AJ31" s="1090"/>
      <c r="AK31" s="1049">
        <v>498</v>
      </c>
      <c r="AL31" s="1040"/>
      <c r="AM31" s="1040"/>
      <c r="AN31" s="1040"/>
      <c r="AO31" s="1040"/>
      <c r="AP31" s="1040">
        <v>1950</v>
      </c>
      <c r="AQ31" s="1040"/>
      <c r="AR31" s="1040"/>
      <c r="AS31" s="1040"/>
      <c r="AT31" s="1040"/>
      <c r="AU31" s="1040">
        <v>1482</v>
      </c>
      <c r="AV31" s="1040"/>
      <c r="AW31" s="1040"/>
      <c r="AX31" s="1040"/>
      <c r="AY31" s="1040"/>
      <c r="AZ31" s="1111"/>
      <c r="BA31" s="1111"/>
      <c r="BB31" s="1111"/>
      <c r="BC31" s="1111"/>
      <c r="BD31" s="1111"/>
      <c r="BE31" s="1101" t="s">
        <v>392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393</v>
      </c>
      <c r="C32" s="1107"/>
      <c r="D32" s="1107"/>
      <c r="E32" s="1107"/>
      <c r="F32" s="1107"/>
      <c r="G32" s="1107"/>
      <c r="H32" s="1107"/>
      <c r="I32" s="1107"/>
      <c r="J32" s="1107"/>
      <c r="K32" s="1107"/>
      <c r="L32" s="1107"/>
      <c r="M32" s="1107"/>
      <c r="N32" s="1107"/>
      <c r="O32" s="1107"/>
      <c r="P32" s="1108"/>
      <c r="Q32" s="1112">
        <v>1888</v>
      </c>
      <c r="R32" s="1113"/>
      <c r="S32" s="1113"/>
      <c r="T32" s="1113"/>
      <c r="U32" s="1113"/>
      <c r="V32" s="1113">
        <v>1625</v>
      </c>
      <c r="W32" s="1113"/>
      <c r="X32" s="1113"/>
      <c r="Y32" s="1113"/>
      <c r="Z32" s="1113"/>
      <c r="AA32" s="1113">
        <v>263</v>
      </c>
      <c r="AB32" s="1113"/>
      <c r="AC32" s="1113"/>
      <c r="AD32" s="1113"/>
      <c r="AE32" s="1114"/>
      <c r="AF32" s="1088">
        <v>3203</v>
      </c>
      <c r="AG32" s="1089"/>
      <c r="AH32" s="1089"/>
      <c r="AI32" s="1089"/>
      <c r="AJ32" s="1090"/>
      <c r="AK32" s="1049">
        <v>3</v>
      </c>
      <c r="AL32" s="1040"/>
      <c r="AM32" s="1040"/>
      <c r="AN32" s="1040"/>
      <c r="AO32" s="1040"/>
      <c r="AP32" s="1040">
        <v>812</v>
      </c>
      <c r="AQ32" s="1040"/>
      <c r="AR32" s="1040"/>
      <c r="AS32" s="1040"/>
      <c r="AT32" s="1040"/>
      <c r="AU32" s="1040">
        <v>1</v>
      </c>
      <c r="AV32" s="1040"/>
      <c r="AW32" s="1040"/>
      <c r="AX32" s="1040"/>
      <c r="AY32" s="1040"/>
      <c r="AZ32" s="1111"/>
      <c r="BA32" s="1111"/>
      <c r="BB32" s="1111"/>
      <c r="BC32" s="1111"/>
      <c r="BD32" s="1111"/>
      <c r="BE32" s="1101" t="s">
        <v>394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395</v>
      </c>
      <c r="C33" s="1107"/>
      <c r="D33" s="1107"/>
      <c r="E33" s="1107"/>
      <c r="F33" s="1107"/>
      <c r="G33" s="1107"/>
      <c r="H33" s="1107"/>
      <c r="I33" s="1107"/>
      <c r="J33" s="1107"/>
      <c r="K33" s="1107"/>
      <c r="L33" s="1107"/>
      <c r="M33" s="1107"/>
      <c r="N33" s="1107"/>
      <c r="O33" s="1107"/>
      <c r="P33" s="1108"/>
      <c r="Q33" s="1112">
        <v>1930</v>
      </c>
      <c r="R33" s="1113"/>
      <c r="S33" s="1113"/>
      <c r="T33" s="1113"/>
      <c r="U33" s="1113"/>
      <c r="V33" s="1113">
        <v>1819</v>
      </c>
      <c r="W33" s="1113"/>
      <c r="X33" s="1113"/>
      <c r="Y33" s="1113"/>
      <c r="Z33" s="1113"/>
      <c r="AA33" s="1113">
        <v>111</v>
      </c>
      <c r="AB33" s="1113"/>
      <c r="AC33" s="1113"/>
      <c r="AD33" s="1113"/>
      <c r="AE33" s="1114"/>
      <c r="AF33" s="1088">
        <v>86</v>
      </c>
      <c r="AG33" s="1089"/>
      <c r="AH33" s="1089"/>
      <c r="AI33" s="1089"/>
      <c r="AJ33" s="1090"/>
      <c r="AK33" s="1049">
        <v>430</v>
      </c>
      <c r="AL33" s="1040"/>
      <c r="AM33" s="1040"/>
      <c r="AN33" s="1040"/>
      <c r="AO33" s="1040"/>
      <c r="AP33" s="1040">
        <v>6232</v>
      </c>
      <c r="AQ33" s="1040"/>
      <c r="AR33" s="1040"/>
      <c r="AS33" s="1040"/>
      <c r="AT33" s="1040"/>
      <c r="AU33" s="1040">
        <v>3029</v>
      </c>
      <c r="AV33" s="1040"/>
      <c r="AW33" s="1040"/>
      <c r="AX33" s="1040"/>
      <c r="AY33" s="1040"/>
      <c r="AZ33" s="1111"/>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397</v>
      </c>
      <c r="C34" s="1107"/>
      <c r="D34" s="1107"/>
      <c r="E34" s="1107"/>
      <c r="F34" s="1107"/>
      <c r="G34" s="1107"/>
      <c r="H34" s="1107"/>
      <c r="I34" s="1107"/>
      <c r="J34" s="1107"/>
      <c r="K34" s="1107"/>
      <c r="L34" s="1107"/>
      <c r="M34" s="1107"/>
      <c r="N34" s="1107"/>
      <c r="O34" s="1107"/>
      <c r="P34" s="1108"/>
      <c r="Q34" s="1112">
        <v>562</v>
      </c>
      <c r="R34" s="1113"/>
      <c r="S34" s="1113"/>
      <c r="T34" s="1113"/>
      <c r="U34" s="1113"/>
      <c r="V34" s="1113">
        <v>511</v>
      </c>
      <c r="W34" s="1113"/>
      <c r="X34" s="1113"/>
      <c r="Y34" s="1113"/>
      <c r="Z34" s="1113"/>
      <c r="AA34" s="1113">
        <v>51</v>
      </c>
      <c r="AB34" s="1113"/>
      <c r="AC34" s="1113"/>
      <c r="AD34" s="1113"/>
      <c r="AE34" s="1114"/>
      <c r="AF34" s="1088">
        <v>51</v>
      </c>
      <c r="AG34" s="1089"/>
      <c r="AH34" s="1089"/>
      <c r="AI34" s="1089"/>
      <c r="AJ34" s="1090"/>
      <c r="AK34" s="1049">
        <v>348</v>
      </c>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t="s">
        <v>396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376</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5810</v>
      </c>
      <c r="AG63" s="1028"/>
      <c r="AH63" s="1028"/>
      <c r="AI63" s="1028"/>
      <c r="AJ63" s="1099"/>
      <c r="AK63" s="1100"/>
      <c r="AL63" s="1032"/>
      <c r="AM63" s="1032"/>
      <c r="AN63" s="1032"/>
      <c r="AO63" s="1032"/>
      <c r="AP63" s="1028">
        <v>8994</v>
      </c>
      <c r="AQ63" s="1028"/>
      <c r="AR63" s="1028"/>
      <c r="AS63" s="1028"/>
      <c r="AT63" s="1028"/>
      <c r="AU63" s="1028">
        <v>4512</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401</v>
      </c>
      <c r="B66" s="1065"/>
      <c r="C66" s="1065"/>
      <c r="D66" s="1065"/>
      <c r="E66" s="1065"/>
      <c r="F66" s="1065"/>
      <c r="G66" s="1065"/>
      <c r="H66" s="1065"/>
      <c r="I66" s="1065"/>
      <c r="J66" s="1065"/>
      <c r="K66" s="1065"/>
      <c r="L66" s="1065"/>
      <c r="M66" s="1065"/>
      <c r="N66" s="1065"/>
      <c r="O66" s="1065"/>
      <c r="P66" s="1066"/>
      <c r="Q66" s="1070" t="s">
        <v>402</v>
      </c>
      <c r="R66" s="1071"/>
      <c r="S66" s="1071"/>
      <c r="T66" s="1071"/>
      <c r="U66" s="1072"/>
      <c r="V66" s="1070" t="s">
        <v>403</v>
      </c>
      <c r="W66" s="1071"/>
      <c r="X66" s="1071"/>
      <c r="Y66" s="1071"/>
      <c r="Z66" s="1072"/>
      <c r="AA66" s="1070" t="s">
        <v>382</v>
      </c>
      <c r="AB66" s="1071"/>
      <c r="AC66" s="1071"/>
      <c r="AD66" s="1071"/>
      <c r="AE66" s="1072"/>
      <c r="AF66" s="1076" t="s">
        <v>404</v>
      </c>
      <c r="AG66" s="1077"/>
      <c r="AH66" s="1077"/>
      <c r="AI66" s="1077"/>
      <c r="AJ66" s="1078"/>
      <c r="AK66" s="1070" t="s">
        <v>384</v>
      </c>
      <c r="AL66" s="1065"/>
      <c r="AM66" s="1065"/>
      <c r="AN66" s="1065"/>
      <c r="AO66" s="1066"/>
      <c r="AP66" s="1070" t="s">
        <v>385</v>
      </c>
      <c r="AQ66" s="1071"/>
      <c r="AR66" s="1071"/>
      <c r="AS66" s="1071"/>
      <c r="AT66" s="1072"/>
      <c r="AU66" s="1070" t="s">
        <v>405</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561</v>
      </c>
      <c r="C68" s="1055"/>
      <c r="D68" s="1055"/>
      <c r="E68" s="1055"/>
      <c r="F68" s="1055"/>
      <c r="G68" s="1055"/>
      <c r="H68" s="1055"/>
      <c r="I68" s="1055"/>
      <c r="J68" s="1055"/>
      <c r="K68" s="1055"/>
      <c r="L68" s="1055"/>
      <c r="M68" s="1055"/>
      <c r="N68" s="1055"/>
      <c r="O68" s="1055"/>
      <c r="P68" s="1056"/>
      <c r="Q68" s="1057">
        <v>1644</v>
      </c>
      <c r="R68" s="1051"/>
      <c r="S68" s="1051"/>
      <c r="T68" s="1051"/>
      <c r="U68" s="1051"/>
      <c r="V68" s="1051">
        <v>1624</v>
      </c>
      <c r="W68" s="1051"/>
      <c r="X68" s="1051"/>
      <c r="Y68" s="1051"/>
      <c r="Z68" s="1051"/>
      <c r="AA68" s="1051">
        <v>20</v>
      </c>
      <c r="AB68" s="1051"/>
      <c r="AC68" s="1051"/>
      <c r="AD68" s="1051"/>
      <c r="AE68" s="1051"/>
      <c r="AF68" s="1051">
        <v>20</v>
      </c>
      <c r="AG68" s="1051"/>
      <c r="AH68" s="1051"/>
      <c r="AI68" s="1051"/>
      <c r="AJ68" s="1051"/>
      <c r="AK68" s="1051" t="s">
        <v>576</v>
      </c>
      <c r="AL68" s="1051"/>
      <c r="AM68" s="1051"/>
      <c r="AN68" s="1051"/>
      <c r="AO68" s="1051"/>
      <c r="AP68" s="1051" t="s">
        <v>576</v>
      </c>
      <c r="AQ68" s="1051"/>
      <c r="AR68" s="1051"/>
      <c r="AS68" s="1051"/>
      <c r="AT68" s="1051"/>
      <c r="AU68" s="1051" t="s">
        <v>576</v>
      </c>
      <c r="AV68" s="1051"/>
      <c r="AW68" s="1051"/>
      <c r="AX68" s="1051"/>
      <c r="AY68" s="1051"/>
      <c r="AZ68" s="1052" t="s">
        <v>567</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561</v>
      </c>
      <c r="C69" s="1044"/>
      <c r="D69" s="1044"/>
      <c r="E69" s="1044"/>
      <c r="F69" s="1044"/>
      <c r="G69" s="1044"/>
      <c r="H69" s="1044"/>
      <c r="I69" s="1044"/>
      <c r="J69" s="1044"/>
      <c r="K69" s="1044"/>
      <c r="L69" s="1044"/>
      <c r="M69" s="1044"/>
      <c r="N69" s="1044"/>
      <c r="O69" s="1044"/>
      <c r="P69" s="1045"/>
      <c r="Q69" s="1046">
        <v>693386</v>
      </c>
      <c r="R69" s="1040"/>
      <c r="S69" s="1040"/>
      <c r="T69" s="1040"/>
      <c r="U69" s="1040"/>
      <c r="V69" s="1040">
        <v>677426</v>
      </c>
      <c r="W69" s="1040"/>
      <c r="X69" s="1040"/>
      <c r="Y69" s="1040"/>
      <c r="Z69" s="1040"/>
      <c r="AA69" s="1040">
        <v>15960</v>
      </c>
      <c r="AB69" s="1040"/>
      <c r="AC69" s="1040"/>
      <c r="AD69" s="1040"/>
      <c r="AE69" s="1040"/>
      <c r="AF69" s="1040">
        <v>15960</v>
      </c>
      <c r="AG69" s="1040"/>
      <c r="AH69" s="1040"/>
      <c r="AI69" s="1040"/>
      <c r="AJ69" s="1040"/>
      <c r="AK69" s="1040">
        <v>7105</v>
      </c>
      <c r="AL69" s="1040"/>
      <c r="AM69" s="1040"/>
      <c r="AN69" s="1040"/>
      <c r="AO69" s="1040"/>
      <c r="AP69" s="1040" t="s">
        <v>576</v>
      </c>
      <c r="AQ69" s="1040"/>
      <c r="AR69" s="1040"/>
      <c r="AS69" s="1040"/>
      <c r="AT69" s="1040"/>
      <c r="AU69" s="1040" t="s">
        <v>576</v>
      </c>
      <c r="AV69" s="1040"/>
      <c r="AW69" s="1040"/>
      <c r="AX69" s="1040"/>
      <c r="AY69" s="1040"/>
      <c r="AZ69" s="1041" t="s">
        <v>568</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562</v>
      </c>
      <c r="C70" s="1044"/>
      <c r="D70" s="1044"/>
      <c r="E70" s="1044"/>
      <c r="F70" s="1044"/>
      <c r="G70" s="1044"/>
      <c r="H70" s="1044"/>
      <c r="I70" s="1044"/>
      <c r="J70" s="1044"/>
      <c r="K70" s="1044"/>
      <c r="L70" s="1044"/>
      <c r="M70" s="1044"/>
      <c r="N70" s="1044"/>
      <c r="O70" s="1044"/>
      <c r="P70" s="1045"/>
      <c r="Q70" s="1046">
        <v>26393</v>
      </c>
      <c r="R70" s="1040"/>
      <c r="S70" s="1040"/>
      <c r="T70" s="1040"/>
      <c r="U70" s="1040"/>
      <c r="V70" s="1040">
        <v>25068</v>
      </c>
      <c r="W70" s="1040"/>
      <c r="X70" s="1040"/>
      <c r="Y70" s="1040"/>
      <c r="Z70" s="1040"/>
      <c r="AA70" s="1040">
        <v>1325</v>
      </c>
      <c r="AB70" s="1040"/>
      <c r="AC70" s="1040"/>
      <c r="AD70" s="1040"/>
      <c r="AE70" s="1040"/>
      <c r="AF70" s="1040">
        <v>1325</v>
      </c>
      <c r="AG70" s="1040"/>
      <c r="AH70" s="1040"/>
      <c r="AI70" s="1040"/>
      <c r="AJ70" s="1040"/>
      <c r="AK70" s="1040">
        <v>22</v>
      </c>
      <c r="AL70" s="1040"/>
      <c r="AM70" s="1040"/>
      <c r="AN70" s="1040"/>
      <c r="AO70" s="1040"/>
      <c r="AP70" s="1040" t="s">
        <v>576</v>
      </c>
      <c r="AQ70" s="1040"/>
      <c r="AR70" s="1040"/>
      <c r="AS70" s="1040"/>
      <c r="AT70" s="1040"/>
      <c r="AU70" s="1040" t="s">
        <v>576</v>
      </c>
      <c r="AV70" s="1040"/>
      <c r="AW70" s="1040"/>
      <c r="AX70" s="1040"/>
      <c r="AY70" s="1040"/>
      <c r="AZ70" s="1041" t="s">
        <v>567</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562</v>
      </c>
      <c r="C71" s="1044"/>
      <c r="D71" s="1044"/>
      <c r="E71" s="1044"/>
      <c r="F71" s="1044"/>
      <c r="G71" s="1044"/>
      <c r="H71" s="1044"/>
      <c r="I71" s="1044"/>
      <c r="J71" s="1044"/>
      <c r="K71" s="1044"/>
      <c r="L71" s="1044"/>
      <c r="M71" s="1044"/>
      <c r="N71" s="1044"/>
      <c r="O71" s="1044"/>
      <c r="P71" s="1045"/>
      <c r="Q71" s="1046">
        <v>382</v>
      </c>
      <c r="R71" s="1040"/>
      <c r="S71" s="1040"/>
      <c r="T71" s="1040"/>
      <c r="U71" s="1040"/>
      <c r="V71" s="1040">
        <v>136</v>
      </c>
      <c r="W71" s="1040"/>
      <c r="X71" s="1040"/>
      <c r="Y71" s="1040"/>
      <c r="Z71" s="1040"/>
      <c r="AA71" s="1040">
        <v>246</v>
      </c>
      <c r="AB71" s="1040"/>
      <c r="AC71" s="1040"/>
      <c r="AD71" s="1040"/>
      <c r="AE71" s="1040"/>
      <c r="AF71" s="1040">
        <v>246</v>
      </c>
      <c r="AG71" s="1040"/>
      <c r="AH71" s="1040"/>
      <c r="AI71" s="1040"/>
      <c r="AJ71" s="1040"/>
      <c r="AK71" s="1040" t="s">
        <v>576</v>
      </c>
      <c r="AL71" s="1040"/>
      <c r="AM71" s="1040"/>
      <c r="AN71" s="1040"/>
      <c r="AO71" s="1040"/>
      <c r="AP71" s="1040" t="s">
        <v>576</v>
      </c>
      <c r="AQ71" s="1040"/>
      <c r="AR71" s="1040"/>
      <c r="AS71" s="1040"/>
      <c r="AT71" s="1040"/>
      <c r="AU71" s="1040" t="s">
        <v>576</v>
      </c>
      <c r="AV71" s="1040"/>
      <c r="AW71" s="1040"/>
      <c r="AX71" s="1040"/>
      <c r="AY71" s="1040"/>
      <c r="AZ71" s="1041" t="s">
        <v>569</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563</v>
      </c>
      <c r="C72" s="1044"/>
      <c r="D72" s="1044"/>
      <c r="E72" s="1044"/>
      <c r="F72" s="1044"/>
      <c r="G72" s="1044"/>
      <c r="H72" s="1044"/>
      <c r="I72" s="1044"/>
      <c r="J72" s="1044"/>
      <c r="K72" s="1044"/>
      <c r="L72" s="1044"/>
      <c r="M72" s="1044"/>
      <c r="N72" s="1044"/>
      <c r="O72" s="1044"/>
      <c r="P72" s="1045"/>
      <c r="Q72" s="1046">
        <v>423</v>
      </c>
      <c r="R72" s="1040"/>
      <c r="S72" s="1040"/>
      <c r="T72" s="1040"/>
      <c r="U72" s="1040"/>
      <c r="V72" s="1040">
        <v>410</v>
      </c>
      <c r="W72" s="1040"/>
      <c r="X72" s="1040"/>
      <c r="Y72" s="1040"/>
      <c r="Z72" s="1040"/>
      <c r="AA72" s="1040">
        <v>12</v>
      </c>
      <c r="AB72" s="1040"/>
      <c r="AC72" s="1040"/>
      <c r="AD72" s="1040"/>
      <c r="AE72" s="1040"/>
      <c r="AF72" s="1040">
        <v>12</v>
      </c>
      <c r="AG72" s="1040"/>
      <c r="AH72" s="1040"/>
      <c r="AI72" s="1040"/>
      <c r="AJ72" s="1040"/>
      <c r="AK72" s="1040">
        <v>49</v>
      </c>
      <c r="AL72" s="1040"/>
      <c r="AM72" s="1040"/>
      <c r="AN72" s="1040"/>
      <c r="AO72" s="1040"/>
      <c r="AP72" s="1040" t="s">
        <v>576</v>
      </c>
      <c r="AQ72" s="1040"/>
      <c r="AR72" s="1040"/>
      <c r="AS72" s="1040"/>
      <c r="AT72" s="1040"/>
      <c r="AU72" s="1040" t="s">
        <v>576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564</v>
      </c>
      <c r="C73" s="1044"/>
      <c r="D73" s="1044"/>
      <c r="E73" s="1044"/>
      <c r="F73" s="1044"/>
      <c r="G73" s="1044"/>
      <c r="H73" s="1044"/>
      <c r="I73" s="1044"/>
      <c r="J73" s="1044"/>
      <c r="K73" s="1044"/>
      <c r="L73" s="1044"/>
      <c r="M73" s="1044"/>
      <c r="N73" s="1044"/>
      <c r="O73" s="1044"/>
      <c r="P73" s="1045"/>
      <c r="Q73" s="1046">
        <v>47938</v>
      </c>
      <c r="R73" s="1040"/>
      <c r="S73" s="1040"/>
      <c r="T73" s="1040"/>
      <c r="U73" s="1040"/>
      <c r="V73" s="1040">
        <v>43893</v>
      </c>
      <c r="W73" s="1040"/>
      <c r="X73" s="1040"/>
      <c r="Y73" s="1040"/>
      <c r="Z73" s="1040"/>
      <c r="AA73" s="1040">
        <v>4045</v>
      </c>
      <c r="AB73" s="1040"/>
      <c r="AC73" s="1040"/>
      <c r="AD73" s="1040"/>
      <c r="AE73" s="1040"/>
      <c r="AF73" s="1040">
        <v>3243</v>
      </c>
      <c r="AG73" s="1040"/>
      <c r="AH73" s="1040"/>
      <c r="AI73" s="1040"/>
      <c r="AJ73" s="1040"/>
      <c r="AK73" s="1040" t="s">
        <v>576</v>
      </c>
      <c r="AL73" s="1040"/>
      <c r="AM73" s="1040"/>
      <c r="AN73" s="1040"/>
      <c r="AO73" s="1040"/>
      <c r="AP73" s="1040" t="s">
        <v>576</v>
      </c>
      <c r="AQ73" s="1040"/>
      <c r="AR73" s="1040"/>
      <c r="AS73" s="1040"/>
      <c r="AT73" s="1040"/>
      <c r="AU73" s="1040" t="s">
        <v>576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565</v>
      </c>
      <c r="C74" s="1044"/>
      <c r="D74" s="1044"/>
      <c r="E74" s="1044"/>
      <c r="F74" s="1044"/>
      <c r="G74" s="1044"/>
      <c r="H74" s="1044"/>
      <c r="I74" s="1044"/>
      <c r="J74" s="1044"/>
      <c r="K74" s="1044"/>
      <c r="L74" s="1044"/>
      <c r="M74" s="1044"/>
      <c r="N74" s="1044"/>
      <c r="O74" s="1044"/>
      <c r="P74" s="1045"/>
      <c r="Q74" s="1046">
        <v>79</v>
      </c>
      <c r="R74" s="1040"/>
      <c r="S74" s="1040"/>
      <c r="T74" s="1040"/>
      <c r="U74" s="1040"/>
      <c r="V74" s="1040">
        <v>72</v>
      </c>
      <c r="W74" s="1040"/>
      <c r="X74" s="1040"/>
      <c r="Y74" s="1040"/>
      <c r="Z74" s="1040"/>
      <c r="AA74" s="1040">
        <v>6</v>
      </c>
      <c r="AB74" s="1040"/>
      <c r="AC74" s="1040"/>
      <c r="AD74" s="1040"/>
      <c r="AE74" s="1040"/>
      <c r="AF74" s="1040">
        <v>6</v>
      </c>
      <c r="AG74" s="1040"/>
      <c r="AH74" s="1040"/>
      <c r="AI74" s="1040"/>
      <c r="AJ74" s="1040"/>
      <c r="AK74" s="1040" t="s">
        <v>576</v>
      </c>
      <c r="AL74" s="1040"/>
      <c r="AM74" s="1040"/>
      <c r="AN74" s="1040"/>
      <c r="AO74" s="1040"/>
      <c r="AP74" s="1040" t="s">
        <v>576</v>
      </c>
      <c r="AQ74" s="1040"/>
      <c r="AR74" s="1040"/>
      <c r="AS74" s="1040"/>
      <c r="AT74" s="1040"/>
      <c r="AU74" s="1040" t="s">
        <v>576</v>
      </c>
      <c r="AV74" s="1040"/>
      <c r="AW74" s="1040"/>
      <c r="AX74" s="1040"/>
      <c r="AY74" s="1040"/>
      <c r="AZ74" s="1041" t="s">
        <v>567</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565</v>
      </c>
      <c r="C75" s="1044"/>
      <c r="D75" s="1044"/>
      <c r="E75" s="1044"/>
      <c r="F75" s="1044"/>
      <c r="G75" s="1044"/>
      <c r="H75" s="1044"/>
      <c r="I75" s="1044"/>
      <c r="J75" s="1044"/>
      <c r="K75" s="1044"/>
      <c r="L75" s="1044"/>
      <c r="M75" s="1044"/>
      <c r="N75" s="1044"/>
      <c r="O75" s="1044"/>
      <c r="P75" s="1045"/>
      <c r="Q75" s="1047">
        <v>3572</v>
      </c>
      <c r="R75" s="1048"/>
      <c r="S75" s="1048"/>
      <c r="T75" s="1048"/>
      <c r="U75" s="1049"/>
      <c r="V75" s="1050">
        <v>3384</v>
      </c>
      <c r="W75" s="1048"/>
      <c r="X75" s="1048"/>
      <c r="Y75" s="1048"/>
      <c r="Z75" s="1049"/>
      <c r="AA75" s="1050">
        <v>189</v>
      </c>
      <c r="AB75" s="1048"/>
      <c r="AC75" s="1048"/>
      <c r="AD75" s="1048"/>
      <c r="AE75" s="1049"/>
      <c r="AF75" s="1050">
        <v>189</v>
      </c>
      <c r="AG75" s="1048"/>
      <c r="AH75" s="1048"/>
      <c r="AI75" s="1048"/>
      <c r="AJ75" s="1049"/>
      <c r="AK75" s="1050">
        <v>83</v>
      </c>
      <c r="AL75" s="1048"/>
      <c r="AM75" s="1048"/>
      <c r="AN75" s="1048"/>
      <c r="AO75" s="1049"/>
      <c r="AP75" s="1050">
        <v>1449</v>
      </c>
      <c r="AQ75" s="1048"/>
      <c r="AR75" s="1048"/>
      <c r="AS75" s="1048"/>
      <c r="AT75" s="1049"/>
      <c r="AU75" s="1050" t="s">
        <v>576</v>
      </c>
      <c r="AV75" s="1048"/>
      <c r="AW75" s="1048"/>
      <c r="AX75" s="1048"/>
      <c r="AY75" s="1049"/>
      <c r="AZ75" s="1041" t="s">
        <v>568</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566</v>
      </c>
      <c r="C76" s="1044"/>
      <c r="D76" s="1044"/>
      <c r="E76" s="1044"/>
      <c r="F76" s="1044"/>
      <c r="G76" s="1044"/>
      <c r="H76" s="1044"/>
      <c r="I76" s="1044"/>
      <c r="J76" s="1044"/>
      <c r="K76" s="1044"/>
      <c r="L76" s="1044"/>
      <c r="M76" s="1044"/>
      <c r="N76" s="1044"/>
      <c r="O76" s="1044"/>
      <c r="P76" s="1045"/>
      <c r="Q76" s="1047">
        <v>561</v>
      </c>
      <c r="R76" s="1048"/>
      <c r="S76" s="1048"/>
      <c r="T76" s="1048"/>
      <c r="U76" s="1049"/>
      <c r="V76" s="1050">
        <v>506</v>
      </c>
      <c r="W76" s="1048"/>
      <c r="X76" s="1048"/>
      <c r="Y76" s="1048"/>
      <c r="Z76" s="1049"/>
      <c r="AA76" s="1050">
        <v>55</v>
      </c>
      <c r="AB76" s="1048"/>
      <c r="AC76" s="1048"/>
      <c r="AD76" s="1048"/>
      <c r="AE76" s="1049"/>
      <c r="AF76" s="1050">
        <v>55</v>
      </c>
      <c r="AG76" s="1048"/>
      <c r="AH76" s="1048"/>
      <c r="AI76" s="1048"/>
      <c r="AJ76" s="1049"/>
      <c r="AK76" s="1050">
        <v>49</v>
      </c>
      <c r="AL76" s="1048"/>
      <c r="AM76" s="1048"/>
      <c r="AN76" s="1048"/>
      <c r="AO76" s="1049"/>
      <c r="AP76" s="1050">
        <v>0</v>
      </c>
      <c r="AQ76" s="1048"/>
      <c r="AR76" s="1048"/>
      <c r="AS76" s="1048"/>
      <c r="AT76" s="1049"/>
      <c r="AU76" s="1050" t="s">
        <v>576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376</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21056</v>
      </c>
      <c r="AG88" s="1028"/>
      <c r="AH88" s="1028"/>
      <c r="AI88" s="1028"/>
      <c r="AJ88" s="1028"/>
      <c r="AK88" s="1032"/>
      <c r="AL88" s="1032"/>
      <c r="AM88" s="1032"/>
      <c r="AN88" s="1032"/>
      <c r="AO88" s="1032"/>
      <c r="AP88" s="1028">
        <v>1449</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122</v>
      </c>
      <c r="CS102" s="1020"/>
      <c r="CT102" s="1020"/>
      <c r="CU102" s="1020"/>
      <c r="CV102" s="1021"/>
      <c r="CW102" s="1019">
        <v>43</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295</v>
      </c>
      <c r="AG109" s="963"/>
      <c r="AH109" s="963"/>
      <c r="AI109" s="963"/>
      <c r="AJ109" s="964"/>
      <c r="AK109" s="965" t="s">
        <v>294</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295</v>
      </c>
      <c r="BW109" s="963"/>
      <c r="BX109" s="963"/>
      <c r="BY109" s="963"/>
      <c r="BZ109" s="964"/>
      <c r="CA109" s="965" t="s">
        <v>294</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295</v>
      </c>
      <c r="DM109" s="963"/>
      <c r="DN109" s="963"/>
      <c r="DO109" s="963"/>
      <c r="DP109" s="964"/>
      <c r="DQ109" s="965" t="s">
        <v>294</v>
      </c>
      <c r="DR109" s="963"/>
      <c r="DS109" s="963"/>
      <c r="DT109" s="963"/>
      <c r="DU109" s="964"/>
      <c r="DV109" s="965" t="s">
        <v>416</v>
      </c>
      <c r="DW109" s="963"/>
      <c r="DX109" s="963"/>
      <c r="DY109" s="963"/>
      <c r="DZ109" s="994"/>
    </row>
    <row r="110" spans="1:131" s="226" customFormat="1" ht="26.25" customHeight="1">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2146569</v>
      </c>
      <c r="AB110" s="956"/>
      <c r="AC110" s="956"/>
      <c r="AD110" s="956"/>
      <c r="AE110" s="957"/>
      <c r="AF110" s="958">
        <v>2311538</v>
      </c>
      <c r="AG110" s="956"/>
      <c r="AH110" s="956"/>
      <c r="AI110" s="956"/>
      <c r="AJ110" s="957"/>
      <c r="AK110" s="958">
        <v>2323900</v>
      </c>
      <c r="AL110" s="956"/>
      <c r="AM110" s="956"/>
      <c r="AN110" s="956"/>
      <c r="AO110" s="957"/>
      <c r="AP110" s="959">
        <v>14.9</v>
      </c>
      <c r="AQ110" s="960"/>
      <c r="AR110" s="960"/>
      <c r="AS110" s="960"/>
      <c r="AT110" s="961"/>
      <c r="AU110" s="995" t="s">
        <v>66</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26064985</v>
      </c>
      <c r="BR110" s="903"/>
      <c r="BS110" s="903"/>
      <c r="BT110" s="903"/>
      <c r="BU110" s="903"/>
      <c r="BV110" s="903">
        <v>26384283</v>
      </c>
      <c r="BW110" s="903"/>
      <c r="BX110" s="903"/>
      <c r="BY110" s="903"/>
      <c r="BZ110" s="903"/>
      <c r="CA110" s="903">
        <v>26725750</v>
      </c>
      <c r="CB110" s="903"/>
      <c r="CC110" s="903"/>
      <c r="CD110" s="903"/>
      <c r="CE110" s="903"/>
      <c r="CF110" s="927">
        <v>171.9</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422</v>
      </c>
      <c r="DH110" s="903"/>
      <c r="DI110" s="903"/>
      <c r="DJ110" s="903"/>
      <c r="DK110" s="903"/>
      <c r="DL110" s="903" t="s">
        <v>121</v>
      </c>
      <c r="DM110" s="903"/>
      <c r="DN110" s="903"/>
      <c r="DO110" s="903"/>
      <c r="DP110" s="903"/>
      <c r="DQ110" s="903" t="s">
        <v>423</v>
      </c>
      <c r="DR110" s="903"/>
      <c r="DS110" s="903"/>
      <c r="DT110" s="903"/>
      <c r="DU110" s="903"/>
      <c r="DV110" s="904" t="s">
        <v>422</v>
      </c>
      <c r="DW110" s="904"/>
      <c r="DX110" s="904"/>
      <c r="DY110" s="904"/>
      <c r="DZ110" s="905"/>
    </row>
    <row r="111" spans="1:131" s="226" customFormat="1" ht="26.25" customHeight="1">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422</v>
      </c>
      <c r="AL111" s="984"/>
      <c r="AM111" s="984"/>
      <c r="AN111" s="984"/>
      <c r="AO111" s="985"/>
      <c r="AP111" s="987" t="s">
        <v>422</v>
      </c>
      <c r="AQ111" s="988"/>
      <c r="AR111" s="988"/>
      <c r="AS111" s="988"/>
      <c r="AT111" s="989"/>
      <c r="AU111" s="997"/>
      <c r="AV111" s="998"/>
      <c r="AW111" s="998"/>
      <c r="AX111" s="998"/>
      <c r="AY111" s="998"/>
      <c r="AZ111" s="873" t="s">
        <v>425</v>
      </c>
      <c r="BA111" s="808"/>
      <c r="BB111" s="808"/>
      <c r="BC111" s="808"/>
      <c r="BD111" s="808"/>
      <c r="BE111" s="808"/>
      <c r="BF111" s="808"/>
      <c r="BG111" s="808"/>
      <c r="BH111" s="808"/>
      <c r="BI111" s="808"/>
      <c r="BJ111" s="808"/>
      <c r="BK111" s="808"/>
      <c r="BL111" s="808"/>
      <c r="BM111" s="808"/>
      <c r="BN111" s="808"/>
      <c r="BO111" s="808"/>
      <c r="BP111" s="809"/>
      <c r="BQ111" s="874" t="s">
        <v>422</v>
      </c>
      <c r="BR111" s="875"/>
      <c r="BS111" s="875"/>
      <c r="BT111" s="875"/>
      <c r="BU111" s="875"/>
      <c r="BV111" s="875" t="s">
        <v>422</v>
      </c>
      <c r="BW111" s="875"/>
      <c r="BX111" s="875"/>
      <c r="BY111" s="875"/>
      <c r="BZ111" s="875"/>
      <c r="CA111" s="875" t="s">
        <v>121</v>
      </c>
      <c r="CB111" s="875"/>
      <c r="CC111" s="875"/>
      <c r="CD111" s="875"/>
      <c r="CE111" s="875"/>
      <c r="CF111" s="936" t="s">
        <v>121</v>
      </c>
      <c r="CG111" s="937"/>
      <c r="CH111" s="937"/>
      <c r="CI111" s="937"/>
      <c r="CJ111" s="937"/>
      <c r="CK111" s="992"/>
      <c r="CL111" s="879"/>
      <c r="CM111" s="882" t="s">
        <v>426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423</v>
      </c>
      <c r="DM111" s="875"/>
      <c r="DN111" s="875"/>
      <c r="DO111" s="875"/>
      <c r="DP111" s="875"/>
      <c r="DQ111" s="875" t="s">
        <v>423</v>
      </c>
      <c r="DR111" s="875"/>
      <c r="DS111" s="875"/>
      <c r="DT111" s="875"/>
      <c r="DU111" s="875"/>
      <c r="DV111" s="852" t="s">
        <v>121</v>
      </c>
      <c r="DW111" s="852"/>
      <c r="DX111" s="852"/>
      <c r="DY111" s="852"/>
      <c r="DZ111" s="853"/>
    </row>
    <row r="112" spans="1:131" s="226" customFormat="1" ht="26.25" customHeight="1">
      <c r="A112" s="977" t="s">
        <v>427</v>
      </c>
      <c r="B112" s="978"/>
      <c r="C112" s="808" t="s">
        <v>428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422</v>
      </c>
      <c r="AB112" s="838"/>
      <c r="AC112" s="838"/>
      <c r="AD112" s="838"/>
      <c r="AE112" s="839"/>
      <c r="AF112" s="840" t="s">
        <v>422</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429</v>
      </c>
      <c r="BA112" s="808"/>
      <c r="BB112" s="808"/>
      <c r="BC112" s="808"/>
      <c r="BD112" s="808"/>
      <c r="BE112" s="808"/>
      <c r="BF112" s="808"/>
      <c r="BG112" s="808"/>
      <c r="BH112" s="808"/>
      <c r="BI112" s="808"/>
      <c r="BJ112" s="808"/>
      <c r="BK112" s="808"/>
      <c r="BL112" s="808"/>
      <c r="BM112" s="808"/>
      <c r="BN112" s="808"/>
      <c r="BO112" s="808"/>
      <c r="BP112" s="809"/>
      <c r="BQ112" s="874">
        <v>3460099</v>
      </c>
      <c r="BR112" s="875"/>
      <c r="BS112" s="875"/>
      <c r="BT112" s="875"/>
      <c r="BU112" s="875"/>
      <c r="BV112" s="875">
        <v>4144906</v>
      </c>
      <c r="BW112" s="875"/>
      <c r="BX112" s="875"/>
      <c r="BY112" s="875"/>
      <c r="BZ112" s="875"/>
      <c r="CA112" s="875">
        <v>4511610</v>
      </c>
      <c r="CB112" s="875"/>
      <c r="CC112" s="875"/>
      <c r="CD112" s="875"/>
      <c r="CE112" s="875"/>
      <c r="CF112" s="936">
        <v>29</v>
      </c>
      <c r="CG112" s="937"/>
      <c r="CH112" s="937"/>
      <c r="CI112" s="937"/>
      <c r="CJ112" s="937"/>
      <c r="CK112" s="992"/>
      <c r="CL112" s="879"/>
      <c r="CM112" s="882" t="s">
        <v>430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422</v>
      </c>
      <c r="DR112" s="875"/>
      <c r="DS112" s="875"/>
      <c r="DT112" s="875"/>
      <c r="DU112" s="875"/>
      <c r="DV112" s="852" t="s">
        <v>431</v>
      </c>
      <c r="DW112" s="852"/>
      <c r="DX112" s="852"/>
      <c r="DY112" s="852"/>
      <c r="DZ112" s="853"/>
    </row>
    <row r="113" spans="1:130" s="226" customFormat="1" ht="26.25" customHeight="1">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404491</v>
      </c>
      <c r="AB113" s="984"/>
      <c r="AC113" s="984"/>
      <c r="AD113" s="984"/>
      <c r="AE113" s="985"/>
      <c r="AF113" s="986">
        <v>343805</v>
      </c>
      <c r="AG113" s="984"/>
      <c r="AH113" s="984"/>
      <c r="AI113" s="984"/>
      <c r="AJ113" s="985"/>
      <c r="AK113" s="986">
        <v>292118</v>
      </c>
      <c r="AL113" s="984"/>
      <c r="AM113" s="984"/>
      <c r="AN113" s="984"/>
      <c r="AO113" s="985"/>
      <c r="AP113" s="987">
        <v>1.9</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598660</v>
      </c>
      <c r="BR113" s="875"/>
      <c r="BS113" s="875"/>
      <c r="BT113" s="875"/>
      <c r="BU113" s="875"/>
      <c r="BV113" s="875">
        <v>538672</v>
      </c>
      <c r="BW113" s="875"/>
      <c r="BX113" s="875"/>
      <c r="BY113" s="875"/>
      <c r="BZ113" s="875"/>
      <c r="CA113" s="875">
        <v>534823</v>
      </c>
      <c r="CB113" s="875"/>
      <c r="CC113" s="875"/>
      <c r="CD113" s="875"/>
      <c r="CE113" s="875"/>
      <c r="CF113" s="936">
        <v>3.4</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431</v>
      </c>
      <c r="DH113" s="838"/>
      <c r="DI113" s="838"/>
      <c r="DJ113" s="838"/>
      <c r="DK113" s="839"/>
      <c r="DL113" s="840" t="s">
        <v>422</v>
      </c>
      <c r="DM113" s="838"/>
      <c r="DN113" s="838"/>
      <c r="DO113" s="838"/>
      <c r="DP113" s="839"/>
      <c r="DQ113" s="840" t="s">
        <v>121</v>
      </c>
      <c r="DR113" s="838"/>
      <c r="DS113" s="838"/>
      <c r="DT113" s="838"/>
      <c r="DU113" s="839"/>
      <c r="DV113" s="885" t="s">
        <v>431</v>
      </c>
      <c r="DW113" s="886"/>
      <c r="DX113" s="886"/>
      <c r="DY113" s="886"/>
      <c r="DZ113" s="887"/>
    </row>
    <row r="114" spans="1:130" s="226" customFormat="1" ht="26.25" customHeight="1">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74777</v>
      </c>
      <c r="AB114" s="838"/>
      <c r="AC114" s="838"/>
      <c r="AD114" s="838"/>
      <c r="AE114" s="839"/>
      <c r="AF114" s="840">
        <v>77552</v>
      </c>
      <c r="AG114" s="838"/>
      <c r="AH114" s="838"/>
      <c r="AI114" s="838"/>
      <c r="AJ114" s="839"/>
      <c r="AK114" s="840">
        <v>76173</v>
      </c>
      <c r="AL114" s="838"/>
      <c r="AM114" s="838"/>
      <c r="AN114" s="838"/>
      <c r="AO114" s="839"/>
      <c r="AP114" s="885">
        <v>0.5</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3231710</v>
      </c>
      <c r="BR114" s="875"/>
      <c r="BS114" s="875"/>
      <c r="BT114" s="875"/>
      <c r="BU114" s="875"/>
      <c r="BV114" s="875">
        <v>3086048</v>
      </c>
      <c r="BW114" s="875"/>
      <c r="BX114" s="875"/>
      <c r="BY114" s="875"/>
      <c r="BZ114" s="875"/>
      <c r="CA114" s="875">
        <v>2962658</v>
      </c>
      <c r="CB114" s="875"/>
      <c r="CC114" s="875"/>
      <c r="CD114" s="875"/>
      <c r="CE114" s="875"/>
      <c r="CF114" s="936">
        <v>19.100000000000001</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431</v>
      </c>
      <c r="DH114" s="838"/>
      <c r="DI114" s="838"/>
      <c r="DJ114" s="838"/>
      <c r="DK114" s="839"/>
      <c r="DL114" s="840" t="s">
        <v>121</v>
      </c>
      <c r="DM114" s="838"/>
      <c r="DN114" s="838"/>
      <c r="DO114" s="838"/>
      <c r="DP114" s="839"/>
      <c r="DQ114" s="840" t="s">
        <v>121</v>
      </c>
      <c r="DR114" s="838"/>
      <c r="DS114" s="838"/>
      <c r="DT114" s="838"/>
      <c r="DU114" s="839"/>
      <c r="DV114" s="885" t="s">
        <v>431</v>
      </c>
      <c r="DW114" s="886"/>
      <c r="DX114" s="886"/>
      <c r="DY114" s="886"/>
      <c r="DZ114" s="887"/>
    </row>
    <row r="115" spans="1:130" s="226" customFormat="1" ht="26.25" customHeight="1">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121</v>
      </c>
      <c r="AB115" s="984"/>
      <c r="AC115" s="984"/>
      <c r="AD115" s="984"/>
      <c r="AE115" s="985"/>
      <c r="AF115" s="986" t="s">
        <v>121</v>
      </c>
      <c r="AG115" s="984"/>
      <c r="AH115" s="984"/>
      <c r="AI115" s="984"/>
      <c r="AJ115" s="985"/>
      <c r="AK115" s="986" t="s">
        <v>121</v>
      </c>
      <c r="AL115" s="984"/>
      <c r="AM115" s="984"/>
      <c r="AN115" s="984"/>
      <c r="AO115" s="985"/>
      <c r="AP115" s="987" t="s">
        <v>121</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t="s">
        <v>431</v>
      </c>
      <c r="BR115" s="875"/>
      <c r="BS115" s="875"/>
      <c r="BT115" s="875"/>
      <c r="BU115" s="875"/>
      <c r="BV115" s="875" t="s">
        <v>422</v>
      </c>
      <c r="BW115" s="875"/>
      <c r="BX115" s="875"/>
      <c r="BY115" s="875"/>
      <c r="BZ115" s="875"/>
      <c r="CA115" s="875" t="s">
        <v>121</v>
      </c>
      <c r="CB115" s="875"/>
      <c r="CC115" s="875"/>
      <c r="CD115" s="875"/>
      <c r="CE115" s="875"/>
      <c r="CF115" s="936" t="s">
        <v>121</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422</v>
      </c>
      <c r="DW115" s="886"/>
      <c r="DX115" s="886"/>
      <c r="DY115" s="886"/>
      <c r="DZ115" s="887"/>
    </row>
    <row r="116" spans="1:130" s="226" customFormat="1" ht="26.25" customHeight="1">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422</v>
      </c>
      <c r="AB116" s="838"/>
      <c r="AC116" s="838"/>
      <c r="AD116" s="838"/>
      <c r="AE116" s="839"/>
      <c r="AF116" s="840" t="s">
        <v>422</v>
      </c>
      <c r="AG116" s="838"/>
      <c r="AH116" s="838"/>
      <c r="AI116" s="838"/>
      <c r="AJ116" s="839"/>
      <c r="AK116" s="840" t="s">
        <v>121</v>
      </c>
      <c r="AL116" s="838"/>
      <c r="AM116" s="838"/>
      <c r="AN116" s="838"/>
      <c r="AO116" s="839"/>
      <c r="AP116" s="885" t="s">
        <v>121</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422</v>
      </c>
      <c r="BW116" s="875"/>
      <c r="BX116" s="875"/>
      <c r="BY116" s="875"/>
      <c r="BZ116" s="875"/>
      <c r="CA116" s="875" t="s">
        <v>422</v>
      </c>
      <c r="CB116" s="875"/>
      <c r="CC116" s="875"/>
      <c r="CD116" s="875"/>
      <c r="CE116" s="875"/>
      <c r="CF116" s="936" t="s">
        <v>121</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431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2625837</v>
      </c>
      <c r="AB117" s="970"/>
      <c r="AC117" s="970"/>
      <c r="AD117" s="970"/>
      <c r="AE117" s="971"/>
      <c r="AF117" s="972">
        <v>2732895</v>
      </c>
      <c r="AG117" s="970"/>
      <c r="AH117" s="970"/>
      <c r="AI117" s="970"/>
      <c r="AJ117" s="971"/>
      <c r="AK117" s="972">
        <v>2692191</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295</v>
      </c>
      <c r="AG118" s="963"/>
      <c r="AH118" s="963"/>
      <c r="AI118" s="963"/>
      <c r="AJ118" s="964"/>
      <c r="AK118" s="965" t="s">
        <v>294</v>
      </c>
      <c r="AL118" s="963"/>
      <c r="AM118" s="963"/>
      <c r="AN118" s="963"/>
      <c r="AO118" s="964"/>
      <c r="AP118" s="966" t="s">
        <v>416</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449</v>
      </c>
      <c r="BP119" s="939"/>
      <c r="BQ119" s="943">
        <v>33355454</v>
      </c>
      <c r="BR119" s="906"/>
      <c r="BS119" s="906"/>
      <c r="BT119" s="906"/>
      <c r="BU119" s="906"/>
      <c r="BV119" s="906">
        <v>34153909</v>
      </c>
      <c r="BW119" s="906"/>
      <c r="BX119" s="906"/>
      <c r="BY119" s="906"/>
      <c r="BZ119" s="906"/>
      <c r="CA119" s="906">
        <v>34734841</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423</v>
      </c>
      <c r="DH119" s="821"/>
      <c r="DI119" s="821"/>
      <c r="DJ119" s="821"/>
      <c r="DK119" s="822"/>
      <c r="DL119" s="823" t="s">
        <v>121</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c r="A120" s="878"/>
      <c r="B120" s="879"/>
      <c r="C120" s="882" t="s">
        <v>426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6240706</v>
      </c>
      <c r="BR120" s="903"/>
      <c r="BS120" s="903"/>
      <c r="BT120" s="903"/>
      <c r="BU120" s="903"/>
      <c r="BV120" s="903">
        <v>6185919</v>
      </c>
      <c r="BW120" s="903"/>
      <c r="BX120" s="903"/>
      <c r="BY120" s="903"/>
      <c r="BZ120" s="903"/>
      <c r="CA120" s="903">
        <v>5481893</v>
      </c>
      <c r="CB120" s="903"/>
      <c r="CC120" s="903"/>
      <c r="CD120" s="903"/>
      <c r="CE120" s="903"/>
      <c r="CF120" s="927">
        <v>35.299999999999997</v>
      </c>
      <c r="CG120" s="928"/>
      <c r="CH120" s="928"/>
      <c r="CI120" s="928"/>
      <c r="CJ120" s="928"/>
      <c r="CK120" s="929" t="s">
        <v>453</v>
      </c>
      <c r="CL120" s="913"/>
      <c r="CM120" s="913"/>
      <c r="CN120" s="913"/>
      <c r="CO120" s="914"/>
      <c r="CP120" s="933" t="s">
        <v>454</v>
      </c>
      <c r="CQ120" s="934"/>
      <c r="CR120" s="934"/>
      <c r="CS120" s="934"/>
      <c r="CT120" s="934"/>
      <c r="CU120" s="934"/>
      <c r="CV120" s="934"/>
      <c r="CW120" s="934"/>
      <c r="CX120" s="934"/>
      <c r="CY120" s="934"/>
      <c r="CZ120" s="934"/>
      <c r="DA120" s="934"/>
      <c r="DB120" s="934"/>
      <c r="DC120" s="934"/>
      <c r="DD120" s="934"/>
      <c r="DE120" s="934"/>
      <c r="DF120" s="935"/>
      <c r="DG120" s="922">
        <v>2896040</v>
      </c>
      <c r="DH120" s="903"/>
      <c r="DI120" s="903"/>
      <c r="DJ120" s="903"/>
      <c r="DK120" s="903"/>
      <c r="DL120" s="903">
        <v>2816817</v>
      </c>
      <c r="DM120" s="903"/>
      <c r="DN120" s="903"/>
      <c r="DO120" s="903"/>
      <c r="DP120" s="903"/>
      <c r="DQ120" s="903">
        <v>3028545</v>
      </c>
      <c r="DR120" s="903"/>
      <c r="DS120" s="903"/>
      <c r="DT120" s="903"/>
      <c r="DU120" s="903"/>
      <c r="DV120" s="904">
        <v>19.5</v>
      </c>
      <c r="DW120" s="904"/>
      <c r="DX120" s="904"/>
      <c r="DY120" s="904"/>
      <c r="DZ120" s="905"/>
    </row>
    <row r="121" spans="1:130" s="226" customFormat="1" ht="26.25" customHeight="1">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v>2608265</v>
      </c>
      <c r="BR121" s="875"/>
      <c r="BS121" s="875"/>
      <c r="BT121" s="875"/>
      <c r="BU121" s="875"/>
      <c r="BV121" s="875">
        <v>2601067</v>
      </c>
      <c r="BW121" s="875"/>
      <c r="BX121" s="875"/>
      <c r="BY121" s="875"/>
      <c r="BZ121" s="875"/>
      <c r="CA121" s="875">
        <v>2951043</v>
      </c>
      <c r="CB121" s="875"/>
      <c r="CC121" s="875"/>
      <c r="CD121" s="875"/>
      <c r="CE121" s="875"/>
      <c r="CF121" s="936">
        <v>19</v>
      </c>
      <c r="CG121" s="937"/>
      <c r="CH121" s="937"/>
      <c r="CI121" s="937"/>
      <c r="CJ121" s="937"/>
      <c r="CK121" s="930"/>
      <c r="CL121" s="916"/>
      <c r="CM121" s="916"/>
      <c r="CN121" s="916"/>
      <c r="CO121" s="917"/>
      <c r="CP121" s="896" t="s">
        <v>391</v>
      </c>
      <c r="CQ121" s="897"/>
      <c r="CR121" s="897"/>
      <c r="CS121" s="897"/>
      <c r="CT121" s="897"/>
      <c r="CU121" s="897"/>
      <c r="CV121" s="897"/>
      <c r="CW121" s="897"/>
      <c r="CX121" s="897"/>
      <c r="CY121" s="897"/>
      <c r="CZ121" s="897"/>
      <c r="DA121" s="897"/>
      <c r="DB121" s="897"/>
      <c r="DC121" s="897"/>
      <c r="DD121" s="897"/>
      <c r="DE121" s="897"/>
      <c r="DF121" s="898"/>
      <c r="DG121" s="874">
        <v>562127</v>
      </c>
      <c r="DH121" s="875"/>
      <c r="DI121" s="875"/>
      <c r="DJ121" s="875"/>
      <c r="DK121" s="875"/>
      <c r="DL121" s="875">
        <v>1327200</v>
      </c>
      <c r="DM121" s="875"/>
      <c r="DN121" s="875"/>
      <c r="DO121" s="875"/>
      <c r="DP121" s="875"/>
      <c r="DQ121" s="875">
        <v>1482253</v>
      </c>
      <c r="DR121" s="875"/>
      <c r="DS121" s="875"/>
      <c r="DT121" s="875"/>
      <c r="DU121" s="875"/>
      <c r="DV121" s="852">
        <v>9.5</v>
      </c>
      <c r="DW121" s="852"/>
      <c r="DX121" s="852"/>
      <c r="DY121" s="852"/>
      <c r="DZ121" s="853"/>
    </row>
    <row r="122" spans="1:130" s="226" customFormat="1" ht="26.25" customHeight="1">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423</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21143091</v>
      </c>
      <c r="BR122" s="906"/>
      <c r="BS122" s="906"/>
      <c r="BT122" s="906"/>
      <c r="BU122" s="906"/>
      <c r="BV122" s="906">
        <v>21417943</v>
      </c>
      <c r="BW122" s="906"/>
      <c r="BX122" s="906"/>
      <c r="BY122" s="906"/>
      <c r="BZ122" s="906"/>
      <c r="CA122" s="906">
        <v>21649258</v>
      </c>
      <c r="CB122" s="906"/>
      <c r="CC122" s="906"/>
      <c r="CD122" s="906"/>
      <c r="CE122" s="906"/>
      <c r="CF122" s="907">
        <v>139.30000000000001</v>
      </c>
      <c r="CG122" s="908"/>
      <c r="CH122" s="908"/>
      <c r="CI122" s="908"/>
      <c r="CJ122" s="908"/>
      <c r="CK122" s="930"/>
      <c r="CL122" s="916"/>
      <c r="CM122" s="916"/>
      <c r="CN122" s="916"/>
      <c r="CO122" s="917"/>
      <c r="CP122" s="896" t="s">
        <v>458</v>
      </c>
      <c r="CQ122" s="897"/>
      <c r="CR122" s="897"/>
      <c r="CS122" s="897"/>
      <c r="CT122" s="897"/>
      <c r="CU122" s="897"/>
      <c r="CV122" s="897"/>
      <c r="CW122" s="897"/>
      <c r="CX122" s="897"/>
      <c r="CY122" s="897"/>
      <c r="CZ122" s="897"/>
      <c r="DA122" s="897"/>
      <c r="DB122" s="897"/>
      <c r="DC122" s="897"/>
      <c r="DD122" s="897"/>
      <c r="DE122" s="897"/>
      <c r="DF122" s="898"/>
      <c r="DG122" s="874">
        <v>1932</v>
      </c>
      <c r="DH122" s="875"/>
      <c r="DI122" s="875"/>
      <c r="DJ122" s="875"/>
      <c r="DK122" s="875"/>
      <c r="DL122" s="875">
        <v>889</v>
      </c>
      <c r="DM122" s="875"/>
      <c r="DN122" s="875"/>
      <c r="DO122" s="875"/>
      <c r="DP122" s="875"/>
      <c r="DQ122" s="875">
        <v>812</v>
      </c>
      <c r="DR122" s="875"/>
      <c r="DS122" s="875"/>
      <c r="DT122" s="875"/>
      <c r="DU122" s="875"/>
      <c r="DV122" s="852">
        <v>0</v>
      </c>
      <c r="DW122" s="852"/>
      <c r="DX122" s="852"/>
      <c r="DY122" s="852"/>
      <c r="DZ122" s="853"/>
    </row>
    <row r="123" spans="1:130" s="226" customFormat="1" ht="26.25" customHeight="1">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423</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459</v>
      </c>
      <c r="BP123" s="939"/>
      <c r="BQ123" s="893">
        <v>29992062</v>
      </c>
      <c r="BR123" s="894"/>
      <c r="BS123" s="894"/>
      <c r="BT123" s="894"/>
      <c r="BU123" s="894"/>
      <c r="BV123" s="894">
        <v>30204929</v>
      </c>
      <c r="BW123" s="894"/>
      <c r="BX123" s="894"/>
      <c r="BY123" s="894"/>
      <c r="BZ123" s="894"/>
      <c r="CA123" s="894">
        <v>30082194</v>
      </c>
      <c r="CB123" s="894"/>
      <c r="CC123" s="894"/>
      <c r="CD123" s="894"/>
      <c r="CE123" s="894"/>
      <c r="CF123" s="804"/>
      <c r="CG123" s="805"/>
      <c r="CH123" s="805"/>
      <c r="CI123" s="805"/>
      <c r="CJ123" s="895"/>
      <c r="CK123" s="930"/>
      <c r="CL123" s="916"/>
      <c r="CM123" s="916"/>
      <c r="CN123" s="916"/>
      <c r="CO123" s="917"/>
      <c r="CP123" s="896" t="s">
        <v>460</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431</v>
      </c>
      <c r="DR123" s="838"/>
      <c r="DS123" s="838"/>
      <c r="DT123" s="838"/>
      <c r="DU123" s="839"/>
      <c r="DV123" s="885" t="s">
        <v>423</v>
      </c>
      <c r="DW123" s="886"/>
      <c r="DX123" s="886"/>
      <c r="DY123" s="886"/>
      <c r="DZ123" s="887"/>
    </row>
    <row r="124" spans="1:130" s="226" customFormat="1" ht="26.25" customHeight="1" thickBot="1">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22.3</v>
      </c>
      <c r="BR124" s="892"/>
      <c r="BS124" s="892"/>
      <c r="BT124" s="892"/>
      <c r="BU124" s="892"/>
      <c r="BV124" s="892">
        <v>25.8</v>
      </c>
      <c r="BW124" s="892"/>
      <c r="BX124" s="892"/>
      <c r="BY124" s="892"/>
      <c r="BZ124" s="892"/>
      <c r="CA124" s="892">
        <v>29.9</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423</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423</v>
      </c>
      <c r="DR126" s="875"/>
      <c r="DS126" s="875"/>
      <c r="DT126" s="875"/>
      <c r="DU126" s="875"/>
      <c r="DV126" s="852" t="s">
        <v>121</v>
      </c>
      <c r="DW126" s="852"/>
      <c r="DX126" s="852"/>
      <c r="DY126" s="852"/>
      <c r="DZ126" s="853"/>
    </row>
    <row r="127" spans="1:130" s="226" customFormat="1" ht="26.25" customHeight="1">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423</v>
      </c>
      <c r="AG127" s="838"/>
      <c r="AH127" s="838"/>
      <c r="AI127" s="838"/>
      <c r="AJ127" s="839"/>
      <c r="AK127" s="840" t="s">
        <v>121</v>
      </c>
      <c r="AL127" s="838"/>
      <c r="AM127" s="838"/>
      <c r="AN127" s="838"/>
      <c r="AO127" s="839"/>
      <c r="AP127" s="885" t="s">
        <v>423</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431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v>369928</v>
      </c>
      <c r="AB128" s="859"/>
      <c r="AC128" s="859"/>
      <c r="AD128" s="859"/>
      <c r="AE128" s="860"/>
      <c r="AF128" s="861">
        <v>381281</v>
      </c>
      <c r="AG128" s="859"/>
      <c r="AH128" s="859"/>
      <c r="AI128" s="859"/>
      <c r="AJ128" s="860"/>
      <c r="AK128" s="861">
        <v>414204</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121</v>
      </c>
      <c r="BG128" s="845"/>
      <c r="BH128" s="845"/>
      <c r="BI128" s="845"/>
      <c r="BJ128" s="845"/>
      <c r="BK128" s="845"/>
      <c r="BL128" s="868"/>
      <c r="BM128" s="844">
        <v>12.63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16738524</v>
      </c>
      <c r="AB129" s="838"/>
      <c r="AC129" s="838"/>
      <c r="AD129" s="838"/>
      <c r="AE129" s="839"/>
      <c r="AF129" s="840">
        <v>17033626</v>
      </c>
      <c r="AG129" s="838"/>
      <c r="AH129" s="838"/>
      <c r="AI129" s="838"/>
      <c r="AJ129" s="839"/>
      <c r="AK129" s="840">
        <v>17335270</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121</v>
      </c>
      <c r="BG129" s="828"/>
      <c r="BH129" s="828"/>
      <c r="BI129" s="828"/>
      <c r="BJ129" s="828"/>
      <c r="BK129" s="828"/>
      <c r="BL129" s="829"/>
      <c r="BM129" s="827">
        <v>17.63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1707316</v>
      </c>
      <c r="AB130" s="838"/>
      <c r="AC130" s="838"/>
      <c r="AD130" s="838"/>
      <c r="AE130" s="839"/>
      <c r="AF130" s="840">
        <v>1778307</v>
      </c>
      <c r="AG130" s="838"/>
      <c r="AH130" s="838"/>
      <c r="AI130" s="838"/>
      <c r="AJ130" s="839"/>
      <c r="AK130" s="840">
        <v>1789217</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3.5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15031208</v>
      </c>
      <c r="AB131" s="821"/>
      <c r="AC131" s="821"/>
      <c r="AD131" s="821"/>
      <c r="AE131" s="822"/>
      <c r="AF131" s="823">
        <v>15255319</v>
      </c>
      <c r="AG131" s="821"/>
      <c r="AH131" s="821"/>
      <c r="AI131" s="821"/>
      <c r="AJ131" s="822"/>
      <c r="AK131" s="823">
        <v>15546053</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v>29.9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3.6496933579999999</v>
      </c>
      <c r="AB132" s="801"/>
      <c r="AC132" s="801"/>
      <c r="AD132" s="801"/>
      <c r="AE132" s="802"/>
      <c r="AF132" s="803">
        <v>3.7580793950000002</v>
      </c>
      <c r="AG132" s="801"/>
      <c r="AH132" s="801"/>
      <c r="AI132" s="801"/>
      <c r="AJ132" s="802"/>
      <c r="AK132" s="803">
        <v>3.1440134679999998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3.5</v>
      </c>
      <c r="AB133" s="780"/>
      <c r="AC133" s="780"/>
      <c r="AD133" s="780"/>
      <c r="AE133" s="781"/>
      <c r="AF133" s="779">
        <v>3.6</v>
      </c>
      <c r="AG133" s="780"/>
      <c r="AH133" s="780"/>
      <c r="AI133" s="780"/>
      <c r="AJ133" s="781"/>
      <c r="AK133" s="779">
        <v>3.5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0Z5zD6JzCPffjgZDyJTc5L/LrjuE6YajdJfY+fcNUI0CI/BpGbpbykM7oZ4RHiGENaJ3Q7Sjr7PkayGzp5MeQ==" saltValue="EIA+ZR1LpXzZmSg3gSNU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C61" zoomScaleNormal="85" zoomScaleSheetLayoutView="100" workbookViewId="0">
      <selection activeCell="AH72" sqref="AH72"/>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tI1H0YJiaRyRtOKoQFw+Whr1dfiCrwrMCqDmiWoppIhZuKGP02uu7h7FB6HkKmSyXNuDix1pbF+56oUMGEXgA==" saltValue="7TwR4AVwdUTDhG+B9yUZ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55" zoomScaleNormal="100" zoomScaleSheetLayoutView="55" workbookViewId="0">
      <selection activeCell="AH72" sqref="AH72"/>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0pH9GHrbh6v1TZkIswiCuws+qYFfPOryuE3M6wX2ThE7mGC/tMjRtqUWZJyq9+wZJ/hQGymV2VLKv0RQHWZ/g==" saltValue="uZB2Zy6X1rre8quh1xpP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H72" sqref="AH72"/>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4483820</v>
      </c>
      <c r="AP9" s="292">
        <v>49716</v>
      </c>
      <c r="AQ9" s="293">
        <v>61846</v>
      </c>
      <c r="AR9" s="294">
        <v>-19.600000000000001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225887</v>
      </c>
      <c r="AP10" s="295">
        <v>2505</v>
      </c>
      <c r="AQ10" s="296">
        <v>5819</v>
      </c>
      <c r="AR10" s="297">
        <v>-57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788109</v>
      </c>
      <c r="AP11" s="295">
        <v>8739</v>
      </c>
      <c r="AQ11" s="296">
        <v>5868</v>
      </c>
      <c r="AR11" s="297">
        <v>48.9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v>241311</v>
      </c>
      <c r="AP12" s="295">
        <v>2676</v>
      </c>
      <c r="AQ12" s="296">
        <v>1247</v>
      </c>
      <c r="AR12" s="297">
        <v>114.6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498</v>
      </c>
      <c r="AL13" s="1207"/>
      <c r="AM13" s="1207"/>
      <c r="AN13" s="1208"/>
      <c r="AO13" s="295" t="s">
        <v>499</v>
      </c>
      <c r="AP13" s="295" t="s">
        <v>499</v>
      </c>
      <c r="AQ13" s="296">
        <v>0</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v>201089</v>
      </c>
      <c r="AP14" s="295">
        <v>2230</v>
      </c>
      <c r="AQ14" s="296">
        <v>2376</v>
      </c>
      <c r="AR14" s="297">
        <v>-6.1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v>183496</v>
      </c>
      <c r="AP15" s="295">
        <v>2035</v>
      </c>
      <c r="AQ15" s="296">
        <v>1663</v>
      </c>
      <c r="AR15" s="297">
        <v>22.4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-341983</v>
      </c>
      <c r="AP16" s="295">
        <v>-3792</v>
      </c>
      <c r="AQ16" s="296">
        <v>-5271</v>
      </c>
      <c r="AR16" s="297">
        <v>-28.1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5781729</v>
      </c>
      <c r="AP17" s="295">
        <v>64108</v>
      </c>
      <c r="AQ17" s="296">
        <v>73548</v>
      </c>
      <c r="AR17" s="297">
        <v>-12.8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5.6</v>
      </c>
      <c r="AP21" s="308">
        <v>7.24</v>
      </c>
      <c r="AQ21" s="309">
        <v>-1.64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99.4</v>
      </c>
      <c r="AP22" s="313">
        <v>98.4</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2323900</v>
      </c>
      <c r="AP32" s="322">
        <v>25767</v>
      </c>
      <c r="AQ32" s="323">
        <v>39633</v>
      </c>
      <c r="AR32" s="324">
        <v>-35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t="s">
        <v>499</v>
      </c>
      <c r="AP34" s="322" t="s">
        <v>499</v>
      </c>
      <c r="AQ34" s="323">
        <v>58</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292118</v>
      </c>
      <c r="AP35" s="322">
        <v>3239</v>
      </c>
      <c r="AQ35" s="323">
        <v>13693</v>
      </c>
      <c r="AR35" s="324">
        <v>-76.3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v>76173</v>
      </c>
      <c r="AP36" s="322">
        <v>845</v>
      </c>
      <c r="AQ36" s="323">
        <v>1763</v>
      </c>
      <c r="AR36" s="324">
        <v>-52.1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t="s">
        <v>499</v>
      </c>
      <c r="AP37" s="322" t="s">
        <v>499</v>
      </c>
      <c r="AQ37" s="323">
        <v>897</v>
      </c>
      <c r="AR37" s="324" t="s">
        <v>499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t="s">
        <v>499</v>
      </c>
      <c r="AP38" s="325" t="s">
        <v>499</v>
      </c>
      <c r="AQ38" s="326">
        <v>1</v>
      </c>
      <c r="AR38" s="314" t="s">
        <v>499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v>-414204</v>
      </c>
      <c r="AP39" s="322">
        <v>-4593</v>
      </c>
      <c r="AQ39" s="323">
        <v>-5566</v>
      </c>
      <c r="AR39" s="324">
        <v>-17.5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-1789217</v>
      </c>
      <c r="AP40" s="322">
        <v>-19839</v>
      </c>
      <c r="AQ40" s="323">
        <v>-36175</v>
      </c>
      <c r="AR40" s="324">
        <v>-45.2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289</v>
      </c>
      <c r="AL41" s="1201"/>
      <c r="AM41" s="1201"/>
      <c r="AN41" s="1202"/>
      <c r="AO41" s="322">
        <v>488770</v>
      </c>
      <c r="AP41" s="322">
        <v>5419</v>
      </c>
      <c r="AQ41" s="323">
        <v>14303</v>
      </c>
      <c r="AR41" s="324">
        <v>-62.1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4129519</v>
      </c>
      <c r="AN51" s="344">
        <v>46218</v>
      </c>
      <c r="AO51" s="345">
        <v>20.7</v>
      </c>
      <c r="AP51" s="346">
        <v>63956</v>
      </c>
      <c r="AQ51" s="347">
        <v>25.7</v>
      </c>
      <c r="AR51" s="348">
        <v>-5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1570754</v>
      </c>
      <c r="AN52" s="352">
        <v>17580</v>
      </c>
      <c r="AO52" s="353">
        <v>-19</v>
      </c>
      <c r="AP52" s="354">
        <v>29239</v>
      </c>
      <c r="AQ52" s="355">
        <v>8.8000000000000007</v>
      </c>
      <c r="AR52" s="356">
        <v>-27.8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3294535</v>
      </c>
      <c r="AN53" s="344">
        <v>36851</v>
      </c>
      <c r="AO53" s="345">
        <v>-20.3</v>
      </c>
      <c r="AP53" s="346">
        <v>66255</v>
      </c>
      <c r="AQ53" s="347">
        <v>3.6</v>
      </c>
      <c r="AR53" s="348">
        <v>-23.9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1903323</v>
      </c>
      <c r="AN54" s="352">
        <v>21289</v>
      </c>
      <c r="AO54" s="353">
        <v>21.1</v>
      </c>
      <c r="AP54" s="354">
        <v>31822</v>
      </c>
      <c r="AQ54" s="355">
        <v>8.8000000000000007</v>
      </c>
      <c r="AR54" s="356">
        <v>12.3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3903133</v>
      </c>
      <c r="AN55" s="344">
        <v>43574</v>
      </c>
      <c r="AO55" s="345">
        <v>18.2</v>
      </c>
      <c r="AP55" s="346">
        <v>47278</v>
      </c>
      <c r="AQ55" s="347">
        <v>-28.6</v>
      </c>
      <c r="AR55" s="348">
        <v>46.8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2629266</v>
      </c>
      <c r="AN56" s="352">
        <v>29353</v>
      </c>
      <c r="AO56" s="353">
        <v>37.9</v>
      </c>
      <c r="AP56" s="354">
        <v>24096</v>
      </c>
      <c r="AQ56" s="355">
        <v>-24.3</v>
      </c>
      <c r="AR56" s="356">
        <v>62.2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3900833</v>
      </c>
      <c r="AN57" s="344">
        <v>43365</v>
      </c>
      <c r="AO57" s="345">
        <v>-0.5</v>
      </c>
      <c r="AP57" s="346">
        <v>57295</v>
      </c>
      <c r="AQ57" s="347">
        <v>21.2</v>
      </c>
      <c r="AR57" s="348">
        <v>-21.7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2387952</v>
      </c>
      <c r="AN58" s="352">
        <v>26547</v>
      </c>
      <c r="AO58" s="353">
        <v>-9.6</v>
      </c>
      <c r="AP58" s="354">
        <v>32771</v>
      </c>
      <c r="AQ58" s="355">
        <v>36</v>
      </c>
      <c r="AR58" s="356">
        <v>-45.6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3783624</v>
      </c>
      <c r="AN59" s="344">
        <v>41953</v>
      </c>
      <c r="AO59" s="345">
        <v>-3.3</v>
      </c>
      <c r="AP59" s="346">
        <v>54110</v>
      </c>
      <c r="AQ59" s="347">
        <v>-5.6</v>
      </c>
      <c r="AR59" s="348">
        <v>2.2999999999999998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1916011</v>
      </c>
      <c r="AN60" s="352">
        <v>21245</v>
      </c>
      <c r="AO60" s="353">
        <v>-20</v>
      </c>
      <c r="AP60" s="354">
        <v>30620</v>
      </c>
      <c r="AQ60" s="355">
        <v>-6.6</v>
      </c>
      <c r="AR60" s="356">
        <v>-13.4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3802329</v>
      </c>
      <c r="AN61" s="359">
        <v>42392</v>
      </c>
      <c r="AO61" s="360">
        <v>3</v>
      </c>
      <c r="AP61" s="361">
        <v>57779</v>
      </c>
      <c r="AQ61" s="362">
        <v>3.3</v>
      </c>
      <c r="AR61" s="348">
        <v>-0.3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2081461</v>
      </c>
      <c r="AN62" s="352">
        <v>23203</v>
      </c>
      <c r="AO62" s="353">
        <v>2.1</v>
      </c>
      <c r="AP62" s="354">
        <v>29710</v>
      </c>
      <c r="AQ62" s="355">
        <v>4.5</v>
      </c>
      <c r="AR62" s="356">
        <v>-2.4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L5Vvuh0jD2KbbyOsoMV7g9M1jc4RM0xB+eH35z8SMEkY9LY5EholvlVE3ZviAfinU/Q78xN/Ax/cMsD29Z9Lg==" saltValue="etgbm70GnPKxlmCM/Egj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H97" zoomScaleNormal="100" zoomScaleSheetLayoutView="55" workbookViewId="0">
      <selection activeCell="AH72" sqref="AH72"/>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MYHhPT65ZniFDB/TSeezfBIzWNHE4THCnif/n4fx1avEVikKV7bNeBwfetzH00b1uDCJArW4ljW9JbC/kjumA==" saltValue="FLQanX6i+V47utckHMxR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9" zoomScaleNormal="100" zoomScaleSheetLayoutView="55" workbookViewId="0">
      <selection activeCell="AH72" sqref="AH72"/>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3osOBNcExh1UbgNgZY9GWxvt5FLnpkb3/wR75rL5adAmFf7AXARp+97qEs7SDIgXvzjAdB3icBhEP8XqY/6g==" saltValue="q+tPux6R60kGWI18pVIC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SheetLayoutView="100" workbookViewId="0">
      <selection activeCell="AH72" sqref="AH7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12" t="s">
        <v>3</v>
      </c>
      <c r="D47" s="1212"/>
      <c r="E47" s="1213"/>
      <c r="F47" s="11">
        <v>13.11</v>
      </c>
      <c r="G47" s="12">
        <v>12.41</v>
      </c>
      <c r="H47" s="12">
        <v>12.27</v>
      </c>
      <c r="I47" s="12">
        <v>11.18</v>
      </c>
      <c r="J47" s="13">
        <v>9.39</v>
      </c>
    </row>
    <row r="48" spans="2:10" ht="57.75" customHeight="1">
      <c r="B48" s="14"/>
      <c r="C48" s="1214" t="s">
        <v>4</v>
      </c>
      <c r="D48" s="1214"/>
      <c r="E48" s="1215"/>
      <c r="F48" s="15">
        <v>7.48</v>
      </c>
      <c r="G48" s="16">
        <v>7.39</v>
      </c>
      <c r="H48" s="16">
        <v>7.11</v>
      </c>
      <c r="I48" s="16">
        <v>5.94</v>
      </c>
      <c r="J48" s="17">
        <v>6.5</v>
      </c>
    </row>
    <row r="49" spans="2:10" ht="57.75" customHeight="1" thickBot="1">
      <c r="B49" s="18"/>
      <c r="C49" s="1216" t="s">
        <v>5</v>
      </c>
      <c r="D49" s="1216"/>
      <c r="E49" s="1217"/>
      <c r="F49" s="19">
        <v>0.23</v>
      </c>
      <c r="G49" s="20" t="s">
        <v>546</v>
      </c>
      <c r="H49" s="20">
        <v>0.08</v>
      </c>
      <c r="I49" s="20" t="s">
        <v>547</v>
      </c>
      <c r="J49" s="21" t="s">
        <v>548</v>
      </c>
    </row>
    <row r="50" spans="2:10" ht="13.5" customHeight="1"/>
    <row r="51" spans="2:10" ht="13.5" hidden="1" customHeight="1"/>
    <row r="52" spans="2:10" ht="13.5" hidden="1" customHeight="1"/>
    <row r="53" spans="2:10" ht="13.5" hidden="1" customHeight="1"/>
  </sheetData>
  <sheetProtection algorithmName="SHA-512" hashValue="OV7w0UhIN2unPbcxHVU/YrdM0aQ6L+Eacl0O7nqhfJhgfV4HGCDvxC4SAj6tyLBsj/M2+OYR3aDPiyyKasfcmw==" saltValue="OlDz/nN+BUMRAJHOQ502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2019-03-25T02:01:38Z</cp:lastPrinted>
  <dcterms:created xsi:type="dcterms:W3CDTF">2019-02-14T02:02:35Z</dcterms:created>
  <dcterms:modified xsi:type="dcterms:W3CDTF">2019-10-25T06:48:35Z</dcterms:modified>
  <cp:category/>
</cp:coreProperties>
</file>