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1536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<sst xmlns="http://schemas.openxmlformats.org/spreadsheetml/2006/main" count="1087" uniqueCount="589">
  <si>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</si>
  <si>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</si>
  <si>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</si>
  <si>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</si>
  <si>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</si>
  <si>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</si>
  <si>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</si>
  <si>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</si>
  <si>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</si>
  <si>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</si>
  <si>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</si>
  <si>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</si>
  <si>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</si>
  <si>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</si>
  <si>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</si>
  <si>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</si>
  <si>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</si>
  <si>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</si>
  <si>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</si>
  <si>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</si>
  <si>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</si>
  <si>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</si>
  <si>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</si>
  <si>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</si>
  <si>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</si>
  <si>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</si>
  <si>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</si>
  <si>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</si>
  <si>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</si>
  <si>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</si>
  <si>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</si>
  <si>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</si>
  <si>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</si>
  <si>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</si>
  <si>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</si>
  <si>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</si>
  <si>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</si>
  <si>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</si>
  <si>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</si>
  <si>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</si>
  <si>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</si>
  <si>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</si>
  <si>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</si>
  <si>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</si>
  <si>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</si>
  <si>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</si>
  <si>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</si>
  <si>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</si>
  <si>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</si>
  <si>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</si>
  <si>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</si>
  <si>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</si>
  <si>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</si>
  <si>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</si>
  <si>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</si>
  <si>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</si>
  <si>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</si>
  <si>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</si>
  <si>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</si>
  <si>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</si>
  <si>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</si>
  <si>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</si>
  <si>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</si>
  <si>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</si>
  <si>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</si>
  <si>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</si>
  <si>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</si>
  <si>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</si>
  <si>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</si>
  <si>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</si>
  <si>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</si>
  <si>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</si>
  <si>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</si>
  <si>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</si>
  <si>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</si>
  <si>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</si>
  <si>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</si>
  <si>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</si>
  <si>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</si>
  <si>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</si>
  <si>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</si>
  <si>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</si>
  <si>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</si>
  <si>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</si>
  <si>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</si>
  <si>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</si>
  <si>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</si>
  <si>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</si>
  <si>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</si>
  <si>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</si>
  <si>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</si>
  <si>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本庄市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</si>
  <si>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</si>
  <si>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</si>
  <si>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</si>
  <si>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</si>
  <si>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</si>
  <si>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</si>
  <si>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</si>
  <si>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</si>
  <si>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</si>
  <si>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</si>
  <si>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</si>
  <si>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</si>
  <si>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</si>
  <si>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</si>
  <si>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</si>
  <si>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</si>
  <si>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</si>
  <si>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</si>
  <si>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</si>
  <si>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</si>
  <si>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</si>
  <si>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</si>
  <si>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</si>
  <si>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</si>
  <si>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</si>
  <si>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</si>
  <si>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</si>
  <si>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</si>
  <si>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</si>
  <si>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</si>
  <si>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</si>
  <si>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</si>
  <si>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</si>
  <si>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</si>
  <si>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</si>
  <si>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</si>
  <si>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</si>
  <si>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</si>
  <si>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</si>
  <si>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</si>
  <si>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</si>
  <si>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</si>
  <si>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</si>
  <si>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</si>
  <si>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</si>
  <si>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</si>
  <si>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</si>
  <si>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</si>
  <si>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</si>
  <si>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</si>
  <si>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</si>
  <si>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</si>
  <si>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</si>
  <si>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</si>
  <si>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</si>
  <si>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</si>
  <si>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</si>
  <si>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</si>
  <si>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</si>
  <si>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</si>
  <si>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</si>
  <si>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</si>
  <si>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</si>
  <si>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</si>
  <si>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</si>
  <si>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</si>
  <si>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</si>
  <si>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</si>
  <si>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</si>
  <si>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</si>
  <si>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</si>
  <si>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</si>
  <si>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</si>
  <si>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</si>
  <si>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</si>
  <si>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</si>
  <si>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</si>
  <si>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</si>
  <si>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</si>
  <si>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</si>
  <si>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</si>
  <si>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</si>
  <si>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</si>
  <si>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</si>
  <si>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</si>
  <si>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</si>
  <si>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</si>
  <si>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</si>
  <si>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</si>
  <si>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</si>
  <si>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</si>
  <si>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</si>
  <si>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</si>
  <si>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</si>
  <si>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</si>
  <si>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</si>
  <si>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</si>
  <si>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</si>
  <si>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</si>
  <si>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</si>
  <si>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</si>
  <si>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</si>
  <si>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</si>
  <si>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</si>
  <si>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</si>
  <si>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</si>
  <si>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</si>
  <si>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</si>
  <si>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</si>
  <si>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</si>
  <si>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</si>
  <si>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</si>
  <si>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</si>
  <si>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</si>
  <si>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</si>
  <si>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</si>
  <si>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</si>
  <si>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</si>
  <si>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埼玉県本庄市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</si>
  <si>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</si>
  <si>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</si>
  <si>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</si>
  <si>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</si>
  <si>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</si>
  <si>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</si>
  <si>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</si>
  <si>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</si>
  <si>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</si>
  <si>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</si>
  <si>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</si>
  <si>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</si>
  <si>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</si>
  <si>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</si>
  <si>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</si>
  <si>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</si>
  <si>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</si>
  <si>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</si>
  <si>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</si>
  <si>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</si>
  <si>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</si>
  <si>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</si>
  <si>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</si>
  <si>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</si>
  <si>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</si>
  <si>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</si>
  <si>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</si>
  <si>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</si>
  <si>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</si>
  <si>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</si>
  <si>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</si>
  <si>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</si>
  <si>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</si>
  <si>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</si>
  <si>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</si>
  <si>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</si>
  <si>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</si>
  <si>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</si>
  <si>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</si>
  <si>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</si>
  <si>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</si>
  <si>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</si>
  <si>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</si>
  <si>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</si>
  <si>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</si>
  <si>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</si>
  <si>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</si>
  <si>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</si>
  <si>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</si>
  <si>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</si>
  <si>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</si>
  <si>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</si>
  <si>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</si>
  <si>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</si>
  <si>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</si>
  <si>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</si>
  <si>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</si>
  <si>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</si>
  <si>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</si>
  <si>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</si>
  <si>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</si>
  <si>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</si>
  <si>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</si>
  <si>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</si>
  <si>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</si>
  <si>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</si>
  <si>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</si>
  <si>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</si>
  <si>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</si>
  <si>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</si>
  <si>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</si>
  <si>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</si>
  <si>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</si>
  <si>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</si>
  <si>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</si>
  <si>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</si>
  <si>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</si>
  <si>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</si>
  <si>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</si>
  <si>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</si>
  <si>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</si>
  <si>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</si>
  <si>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</si>
  <si>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</si>
  <si>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</si>
  <si>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</si>
  <si>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</si>
  <si>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</si>
  <si>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</si>
  <si>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</si>
  <si>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</si>
  <si>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</si>
  <si>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</si>
  <si>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</si>
  <si>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</si>
  <si>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</si>
  <si>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</si>
  <si>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</si>
  <si>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</si>
  <si>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</si>
  <si>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</si>
  <si>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</si>
  <si>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</si>
  <si>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</si>
  <si>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</si>
  <si>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</si>
  <si>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</si>
  <si>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</si>
  <si>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</si>
  <si>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</si>
  <si>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</si>
  <si>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</si>
  <si>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</si>
  <si>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</si>
  <si>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</si>
  <si>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</si>
  <si>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</si>
  <si>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</si>
  <si>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</si>
  <si>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</si>
  <si>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</si>
  <si>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</si>
  <si>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</si>
  <si>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</si>
  <si>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</si>
  <si>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</si>
  <si>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</si>
  <si>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</si>
  <si>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</si>
  <si>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</si>
  <si>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</si>
  <si>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</si>
  <si>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</si>
  <si>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</si>
  <si>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</si>
  <si>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</si>
  <si>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</si>
  <si>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</si>
  <si>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</si>
  <si>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</si>
  <si>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</si>
  <si>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</si>
  <si>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</si>
  <si>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</si>
  <si>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</si>
  <si>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</si>
  <si>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</si>
  <si>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</si>
  <si>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</si>
  <si>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埼玉県本庄市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</si>
  <si>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</si>
  <si>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</si>
  <si>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</si>
  <si>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</si>
  <si>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</si>
  <si>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</si>
  <si>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</si>
  <si>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</si>
  <si>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</si>
  <si>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</si>
  <si>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</si>
  <si>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</si>
  <si>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</si>
  <si>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</si>
  <si>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</si>
  <si>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</si>
  <si>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</si>
  <si>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</si>
  <si>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</si>
  <si>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</si>
  <si>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</si>
  <si>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</si>
  <si>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</si>
  <si>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</si>
  <si>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</si>
  <si>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</si>
  <si>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</si>
  <si>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</si>
  <si>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</si>
  <si>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</si>
  <si>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</si>
  <si>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</si>
  <si>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</si>
  <si>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</si>
  <si>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</si>
  <si>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</si>
  <si>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</si>
  <si>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</si>
  <si>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</si>
  <si>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</si>
  <si>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</si>
  <si>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</si>
  <si>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</si>
  <si>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</si>
  <si>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</si>
  <si>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</si>
  <si>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</si>
  <si>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</si>
  <si>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</si>
  <si>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</si>
  <si>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</si>
  <si>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</si>
  <si>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</si>
  <si>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</si>
  <si>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</si>
  <si>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</si>
  <si>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</si>
  <si>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</si>
  <si>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</si>
  <si>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</si>
  <si>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</si>
  <si>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</si>
  <si>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</si>
  <si>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</si>
  <si>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</si>
  <si>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</si>
  <si>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</si>
  <si>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</si>
  <si>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</si>
  <si>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</si>
  <si>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</si>
  <si>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</si>
  <si>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</si>
  <si>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</si>
  <si>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</si>
  <si>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</si>
  <si>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</si>
  <si>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</si>
  <si>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</si>
  <si>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</si>
  <si>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</si>
  <si>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</si>
  <si>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</si>
  <si>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</si>
  <si>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</si>
  <si>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</si>
  <si>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</si>
  <si>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</si>
  <si>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</si>
  <si>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</si>
  <si>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</si>
  <si>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</si>
  <si>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</si>
  <si>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</si>
  <si>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</si>
  <si>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</si>
  <si>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</si>
  <si>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</si>
  <si>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</si>
  <si>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</si>
  <si>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</si>
  <si>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</si>
  <si>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</si>
  <si>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</si>
  <si>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</si>
  <si>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</si>
  <si>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</si>
  <si>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</si>
  <si>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</si>
  <si>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</si>
  <si>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</si>
  <si>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</si>
  <si>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</si>
  <si>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</si>
  <si>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</si>
  <si>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</si>
  <si>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</si>
  <si>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</si>
  <si>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</si>
  <si>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</si>
  <si>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</si>
  <si>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</si>
  <si>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</si>
  <si>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</si>
  <si>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</si>
  <si>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</si>
  <si>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</si>
  <si>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</si>
  <si>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</si>
  <si>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</si>
  <si>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</si>
  <si>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</si>
  <si>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</si>
  <si>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</si>
  <si>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</si>
  <si>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</si>
  <si>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</si>
  <si>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</si>
  <si>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</si>
  <si>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</si>
  <si>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</si>
  <si>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</si>
  <si>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</si>
  <si>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</si>
  <si>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</si>
  <si>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</si>
  <si>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</si>
  <si>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</si>
  <si>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</si>
  <si>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</si>
  <si>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</si>
  <si>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</si>
  <si>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</si>
  <si>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</si>
  <si>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</si>
  <si>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</si>
  <si>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</si>
  <si>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</si>
  <si>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</si>
  <si>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</si>
  <si>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</si>
  <si>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</si>
  <si>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</si>
  <si>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</si>
  <si>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</si>
  <si>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</si>
  <si>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</si>
  <si>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</si>
  <si>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</si>
  <si>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</si>
  <si>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</si>
  <si>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</si>
  <si>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</si>
  <si>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</si>
  <si>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</si>
  <si>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</si>
  <si>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</si>
  <si>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</si>
  <si>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</si>
  <si>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</si>
  <si>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</si>
  <si>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</si>
  <si>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</si>
  <si>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</si>
  <si>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</si>
  <si>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</si>
  <si>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</si>
  <si>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</si>
  <si>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</si>
  <si>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</si>
  <si>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</si>
  <si>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0.40</t>
  </si>
  <si>
    <t>▲ 2.32</t>
  </si>
  <si>
    <t>一般会計</t>
  </si>
  <si>
    <t>水道事業会計</t>
  </si>
  <si>
    <t>下水道事業会計</t>
  </si>
  <si>
    <t>国民健康保険特別会計</t>
  </si>
  <si>
    <t>介護保険特別会計</t>
  </si>
  <si>
    <t>後期高齢者医療特別会計</t>
  </si>
  <si>
    <t>住宅資金貸付事業特別会計</t>
  </si>
  <si>
    <t>農業集落排水事業特別会計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</si>
  <si>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</si>
  <si>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</si>
  <si>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</si>
  <si>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</si>
  <si>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</si>
  <si>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</si>
  <si>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児玉郡市広域市町村圏組合</t>
  </si>
  <si>
    <t>本庄上里学校給食組合</t>
  </si>
  <si>
    <t>-</t>
    <phoneticPr fontId="2"/>
  </si>
  <si>
    <t>(施設整備等基金(H29年度末現在))</t>
    <rPh sb="1" eb="3">
      <t>シセツ</t>
    </rPh>
    <rPh sb="3" eb="6">
      <t>セイビトウ</t>
    </rPh>
    <rPh sb="6" eb="8">
      <t>キキン</t>
    </rPh>
    <rPh sb="12" eb="15">
      <t>ネンドマツ</t>
    </rPh>
    <rPh sb="15" eb="17">
      <t>ゲンザイ</t>
    </rPh>
    <phoneticPr fontId="11"/>
  </si>
  <si>
    <t>(地域振興基金(H29年度末現在))</t>
    <rPh sb="1" eb="3">
      <t>チイキ</t>
    </rPh>
    <rPh sb="3" eb="5">
      <t>シンコウ</t>
    </rPh>
    <rPh sb="5" eb="7">
      <t>キキン</t>
    </rPh>
    <rPh sb="11" eb="14">
      <t>ネンドマツ</t>
    </rPh>
    <rPh sb="14" eb="16">
      <t>ゲンザイ</t>
    </rPh>
    <phoneticPr fontId="11"/>
  </si>
  <si>
    <t>(地域福祉基金(H29年度末現在))</t>
    <rPh sb="1" eb="3">
      <t>チイキ</t>
    </rPh>
    <rPh sb="3" eb="5">
      <t>フクシ</t>
    </rPh>
    <rPh sb="5" eb="7">
      <t>キキン</t>
    </rPh>
    <rPh sb="11" eb="14">
      <t>ネンドマツ</t>
    </rPh>
    <rPh sb="14" eb="16">
      <t>ゲンザイ</t>
    </rPh>
    <phoneticPr fontId="11"/>
  </si>
  <si>
    <t>(駅周辺都市基盤整備基金(H29年度末現在))</t>
    <rPh sb="1" eb="4">
      <t>エキシュウヘン</t>
    </rPh>
    <rPh sb="2" eb="4">
      <t>シュウヘン</t>
    </rPh>
    <rPh sb="4" eb="6">
      <t>トシ</t>
    </rPh>
    <rPh sb="6" eb="8">
      <t>キバン</t>
    </rPh>
    <rPh sb="8" eb="10">
      <t>セイビ</t>
    </rPh>
    <rPh sb="10" eb="12">
      <t>キキン</t>
    </rPh>
    <rPh sb="16" eb="19">
      <t>ネンドマツ</t>
    </rPh>
    <rPh sb="19" eb="21">
      <t>ゲンザイ</t>
    </rPh>
    <phoneticPr fontId="11"/>
  </si>
  <si>
    <t>(ふるさと創生基金(H29年度末現在))</t>
    <rPh sb="5" eb="7">
      <t>ソウセイ</t>
    </rPh>
    <rPh sb="7" eb="9">
      <t>キキン</t>
    </rPh>
    <rPh sb="13" eb="16">
      <t>ネンドマツ</t>
    </rPh>
    <rPh sb="16" eb="18">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</si>
  <si>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</si>
  <si>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</si>
  <si>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</si>
  <si>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将来負担額より基金等の充当可能財源等が多くなったことにより、29年度は比率が算定されなかった。有形固定資産減価償却率についても、大規模改修工事等により類似団体の平均より低い水準となっている。今後については、整備が完了していない公共施設の改修工事等に伴い、地方債残高の増加や基金残高の減少が見込まれるため、計画的な財政運営により指標上昇の抑制を図る。</t>
    <rPh sb="1" eb="3">
      <t>ショウライ</t>
    </rPh>
    <rPh sb="3" eb="5">
      <t>フタン</t>
    </rPh>
    <rPh sb="5" eb="7">
      <t>ヒリツ</t>
    </rPh>
    <rPh sb="9" eb="11">
      <t>ショウライ</t>
    </rPh>
    <rPh sb="11" eb="13">
      <t>フタン</t>
    </rPh>
    <rPh sb="13" eb="14">
      <t>ガク</t>
    </rPh>
    <rPh sb="16" eb="18">
      <t>キキン</t>
    </rPh>
    <rPh sb="18" eb="19">
      <t>トウ</t>
    </rPh>
    <rPh sb="20" eb="22">
      <t>ジュウトウ</t>
    </rPh>
    <rPh sb="22" eb="24">
      <t>カノウ</t>
    </rPh>
    <rPh sb="24" eb="26">
      <t>ザイゲン</t>
    </rPh>
    <rPh sb="26" eb="27">
      <t>トウ</t>
    </rPh>
    <rPh sb="28" eb="29">
      <t>オオ</t>
    </rPh>
    <rPh sb="41" eb="43">
      <t>ネンド</t>
    </rPh>
    <rPh sb="44" eb="46">
      <t>ヒリツ</t>
    </rPh>
    <rPh sb="47" eb="49">
      <t>サンテイ</t>
    </rPh>
    <rPh sb="56" eb="58">
      <t>ユウケイ</t>
    </rPh>
    <rPh sb="58" eb="60">
      <t>コテイ</t>
    </rPh>
    <rPh sb="60" eb="62">
      <t>シサン</t>
    </rPh>
    <rPh sb="62" eb="64">
      <t>ゲンカ</t>
    </rPh>
    <rPh sb="64" eb="66">
      <t>ショウキャク</t>
    </rPh>
    <rPh sb="66" eb="67">
      <t>リツ</t>
    </rPh>
    <rPh sb="73" eb="76">
      <t>ダイキボ</t>
    </rPh>
    <rPh sb="76" eb="78">
      <t>カイシュウ</t>
    </rPh>
    <rPh sb="78" eb="80">
      <t>コウジ</t>
    </rPh>
    <rPh sb="80" eb="81">
      <t>トウ</t>
    </rPh>
    <rPh sb="84" eb="86">
      <t>ルイジ</t>
    </rPh>
    <rPh sb="86" eb="88">
      <t>ダンタイ</t>
    </rPh>
    <rPh sb="93" eb="94">
      <t>ヒク</t>
    </rPh>
    <rPh sb="95" eb="97">
      <t>スイジュン</t>
    </rPh>
    <rPh sb="104" eb="106">
      <t>コンゴ</t>
    </rPh>
    <rPh sb="112" eb="114">
      <t>セイビ</t>
    </rPh>
    <rPh sb="115" eb="117">
      <t>カンリョウ</t>
    </rPh>
    <rPh sb="122" eb="124">
      <t>コウキョウ</t>
    </rPh>
    <rPh sb="124" eb="126">
      <t>シセツ</t>
    </rPh>
    <rPh sb="127" eb="129">
      <t>カイシュウ</t>
    </rPh>
    <rPh sb="129" eb="131">
      <t>コウジ</t>
    </rPh>
    <rPh sb="131" eb="132">
      <t>トウ</t>
    </rPh>
    <rPh sb="133" eb="134">
      <t>トモナ</t>
    </rPh>
    <rPh sb="136" eb="138">
      <t>チホウ</t>
    </rPh>
    <rPh sb="138" eb="139">
      <t>サイ</t>
    </rPh>
    <rPh sb="139" eb="141">
      <t>ザンダカ</t>
    </rPh>
    <rPh sb="142" eb="144">
      <t>ゾウカ</t>
    </rPh>
    <rPh sb="145" eb="147">
      <t>キキン</t>
    </rPh>
    <rPh sb="147" eb="149">
      <t>ザンダカ</t>
    </rPh>
    <rPh sb="150" eb="151">
      <t>ゲン</t>
    </rPh>
    <rPh sb="151" eb="152">
      <t>ショウ</t>
    </rPh>
    <rPh sb="153" eb="155">
      <t>ミコ</t>
    </rPh>
    <rPh sb="161" eb="164">
      <t>ケイカクテキ</t>
    </rPh>
    <rPh sb="165" eb="167">
      <t>ザイセイ</t>
    </rPh>
    <rPh sb="167" eb="169">
      <t>ウンエイ</t>
    </rPh>
    <rPh sb="172" eb="174">
      <t>シヒョウ</t>
    </rPh>
    <rPh sb="174" eb="176">
      <t>ジョウショウ</t>
    </rPh>
    <rPh sb="177" eb="179">
      <t>ヨクセイ</t>
    </rPh>
    <rPh sb="180" eb="181">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</si>
  <si>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</si>
  <si>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</si>
  <si>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</si>
  <si>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</si>
  <si>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</si>
  <si>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</si>
  <si>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については、基金の積み立てや地方交付税措置のある有利な地方債の活用等により指標は改善傾向にある。引き続き改善傾向を維持するため、地方債の計画的な借り入れや基金等の充当可能財源の確保に努めていく。</t>
    <rPh sb="1" eb="3">
      <t>ショウライ</t>
    </rPh>
    <rPh sb="3" eb="5">
      <t>フタン</t>
    </rPh>
    <rPh sb="5" eb="7">
      <t>ヒリツ</t>
    </rPh>
    <rPh sb="8" eb="10">
      <t>ジッシツ</t>
    </rPh>
    <rPh sb="10" eb="12">
      <t>コウサイ</t>
    </rPh>
    <rPh sb="12" eb="13">
      <t>ヒ</t>
    </rPh>
    <rPh sb="13" eb="15">
      <t>ヒリツ</t>
    </rPh>
    <rPh sb="21" eb="23">
      <t>キキン</t>
    </rPh>
    <rPh sb="24" eb="25">
      <t>ツ</t>
    </rPh>
    <rPh sb="26" eb="27">
      <t>タ</t>
    </rPh>
    <rPh sb="29" eb="31">
      <t>チホウ</t>
    </rPh>
    <rPh sb="31" eb="34">
      <t>コウフゼイ</t>
    </rPh>
    <rPh sb="34" eb="36">
      <t>ソチ</t>
    </rPh>
    <rPh sb="39" eb="41">
      <t>ユウリ</t>
    </rPh>
    <rPh sb="42" eb="44">
      <t>チホウ</t>
    </rPh>
    <rPh sb="44" eb="45">
      <t>サイ</t>
    </rPh>
    <rPh sb="46" eb="48">
      <t>カツヨウ</t>
    </rPh>
    <rPh sb="48" eb="49">
      <t>トウ</t>
    </rPh>
    <rPh sb="52" eb="54">
      <t>シヒョウ</t>
    </rPh>
    <rPh sb="55" eb="57">
      <t>カイゼン</t>
    </rPh>
    <rPh sb="57" eb="59">
      <t>ケイコウ</t>
    </rPh>
    <rPh sb="63" eb="64">
      <t>ヒ</t>
    </rPh>
    <rPh sb="65" eb="66">
      <t>ツヅ</t>
    </rPh>
    <rPh sb="67" eb="69">
      <t>カイゼン</t>
    </rPh>
    <rPh sb="69" eb="71">
      <t>ケイコウ</t>
    </rPh>
    <rPh sb="72" eb="74">
      <t>イジ</t>
    </rPh>
    <rPh sb="79" eb="81">
      <t>チホウ</t>
    </rPh>
    <rPh sb="81" eb="82">
      <t>サイ</t>
    </rPh>
    <rPh sb="83" eb="86">
      <t>ケイカクテキ</t>
    </rPh>
    <rPh sb="87" eb="88">
      <t>カ</t>
    </rPh>
    <rPh sb="89" eb="90">
      <t>イ</t>
    </rPh>
    <rPh sb="92" eb="94">
      <t>キキン</t>
    </rPh>
    <rPh sb="94" eb="95">
      <t>トウ</t>
    </rPh>
    <rPh sb="96" eb="98">
      <t>ジュウトウ</t>
    </rPh>
    <rPh sb="98" eb="100">
      <t>カノウ</t>
    </rPh>
    <rPh sb="100" eb="102">
      <t>ザイゲン</t>
    </rPh>
    <rPh sb="103" eb="105">
      <t>カクホ</t>
    </rPh>
    <rPh sb="106" eb="107">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</si>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</sst>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67319</c:v>
                </c:pt>
                <c:pt idx="4">
                  <c:v>70615</c:v>
                </c:pt>
              </c:numCache>
            </c:numRef>
          </c:val>
          <c:smooth val="0"/>
          <c:extLst xmlns:c16r2="http://schemas.microsoft.com/office/drawing/2015/06/chart">
            <c:ext xmlns:c16="http://schemas.microsoft.com/office/drawing/2014/chart" uri="{C3380CC4-5D6E-409C-BE32-E72D297353CC}">
              <c16:uniqueId val="{00000000-0877-4299-BB98-6241E8E572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47918</c:v>
                </c:pt>
                <c:pt idx="1">
                  <c:v>91725</c:v>
                </c:pt>
                <c:pt idx="2">
                  <c:v>48633</c:v>
                </c:pt>
                <c:pt idx="3">
                  <c:v>66835</c:v>
                </c:pt>
                <c:pt idx="4">
                  <c:v>30823</c:v>
                </c:pt>
              </c:numCache>
            </c:numRef>
          </c:val>
          <c:smooth val="0"/>
          <c:extLst xmlns:c16r2="http://schemas.microsoft.com/office/drawing/2015/06/chart">
            <c:ext xmlns:c16="http://schemas.microsoft.com/office/drawing/2014/chart" uri="{C3380CC4-5D6E-409C-BE32-E72D297353CC}">
              <c16:uniqueId val="{00000001-0877-4299-BB98-6241E8E57259}"/>
            </c:ext>
          </c:extLst>
        </c:ser>
        <c:dLbls>
          <c:showLegendKey val="0"/>
          <c:showVal val="0"/>
          <c:showCatName val="0"/>
          <c:showSerName val="0"/>
          <c:showPercent val="0"/>
          <c:showBubbleSize val="0"/>
        </c:dLbls>
        <c:marker val="1"/>
        <c:smooth val="0"/>
        <c:axId val="150283776"/>
        <c:axId val="150285696"/>
      </c:lineChart>
      <c:catAx>
        <c:axId val="150283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285696"/>
        <c:crosses val="autoZero"/>
        <c:auto val="1"/>
        <c:lblAlgn val="ctr"/>
        <c:lblOffset val="100"/>
        <c:tickLblSkip val="1"/>
        <c:tickMarkSkip val="1"/>
        <c:noMultiLvlLbl val="0"/>
      </c:catAx>
      <c:valAx>
        <c:axId val="1502856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283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14.13</c:v>
                </c:pt>
                <c:pt idx="1">
                  <c:v>13.25</c:v>
                </c:pt>
                <c:pt idx="2">
                  <c:v>13.96</c:v>
                </c:pt>
                <c:pt idx="3">
                  <c:v>16.16</c:v>
                </c:pt>
                <c:pt idx="4">
                  <c:v>12.34</c:v>
                </c:pt>
              </c:numCache>
            </c:numRef>
          </c:val>
          <c:extLst xmlns:c16r2="http://schemas.microsoft.com/office/drawing/2015/06/chart">
            <c:ext xmlns:c16="http://schemas.microsoft.com/office/drawing/2014/chart" uri="{C3380CC4-5D6E-409C-BE32-E72D297353CC}">
              <c16:uniqueId val="{00000000-DF82-4228-8EE3-8CECC505FB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20.81</c:v>
                </c:pt>
                <c:pt idx="1">
                  <c:v>21.61</c:v>
                </c:pt>
                <c:pt idx="2">
                  <c:v>25.03</c:v>
                </c:pt>
                <c:pt idx="3">
                  <c:v>24.78</c:v>
                </c:pt>
                <c:pt idx="4">
                  <c:v>24.63</c:v>
                </c:pt>
              </c:numCache>
            </c:numRef>
          </c:val>
          <c:extLst xmlns:c16r2="http://schemas.microsoft.com/office/drawing/2015/06/chart">
            <c:ext xmlns:c16="http://schemas.microsoft.com/office/drawing/2014/chart" uri="{C3380CC4-5D6E-409C-BE32-E72D297353CC}">
              <c16:uniqueId val="{00000001-DF82-4228-8EE3-8CECC505FB94}"/>
            </c:ext>
          </c:extLst>
        </c:ser>
        <c:dLbls>
          <c:showLegendKey val="0"/>
          <c:showVal val="0"/>
          <c:showCatName val="0"/>
          <c:showSerName val="0"/>
          <c:showPercent val="0"/>
          <c:showBubbleSize val="0"/>
        </c:dLbls>
        <c:gapWidth val="250"/>
        <c:overlap val="100"/>
        <c:axId val="158619904"/>
        <c:axId val="158630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5.44</c:v>
                </c:pt>
                <c:pt idx="1">
                  <c:v>-0.4</c:v>
                </c:pt>
                <c:pt idx="2">
                  <c:v>4.58</c:v>
                </c:pt>
                <c:pt idx="3">
                  <c:v>2.35</c:v>
                </c:pt>
                <c:pt idx="4">
                  <c:v>-2.3199999999999998</c:v>
                </c:pt>
              </c:numCache>
            </c:numRef>
          </c:val>
          <c:smooth val="0"/>
          <c:extLst xmlns:c16r2="http://schemas.microsoft.com/office/drawing/2015/06/chart">
            <c:ext xmlns:c16="http://schemas.microsoft.com/office/drawing/2014/chart" uri="{C3380CC4-5D6E-409C-BE32-E72D297353CC}">
              <c16:uniqueId val="{00000002-DF82-4228-8EE3-8CECC505FB94}"/>
            </c:ext>
          </c:extLst>
        </c:ser>
        <c:dLbls>
          <c:showLegendKey val="0"/>
          <c:showVal val="0"/>
          <c:showCatName val="0"/>
          <c:showSerName val="0"/>
          <c:showPercent val="0"/>
          <c:showBubbleSize val="0"/>
        </c:dLbls>
        <c:marker val="1"/>
        <c:smooth val="0"/>
        <c:axId val="158619904"/>
        <c:axId val="158630272"/>
      </c:lineChart>
      <c:catAx>
        <c:axId val="15861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630272"/>
        <c:crosses val="autoZero"/>
        <c:auto val="1"/>
        <c:lblAlgn val="ctr"/>
        <c:lblOffset val="100"/>
        <c:tickLblSkip val="1"/>
        <c:tickMarkSkip val="1"/>
        <c:noMultiLvlLbl val="0"/>
      </c:catAx>
      <c:valAx>
        <c:axId val="15863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61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0.52</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11E8-4950-BB2A-CCBE848C41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1E8-4950-BB2A-CCBE848C412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1E8-4950-BB2A-CCBE848C4128}"/>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1E8-4950-BB2A-CCBE848C412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1E8-4950-BB2A-CCBE848C412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0.45</c:v>
                </c:pt>
                <c:pt idx="2">
                  <c:v>#N/A</c:v>
                </c:pt>
                <c:pt idx="3">
                  <c:v>0.67</c:v>
                </c:pt>
                <c:pt idx="4">
                  <c:v>#N/A</c:v>
                </c:pt>
                <c:pt idx="5">
                  <c:v>0.2</c:v>
                </c:pt>
                <c:pt idx="6">
                  <c:v>#N/A</c:v>
                </c:pt>
                <c:pt idx="7">
                  <c:v>0.94</c:v>
                </c:pt>
                <c:pt idx="8">
                  <c:v>#N/A</c:v>
                </c:pt>
                <c:pt idx="9">
                  <c:v>0.49</c:v>
                </c:pt>
              </c:numCache>
            </c:numRef>
          </c:val>
          <c:extLst xmlns:c16r2="http://schemas.microsoft.com/office/drawing/2015/06/chart">
            <c:ext xmlns:c16="http://schemas.microsoft.com/office/drawing/2014/chart" uri="{C3380CC4-5D6E-409C-BE32-E72D297353CC}">
              <c16:uniqueId val="{00000005-11E8-4950-BB2A-CCBE848C412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0.22</c:v>
                </c:pt>
                <c:pt idx="2">
                  <c:v>#N/A</c:v>
                </c:pt>
                <c:pt idx="3">
                  <c:v>0.21</c:v>
                </c:pt>
                <c:pt idx="4">
                  <c:v>#N/A</c:v>
                </c:pt>
                <c:pt idx="5">
                  <c:v>0.21</c:v>
                </c:pt>
                <c:pt idx="6">
                  <c:v>#N/A</c:v>
                </c:pt>
                <c:pt idx="7">
                  <c:v>0.68</c:v>
                </c:pt>
                <c:pt idx="8">
                  <c:v>#N/A</c:v>
                </c:pt>
                <c:pt idx="9">
                  <c:v>0.67</c:v>
                </c:pt>
              </c:numCache>
            </c:numRef>
          </c:val>
          <c:extLst xmlns:c16r2="http://schemas.microsoft.com/office/drawing/2015/06/chart">
            <c:ext xmlns:c16="http://schemas.microsoft.com/office/drawing/2014/chart" uri="{C3380CC4-5D6E-409C-BE32-E72D297353CC}">
              <c16:uniqueId val="{00000006-11E8-4950-BB2A-CCBE848C412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#N/A</c:v>
                </c:pt>
                <c:pt idx="5">
                  <c:v>0.57999999999999996</c:v>
                </c:pt>
                <c:pt idx="6">
                  <c:v>#N/A</c:v>
                </c:pt>
                <c:pt idx="7">
                  <c:v>0.92</c:v>
                </c:pt>
                <c:pt idx="8">
                  <c:v>#N/A</c:v>
                </c:pt>
                <c:pt idx="9">
                  <c:v>0.92</c:v>
                </c:pt>
              </c:numCache>
            </c:numRef>
          </c:val>
          <c:extLst xmlns:c16r2="http://schemas.microsoft.com/office/drawing/2015/06/chart">
            <c:ext xmlns:c16="http://schemas.microsoft.com/office/drawing/2014/chart" uri="{C3380CC4-5D6E-409C-BE32-E72D297353CC}">
              <c16:uniqueId val="{00000007-11E8-4950-BB2A-CCBE848C412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5.58</c:v>
                </c:pt>
                <c:pt idx="2">
                  <c:v>#N/A</c:v>
                </c:pt>
                <c:pt idx="3">
                  <c:v>3.45</c:v>
                </c:pt>
                <c:pt idx="4">
                  <c:v>#N/A</c:v>
                </c:pt>
                <c:pt idx="5">
                  <c:v>2.48</c:v>
                </c:pt>
                <c:pt idx="6">
                  <c:v>#N/A</c:v>
                </c:pt>
                <c:pt idx="7">
                  <c:v>4.84</c:v>
                </c:pt>
                <c:pt idx="8">
                  <c:v>#N/A</c:v>
                </c:pt>
                <c:pt idx="9">
                  <c:v>5.6</c:v>
                </c:pt>
              </c:numCache>
            </c:numRef>
          </c:val>
          <c:extLst xmlns:c16r2="http://schemas.microsoft.com/office/drawing/2015/06/chart">
            <c:ext xmlns:c16="http://schemas.microsoft.com/office/drawing/2014/chart" uri="{C3380CC4-5D6E-409C-BE32-E72D297353CC}">
              <c16:uniqueId val="{00000008-11E8-4950-BB2A-CCBE848C41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14.12</c:v>
                </c:pt>
                <c:pt idx="2">
                  <c:v>#N/A</c:v>
                </c:pt>
                <c:pt idx="3">
                  <c:v>13.24</c:v>
                </c:pt>
                <c:pt idx="4">
                  <c:v>#N/A</c:v>
                </c:pt>
                <c:pt idx="5">
                  <c:v>13.95</c:v>
                </c:pt>
                <c:pt idx="6">
                  <c:v>#N/A</c:v>
                </c:pt>
                <c:pt idx="7">
                  <c:v>16.16</c:v>
                </c:pt>
                <c:pt idx="8">
                  <c:v>#N/A</c:v>
                </c:pt>
                <c:pt idx="9">
                  <c:v>12.34</c:v>
                </c:pt>
              </c:numCache>
            </c:numRef>
          </c:val>
          <c:extLst xmlns:c16r2="http://schemas.microsoft.com/office/drawing/2015/06/chart">
            <c:ext xmlns:c16="http://schemas.microsoft.com/office/drawing/2014/chart" uri="{C3380CC4-5D6E-409C-BE32-E72D297353CC}">
              <c16:uniqueId val="{00000009-11E8-4950-BB2A-CCBE848C4128}"/>
            </c:ext>
          </c:extLst>
        </c:ser>
        <c:dLbls>
          <c:showLegendKey val="0"/>
          <c:showVal val="0"/>
          <c:showCatName val="0"/>
          <c:showSerName val="0"/>
          <c:showPercent val="0"/>
          <c:showBubbleSize val="0"/>
        </c:dLbls>
        <c:gapWidth val="150"/>
        <c:overlap val="100"/>
        <c:axId val="159027584"/>
        <c:axId val="159029120"/>
      </c:barChart>
      <c:catAx>
        <c:axId val="1590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029120"/>
        <c:crosses val="autoZero"/>
        <c:auto val="1"/>
        <c:lblAlgn val="ctr"/>
        <c:lblOffset val="100"/>
        <c:tickLblSkip val="1"/>
        <c:tickMarkSkip val="1"/>
        <c:noMultiLvlLbl val="0"/>
      </c:catAx>
      <c:valAx>
        <c:axId val="15902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2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2948</c:v>
                </c:pt>
                <c:pt idx="5">
                  <c:v>2950</c:v>
                </c:pt>
                <c:pt idx="8">
                  <c:v>2989</c:v>
                </c:pt>
                <c:pt idx="11">
                  <c:v>3277</c:v>
                </c:pt>
                <c:pt idx="14">
                  <c:v>3459</c:v>
                </c:pt>
              </c:numCache>
            </c:numRef>
          </c:val>
          <c:extLst xmlns:c16r2="http://schemas.microsoft.com/office/drawing/2015/06/chart">
            <c:ext xmlns:c16="http://schemas.microsoft.com/office/drawing/2014/chart" uri="{C3380CC4-5D6E-409C-BE32-E72D297353CC}">
              <c16:uniqueId val="{00000000-C668-47D0-B98D-BC27E00E50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668-47D0-B98D-BC27E00E50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166</c:v>
                </c:pt>
                <c:pt idx="3">
                  <c:v>148</c:v>
                </c:pt>
                <c:pt idx="6">
                  <c:v>131</c:v>
                </c:pt>
                <c:pt idx="9">
                  <c:v>107</c:v>
                </c:pt>
                <c:pt idx="12">
                  <c:v>74</c:v>
                </c:pt>
              </c:numCache>
            </c:numRef>
          </c:val>
          <c:extLst xmlns:c16r2="http://schemas.microsoft.com/office/drawing/2015/06/chart">
            <c:ext xmlns:c16="http://schemas.microsoft.com/office/drawing/2014/chart" uri="{C3380CC4-5D6E-409C-BE32-E72D297353CC}">
              <c16:uniqueId val="{00000002-C668-47D0-B98D-BC27E00E50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651</c:v>
                </c:pt>
                <c:pt idx="3">
                  <c:v>344</c:v>
                </c:pt>
                <c:pt idx="6">
                  <c:v>247</c:v>
                </c:pt>
                <c:pt idx="9">
                  <c:v>274</c:v>
                </c:pt>
                <c:pt idx="12">
                  <c:v>286</c:v>
                </c:pt>
              </c:numCache>
            </c:numRef>
          </c:val>
          <c:extLst xmlns:c16r2="http://schemas.microsoft.com/office/drawing/2015/06/chart">
            <c:ext xmlns:c16="http://schemas.microsoft.com/office/drawing/2014/chart" uri="{C3380CC4-5D6E-409C-BE32-E72D297353CC}">
              <c16:uniqueId val="{00000003-C668-47D0-B98D-BC27E00E50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734</c:v>
                </c:pt>
                <c:pt idx="3">
                  <c:v>646</c:v>
                </c:pt>
                <c:pt idx="6">
                  <c:v>640</c:v>
                </c:pt>
                <c:pt idx="9">
                  <c:v>506</c:v>
                </c:pt>
                <c:pt idx="12">
                  <c:v>473</c:v>
                </c:pt>
              </c:numCache>
            </c:numRef>
          </c:val>
          <c:extLst xmlns:c16r2="http://schemas.microsoft.com/office/drawing/2015/06/chart">
            <c:ext xmlns:c16="http://schemas.microsoft.com/office/drawing/2014/chart" uri="{C3380CC4-5D6E-409C-BE32-E72D297353CC}">
              <c16:uniqueId val="{00000004-C668-47D0-B98D-BC27E00E50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68-47D0-B98D-BC27E00E50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668-47D0-B98D-BC27E00E50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2315</c:v>
                </c:pt>
                <c:pt idx="3">
                  <c:v>2435</c:v>
                </c:pt>
                <c:pt idx="6">
                  <c:v>2672</c:v>
                </c:pt>
                <c:pt idx="9">
                  <c:v>2977</c:v>
                </c:pt>
                <c:pt idx="12">
                  <c:v>3177</c:v>
                </c:pt>
              </c:numCache>
            </c:numRef>
          </c:val>
          <c:extLst xmlns:c16r2="http://schemas.microsoft.com/office/drawing/2015/06/chart">
            <c:ext xmlns:c16="http://schemas.microsoft.com/office/drawing/2014/chart" uri="{C3380CC4-5D6E-409C-BE32-E72D297353CC}">
              <c16:uniqueId val="{00000007-C668-47D0-B98D-BC27E00E5008}"/>
            </c:ext>
          </c:extLst>
        </c:ser>
        <c:dLbls>
          <c:showLegendKey val="0"/>
          <c:showVal val="0"/>
          <c:showCatName val="0"/>
          <c:showSerName val="0"/>
          <c:showPercent val="0"/>
          <c:showBubbleSize val="0"/>
        </c:dLbls>
        <c:gapWidth val="100"/>
        <c:overlap val="100"/>
        <c:axId val="150261120"/>
        <c:axId val="150263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918</c:v>
                </c:pt>
                <c:pt idx="2">
                  <c:v>#N/A</c:v>
                </c:pt>
                <c:pt idx="3">
                  <c:v>#N/A</c:v>
                </c:pt>
                <c:pt idx="4">
                  <c:v>623</c:v>
                </c:pt>
                <c:pt idx="5">
                  <c:v>#N/A</c:v>
                </c:pt>
                <c:pt idx="6">
                  <c:v>#N/A</c:v>
                </c:pt>
                <c:pt idx="7">
                  <c:v>701</c:v>
                </c:pt>
                <c:pt idx="8">
                  <c:v>#N/A</c:v>
                </c:pt>
                <c:pt idx="9">
                  <c:v>#N/A</c:v>
                </c:pt>
                <c:pt idx="10">
                  <c:v>587</c:v>
                </c:pt>
                <c:pt idx="11">
                  <c:v>#N/A</c:v>
                </c:pt>
                <c:pt idx="12">
                  <c:v>#N/A</c:v>
                </c:pt>
                <c:pt idx="13">
                  <c:v>551</c:v>
                </c:pt>
                <c:pt idx="14">
                  <c:v>#N/A</c:v>
                </c:pt>
              </c:numCache>
            </c:numRef>
          </c:val>
          <c:smooth val="0"/>
          <c:extLst xmlns:c16r2="http://schemas.microsoft.com/office/drawing/2015/06/chart">
            <c:ext xmlns:c16="http://schemas.microsoft.com/office/drawing/2014/chart" uri="{C3380CC4-5D6E-409C-BE32-E72D297353CC}">
              <c16:uniqueId val="{00000008-C668-47D0-B98D-BC27E00E5008}"/>
            </c:ext>
          </c:extLst>
        </c:ser>
        <c:dLbls>
          <c:showLegendKey val="0"/>
          <c:showVal val="0"/>
          <c:showCatName val="0"/>
          <c:showSerName val="0"/>
          <c:showPercent val="0"/>
          <c:showBubbleSize val="0"/>
        </c:dLbls>
        <c:marker val="1"/>
        <c:smooth val="0"/>
        <c:axId val="150261120"/>
        <c:axId val="150263296"/>
      </c:lineChart>
      <c:catAx>
        <c:axId val="15026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263296"/>
        <c:crosses val="autoZero"/>
        <c:auto val="1"/>
        <c:lblAlgn val="ctr"/>
        <c:lblOffset val="100"/>
        <c:tickLblSkip val="1"/>
        <c:tickMarkSkip val="1"/>
        <c:noMultiLvlLbl val="0"/>
      </c:catAx>
      <c:valAx>
        <c:axId val="15026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26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25107</c:v>
                </c:pt>
                <c:pt idx="5">
                  <c:v>28176</c:v>
                </c:pt>
                <c:pt idx="8">
                  <c:v>29956</c:v>
                </c:pt>
                <c:pt idx="11">
                  <c:v>31081</c:v>
                </c:pt>
                <c:pt idx="14">
                  <c:v>30610</c:v>
                </c:pt>
              </c:numCache>
            </c:numRef>
          </c:val>
          <c:extLst xmlns:c16r2="http://schemas.microsoft.com/office/drawing/2015/06/chart">
            <c:ext xmlns:c16="http://schemas.microsoft.com/office/drawing/2014/chart" uri="{C3380CC4-5D6E-409C-BE32-E72D297353CC}">
              <c16:uniqueId val="{00000000-9505-4361-AA89-9D1AC30776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3916</c:v>
                </c:pt>
                <c:pt idx="5">
                  <c:v>4024</c:v>
                </c:pt>
                <c:pt idx="8">
                  <c:v>4023</c:v>
                </c:pt>
                <c:pt idx="11">
                  <c:v>4397</c:v>
                </c:pt>
                <c:pt idx="14">
                  <c:v>5355</c:v>
                </c:pt>
              </c:numCache>
            </c:numRef>
          </c:val>
          <c:extLst xmlns:c16r2="http://schemas.microsoft.com/office/drawing/2015/06/chart">
            <c:ext xmlns:c16="http://schemas.microsoft.com/office/drawing/2014/chart" uri="{C3380CC4-5D6E-409C-BE32-E72D297353CC}">
              <c16:uniqueId val="{00000001-9505-4361-AA89-9D1AC30776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7172</c:v>
                </c:pt>
                <c:pt idx="5">
                  <c:v>8005</c:v>
                </c:pt>
                <c:pt idx="8">
                  <c:v>9546</c:v>
                </c:pt>
                <c:pt idx="11">
                  <c:v>10659</c:v>
                </c:pt>
                <c:pt idx="14">
                  <c:v>11995</c:v>
                </c:pt>
              </c:numCache>
            </c:numRef>
          </c:val>
          <c:extLst xmlns:c16r2="http://schemas.microsoft.com/office/drawing/2015/06/chart">
            <c:ext xmlns:c16="http://schemas.microsoft.com/office/drawing/2014/chart" uri="{C3380CC4-5D6E-409C-BE32-E72D297353CC}">
              <c16:uniqueId val="{00000002-9505-4361-AA89-9D1AC30776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505-4361-AA89-9D1AC30776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505-4361-AA89-9D1AC30776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05-4361-AA89-9D1AC30776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6576</c:v>
                </c:pt>
                <c:pt idx="3">
                  <c:v>6547</c:v>
                </c:pt>
                <c:pt idx="6">
                  <c:v>6005</c:v>
                </c:pt>
                <c:pt idx="9">
                  <c:v>5979</c:v>
                </c:pt>
                <c:pt idx="12">
                  <c:v>6118</c:v>
                </c:pt>
              </c:numCache>
            </c:numRef>
          </c:val>
          <c:extLst xmlns:c16r2="http://schemas.microsoft.com/office/drawing/2015/06/chart">
            <c:ext xmlns:c16="http://schemas.microsoft.com/office/drawing/2014/chart" uri="{C3380CC4-5D6E-409C-BE32-E72D297353CC}">
              <c16:uniqueId val="{00000006-9505-4361-AA89-9D1AC30776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1154</c:v>
                </c:pt>
                <c:pt idx="3">
                  <c:v>1783</c:v>
                </c:pt>
                <c:pt idx="6">
                  <c:v>1725</c:v>
                </c:pt>
                <c:pt idx="9">
                  <c:v>1820</c:v>
                </c:pt>
                <c:pt idx="12">
                  <c:v>1631</c:v>
                </c:pt>
              </c:numCache>
            </c:numRef>
          </c:val>
          <c:extLst xmlns:c16r2="http://schemas.microsoft.com/office/drawing/2015/06/chart">
            <c:ext xmlns:c16="http://schemas.microsoft.com/office/drawing/2014/chart" uri="{C3380CC4-5D6E-409C-BE32-E72D297353CC}">
              <c16:uniqueId val="{00000007-9505-4361-AA89-9D1AC30776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6455</c:v>
                </c:pt>
                <c:pt idx="3">
                  <c:v>6384</c:v>
                </c:pt>
                <c:pt idx="6">
                  <c:v>6041</c:v>
                </c:pt>
                <c:pt idx="9">
                  <c:v>6453</c:v>
                </c:pt>
                <c:pt idx="12">
                  <c:v>6423</c:v>
                </c:pt>
              </c:numCache>
            </c:numRef>
          </c:val>
          <c:extLst xmlns:c16r2="http://schemas.microsoft.com/office/drawing/2015/06/chart">
            <c:ext xmlns:c16="http://schemas.microsoft.com/office/drawing/2014/chart" uri="{C3380CC4-5D6E-409C-BE32-E72D297353CC}">
              <c16:uniqueId val="{00000008-9505-4361-AA89-9D1AC30776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690</c:v>
                </c:pt>
                <c:pt idx="3">
                  <c:v>551</c:v>
                </c:pt>
                <c:pt idx="6">
                  <c:v>428</c:v>
                </c:pt>
                <c:pt idx="9">
                  <c:v>327</c:v>
                </c:pt>
                <c:pt idx="12">
                  <c:v>255</c:v>
                </c:pt>
              </c:numCache>
            </c:numRef>
          </c:val>
          <c:extLst xmlns:c16r2="http://schemas.microsoft.com/office/drawing/2015/06/chart">
            <c:ext xmlns:c16="http://schemas.microsoft.com/office/drawing/2014/chart" uri="{C3380CC4-5D6E-409C-BE32-E72D297353CC}">
              <c16:uniqueId val="{00000009-9505-4361-AA89-9D1AC30776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23727</c:v>
                </c:pt>
                <c:pt idx="3">
                  <c:v>27572</c:v>
                </c:pt>
                <c:pt idx="6">
                  <c:v>30004</c:v>
                </c:pt>
                <c:pt idx="9">
                  <c:v>31557</c:v>
                </c:pt>
                <c:pt idx="12">
                  <c:v>30492</c:v>
                </c:pt>
              </c:numCache>
            </c:numRef>
          </c:val>
          <c:extLst xmlns:c16r2="http://schemas.microsoft.com/office/drawing/2015/06/chart">
            <c:ext xmlns:c16="http://schemas.microsoft.com/office/drawing/2014/chart" uri="{C3380CC4-5D6E-409C-BE32-E72D297353CC}">
              <c16:uniqueId val="{0000000A-9505-4361-AA89-9D1AC3077668}"/>
            </c:ext>
          </c:extLst>
        </c:ser>
        <c:dLbls>
          <c:showLegendKey val="0"/>
          <c:showVal val="0"/>
          <c:showCatName val="0"/>
          <c:showSerName val="0"/>
          <c:showPercent val="0"/>
          <c:showBubbleSize val="0"/>
        </c:dLbls>
        <c:gapWidth val="100"/>
        <c:overlap val="100"/>
        <c:axId val="159910912"/>
        <c:axId val="159921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2407</c:v>
                </c:pt>
                <c:pt idx="2">
                  <c:v>#N/A</c:v>
                </c:pt>
                <c:pt idx="3">
                  <c:v>#N/A</c:v>
                </c:pt>
                <c:pt idx="4">
                  <c:v>2633</c:v>
                </c:pt>
                <c:pt idx="5">
                  <c:v>#N/A</c:v>
                </c:pt>
                <c:pt idx="6">
                  <c:v>#N/A</c:v>
                </c:pt>
                <c:pt idx="7">
                  <c:v>679</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505-4361-AA89-9D1AC3077668}"/>
            </c:ext>
          </c:extLst>
        </c:ser>
        <c:dLbls>
          <c:showLegendKey val="0"/>
          <c:showVal val="0"/>
          <c:showCatName val="0"/>
          <c:showSerName val="0"/>
          <c:showPercent val="0"/>
          <c:showBubbleSize val="0"/>
        </c:dLbls>
        <c:marker val="1"/>
        <c:smooth val="0"/>
        <c:axId val="159910912"/>
        <c:axId val="159921280"/>
      </c:lineChart>
      <c:catAx>
        <c:axId val="15991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921280"/>
        <c:crosses val="autoZero"/>
        <c:auto val="1"/>
        <c:lblAlgn val="ctr"/>
        <c:lblOffset val="100"/>
        <c:tickLblSkip val="1"/>
        <c:tickMarkSkip val="1"/>
        <c:noMultiLvlLbl val="0"/>
      </c:catAx>
      <c:valAx>
        <c:axId val="15992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1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4227</c:v>
                </c:pt>
                <c:pt idx="1">
                  <c:v>4228</c:v>
                </c:pt>
                <c:pt idx="2">
                  <c:v>4229</c:v>
                </c:pt>
              </c:numCache>
            </c:numRef>
          </c:val>
          <c:extLst xmlns:c16r2="http://schemas.microsoft.com/office/drawing/2015/06/chart">
            <c:ext xmlns:c16="http://schemas.microsoft.com/office/drawing/2014/chart" uri="{C3380CC4-5D6E-409C-BE32-E72D297353CC}">
              <c16:uniqueId val="{00000000-AC7F-4ECB-9A44-666102F05F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2647</c:v>
                </c:pt>
                <c:pt idx="1">
                  <c:v>2850</c:v>
                </c:pt>
                <c:pt idx="2">
                  <c:v>3008</c:v>
                </c:pt>
              </c:numCache>
            </c:numRef>
          </c:val>
          <c:extLst xmlns:c16r2="http://schemas.microsoft.com/office/drawing/2015/06/chart">
            <c:ext xmlns:c16="http://schemas.microsoft.com/office/drawing/2014/chart" uri="{C3380CC4-5D6E-409C-BE32-E72D297353CC}">
              <c16:uniqueId val="{00000001-AC7F-4ECB-9A44-666102F05F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3950</c:v>
                </c:pt>
                <c:pt idx="1">
                  <c:v>4824</c:v>
                </c:pt>
                <c:pt idx="2">
                  <c:v>5844</c:v>
                </c:pt>
              </c:numCache>
            </c:numRef>
          </c:val>
          <c:extLst xmlns:c16r2="http://schemas.microsoft.com/office/drawing/2015/06/chart">
            <c:ext xmlns:c16="http://schemas.microsoft.com/office/drawing/2014/chart" uri="{C3380CC4-5D6E-409C-BE32-E72D297353CC}">
              <c16:uniqueId val="{00000002-AC7F-4ECB-9A44-666102F05F6B}"/>
            </c:ext>
          </c:extLst>
        </c:ser>
        <c:dLbls>
          <c:showLegendKey val="0"/>
          <c:showVal val="0"/>
          <c:showCatName val="0"/>
          <c:showSerName val="0"/>
          <c:showPercent val="0"/>
          <c:showBubbleSize val="0"/>
        </c:dLbls>
        <c:gapWidth val="120"/>
        <c:overlap val="100"/>
        <c:axId val="151784064"/>
        <c:axId val="151785856"/>
      </c:barChart>
      <c:catAx>
        <c:axId val="15178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1785856"/>
        <c:crosses val="autoZero"/>
        <c:auto val="1"/>
        <c:lblAlgn val="ctr"/>
        <c:lblOffset val="100"/>
        <c:tickLblSkip val="1"/>
        <c:tickMarkSkip val="1"/>
        <c:noMultiLvlLbl val="0"/>
      </c:catAx>
      <c:valAx>
        <c:axId val="151785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178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{16001140-7508-487F-B071-22D0E6A78424}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258-4F46-B524-6DD81448A35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{74E8EA69-6528-4D21-A2BF-C0F310EB1A6D}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58-4F46-B524-6DD81448A35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{B61011C8-57A9-4D18-8F21-71D9973E1179}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58-4F46-B524-6DD81448A35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{0D21258A-1F93-48A6-A89E-6CE4E29EC082}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58-4F46-B524-6DD81448A35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{78F0AC04-5C87-442D-A312-D617E9055B40}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58-4F46-B524-6DD81448A35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{50850022-21D5-4C87-91C3-63FE634405A4}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258-4F46-B524-6DD81448A35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{D4842431-D9BC-4F49-8AD4-CED783031726}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258-4F46-B524-6DD81448A35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{E540D5DC-A86C-4C35-A817-384932AE8F10}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258-4F46-B524-6DD81448A35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{0676517D-2ABC-45AF-8ECF-DE552876A489}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258-4F46-B524-6DD81448A3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51.9</c:v>
                </c:pt>
                <c:pt idx="32">
                  <c:v>53.7</c:v>
                </c:pt>
              </c:numCache>
            </c:numRef>
          </c:xVal>
          <c:yVal>
            <c:numRef>
              <c:f>公会計指標分析・財政指標組合せ分析表!$BP$51:$DC$51</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09-F258-4F46-B524-6DD81448A3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{11C7EBD2-8F37-466D-A63E-0D724CE013DC}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258-4F46-B524-6DD81448A35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{7F815AC2-DDD5-4737-B84E-3705DFDD2C26}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58-4F46-B524-6DD81448A35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{02740196-E216-401C-9F82-D0B67B014040}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58-4F46-B524-6DD81448A35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{F495D0ED-DC37-4726-BDB1-DB1DA889896B}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58-4F46-B524-6DD81448A35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{8337B6AE-93C9-450B-95A4-4100772DCB76}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58-4F46-B524-6DD81448A35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{46AD28BF-34C3-48D5-9750-BEB8328203E2}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258-4F46-B524-6DD81448A35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{3717DA1D-234B-4563-AD3E-78BEBEA573C6}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258-4F46-B524-6DD81448A35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{A15B1BDF-0B3C-4E22-88F2-A20D77344916}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258-4F46-B524-6DD81448A35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{9917E5EF-815B-4BC8-B4D1-F02F2F0421B2}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258-4F46-B524-6DD81448A3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xmlns:c16r2="http://schemas.microsoft.com/office/drawing/2015/06/chart">
            <c:ext xmlns:c16="http://schemas.microsoft.com/office/drawing/2014/chart" uri="{C3380CC4-5D6E-409C-BE32-E72D297353CC}">
              <c16:uniqueId val="{00000013-F258-4F46-B524-6DD81448A35E}"/>
            </c:ext>
          </c:extLst>
        </c:ser>
        <c:dLbls>
          <c:showLegendKey val="0"/>
          <c:showVal val="1"/>
          <c:showCatName val="0"/>
          <c:showSerName val="0"/>
          <c:showPercent val="0"/>
          <c:showBubbleSize val="0"/>
        </c:dLbls>
        <c:axId val="159869568"/>
        <c:axId val="159871744"/>
      </c:scatterChart>
      <c:valAx>
        <c:axId val="159869568"/>
        <c:scaling>
          <c:orientation val="minMax"/>
          <c:max val="58.1"/>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871744"/>
        <c:crosses val="autoZero"/>
        <c:crossBetween val="midCat"/>
      </c:valAx>
      <c:valAx>
        <c:axId val="159871744"/>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869568"/>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{099D3F60-8B84-4545-80C5-6FE4766B4623}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B4A-4342-BA35-8271BC9555C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{32E0216C-6960-4F77-85A9-A3F70A191415}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4A-4342-BA35-8271BC9555C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{B682D066-E8DD-4849-BA4A-04FD0284A785}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4A-4342-BA35-8271BC9555C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{A4C219B5-E777-4A0F-A7AC-C9C6DC7BB076}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4A-4342-BA35-8271BC9555C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{7AB34B60-4D06-4EA3-AB7D-F948D69169C1}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4A-4342-BA35-8271BC9555C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{DAD567EC-C2A2-4CD1-B24F-11A6AC76A820}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B4A-4342-BA35-8271BC9555C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{B2C61D5B-F9B3-4490-AC33-33F355186F3B}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B4A-4342-BA35-8271BC9555C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{3B8932B0-3ABE-4CA3-AC83-7EF7C66ABD0E}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B4A-4342-BA35-8271BC9555C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{C197E19B-F2D4-49AD-BA29-8837E6AB7B02}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B4A-4342-BA35-8271BC9555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6.2</c:v>
                </c:pt>
                <c:pt idx="16">
                  <c:v>5.0999999999999996</c:v>
                </c:pt>
                <c:pt idx="24">
                  <c:v>4.4000000000000004</c:v>
                </c:pt>
                <c:pt idx="32">
                  <c:v>4.2</c:v>
                </c:pt>
              </c:numCache>
            </c:numRef>
          </c:xVal>
          <c:yVal>
            <c:numRef>
              <c:f>公会計指標分析・財政指標組合せ分析表!$BP$73:$DC$73</c:f>
              <c:numCache>
                <c:formatCode>#,##0.0;"▲ "#,##0.0</c:formatCode>
                <c:ptCount val="40"/>
                <c:pt idx="0">
                  <c:v>16.5</c:v>
                </c:pt>
                <c:pt idx="8">
                  <c:v>18.3</c:v>
                </c:pt>
                <c:pt idx="16">
                  <c:v>4.5999999999999996</c:v>
                </c:pt>
                <c:pt idx="24">
                  <c:v>0</c:v>
                </c:pt>
              </c:numCache>
            </c:numRef>
          </c:yVal>
          <c:smooth val="0"/>
          <c:extLst xmlns:c16r2="http://schemas.microsoft.com/office/drawing/2015/06/chart">
            <c:ext xmlns:c16="http://schemas.microsoft.com/office/drawing/2014/chart" uri="{C3380CC4-5D6E-409C-BE32-E72D297353CC}">
              <c16:uniqueId val="{00000009-CB4A-4342-BA35-8271BC9555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{A674246B-8677-4BE1-AB6E-832AA4843FAD}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B4A-4342-BA35-8271BC9555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{99B878BC-2378-4DDF-A981-4EA9FBD4506B}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4A-4342-BA35-8271BC9555C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{2AC78E49-ADE0-4831-A657-06B0B7E6706E}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4A-4342-BA35-8271BC9555C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{8CF515EF-64A6-4463-BA43-DAFC559893B3}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4A-4342-BA35-8271BC9555C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{6ADD3EBB-8F5D-4D1F-984E-836F447161AE}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4A-4342-BA35-8271BC9555C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{A9513978-0E52-496D-8FCF-8CF3F299D343}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B4A-4342-BA35-8271BC9555C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{C3A8D69F-05C2-433D-920E-0A7C6A6DF64A}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B4A-4342-BA35-8271BC9555C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{B7F91759-0B97-416F-B06B-A3FF6660327B}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B4A-4342-BA35-8271BC9555C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{51E1EBCA-CDE2-4711-8191-20257502F163}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B4A-4342-BA35-8271BC9555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8.1999999999999993</c:v>
                </c:pt>
                <c:pt idx="32">
                  <c:v>8</c:v>
                </c:pt>
              </c:numCache>
            </c:numRef>
          </c:xVal>
          <c:yVal>
            <c:numRef>
              <c:f>公会計指標分析・財政指標組合せ分析表!$BP$77:$DC$77</c:f>
              <c:numCache>
                <c:formatCode>#,##0.0;"▲ "#,##0.0</c:formatCode>
                <c:ptCount val="40"/>
                <c:pt idx="0">
                  <c:v>41.3</c:v>
                </c:pt>
                <c:pt idx="8">
                  <c:v>33</c:v>
                </c:pt>
                <c:pt idx="16">
                  <c:v>35.700000000000003</c:v>
                </c:pt>
                <c:pt idx="24">
                  <c:v>32.5</c:v>
                </c:pt>
                <c:pt idx="32">
                  <c:v>30.2</c:v>
                </c:pt>
              </c:numCache>
            </c:numRef>
          </c:yVal>
          <c:smooth val="0"/>
          <c:extLst xmlns:c16r2="http://schemas.microsoft.com/office/drawing/2015/06/chart">
            <c:ext xmlns:c16="http://schemas.microsoft.com/office/drawing/2014/chart" uri="{C3380CC4-5D6E-409C-BE32-E72D297353CC}">
              <c16:uniqueId val="{00000013-CB4A-4342-BA35-8271BC9555CC}"/>
            </c:ext>
          </c:extLst>
        </c:ser>
        <c:dLbls>
          <c:showLegendKey val="0"/>
          <c:showVal val="1"/>
          <c:showCatName val="0"/>
          <c:showSerName val="0"/>
          <c:showPercent val="0"/>
          <c:showBubbleSize val="0"/>
        </c:dLbls>
        <c:axId val="160638848"/>
        <c:axId val="160677888"/>
      </c:scatterChart>
      <c:valAx>
        <c:axId val="160638848"/>
        <c:scaling>
          <c:orientation val="minMax"/>
          <c:max val="10.1"/>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677888"/>
        <c:crosses val="autoZero"/>
        <c:crossBetween val="midCat"/>
      </c:valAx>
      <c:valAx>
        <c:axId val="160677888"/>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638848"/>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年度から</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年度にかけて大規模建設事業が集中しているため、</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年度から元利償還金が増加しており、今後もその傾向は続く見込みである。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公営企業債の元利償還金に対する繰入金は、主に公共下水道事業に係るものであり、減少傾向にある。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組合等が起こした地方債の元利償還金に対する負担金等は、主に児玉郡市広域市町村圏組合の清掃センター建設と、本庄上里学校給食センター建設に係る償還金に対するものである。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債務負担行為に基づく支出額は、</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年度に土地開発公社から用地の買戻しを行って以降、減少傾向にある。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算入公債費は、合併特例債や臨時財政対策債の償還金の公債費算入の伸びにより増加傾向にある。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年度は算入公債費の増により実質公債費率の分子は減少傾向にあるが、大規模建設事業に伴う元利償還金の増や一部事務組合が発行する地方債への負担金の増により、今後は増加が見込まれる。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これまで建設事業に係る借入は、建設事業に係る元金償還</a:t>
          </a:r>
          <a:r>
            <a:rPr kumimoji="1" lang="ja-JP" altLang="en-US" sz="1200">
              <a:solidFill>
                <a:schemeClr val="dk1"/>
              </a:solidFill>
              <a:effectLst/>
              <a:latin typeface="+mn-lt"/>
              <a:ea typeface="+mn-ea"/>
              <a:cs typeface="+mn-cs"/>
            </a:rPr>
            <a:t>金</a:t>
          </a:r>
          <a:r>
            <a:rPr kumimoji="1" lang="ja-JP" altLang="ja-JP" sz="1200">
              <a:solidFill>
                <a:schemeClr val="dk1"/>
              </a:solidFill>
              <a:effectLst/>
              <a:latin typeface="+mn-lt"/>
              <a:ea typeface="+mn-ea"/>
              <a:cs typeface="+mn-cs"/>
            </a:rPr>
            <a:t>を超えないよう取り組んできた。しかし、</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年度は大規模建設事業が集中</a:t>
          </a:r>
          <a:r>
            <a:rPr kumimoji="1" lang="ja-JP" altLang="en-US" sz="1200">
              <a:solidFill>
                <a:schemeClr val="dk1"/>
              </a:solidFill>
              <a:effectLst/>
              <a:latin typeface="+mn-lt"/>
              <a:ea typeface="+mn-ea"/>
              <a:cs typeface="+mn-cs"/>
            </a:rPr>
            <a:t>したことにより</a:t>
          </a:r>
          <a:r>
            <a:rPr kumimoji="1" lang="ja-JP" altLang="ja-JP" sz="1200">
              <a:solidFill>
                <a:schemeClr val="dk1"/>
              </a:solidFill>
              <a:effectLst/>
              <a:latin typeface="+mn-lt"/>
              <a:ea typeface="+mn-ea"/>
              <a:cs typeface="+mn-cs"/>
            </a:rPr>
            <a:t>、元金償還額を上回る借入を行っている。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22</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年度に土地開発公社から本庄総合公園用地の買い戻しを行ったため、債務負担行為に基づく支出予定額</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傾向にある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公営企業債等繰入見込額及び組合等負担等見込額は、地方債残高の減少により、減少傾向にある。</a:t>
          </a:r>
          <a:endParaRPr lang="ja-JP" altLang="ja-JP" sz="1200">
            <a:effectLst/>
          </a:endParaRPr>
        </a:p>
        <a:p>
          <a:r>
            <a:rPr kumimoji="1" lang="ja-JP" altLang="ja-JP" sz="1200">
              <a:solidFill>
                <a:schemeClr val="dk1"/>
              </a:solidFill>
              <a:effectLst/>
              <a:latin typeface="+mn-lt"/>
              <a:ea typeface="+mn-ea"/>
              <a:cs typeface="+mn-cs"/>
            </a:rPr>
            <a:t>　充当可能基金については、将来の財政負担に備え、減債基金、施設整備等基金等</a:t>
          </a:r>
          <a:r>
            <a:rPr kumimoji="1" lang="ja-JP" altLang="en-US" sz="1200">
              <a:solidFill>
                <a:schemeClr val="dk1"/>
              </a:solidFill>
              <a:effectLst/>
              <a:latin typeface="+mn-lt"/>
              <a:ea typeface="+mn-ea"/>
              <a:cs typeface="+mn-cs"/>
            </a:rPr>
            <a:t>の特定目的基金</a:t>
          </a:r>
          <a:r>
            <a:rPr kumimoji="1" lang="ja-JP" altLang="ja-JP" sz="1200">
              <a:solidFill>
                <a:schemeClr val="dk1"/>
              </a:solidFill>
              <a:effectLst/>
              <a:latin typeface="+mn-lt"/>
              <a:ea typeface="+mn-ea"/>
              <a:cs typeface="+mn-cs"/>
            </a:rPr>
            <a:t>へ計画的に積立を行っているため増加している。</a:t>
          </a:r>
          <a:endParaRPr lang="ja-JP" altLang="ja-JP" sz="1200">
            <a:effectLst/>
          </a:endParaRPr>
        </a:p>
        <a:p>
          <a:r>
            <a:rPr kumimoji="1" lang="ja-JP" altLang="ja-JP" sz="1200">
              <a:solidFill>
                <a:schemeClr val="dk1"/>
              </a:solidFill>
              <a:effectLst/>
              <a:latin typeface="+mn-lt"/>
              <a:ea typeface="+mn-ea"/>
              <a:cs typeface="+mn-cs"/>
            </a:rPr>
            <a:t>　基準財政需要額算入見込額については、合併特例債や臨時財政対策債の借入により増加</a:t>
          </a:r>
          <a:r>
            <a:rPr kumimoji="1" lang="ja-JP" altLang="en-US" sz="1200">
              <a:solidFill>
                <a:schemeClr val="dk1"/>
              </a:solidFill>
              <a:effectLst/>
              <a:latin typeface="+mn-lt"/>
              <a:ea typeface="+mn-ea"/>
              <a:cs typeface="+mn-cs"/>
            </a:rPr>
            <a:t>が見込まれ</a:t>
          </a:r>
          <a:r>
            <a:rPr kumimoji="1" lang="ja-JP" altLang="ja-JP" sz="1200">
              <a:solidFill>
                <a:schemeClr val="dk1"/>
              </a:solidFill>
              <a:effectLst/>
              <a:latin typeface="+mn-lt"/>
              <a:ea typeface="+mn-ea"/>
              <a:cs typeface="+mn-cs"/>
            </a:rPr>
            <a:t>る。</a:t>
          </a:r>
          <a:endParaRPr lang="ja-JP" altLang="ja-JP" sz="1200">
            <a:effectLst/>
          </a:endParaRPr>
        </a:p>
        <a:p>
          <a:r>
            <a:rPr kumimoji="1" lang="ja-JP" altLang="ja-JP" sz="1200">
              <a:solidFill>
                <a:schemeClr val="dk1"/>
              </a:solidFill>
              <a:effectLst/>
              <a:latin typeface="+mn-lt"/>
              <a:ea typeface="+mn-ea"/>
              <a:cs typeface="+mn-cs"/>
            </a:rPr>
            <a:t>　将来負担比率の分子は順調に改善</a:t>
          </a:r>
          <a:r>
            <a:rPr kumimoji="1" lang="ja-JP" altLang="en-US" sz="1200">
              <a:solidFill>
                <a:schemeClr val="dk1"/>
              </a:solidFill>
              <a:effectLst/>
              <a:latin typeface="+mn-lt"/>
              <a:ea typeface="+mn-ea"/>
              <a:cs typeface="+mn-cs"/>
            </a:rPr>
            <a:t>傾向にあり、</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年度は繰上償還による地方債残高の減や充当可能財源である基金等の増により、大幅な改善となった。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しかし、</a:t>
          </a:r>
          <a:r>
            <a:rPr kumimoji="1" lang="ja-JP" altLang="ja-JP" sz="1200">
              <a:solidFill>
                <a:schemeClr val="dk1"/>
              </a:solidFill>
              <a:effectLst/>
              <a:latin typeface="+mn-lt"/>
              <a:ea typeface="+mn-ea"/>
              <a:cs typeface="+mn-cs"/>
            </a:rPr>
            <a:t>今後、合併特例債の活用ができなくなることや、これに伴う基金の取崩し額の増加等が想定されることから、資産と負債のバランスを考慮し、引き続き交付税措置のある有利な起債の活用に努めるとともに、公共施設の将来更新費を見据えた計画的な事業の実施と、基金の</a:t>
          </a:r>
          <a:r>
            <a:rPr kumimoji="1" lang="ja-JP" altLang="en-US" sz="1200">
              <a:solidFill>
                <a:schemeClr val="dk1"/>
              </a:solidFill>
              <a:effectLst/>
              <a:latin typeface="+mn-lt"/>
              <a:ea typeface="+mn-ea"/>
              <a:cs typeface="+mn-cs"/>
            </a:rPr>
            <a:t>計画的な</a:t>
          </a:r>
          <a:r>
            <a:rPr kumimoji="1" lang="ja-JP" altLang="ja-JP" sz="1200">
              <a:solidFill>
                <a:schemeClr val="dk1"/>
              </a:solidFill>
              <a:effectLst/>
              <a:latin typeface="+mn-lt"/>
              <a:ea typeface="+mn-ea"/>
              <a:cs typeface="+mn-cs"/>
            </a:rPr>
            <a:t>積立及び活用に努めていく。</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埼玉県本庄市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大規模建設事業に係る償還金について「減債基金」を約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億円取崩したことや、庁舎の改修に伴い「施設整備等基金」約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億円の取崩しを行った一方、決算剰余金を減債基金に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億円、施設整備等基金に約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基金の目的及び使途を明確にするため、財政調整基金への積立を個々の特定目的基金への積立とすることで、基金の活用を図ることを予定している。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・施設整備等基金：公共施設及び公用施設の整備及び解体に係る事業の推進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・ふるさと創生基金：歴史、伝統、文化、産業等を活かし、ひとづくりやまちづくりに資する施策の推進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・施設整備等基金：庁舎の老朽化に伴う改修事業等の財源に約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a:t>
          </a:r>
          <a:r>
            <a:rPr kumimoji="1" lang="ja-JP" altLang="ja-JP" sz="1300">
              <a:solidFill>
                <a:schemeClr val="dk1"/>
              </a:solidFill>
              <a:effectLst/>
              <a:latin typeface="+mn-lt"/>
              <a:ea typeface="+mn-ea"/>
              <a:cs typeface="+mn-cs"/>
            </a:rPr>
            <a:t>公共施設の改修及び更新等に対応するため、</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・地域振興基金：埼玉県の文化財に指定されている「競進社模範蚕室」に係る整備事業に約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・駅周辺都市基盤整備基金：「本庄市総合振興計画」に基づき、本庄駅周辺の整備事業のため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・施設整備等基金：「本庄市公共施設維持保全計画」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に基づき、今後</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年間の公共施設の改修及び更新等</a:t>
          </a:r>
          <a:r>
            <a:rPr kumimoji="1" lang="ja-JP" altLang="en-US" sz="1300">
              <a:solidFill>
                <a:schemeClr val="dk1"/>
              </a:solidFill>
              <a:effectLst/>
              <a:latin typeface="+mn-lt"/>
              <a:ea typeface="+mn-ea"/>
              <a:cs typeface="+mn-cs"/>
            </a:rPr>
            <a:t>に係る経費について、</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毎年度約</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億円の取崩しが見込まれていることから、将来負担軽減を図るため、計画的に積立を行う予定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積立及び取崩しは行わなかったため、定期預金等による運用収入のみの増加となった。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に伴う対応や基金の使途の明確化を図るために、財政調整基金を取り崩して、個々の特定目的基金に積み立てていくことを予定しているため、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年度にかけて合併特例債を活用し実施した大規模建設事業等に係る償還金のため約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を活用して実施した公共施設の整備に係る償還及び今後事業を進める計画のある学校教育施設関係の大規模改修等の償還等に備えて、約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億円程度を積み増しを予定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78,707
76,505
89.69
30,341,968
28,080,199
2,118,807
17,172,238
30,492,102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総合支所、保健センター、中学校等の建て替え工事や図書館等の大規模改修工事により減価償却率が低くなったため、類似団体や全国平均、埼玉県平均を下回っている。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しかし、今後、整備が完了していない公共施設の築年数が経過していくとともに、減価償却率が高くなることが見込まれるため、公共施設維持保全計画等をもとに、公共施設の適切な再整備を進めていく。</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2" name="テキスト ボックス 51"/>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4" name="直線コネクタ 63"/>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5"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6" name="直線コネクタ 65"/>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7"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8" name="直線コネクタ 67"/>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9"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0" name="フローチャート: 判断 69"/>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1" name="フローチャート: 判断 70"/>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158242</xdr:rowOff>
    </xdr:from>
    <xdr:to>
      <xdr:col>23</xdr:col>
      <xdr:colOff>136525</xdr:colOff>
      <xdr:row>30</xdr:row>
      <xdr:rowOff>88392</xdr:rowOff>
    </xdr:to>
    <xdr:sp macro="" textlink="">
      <xdr:nvSpPr>
        <xdr:cNvPr id="78" name="楕円 77"/>
        <xdr:cNvSpPr/>
      </xdr:nvSpPr>
      <xdr:spPr>
        <a:xfrm>
          <a:off x="47117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136669</xdr:rowOff>
    </xdr:from>
    <xdr:ext cx="405111" cy="259045"/>
    <xdr:sp macro="" textlink="">
      <xdr:nvSpPr>
        <xdr:cNvPr id="79" name="有形固定資産減価償却率該当値テキスト"/>
        <xdr:cNvSpPr txBox="1"/>
      </xdr:nvSpPr>
      <xdr:spPr>
        <a:xfrm>
          <a:off x="4813300" y="588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25654</xdr:rowOff>
    </xdr:from>
    <xdr:to>
      <xdr:col>19</xdr:col>
      <xdr:colOff>187325</xdr:colOff>
      <xdr:row>30</xdr:row>
      <xdr:rowOff>127254</xdr:rowOff>
    </xdr:to>
    <xdr:sp macro="" textlink="">
      <xdr:nvSpPr>
        <xdr:cNvPr id="80" name="楕円 79"/>
        <xdr:cNvSpPr/>
      </xdr:nvSpPr>
      <xdr:spPr>
        <a:xfrm>
          <a:off x="4000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37592</xdr:rowOff>
    </xdr:from>
    <xdr:to>
      <xdr:col>23</xdr:col>
      <xdr:colOff>85725</xdr:colOff>
      <xdr:row>30</xdr:row>
      <xdr:rowOff>76454</xdr:rowOff>
    </xdr:to>
    <xdr:cxnSp macro="">
      <xdr:nvCxnSpPr>
        <xdr:cNvPr id="81" name="直線コネクタ 80"/>
        <xdr:cNvCxnSpPr/>
      </xdr:nvCxnSpPr>
      <xdr:spPr>
        <a:xfrm flipV="1">
          <a:off x="4051300" y="5952617"/>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3"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118381</xdr:rowOff>
    </xdr:from>
    <xdr:ext cx="405111" cy="259045"/>
    <xdr:sp macro="" textlink="">
      <xdr:nvSpPr>
        <xdr:cNvPr id="84" name="n_1mainValue有形固定資産減価償却率"/>
        <xdr:cNvSpPr txBox="1"/>
      </xdr:nvSpPr>
      <xdr:spPr>
        <a:xfrm>
          <a:off x="3836044" y="60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債務償還可能年数は、地方債残高の減少や基金の積み立て等により、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類似団体や全国平均、埼玉県平均を下回っている。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今後も経常的な業務活動から債務の償還原資の確保ができるよう努めていく。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3" name="直線コネクタ 112"/>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6"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7" name="直線コネクタ 116"/>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8"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27164</xdr:rowOff>
    </xdr:from>
    <xdr:to>
      <xdr:col>76</xdr:col>
      <xdr:colOff>73025</xdr:colOff>
      <xdr:row>31</xdr:row>
      <xdr:rowOff>128764</xdr:rowOff>
    </xdr:to>
    <xdr:sp macro="" textlink="">
      <xdr:nvSpPr>
        <xdr:cNvPr id="125" name="楕円 124"/>
        <xdr:cNvSpPr/>
      </xdr:nvSpPr>
      <xdr:spPr>
        <a:xfrm>
          <a:off x="14744700" y="61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5591</xdr:rowOff>
    </xdr:from>
    <xdr:ext cx="340478" cy="259045"/>
    <xdr:sp macro="" textlink="">
      <xdr:nvSpPr>
        <xdr:cNvPr id="126" name="債務償還可能年数該当値テキスト"/>
        <xdr:cNvSpPr txBox="1"/>
      </xdr:nvSpPr>
      <xdr:spPr>
        <a:xfrm>
          <a:off x="14846300" y="609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78,707
76,505
89.69
30,341,968
28,080,199
2,118,807
17,172,238
30,492,102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133985</xdr:rowOff>
    </xdr:from>
    <xdr:to>
      <xdr:col>15</xdr:col>
      <xdr:colOff>101600</xdr:colOff>
      <xdr:row>38</xdr:row>
      <xdr:rowOff>64135</xdr:rowOff>
    </xdr:to>
    <xdr:sp macro="" textlink="">
      <xdr:nvSpPr>
        <xdr:cNvPr id="64" name="フローチャート: 判断 63"/>
        <xdr:cNvSpPr/>
      </xdr:nvSpPr>
      <xdr:spPr>
        <a:xfrm>
          <a:off x="2857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0" name="楕円 69"/>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1" name="【道路】&#10;有形固定資産減価償却率該当値テキスト"/>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2" name="楕円 71"/>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80010</xdr:rowOff>
    </xdr:to>
    <xdr:cxnSp macro="">
      <xdr:nvCxnSpPr>
        <xdr:cNvPr id="73" name="直線コネクタ 72"/>
        <xdr:cNvCxnSpPr/>
      </xdr:nvCxnSpPr>
      <xdr:spPr>
        <a:xfrm flipV="1">
          <a:off x="3797300" y="6557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4"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5" name="n_2aveValue【道路】&#10;有形固定資産減価償却率"/>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76" name="n_1main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5"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49403</xdr:rowOff>
    </xdr:from>
    <xdr:to>
      <xdr:col>46</xdr:col>
      <xdr:colOff>38100</xdr:colOff>
      <xdr:row>37</xdr:row>
      <xdr:rowOff>151003</xdr:rowOff>
    </xdr:to>
    <xdr:sp macro="" textlink="">
      <xdr:nvSpPr>
        <xdr:cNvPr id="108" name="フローチャート: 判断 107"/>
        <xdr:cNvSpPr/>
      </xdr:nvSpPr>
      <xdr:spPr>
        <a:xfrm>
          <a:off x="8699500" y="63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89179</xdr:rowOff>
    </xdr:from>
    <xdr:to>
      <xdr:col>55</xdr:col>
      <xdr:colOff>50800</xdr:colOff>
      <xdr:row>39</xdr:row>
      <xdr:rowOff>19329</xdr:rowOff>
    </xdr:to>
    <xdr:sp macro="" textlink="">
      <xdr:nvSpPr>
        <xdr:cNvPr id="114" name="楕円 113"/>
        <xdr:cNvSpPr/>
      </xdr:nvSpPr>
      <xdr:spPr>
        <a:xfrm>
          <a:off x="10426700" y="66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67606</xdr:rowOff>
    </xdr:from>
    <xdr:ext cx="534377" cy="259045"/>
    <xdr:sp macro="" textlink="">
      <xdr:nvSpPr>
        <xdr:cNvPr id="115" name="【道路】&#10;一人当たり延長該当値テキスト"/>
        <xdr:cNvSpPr txBox="1"/>
      </xdr:nvSpPr>
      <xdr:spPr>
        <a:xfrm>
          <a:off x="10515600" y="65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92799</xdr:rowOff>
    </xdr:from>
    <xdr:to>
      <xdr:col>50</xdr:col>
      <xdr:colOff>165100</xdr:colOff>
      <xdr:row>39</xdr:row>
      <xdr:rowOff>22949</xdr:rowOff>
    </xdr:to>
    <xdr:sp macro="" textlink="">
      <xdr:nvSpPr>
        <xdr:cNvPr id="116" name="楕円 115"/>
        <xdr:cNvSpPr/>
      </xdr:nvSpPr>
      <xdr:spPr>
        <a:xfrm>
          <a:off x="9588500" y="66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139979</xdr:rowOff>
    </xdr:from>
    <xdr:to>
      <xdr:col>55</xdr:col>
      <xdr:colOff>0</xdr:colOff>
      <xdr:row>38</xdr:row>
      <xdr:rowOff>143599</xdr:rowOff>
    </xdr:to>
    <xdr:cxnSp macro="">
      <xdr:nvCxnSpPr>
        <xdr:cNvPr id="117" name="直線コネクタ 116"/>
        <xdr:cNvCxnSpPr/>
      </xdr:nvCxnSpPr>
      <xdr:spPr>
        <a:xfrm flipV="1">
          <a:off x="9639300" y="6655079"/>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167530</xdr:rowOff>
    </xdr:from>
    <xdr:ext cx="534377" cy="259045"/>
    <xdr:sp macro="" textlink="">
      <xdr:nvSpPr>
        <xdr:cNvPr id="119" name="n_2aveValue【道路】&#10;一人当たり延長"/>
        <xdr:cNvSpPr txBox="1"/>
      </xdr:nvSpPr>
      <xdr:spPr>
        <a:xfrm>
          <a:off x="8483111" y="61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14076</xdr:rowOff>
    </xdr:from>
    <xdr:ext cx="534377" cy="259045"/>
    <xdr:sp macro="" textlink="">
      <xdr:nvSpPr>
        <xdr:cNvPr id="120" name="n_1mainValue【道路】&#10;一人当たり延長"/>
        <xdr:cNvSpPr txBox="1"/>
      </xdr:nvSpPr>
      <xdr:spPr>
        <a:xfrm>
          <a:off x="9359411" y="67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171269</xdr:rowOff>
    </xdr:from>
    <xdr:to>
      <xdr:col>15</xdr:col>
      <xdr:colOff>101600</xdr:colOff>
      <xdr:row>59</xdr:row>
      <xdr:rowOff>101419</xdr:rowOff>
    </xdr:to>
    <xdr:sp macro="" textlink="">
      <xdr:nvSpPr>
        <xdr:cNvPr id="154" name="フローチャート: 判断 153"/>
        <xdr:cNvSpPr/>
      </xdr:nvSpPr>
      <xdr:spPr>
        <a:xfrm>
          <a:off x="2857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60" name="楕円 159"/>
        <xdr:cNvSpPr/>
      </xdr:nvSpPr>
      <xdr:spPr>
        <a:xfrm>
          <a:off x="4584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69686</xdr:rowOff>
    </xdr:from>
    <xdr:ext cx="405111" cy="259045"/>
    <xdr:sp macro="" textlink="">
      <xdr:nvSpPr>
        <xdr:cNvPr id="161" name="【橋りょう・トンネル】&#10;有形固定資産減価償却率該当値テキスト"/>
        <xdr:cNvSpPr txBox="1"/>
      </xdr:nvSpPr>
      <xdr:spPr>
        <a:xfrm>
          <a:off x="4673600"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62" name="楕円 161"/>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142059</xdr:rowOff>
    </xdr:from>
    <xdr:to>
      <xdr:col>24</xdr:col>
      <xdr:colOff>63500</xdr:colOff>
      <xdr:row>60</xdr:row>
      <xdr:rowOff>169817</xdr:rowOff>
    </xdr:to>
    <xdr:cxnSp macro="">
      <xdr:nvCxnSpPr>
        <xdr:cNvPr id="163" name="直線コネクタ 162"/>
        <xdr:cNvCxnSpPr/>
      </xdr:nvCxnSpPr>
      <xdr:spPr>
        <a:xfrm flipV="1">
          <a:off x="3797300" y="104290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117946</xdr:rowOff>
    </xdr:from>
    <xdr:ext cx="405111" cy="259045"/>
    <xdr:sp macro="" textlink="">
      <xdr:nvSpPr>
        <xdr:cNvPr id="165" name="n_2aveValue【橋りょう・トンネル】&#10;有形固定資産減価償却率"/>
        <xdr:cNvSpPr txBox="1"/>
      </xdr:nvSpPr>
      <xdr:spPr>
        <a:xfrm>
          <a:off x="2705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40294</xdr:rowOff>
    </xdr:from>
    <xdr:ext cx="405111" cy="259045"/>
    <xdr:sp macro="" textlink="">
      <xdr:nvSpPr>
        <xdr:cNvPr id="166" name="n_1main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195"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79022</xdr:rowOff>
    </xdr:from>
    <xdr:to>
      <xdr:col>46</xdr:col>
      <xdr:colOff>38100</xdr:colOff>
      <xdr:row>64</xdr:row>
      <xdr:rowOff>9172</xdr:rowOff>
    </xdr:to>
    <xdr:sp macro="" textlink="">
      <xdr:nvSpPr>
        <xdr:cNvPr id="198" name="フローチャート: 判断 197"/>
        <xdr:cNvSpPr/>
      </xdr:nvSpPr>
      <xdr:spPr>
        <a:xfrm>
          <a:off x="8699500" y="108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155553</xdr:rowOff>
    </xdr:from>
    <xdr:to>
      <xdr:col>55</xdr:col>
      <xdr:colOff>50800</xdr:colOff>
      <xdr:row>64</xdr:row>
      <xdr:rowOff>85703</xdr:rowOff>
    </xdr:to>
    <xdr:sp macro="" textlink="">
      <xdr:nvSpPr>
        <xdr:cNvPr id="204" name="楕円 203"/>
        <xdr:cNvSpPr/>
      </xdr:nvSpPr>
      <xdr:spPr>
        <a:xfrm>
          <a:off x="10426700" y="109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70480</xdr:rowOff>
    </xdr:from>
    <xdr:ext cx="534377" cy="259045"/>
    <xdr:sp macro="" textlink="">
      <xdr:nvSpPr>
        <xdr:cNvPr id="205" name="【橋りょう・トンネル】&#10;一人当たり有形固定資産（償却資産）額該当値テキスト"/>
        <xdr:cNvSpPr txBox="1"/>
      </xdr:nvSpPr>
      <xdr:spPr>
        <a:xfrm>
          <a:off x="10515600" y="108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155700</xdr:rowOff>
    </xdr:from>
    <xdr:to>
      <xdr:col>50</xdr:col>
      <xdr:colOff>165100</xdr:colOff>
      <xdr:row>64</xdr:row>
      <xdr:rowOff>85850</xdr:rowOff>
    </xdr:to>
    <xdr:sp macro="" textlink="">
      <xdr:nvSpPr>
        <xdr:cNvPr id="206" name="楕円 205"/>
        <xdr:cNvSpPr/>
      </xdr:nvSpPr>
      <xdr:spPr>
        <a:xfrm>
          <a:off x="9588500" y="109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34903</xdr:rowOff>
    </xdr:from>
    <xdr:to>
      <xdr:col>55</xdr:col>
      <xdr:colOff>0</xdr:colOff>
      <xdr:row>64</xdr:row>
      <xdr:rowOff>35050</xdr:rowOff>
    </xdr:to>
    <xdr:cxnSp macro="">
      <xdr:nvCxnSpPr>
        <xdr:cNvPr id="207" name="直線コネクタ 206"/>
        <xdr:cNvCxnSpPr/>
      </xdr:nvCxnSpPr>
      <xdr:spPr>
        <a:xfrm flipV="1">
          <a:off x="9639300" y="11007703"/>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8"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25699</xdr:rowOff>
    </xdr:from>
    <xdr:ext cx="599010" cy="259045"/>
    <xdr:sp macro="" textlink="">
      <xdr:nvSpPr>
        <xdr:cNvPr id="209" name="n_2aveValue【橋りょう・トンネル】&#10;一人当たり有形固定資産（償却資産）額"/>
        <xdr:cNvSpPr txBox="1"/>
      </xdr:nvSpPr>
      <xdr:spPr>
        <a:xfrm>
          <a:off x="8450795" y="1065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76977</xdr:rowOff>
    </xdr:from>
    <xdr:ext cx="534377" cy="259045"/>
    <xdr:sp macro="" textlink="">
      <xdr:nvSpPr>
        <xdr:cNvPr id="210" name="n_1mainValue【橋りょう・トンネル】&#10;一人当たり有形固定資産（償却資産）額"/>
        <xdr:cNvSpPr txBox="1"/>
      </xdr:nvSpPr>
      <xdr:spPr>
        <a:xfrm>
          <a:off x="9359411" y="11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40"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34925</xdr:rowOff>
    </xdr:from>
    <xdr:to>
      <xdr:col>15</xdr:col>
      <xdr:colOff>101600</xdr:colOff>
      <xdr:row>81</xdr:row>
      <xdr:rowOff>136525</xdr:rowOff>
    </xdr:to>
    <xdr:sp macro="" textlink="">
      <xdr:nvSpPr>
        <xdr:cNvPr id="243" name="フローチャート: 判断 242"/>
        <xdr:cNvSpPr/>
      </xdr:nvSpPr>
      <xdr:spPr>
        <a:xfrm>
          <a:off x="2857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12064</xdr:rowOff>
    </xdr:from>
    <xdr:to>
      <xdr:col>24</xdr:col>
      <xdr:colOff>114300</xdr:colOff>
      <xdr:row>81</xdr:row>
      <xdr:rowOff>113664</xdr:rowOff>
    </xdr:to>
    <xdr:sp macro="" textlink="">
      <xdr:nvSpPr>
        <xdr:cNvPr id="249" name="楕円 248"/>
        <xdr:cNvSpPr/>
      </xdr:nvSpPr>
      <xdr:spPr>
        <a:xfrm>
          <a:off x="45847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161941</xdr:rowOff>
    </xdr:from>
    <xdr:ext cx="405111" cy="259045"/>
    <xdr:sp macro="" textlink="">
      <xdr:nvSpPr>
        <xdr:cNvPr id="250" name="【公営住宅】&#10;有形固定資産減価償却率該当値テキスト"/>
        <xdr:cNvSpPr txBox="1"/>
      </xdr:nvSpPr>
      <xdr:spPr>
        <a:xfrm>
          <a:off x="4673600" y="1387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636</xdr:rowOff>
    </xdr:from>
    <xdr:to>
      <xdr:col>20</xdr:col>
      <xdr:colOff>38100</xdr:colOff>
      <xdr:row>81</xdr:row>
      <xdr:rowOff>102236</xdr:rowOff>
    </xdr:to>
    <xdr:sp macro="" textlink="">
      <xdr:nvSpPr>
        <xdr:cNvPr id="251" name="楕円 250"/>
        <xdr:cNvSpPr/>
      </xdr:nvSpPr>
      <xdr:spPr>
        <a:xfrm>
          <a:off x="3746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51436</xdr:rowOff>
    </xdr:from>
    <xdr:to>
      <xdr:col>24</xdr:col>
      <xdr:colOff>63500</xdr:colOff>
      <xdr:row>81</xdr:row>
      <xdr:rowOff>62864</xdr:rowOff>
    </xdr:to>
    <xdr:cxnSp macro="">
      <xdr:nvCxnSpPr>
        <xdr:cNvPr id="252" name="直線コネクタ 251"/>
        <xdr:cNvCxnSpPr/>
      </xdr:nvCxnSpPr>
      <xdr:spPr>
        <a:xfrm>
          <a:off x="3797300" y="139388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3"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153052</xdr:rowOff>
    </xdr:from>
    <xdr:ext cx="405111" cy="259045"/>
    <xdr:sp macro="" textlink="">
      <xdr:nvSpPr>
        <xdr:cNvPr id="254" name="n_2aveValue【公営住宅】&#10;有形固定資産減価償却率"/>
        <xdr:cNvSpPr txBox="1"/>
      </xdr:nvSpPr>
      <xdr:spPr>
        <a:xfrm>
          <a:off x="2705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118763</xdr:rowOff>
    </xdr:from>
    <xdr:ext cx="405111" cy="259045"/>
    <xdr:sp macro="" textlink="">
      <xdr:nvSpPr>
        <xdr:cNvPr id="255" name="n_1mainValue【公営住宅】&#10;有形固定資産減価償却率"/>
        <xdr:cNvSpPr txBox="1"/>
      </xdr:nvSpPr>
      <xdr:spPr>
        <a:xfrm>
          <a:off x="3582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84"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157987</xdr:rowOff>
    </xdr:from>
    <xdr:to>
      <xdr:col>46</xdr:col>
      <xdr:colOff>38100</xdr:colOff>
      <xdr:row>84</xdr:row>
      <xdr:rowOff>88137</xdr:rowOff>
    </xdr:to>
    <xdr:sp macro="" textlink="">
      <xdr:nvSpPr>
        <xdr:cNvPr id="287" name="フローチャート: 判断 286"/>
        <xdr:cNvSpPr/>
      </xdr:nvSpPr>
      <xdr:spPr>
        <a:xfrm>
          <a:off x="8699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131318</xdr:rowOff>
    </xdr:from>
    <xdr:to>
      <xdr:col>55</xdr:col>
      <xdr:colOff>50800</xdr:colOff>
      <xdr:row>85</xdr:row>
      <xdr:rowOff>61468</xdr:rowOff>
    </xdr:to>
    <xdr:sp macro="" textlink="">
      <xdr:nvSpPr>
        <xdr:cNvPr id="293" name="楕円 292"/>
        <xdr:cNvSpPr/>
      </xdr:nvSpPr>
      <xdr:spPr>
        <a:xfrm>
          <a:off x="104267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109745</xdr:rowOff>
    </xdr:from>
    <xdr:ext cx="469744" cy="259045"/>
    <xdr:sp macro="" textlink="">
      <xdr:nvSpPr>
        <xdr:cNvPr id="294" name="【公営住宅】&#10;一人当たり面積該当値テキスト"/>
        <xdr:cNvSpPr txBox="1"/>
      </xdr:nvSpPr>
      <xdr:spPr>
        <a:xfrm>
          <a:off x="10515600"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130556</xdr:rowOff>
    </xdr:from>
    <xdr:to>
      <xdr:col>50</xdr:col>
      <xdr:colOff>165100</xdr:colOff>
      <xdr:row>85</xdr:row>
      <xdr:rowOff>60706</xdr:rowOff>
    </xdr:to>
    <xdr:sp macro="" textlink="">
      <xdr:nvSpPr>
        <xdr:cNvPr id="295" name="楕円 294"/>
        <xdr:cNvSpPr/>
      </xdr:nvSpPr>
      <xdr:spPr>
        <a:xfrm>
          <a:off x="9588500" y="145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xdr:rowOff>
    </xdr:from>
    <xdr:to>
      <xdr:col>55</xdr:col>
      <xdr:colOff>0</xdr:colOff>
      <xdr:row>85</xdr:row>
      <xdr:rowOff>10668</xdr:rowOff>
    </xdr:to>
    <xdr:cxnSp macro="">
      <xdr:nvCxnSpPr>
        <xdr:cNvPr id="296" name="直線コネクタ 295"/>
        <xdr:cNvCxnSpPr/>
      </xdr:nvCxnSpPr>
      <xdr:spPr>
        <a:xfrm>
          <a:off x="9639300" y="145831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7"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104664</xdr:rowOff>
    </xdr:from>
    <xdr:ext cx="469744" cy="259045"/>
    <xdr:sp macro="" textlink="">
      <xdr:nvSpPr>
        <xdr:cNvPr id="298" name="n_2aveValue【公営住宅】&#10;一人当たり面積"/>
        <xdr:cNvSpPr txBox="1"/>
      </xdr:nvSpPr>
      <xdr:spPr>
        <a:xfrm>
          <a:off x="85154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51833</xdr:rowOff>
    </xdr:from>
    <xdr:ext cx="469744" cy="259045"/>
    <xdr:sp macro="" textlink="">
      <xdr:nvSpPr>
        <xdr:cNvPr id="299" name="n_1mainValue【公営住宅】&#10;一人当たり面積"/>
        <xdr:cNvSpPr txBox="1"/>
      </xdr:nvSpPr>
      <xdr:spPr>
        <a:xfrm>
          <a:off x="9391727" y="1462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345" name="【認定こども園・幼稚園・保育所】&#10;有形固定資産減価償却率平均値テキスト"/>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80645</xdr:rowOff>
    </xdr:from>
    <xdr:to>
      <xdr:col>76</xdr:col>
      <xdr:colOff>165100</xdr:colOff>
      <xdr:row>39</xdr:row>
      <xdr:rowOff>10795</xdr:rowOff>
    </xdr:to>
    <xdr:sp macro="" textlink="">
      <xdr:nvSpPr>
        <xdr:cNvPr id="348" name="フローチャート: 判断 347"/>
        <xdr:cNvSpPr/>
      </xdr:nvSpPr>
      <xdr:spPr>
        <a:xfrm>
          <a:off x="14541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113030</xdr:rowOff>
    </xdr:from>
    <xdr:to>
      <xdr:col>85</xdr:col>
      <xdr:colOff>177800</xdr:colOff>
      <xdr:row>40</xdr:row>
      <xdr:rowOff>43180</xdr:rowOff>
    </xdr:to>
    <xdr:sp macro="" textlink="">
      <xdr:nvSpPr>
        <xdr:cNvPr id="354" name="楕円 353"/>
        <xdr:cNvSpPr/>
      </xdr:nvSpPr>
      <xdr:spPr>
        <a:xfrm>
          <a:off x="16268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91457</xdr:rowOff>
    </xdr:from>
    <xdr:ext cx="405111" cy="259045"/>
    <xdr:sp macro="" textlink="">
      <xdr:nvSpPr>
        <xdr:cNvPr id="355" name="【認定こども園・幼稚園・保育所】&#10;有形固定資産減価償却率該当値テキスト"/>
        <xdr:cNvSpPr txBox="1"/>
      </xdr:nvSpPr>
      <xdr:spPr>
        <a:xfrm>
          <a:off x="16357600"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33020</xdr:rowOff>
    </xdr:from>
    <xdr:to>
      <xdr:col>81</xdr:col>
      <xdr:colOff>101600</xdr:colOff>
      <xdr:row>39</xdr:row>
      <xdr:rowOff>134620</xdr:rowOff>
    </xdr:to>
    <xdr:sp macro="" textlink="">
      <xdr:nvSpPr>
        <xdr:cNvPr id="356" name="楕円 355"/>
        <xdr:cNvSpPr/>
      </xdr:nvSpPr>
      <xdr:spPr>
        <a:xfrm>
          <a:off x="15430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83820</xdr:rowOff>
    </xdr:from>
    <xdr:to>
      <xdr:col>85</xdr:col>
      <xdr:colOff>127000</xdr:colOff>
      <xdr:row>39</xdr:row>
      <xdr:rowOff>163830</xdr:rowOff>
    </xdr:to>
    <xdr:cxnSp macro="">
      <xdr:nvCxnSpPr>
        <xdr:cNvPr id="357" name="直線コネクタ 356"/>
        <xdr:cNvCxnSpPr/>
      </xdr:nvCxnSpPr>
      <xdr:spPr>
        <a:xfrm>
          <a:off x="15481300" y="67703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358"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27322</xdr:rowOff>
    </xdr:from>
    <xdr:ext cx="405111" cy="259045"/>
    <xdr:sp macro="" textlink="">
      <xdr:nvSpPr>
        <xdr:cNvPr id="359" name="n_2aveValue【認定こども園・幼稚園・保育所】&#10;有形固定資産減価償却率"/>
        <xdr:cNvSpPr txBox="1"/>
      </xdr:nvSpPr>
      <xdr:spPr>
        <a:xfrm>
          <a:off x="14389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125747</xdr:rowOff>
    </xdr:from>
    <xdr:ext cx="405111" cy="259045"/>
    <xdr:sp macro="" textlink="">
      <xdr:nvSpPr>
        <xdr:cNvPr id="360" name="n_1mainValue【認定こども園・幼稚園・保育所】&#10;有形固定資産減価償却率"/>
        <xdr:cNvSpPr txBox="1"/>
      </xdr:nvSpPr>
      <xdr:spPr>
        <a:xfrm>
          <a:off x="152660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389"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132080</xdr:rowOff>
    </xdr:from>
    <xdr:to>
      <xdr:col>107</xdr:col>
      <xdr:colOff>101600</xdr:colOff>
      <xdr:row>37</xdr:row>
      <xdr:rowOff>62230</xdr:rowOff>
    </xdr:to>
    <xdr:sp macro="" textlink="">
      <xdr:nvSpPr>
        <xdr:cNvPr id="392" name="フローチャート: 判断 391"/>
        <xdr:cNvSpPr/>
      </xdr:nvSpPr>
      <xdr:spPr>
        <a:xfrm>
          <a:off x="20383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398" name="楕円 397"/>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138447</xdr:rowOff>
    </xdr:from>
    <xdr:ext cx="469744" cy="259045"/>
    <xdr:sp macro="" textlink="">
      <xdr:nvSpPr>
        <xdr:cNvPr id="399" name="【認定こども園・幼稚園・保育所】&#10;一人当たり面積該当値テキスト"/>
        <xdr:cNvSpPr txBox="1"/>
      </xdr:nvSpPr>
      <xdr:spPr>
        <a:xfrm>
          <a:off x="22199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17780</xdr:rowOff>
    </xdr:from>
    <xdr:to>
      <xdr:col>112</xdr:col>
      <xdr:colOff>38100</xdr:colOff>
      <xdr:row>41</xdr:row>
      <xdr:rowOff>119380</xdr:rowOff>
    </xdr:to>
    <xdr:sp macro="" textlink="">
      <xdr:nvSpPr>
        <xdr:cNvPr id="400" name="楕円 399"/>
        <xdr:cNvSpPr/>
      </xdr:nvSpPr>
      <xdr:spPr>
        <a:xfrm>
          <a:off x="21272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68580</xdr:rowOff>
    </xdr:from>
    <xdr:to>
      <xdr:col>116</xdr:col>
      <xdr:colOff>63500</xdr:colOff>
      <xdr:row>41</xdr:row>
      <xdr:rowOff>102870</xdr:rowOff>
    </xdr:to>
    <xdr:cxnSp macro="">
      <xdr:nvCxnSpPr>
        <xdr:cNvPr id="401" name="直線コネクタ 400"/>
        <xdr:cNvCxnSpPr/>
      </xdr:nvCxnSpPr>
      <xdr:spPr>
        <a:xfrm>
          <a:off x="21323300" y="7098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02"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78757</xdr:rowOff>
    </xdr:from>
    <xdr:ext cx="469744" cy="259045"/>
    <xdr:sp macro="" textlink="">
      <xdr:nvSpPr>
        <xdr:cNvPr id="403" name="n_2aveValue【認定こども園・幼稚園・保育所】&#10;一人当たり面積"/>
        <xdr:cNvSpPr txBox="1"/>
      </xdr:nvSpPr>
      <xdr:spPr>
        <a:xfrm>
          <a:off x="20199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110507</xdr:rowOff>
    </xdr:from>
    <xdr:ext cx="469744" cy="259045"/>
    <xdr:sp macro="" textlink="">
      <xdr:nvSpPr>
        <xdr:cNvPr id="404" name="n_1mainValue【認定こども園・幼稚園・保育所】&#10;一人当たり面積"/>
        <xdr:cNvSpPr txBox="1"/>
      </xdr:nvSpPr>
      <xdr:spPr>
        <a:xfrm>
          <a:off x="21075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436" name="【学校施設】&#10;有形固定資産減価償却率平均値テキスト"/>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32476</xdr:rowOff>
    </xdr:from>
    <xdr:to>
      <xdr:col>76</xdr:col>
      <xdr:colOff>165100</xdr:colOff>
      <xdr:row>59</xdr:row>
      <xdr:rowOff>134076</xdr:rowOff>
    </xdr:to>
    <xdr:sp macro="" textlink="">
      <xdr:nvSpPr>
        <xdr:cNvPr id="439" name="フローチャート: 判断 438"/>
        <xdr:cNvSpPr/>
      </xdr:nvSpPr>
      <xdr:spPr>
        <a:xfrm>
          <a:off x="14541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45" name="楕円 444"/>
        <xdr:cNvSpPr/>
      </xdr:nvSpPr>
      <xdr:spPr>
        <a:xfrm>
          <a:off x="16268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68053</xdr:rowOff>
    </xdr:from>
    <xdr:ext cx="405111" cy="259045"/>
    <xdr:sp macro="" textlink="">
      <xdr:nvSpPr>
        <xdr:cNvPr id="446" name="【学校施設】&#10;有形固定資産減価償却率該当値テキスト"/>
        <xdr:cNvSpPr txBox="1"/>
      </xdr:nvSpPr>
      <xdr:spPr>
        <a:xfrm>
          <a:off x="16357600"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447" name="楕円 446"/>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140426</xdr:rowOff>
    </xdr:from>
    <xdr:to>
      <xdr:col>85</xdr:col>
      <xdr:colOff>127000</xdr:colOff>
      <xdr:row>61</xdr:row>
      <xdr:rowOff>24493</xdr:rowOff>
    </xdr:to>
    <xdr:cxnSp macro="">
      <xdr:nvCxnSpPr>
        <xdr:cNvPr id="448" name="直線コネクタ 447"/>
        <xdr:cNvCxnSpPr/>
      </xdr:nvCxnSpPr>
      <xdr:spPr>
        <a:xfrm flipV="1">
          <a:off x="15481300" y="104274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9"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150603</xdr:rowOff>
    </xdr:from>
    <xdr:ext cx="405111" cy="259045"/>
    <xdr:sp macro="" textlink="">
      <xdr:nvSpPr>
        <xdr:cNvPr id="450" name="n_2aveValue【学校施設】&#10;有形固定資産減価償却率"/>
        <xdr:cNvSpPr txBox="1"/>
      </xdr:nvSpPr>
      <xdr:spPr>
        <a:xfrm>
          <a:off x="14389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451" name="n_1mainValue【学校施設】&#10;有形固定資産減価償却率"/>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483" name="【学校施設】&#10;一人当たり面積平均値テキスト"/>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50764</xdr:rowOff>
    </xdr:from>
    <xdr:to>
      <xdr:col>107</xdr:col>
      <xdr:colOff>101600</xdr:colOff>
      <xdr:row>59</xdr:row>
      <xdr:rowOff>152364</xdr:rowOff>
    </xdr:to>
    <xdr:sp macro="" textlink="">
      <xdr:nvSpPr>
        <xdr:cNvPr id="486" name="フローチャート: 判断 485"/>
        <xdr:cNvSpPr/>
      </xdr:nvSpPr>
      <xdr:spPr>
        <a:xfrm>
          <a:off x="20383500" y="101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158206</xdr:rowOff>
    </xdr:from>
    <xdr:to>
      <xdr:col>116</xdr:col>
      <xdr:colOff>114300</xdr:colOff>
      <xdr:row>61</xdr:row>
      <xdr:rowOff>88356</xdr:rowOff>
    </xdr:to>
    <xdr:sp macro="" textlink="">
      <xdr:nvSpPr>
        <xdr:cNvPr id="492" name="楕円 491"/>
        <xdr:cNvSpPr/>
      </xdr:nvSpPr>
      <xdr:spPr>
        <a:xfrm>
          <a:off x="22110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136633</xdr:rowOff>
    </xdr:from>
    <xdr:ext cx="469744" cy="259045"/>
    <xdr:sp macro="" textlink="">
      <xdr:nvSpPr>
        <xdr:cNvPr id="493" name="【学校施設】&#10;一人当たり面積該当値テキスト"/>
        <xdr:cNvSpPr txBox="1"/>
      </xdr:nvSpPr>
      <xdr:spPr>
        <a:xfrm>
          <a:off x="22199600" y="104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169309</xdr:rowOff>
    </xdr:from>
    <xdr:to>
      <xdr:col>112</xdr:col>
      <xdr:colOff>38100</xdr:colOff>
      <xdr:row>61</xdr:row>
      <xdr:rowOff>99459</xdr:rowOff>
    </xdr:to>
    <xdr:sp macro="" textlink="">
      <xdr:nvSpPr>
        <xdr:cNvPr id="494" name="楕円 493"/>
        <xdr:cNvSpPr/>
      </xdr:nvSpPr>
      <xdr:spPr>
        <a:xfrm>
          <a:off x="21272500" y="104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37556</xdr:rowOff>
    </xdr:from>
    <xdr:to>
      <xdr:col>116</xdr:col>
      <xdr:colOff>63500</xdr:colOff>
      <xdr:row>61</xdr:row>
      <xdr:rowOff>48659</xdr:rowOff>
    </xdr:to>
    <xdr:cxnSp macro="">
      <xdr:nvCxnSpPr>
        <xdr:cNvPr id="495" name="直線コネクタ 494"/>
        <xdr:cNvCxnSpPr/>
      </xdr:nvCxnSpPr>
      <xdr:spPr>
        <a:xfrm flipV="1">
          <a:off x="21323300" y="10496006"/>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96"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168891</xdr:rowOff>
    </xdr:from>
    <xdr:ext cx="469744" cy="259045"/>
    <xdr:sp macro="" textlink="">
      <xdr:nvSpPr>
        <xdr:cNvPr id="497" name="n_2aveValue【学校施設】&#10;一人当たり面積"/>
        <xdr:cNvSpPr txBox="1"/>
      </xdr:nvSpPr>
      <xdr:spPr>
        <a:xfrm>
          <a:off x="20199427" y="99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90586</xdr:rowOff>
    </xdr:from>
    <xdr:ext cx="469744" cy="259045"/>
    <xdr:sp macro="" textlink="">
      <xdr:nvSpPr>
        <xdr:cNvPr id="498" name="n_1mainValue【学校施設】&#10;一人当たり面積"/>
        <xdr:cNvSpPr txBox="1"/>
      </xdr:nvSpPr>
      <xdr:spPr>
        <a:xfrm>
          <a:off x="21075727" y="1054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23" name="直線コネクタ 52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2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25" name="直線コネクタ 52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86377</xdr:rowOff>
    </xdr:from>
    <xdr:ext cx="405111" cy="259045"/>
    <xdr:sp macro="" textlink="">
      <xdr:nvSpPr>
        <xdr:cNvPr id="528" name="【児童館】&#10;有形固定資産減価償却率平均値テキスト"/>
        <xdr:cNvSpPr txBox="1"/>
      </xdr:nvSpPr>
      <xdr:spPr>
        <a:xfrm>
          <a:off x="16357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29" name="フローチャート: 判断 52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30" name="フローチャート: 判断 52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531" name="フローチャート: 判断 530"/>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537" name="楕円 536"/>
        <xdr:cNvSpPr/>
      </xdr:nvSpPr>
      <xdr:spPr>
        <a:xfrm>
          <a:off x="16268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26688</xdr:rowOff>
    </xdr:from>
    <xdr:ext cx="405111" cy="259045"/>
    <xdr:sp macro="" textlink="">
      <xdr:nvSpPr>
        <xdr:cNvPr id="538" name="【児童館】&#10;有形固定資産減価償却率該当値テキスト"/>
        <xdr:cNvSpPr txBox="1"/>
      </xdr:nvSpPr>
      <xdr:spPr>
        <a:xfrm>
          <a:off x="16357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539" name="楕円 538"/>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99061</xdr:rowOff>
    </xdr:from>
    <xdr:to>
      <xdr:col>85</xdr:col>
      <xdr:colOff>127000</xdr:colOff>
      <xdr:row>83</xdr:row>
      <xdr:rowOff>140970</xdr:rowOff>
    </xdr:to>
    <xdr:cxnSp macro="">
      <xdr:nvCxnSpPr>
        <xdr:cNvPr id="540" name="直線コネクタ 539"/>
        <xdr:cNvCxnSpPr/>
      </xdr:nvCxnSpPr>
      <xdr:spPr>
        <a:xfrm flipV="1">
          <a:off x="15481300" y="143294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541"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542"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543" name="n_1mainValue【児童館】&#10;有形固定資産減価償却率"/>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67" name="直線コネクタ 566"/>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9" name="直線コネクタ 56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70"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1" name="直線コネクタ 570"/>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572"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73" name="フローチャート: 判断 572"/>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74" name="フローチャート: 判断 573"/>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75" name="フローチャート: 判断 574"/>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81" name="楕円 580"/>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582"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83" name="楕円 582"/>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584" name="直線コネクタ 583"/>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58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586" name="n_2aveValue【児童館】&#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87"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12" name="直線コネクタ 611"/>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13"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14" name="直線コネクタ 613"/>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15"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16" name="直線コネクタ 615"/>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617" name="【公民館】&#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18" name="フローチャート: 判断 617"/>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19" name="フローチャート: 判断 618"/>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620" name="フローチャート: 判断 619"/>
        <xdr:cNvSpPr/>
      </xdr:nvSpPr>
      <xdr:spPr>
        <a:xfrm>
          <a:off x="14541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88264</xdr:rowOff>
    </xdr:from>
    <xdr:to>
      <xdr:col>85</xdr:col>
      <xdr:colOff>177800</xdr:colOff>
      <xdr:row>106</xdr:row>
      <xdr:rowOff>18414</xdr:rowOff>
    </xdr:to>
    <xdr:sp macro="" textlink="">
      <xdr:nvSpPr>
        <xdr:cNvPr id="626" name="楕円 625"/>
        <xdr:cNvSpPr/>
      </xdr:nvSpPr>
      <xdr:spPr>
        <a:xfrm>
          <a:off x="162687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66691</xdr:rowOff>
    </xdr:from>
    <xdr:ext cx="405111" cy="259045"/>
    <xdr:sp macro="" textlink="">
      <xdr:nvSpPr>
        <xdr:cNvPr id="627" name="【公民館】&#10;有形固定資産減価償却率該当値テキスト"/>
        <xdr:cNvSpPr txBox="1"/>
      </xdr:nvSpPr>
      <xdr:spPr>
        <a:xfrm>
          <a:off x="16357600"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126364</xdr:rowOff>
    </xdr:from>
    <xdr:to>
      <xdr:col>81</xdr:col>
      <xdr:colOff>101600</xdr:colOff>
      <xdr:row>106</xdr:row>
      <xdr:rowOff>56514</xdr:rowOff>
    </xdr:to>
    <xdr:sp macro="" textlink="">
      <xdr:nvSpPr>
        <xdr:cNvPr id="628" name="楕円 627"/>
        <xdr:cNvSpPr/>
      </xdr:nvSpPr>
      <xdr:spPr>
        <a:xfrm>
          <a:off x="15430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139064</xdr:rowOff>
    </xdr:from>
    <xdr:to>
      <xdr:col>85</xdr:col>
      <xdr:colOff>127000</xdr:colOff>
      <xdr:row>106</xdr:row>
      <xdr:rowOff>5714</xdr:rowOff>
    </xdr:to>
    <xdr:cxnSp macro="">
      <xdr:nvCxnSpPr>
        <xdr:cNvPr id="629" name="直線コネクタ 628"/>
        <xdr:cNvCxnSpPr/>
      </xdr:nvCxnSpPr>
      <xdr:spPr>
        <a:xfrm flipV="1">
          <a:off x="15481300" y="181413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30"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139716</xdr:rowOff>
    </xdr:from>
    <xdr:ext cx="405111" cy="259045"/>
    <xdr:sp macro="" textlink="">
      <xdr:nvSpPr>
        <xdr:cNvPr id="631" name="n_2aveValue【公民館】&#10;有形固定資産減価償却率"/>
        <xdr:cNvSpPr txBox="1"/>
      </xdr:nvSpPr>
      <xdr:spPr>
        <a:xfrm>
          <a:off x="14389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47641</xdr:rowOff>
    </xdr:from>
    <xdr:ext cx="405111" cy="259045"/>
    <xdr:sp macro="" textlink="">
      <xdr:nvSpPr>
        <xdr:cNvPr id="632" name="n_1mainValue【公民館】&#10;有形固定資産減価償却率"/>
        <xdr:cNvSpPr txBox="1"/>
      </xdr:nvSpPr>
      <xdr:spPr>
        <a:xfrm>
          <a:off x="152660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58" name="直線コネクタ 65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5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60" name="直線コネクタ 65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6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62" name="直線コネクタ 66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663"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64" name="フローチャート: 判断 66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65" name="フローチャート: 判断 66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66" name="フローチャート: 判断 665"/>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672" name="楕円 671"/>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673" name="【公民館】&#10;一人当たり面積該当値テキスト"/>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674" name="楕円 673"/>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136616</xdr:rowOff>
    </xdr:from>
    <xdr:to>
      <xdr:col>116</xdr:col>
      <xdr:colOff>63500</xdr:colOff>
      <xdr:row>107</xdr:row>
      <xdr:rowOff>139881</xdr:rowOff>
    </xdr:to>
    <xdr:cxnSp macro="">
      <xdr:nvCxnSpPr>
        <xdr:cNvPr id="675" name="直線コネクタ 674"/>
        <xdr:cNvCxnSpPr/>
      </xdr:nvCxnSpPr>
      <xdr:spPr>
        <a:xfrm flipV="1">
          <a:off x="21323300" y="184817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76"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677" name="n_2aveValue【公民館】&#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678" name="n_1mainValue【公民館】&#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は、国庫補助金を活用した道路工事等の実施により、有形固定資産減価償却率は平均よりも低い水準で推移している。「橋りょう・トンネル」は、市所有のトンネルがなく、橋りょうについては、橋梁長寿命化計画にもとづく計画的な改修工事等により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「公営住宅」は、耐用年数の半分を経過した施設が多く、改修工事等の実施も進んでいないため、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は平均よりやや高めの水準となっている。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及び「児童館」については、市所有の施設数が少なく、比較的直近で改修工事を実施した施設が多いため、低い水準で推移している。「学校施設」は、中学校の建て替え工事や大規模改修工事の実施等により、平均を大きく下回る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「公民館」については、児玉公民館の建て替え工事を実施したことにより、全体的な水準は平均を下回った。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78,707
76,505
89.69
30,341,968
28,080,199
2,118,807
17,172,238
30,492,102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23767</xdr:rowOff>
    </xdr:from>
    <xdr:to>
      <xdr:col>24</xdr:col>
      <xdr:colOff>114300</xdr:colOff>
      <xdr:row>38</xdr:row>
      <xdr:rowOff>125367</xdr:rowOff>
    </xdr:to>
    <xdr:sp macro="" textlink="">
      <xdr:nvSpPr>
        <xdr:cNvPr id="71" name="楕円 70"/>
        <xdr:cNvSpPr/>
      </xdr:nvSpPr>
      <xdr:spPr>
        <a:xfrm>
          <a:off x="45847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46644</xdr:rowOff>
    </xdr:from>
    <xdr:ext cx="405111" cy="259045"/>
    <xdr:sp macro="" textlink="">
      <xdr:nvSpPr>
        <xdr:cNvPr id="72" name="【図書館】&#10;有形固定資産減価償却率該当値テキスト"/>
        <xdr:cNvSpPr txBox="1"/>
      </xdr:nvSpPr>
      <xdr:spPr>
        <a:xfrm>
          <a:off x="4673600" y="639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67854</xdr:rowOff>
    </xdr:from>
    <xdr:to>
      <xdr:col>20</xdr:col>
      <xdr:colOff>38100</xdr:colOff>
      <xdr:row>38</xdr:row>
      <xdr:rowOff>169454</xdr:rowOff>
    </xdr:to>
    <xdr:sp macro="" textlink="">
      <xdr:nvSpPr>
        <xdr:cNvPr id="73" name="楕円 72"/>
        <xdr:cNvSpPr/>
      </xdr:nvSpPr>
      <xdr:spPr>
        <a:xfrm>
          <a:off x="3746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118654</xdr:rowOff>
    </xdr:to>
    <xdr:cxnSp macro="">
      <xdr:nvCxnSpPr>
        <xdr:cNvPr id="74" name="直線コネクタ 73"/>
        <xdr:cNvCxnSpPr/>
      </xdr:nvCxnSpPr>
      <xdr:spPr>
        <a:xfrm flipV="1">
          <a:off x="3797300" y="658966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76" name="n_2aveValue【図書館】&#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160581</xdr:rowOff>
    </xdr:from>
    <xdr:ext cx="405111" cy="259045"/>
    <xdr:sp macro="" textlink="">
      <xdr:nvSpPr>
        <xdr:cNvPr id="77" name="n_1mainValue【図書館】&#10;有形固定資産減価償却率"/>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6"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25400</xdr:rowOff>
    </xdr:from>
    <xdr:to>
      <xdr:col>46</xdr:col>
      <xdr:colOff>38100</xdr:colOff>
      <xdr:row>37</xdr:row>
      <xdr:rowOff>127000</xdr:rowOff>
    </xdr:to>
    <xdr:sp macro="" textlink="">
      <xdr:nvSpPr>
        <xdr:cNvPr id="109" name="フローチャート: 判断 108"/>
        <xdr:cNvSpPr/>
      </xdr:nvSpPr>
      <xdr:spPr>
        <a:xfrm>
          <a:off x="869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楕円 114"/>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99077</xdr:rowOff>
    </xdr:from>
    <xdr:ext cx="469744" cy="259045"/>
    <xdr:sp macro="" textlink="">
      <xdr:nvSpPr>
        <xdr:cNvPr id="116" name="【図書館】&#10;一人当たり面積該当値テキスト"/>
        <xdr:cNvSpPr txBox="1"/>
      </xdr:nvSpPr>
      <xdr:spPr>
        <a:xfrm>
          <a:off x="105156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17" name="楕円 116"/>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0</xdr:rowOff>
    </xdr:to>
    <xdr:cxnSp macro="">
      <xdr:nvCxnSpPr>
        <xdr:cNvPr id="118" name="直線コネクタ 117"/>
        <xdr:cNvCxnSpPr/>
      </xdr:nvCxnSpPr>
      <xdr:spPr>
        <a:xfrm>
          <a:off x="9639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143527</xdr:rowOff>
    </xdr:from>
    <xdr:ext cx="469744" cy="259045"/>
    <xdr:sp macro="" textlink="">
      <xdr:nvSpPr>
        <xdr:cNvPr id="120" name="n_2aveValue【図書館】&#10;一人当たり面積"/>
        <xdr:cNvSpPr txBox="1"/>
      </xdr:nvSpPr>
      <xdr:spPr>
        <a:xfrm>
          <a:off x="8515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41927</xdr:rowOff>
    </xdr:from>
    <xdr:ext cx="469744" cy="259045"/>
    <xdr:sp macro="" textlink="">
      <xdr:nvSpPr>
        <xdr:cNvPr id="121" name="n_1main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1"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54" name="フローチャート: 判断 153"/>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76835</xdr:rowOff>
    </xdr:from>
    <xdr:to>
      <xdr:col>24</xdr:col>
      <xdr:colOff>114300</xdr:colOff>
      <xdr:row>63</xdr:row>
      <xdr:rowOff>6985</xdr:rowOff>
    </xdr:to>
    <xdr:sp macro="" textlink="">
      <xdr:nvSpPr>
        <xdr:cNvPr id="160" name="楕円 159"/>
        <xdr:cNvSpPr/>
      </xdr:nvSpPr>
      <xdr:spPr>
        <a:xfrm>
          <a:off x="4584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55262</xdr:rowOff>
    </xdr:from>
    <xdr:ext cx="405111" cy="259045"/>
    <xdr:sp macro="" textlink="">
      <xdr:nvSpPr>
        <xdr:cNvPr id="161" name="【体育館・プール】&#10;有形固定資産減価償却率該当値テキスト"/>
        <xdr:cNvSpPr txBox="1"/>
      </xdr:nvSpPr>
      <xdr:spPr>
        <a:xfrm>
          <a:off x="467360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111125</xdr:rowOff>
    </xdr:from>
    <xdr:to>
      <xdr:col>20</xdr:col>
      <xdr:colOff>38100</xdr:colOff>
      <xdr:row>63</xdr:row>
      <xdr:rowOff>41275</xdr:rowOff>
    </xdr:to>
    <xdr:sp macro="" textlink="">
      <xdr:nvSpPr>
        <xdr:cNvPr id="162" name="楕円 161"/>
        <xdr:cNvSpPr/>
      </xdr:nvSpPr>
      <xdr:spPr>
        <a:xfrm>
          <a:off x="3746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127635</xdr:rowOff>
    </xdr:from>
    <xdr:to>
      <xdr:col>24</xdr:col>
      <xdr:colOff>63500</xdr:colOff>
      <xdr:row>62</xdr:row>
      <xdr:rowOff>161925</xdr:rowOff>
    </xdr:to>
    <xdr:cxnSp macro="">
      <xdr:nvCxnSpPr>
        <xdr:cNvPr id="163" name="直線コネクタ 162"/>
        <xdr:cNvCxnSpPr/>
      </xdr:nvCxnSpPr>
      <xdr:spPr>
        <a:xfrm flipV="1">
          <a:off x="3797300" y="107575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6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65"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32402</xdr:rowOff>
    </xdr:from>
    <xdr:ext cx="405111" cy="259045"/>
    <xdr:sp macro="" textlink="">
      <xdr:nvSpPr>
        <xdr:cNvPr id="166" name="n_1mainValue【体育館・プール】&#10;有形固定資産減価償却率"/>
        <xdr:cNvSpPr txBox="1"/>
      </xdr:nvSpPr>
      <xdr:spPr>
        <a:xfrm>
          <a:off x="35820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193"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196" name="フローチャート: 判断 19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10922</xdr:rowOff>
    </xdr:from>
    <xdr:to>
      <xdr:col>55</xdr:col>
      <xdr:colOff>50800</xdr:colOff>
      <xdr:row>61</xdr:row>
      <xdr:rowOff>112522</xdr:rowOff>
    </xdr:to>
    <xdr:sp macro="" textlink="">
      <xdr:nvSpPr>
        <xdr:cNvPr id="202" name="楕円 201"/>
        <xdr:cNvSpPr/>
      </xdr:nvSpPr>
      <xdr:spPr>
        <a:xfrm>
          <a:off x="10426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160799</xdr:rowOff>
    </xdr:from>
    <xdr:ext cx="469744" cy="259045"/>
    <xdr:sp macro="" textlink="">
      <xdr:nvSpPr>
        <xdr:cNvPr id="203" name="【体育館・プール】&#10;一人当たり面積該当値テキスト"/>
        <xdr:cNvSpPr txBox="1"/>
      </xdr:nvSpPr>
      <xdr:spPr>
        <a:xfrm>
          <a:off x="10515600" y="1044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13208</xdr:rowOff>
    </xdr:from>
    <xdr:to>
      <xdr:col>50</xdr:col>
      <xdr:colOff>165100</xdr:colOff>
      <xdr:row>61</xdr:row>
      <xdr:rowOff>114808</xdr:rowOff>
    </xdr:to>
    <xdr:sp macro="" textlink="">
      <xdr:nvSpPr>
        <xdr:cNvPr id="204" name="楕円 203"/>
        <xdr:cNvSpPr/>
      </xdr:nvSpPr>
      <xdr:spPr>
        <a:xfrm>
          <a:off x="9588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61722</xdr:rowOff>
    </xdr:from>
    <xdr:to>
      <xdr:col>55</xdr:col>
      <xdr:colOff>0</xdr:colOff>
      <xdr:row>61</xdr:row>
      <xdr:rowOff>64008</xdr:rowOff>
    </xdr:to>
    <xdr:cxnSp macro="">
      <xdr:nvCxnSpPr>
        <xdr:cNvPr id="205" name="直線コネクタ 204"/>
        <xdr:cNvCxnSpPr/>
      </xdr:nvCxnSpPr>
      <xdr:spPr>
        <a:xfrm flipV="1">
          <a:off x="9639300" y="105201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0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07"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105935</xdr:rowOff>
    </xdr:from>
    <xdr:ext cx="469744" cy="259045"/>
    <xdr:sp macro="" textlink="">
      <xdr:nvSpPr>
        <xdr:cNvPr id="208" name="n_1mainValue【体育館・プール】&#10;一人当たり面積"/>
        <xdr:cNvSpPr txBox="1"/>
      </xdr:nvSpPr>
      <xdr:spPr>
        <a:xfrm>
          <a:off x="9391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64044</xdr:rowOff>
    </xdr:from>
    <xdr:to>
      <xdr:col>15</xdr:col>
      <xdr:colOff>101600</xdr:colOff>
      <xdr:row>82</xdr:row>
      <xdr:rowOff>165644</xdr:rowOff>
    </xdr:to>
    <xdr:sp macro="" textlink="">
      <xdr:nvSpPr>
        <xdr:cNvPr id="242" name="フローチャート: 判断 241"/>
        <xdr:cNvSpPr/>
      </xdr:nvSpPr>
      <xdr:spPr>
        <a:xfrm>
          <a:off x="2857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48" name="楕円 247"/>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135907</xdr:rowOff>
    </xdr:from>
    <xdr:ext cx="405111" cy="259045"/>
    <xdr:sp macro="" textlink="">
      <xdr:nvSpPr>
        <xdr:cNvPr id="249" name="【福祉施設】&#10;有形固定資産減価償却率該当値テキスト"/>
        <xdr:cNvSpPr txBox="1"/>
      </xdr:nvSpPr>
      <xdr:spPr>
        <a:xfrm>
          <a:off x="4673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158750</xdr:rowOff>
    </xdr:from>
    <xdr:to>
      <xdr:col>20</xdr:col>
      <xdr:colOff>38100</xdr:colOff>
      <xdr:row>80</xdr:row>
      <xdr:rowOff>88900</xdr:rowOff>
    </xdr:to>
    <xdr:sp macro="" textlink="">
      <xdr:nvSpPr>
        <xdr:cNvPr id="250" name="楕円 249"/>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81</xdr:row>
      <xdr:rowOff>163830</xdr:rowOff>
    </xdr:to>
    <xdr:cxnSp macro="">
      <xdr:nvCxnSpPr>
        <xdr:cNvPr id="251" name="直線コネクタ 250"/>
        <xdr:cNvCxnSpPr/>
      </xdr:nvCxnSpPr>
      <xdr:spPr>
        <a:xfrm>
          <a:off x="3797300" y="137541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5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10721</xdr:rowOff>
    </xdr:from>
    <xdr:ext cx="405111" cy="259045"/>
    <xdr:sp macro="" textlink="">
      <xdr:nvSpPr>
        <xdr:cNvPr id="253" name="n_2aveValue【福祉施設】&#10;有形固定資産減価償却率"/>
        <xdr:cNvSpPr txBox="1"/>
      </xdr:nvSpPr>
      <xdr:spPr>
        <a:xfrm>
          <a:off x="2705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105427</xdr:rowOff>
    </xdr:from>
    <xdr:ext cx="405111" cy="259045"/>
    <xdr:sp macro="" textlink="">
      <xdr:nvSpPr>
        <xdr:cNvPr id="254" name="n_1mainValue【福祉施設】&#10;有形固定資産減価償却率"/>
        <xdr:cNvSpPr txBox="1"/>
      </xdr:nvSpPr>
      <xdr:spPr>
        <a:xfrm>
          <a:off x="3582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285"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150586</xdr:rowOff>
    </xdr:from>
    <xdr:to>
      <xdr:col>46</xdr:col>
      <xdr:colOff>38100</xdr:colOff>
      <xdr:row>85</xdr:row>
      <xdr:rowOff>80736</xdr:rowOff>
    </xdr:to>
    <xdr:sp macro="" textlink="">
      <xdr:nvSpPr>
        <xdr:cNvPr id="288" name="フローチャート: 判断 287"/>
        <xdr:cNvSpPr/>
      </xdr:nvSpPr>
      <xdr:spPr>
        <a:xfrm>
          <a:off x="8699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59145</xdr:rowOff>
    </xdr:from>
    <xdr:to>
      <xdr:col>55</xdr:col>
      <xdr:colOff>50800</xdr:colOff>
      <xdr:row>86</xdr:row>
      <xdr:rowOff>160745</xdr:rowOff>
    </xdr:to>
    <xdr:sp macro="" textlink="">
      <xdr:nvSpPr>
        <xdr:cNvPr id="294" name="楕円 293"/>
        <xdr:cNvSpPr/>
      </xdr:nvSpPr>
      <xdr:spPr>
        <a:xfrm>
          <a:off x="10426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145522</xdr:rowOff>
    </xdr:from>
    <xdr:ext cx="469744" cy="259045"/>
    <xdr:sp macro="" textlink="">
      <xdr:nvSpPr>
        <xdr:cNvPr id="295" name="【福祉施設】&#10;一人当たり面積該当値テキスト"/>
        <xdr:cNvSpPr txBox="1"/>
      </xdr:nvSpPr>
      <xdr:spPr>
        <a:xfrm>
          <a:off x="10515600" y="1471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36286</xdr:rowOff>
    </xdr:from>
    <xdr:to>
      <xdr:col>50</xdr:col>
      <xdr:colOff>165100</xdr:colOff>
      <xdr:row>86</xdr:row>
      <xdr:rowOff>137886</xdr:rowOff>
    </xdr:to>
    <xdr:sp macro="" textlink="">
      <xdr:nvSpPr>
        <xdr:cNvPr id="296" name="楕円 295"/>
        <xdr:cNvSpPr/>
      </xdr:nvSpPr>
      <xdr:spPr>
        <a:xfrm>
          <a:off x="9588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87086</xdr:rowOff>
    </xdr:from>
    <xdr:to>
      <xdr:col>55</xdr:col>
      <xdr:colOff>0</xdr:colOff>
      <xdr:row>86</xdr:row>
      <xdr:rowOff>109945</xdr:rowOff>
    </xdr:to>
    <xdr:cxnSp macro="">
      <xdr:nvCxnSpPr>
        <xdr:cNvPr id="297" name="直線コネクタ 296"/>
        <xdr:cNvCxnSpPr/>
      </xdr:nvCxnSpPr>
      <xdr:spPr>
        <a:xfrm>
          <a:off x="9639300" y="148317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29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97263</xdr:rowOff>
    </xdr:from>
    <xdr:ext cx="469744" cy="259045"/>
    <xdr:sp macro="" textlink="">
      <xdr:nvSpPr>
        <xdr:cNvPr id="299" name="n_2aveValue【福祉施設】&#10;一人当たり面積"/>
        <xdr:cNvSpPr txBox="1"/>
      </xdr:nvSpPr>
      <xdr:spPr>
        <a:xfrm>
          <a:off x="8515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129013</xdr:rowOff>
    </xdr:from>
    <xdr:ext cx="469744" cy="259045"/>
    <xdr:sp macro="" textlink="">
      <xdr:nvSpPr>
        <xdr:cNvPr id="300" name="n_1mainValue【福祉施設】&#10;一人当たり面積"/>
        <xdr:cNvSpPr txBox="1"/>
      </xdr:nvSpPr>
      <xdr:spPr>
        <a:xfrm>
          <a:off x="9391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31"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147864</xdr:rowOff>
    </xdr:from>
    <xdr:to>
      <xdr:col>15</xdr:col>
      <xdr:colOff>101600</xdr:colOff>
      <xdr:row>105</xdr:row>
      <xdr:rowOff>78014</xdr:rowOff>
    </xdr:to>
    <xdr:sp macro="" textlink="">
      <xdr:nvSpPr>
        <xdr:cNvPr id="334" name="フローチャート: 判断 333"/>
        <xdr:cNvSpPr/>
      </xdr:nvSpPr>
      <xdr:spPr>
        <a:xfrm>
          <a:off x="2857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116839</xdr:rowOff>
    </xdr:from>
    <xdr:to>
      <xdr:col>24</xdr:col>
      <xdr:colOff>114300</xdr:colOff>
      <xdr:row>106</xdr:row>
      <xdr:rowOff>46989</xdr:rowOff>
    </xdr:to>
    <xdr:sp macro="" textlink="">
      <xdr:nvSpPr>
        <xdr:cNvPr id="340" name="楕円 339"/>
        <xdr:cNvSpPr/>
      </xdr:nvSpPr>
      <xdr:spPr>
        <a:xfrm>
          <a:off x="4584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95266</xdr:rowOff>
    </xdr:from>
    <xdr:ext cx="405111" cy="259045"/>
    <xdr:sp macro="" textlink="">
      <xdr:nvSpPr>
        <xdr:cNvPr id="341" name="【市民会館】&#10;有形固定資産減価償却率該当値テキスト"/>
        <xdr:cNvSpPr txBox="1"/>
      </xdr:nvSpPr>
      <xdr:spPr>
        <a:xfrm>
          <a:off x="4673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160927</xdr:rowOff>
    </xdr:from>
    <xdr:to>
      <xdr:col>20</xdr:col>
      <xdr:colOff>38100</xdr:colOff>
      <xdr:row>106</xdr:row>
      <xdr:rowOff>91077</xdr:rowOff>
    </xdr:to>
    <xdr:sp macro="" textlink="">
      <xdr:nvSpPr>
        <xdr:cNvPr id="342" name="楕円 341"/>
        <xdr:cNvSpPr/>
      </xdr:nvSpPr>
      <xdr:spPr>
        <a:xfrm>
          <a:off x="3746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167639</xdr:rowOff>
    </xdr:from>
    <xdr:to>
      <xdr:col>24</xdr:col>
      <xdr:colOff>63500</xdr:colOff>
      <xdr:row>106</xdr:row>
      <xdr:rowOff>40277</xdr:rowOff>
    </xdr:to>
    <xdr:cxnSp macro="">
      <xdr:nvCxnSpPr>
        <xdr:cNvPr id="343" name="直線コネクタ 342"/>
        <xdr:cNvCxnSpPr/>
      </xdr:nvCxnSpPr>
      <xdr:spPr>
        <a:xfrm flipV="1">
          <a:off x="3797300" y="18169889"/>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344"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94541</xdr:rowOff>
    </xdr:from>
    <xdr:ext cx="405111" cy="259045"/>
    <xdr:sp macro="" textlink="">
      <xdr:nvSpPr>
        <xdr:cNvPr id="345" name="n_2aveValue【市民会館】&#10;有形固定資産減価償却率"/>
        <xdr:cNvSpPr txBox="1"/>
      </xdr:nvSpPr>
      <xdr:spPr>
        <a:xfrm>
          <a:off x="2705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82204</xdr:rowOff>
    </xdr:from>
    <xdr:ext cx="405111" cy="259045"/>
    <xdr:sp macro="" textlink="">
      <xdr:nvSpPr>
        <xdr:cNvPr id="346" name="n_1mainValue【市民会館】&#10;有形固定資産減価償却率"/>
        <xdr:cNvSpPr txBox="1"/>
      </xdr:nvSpPr>
      <xdr:spPr>
        <a:xfrm>
          <a:off x="3582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59689</xdr:rowOff>
    </xdr:from>
    <xdr:to>
      <xdr:col>46</xdr:col>
      <xdr:colOff>38100</xdr:colOff>
      <xdr:row>105</xdr:row>
      <xdr:rowOff>161289</xdr:rowOff>
    </xdr:to>
    <xdr:sp macro="" textlink="">
      <xdr:nvSpPr>
        <xdr:cNvPr id="376" name="フローチャート: 判断 375"/>
        <xdr:cNvSpPr/>
      </xdr:nvSpPr>
      <xdr:spPr>
        <a:xfrm>
          <a:off x="8699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109982</xdr:rowOff>
    </xdr:from>
    <xdr:to>
      <xdr:col>55</xdr:col>
      <xdr:colOff>50800</xdr:colOff>
      <xdr:row>104</xdr:row>
      <xdr:rowOff>40132</xdr:rowOff>
    </xdr:to>
    <xdr:sp macro="" textlink="">
      <xdr:nvSpPr>
        <xdr:cNvPr id="382" name="楕円 381"/>
        <xdr:cNvSpPr/>
      </xdr:nvSpPr>
      <xdr:spPr>
        <a:xfrm>
          <a:off x="104267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132859</xdr:rowOff>
    </xdr:from>
    <xdr:ext cx="469744" cy="259045"/>
    <xdr:sp macro="" textlink="">
      <xdr:nvSpPr>
        <xdr:cNvPr id="383" name="【市民会館】&#10;一人当たり面積該当値テキスト"/>
        <xdr:cNvSpPr txBox="1"/>
      </xdr:nvSpPr>
      <xdr:spPr>
        <a:xfrm>
          <a:off x="10515600"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114554</xdr:rowOff>
    </xdr:from>
    <xdr:to>
      <xdr:col>50</xdr:col>
      <xdr:colOff>165100</xdr:colOff>
      <xdr:row>104</xdr:row>
      <xdr:rowOff>44704</xdr:rowOff>
    </xdr:to>
    <xdr:sp macro="" textlink="">
      <xdr:nvSpPr>
        <xdr:cNvPr id="384" name="楕円 383"/>
        <xdr:cNvSpPr/>
      </xdr:nvSpPr>
      <xdr:spPr>
        <a:xfrm>
          <a:off x="9588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160782</xdr:rowOff>
    </xdr:from>
    <xdr:to>
      <xdr:col>55</xdr:col>
      <xdr:colOff>0</xdr:colOff>
      <xdr:row>103</xdr:row>
      <xdr:rowOff>165354</xdr:rowOff>
    </xdr:to>
    <xdr:cxnSp macro="">
      <xdr:nvCxnSpPr>
        <xdr:cNvPr id="385" name="直線コネクタ 384"/>
        <xdr:cNvCxnSpPr/>
      </xdr:nvCxnSpPr>
      <xdr:spPr>
        <a:xfrm flipV="1">
          <a:off x="9639300" y="178201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386"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6366</xdr:rowOff>
    </xdr:from>
    <xdr:ext cx="469744" cy="259045"/>
    <xdr:sp macro="" textlink="">
      <xdr:nvSpPr>
        <xdr:cNvPr id="387" name="n_2aveValue【市民会館】&#10;一人当たり面積"/>
        <xdr:cNvSpPr txBox="1"/>
      </xdr:nvSpPr>
      <xdr:spPr>
        <a:xfrm>
          <a:off x="8515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61231</xdr:rowOff>
    </xdr:from>
    <xdr:ext cx="469744" cy="259045"/>
    <xdr:sp macro="" textlink="">
      <xdr:nvSpPr>
        <xdr:cNvPr id="388" name="n_1mainValue【市民会館】&#10;一人当たり面積"/>
        <xdr:cNvSpPr txBox="1"/>
      </xdr:nvSpPr>
      <xdr:spPr>
        <a:xfrm>
          <a:off x="9391727" y="175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19"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113574</xdr:rowOff>
    </xdr:from>
    <xdr:to>
      <xdr:col>76</xdr:col>
      <xdr:colOff>165100</xdr:colOff>
      <xdr:row>37</xdr:row>
      <xdr:rowOff>43724</xdr:rowOff>
    </xdr:to>
    <xdr:sp macro="" textlink="">
      <xdr:nvSpPr>
        <xdr:cNvPr id="422" name="フローチャート: 判断 421"/>
        <xdr:cNvSpPr/>
      </xdr:nvSpPr>
      <xdr:spPr>
        <a:xfrm>
          <a:off x="14541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8" name="楕円 427"/>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15257</xdr:rowOff>
    </xdr:from>
    <xdr:ext cx="405111" cy="259045"/>
    <xdr:sp macro="" textlink="">
      <xdr:nvSpPr>
        <xdr:cNvPr id="429" name="【一般廃棄物処理施設】&#10;有形固定資産減価償却率該当値テキスト"/>
        <xdr:cNvSpPr txBox="1"/>
      </xdr:nvSpPr>
      <xdr:spPr>
        <a:xfrm>
          <a:off x="16357600"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430" name="楕円 429"/>
        <xdr:cNvSpPr/>
      </xdr:nvSpPr>
      <xdr:spPr>
        <a:xfrm>
          <a:off x="15430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131717</xdr:rowOff>
    </xdr:to>
    <xdr:cxnSp macro="">
      <xdr:nvCxnSpPr>
        <xdr:cNvPr id="431" name="直線コネクタ 430"/>
        <xdr:cNvCxnSpPr/>
      </xdr:nvCxnSpPr>
      <xdr:spPr>
        <a:xfrm flipV="1">
          <a:off x="15481300" y="643128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32"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433" name="n_2aveValue【一般廃棄物処理施設】&#10;有形固定資産減価償却率"/>
        <xdr:cNvSpPr txBox="1"/>
      </xdr:nvSpPr>
      <xdr:spPr>
        <a:xfrm>
          <a:off x="14389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2194</xdr:rowOff>
    </xdr:from>
    <xdr:ext cx="405111" cy="259045"/>
    <xdr:sp macro="" textlink="">
      <xdr:nvSpPr>
        <xdr:cNvPr id="434" name="n_1mainValue【一般廃棄物処理施設】&#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9"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44185</xdr:rowOff>
    </xdr:from>
    <xdr:to>
      <xdr:col>107</xdr:col>
      <xdr:colOff>101600</xdr:colOff>
      <xdr:row>39</xdr:row>
      <xdr:rowOff>145785</xdr:rowOff>
    </xdr:to>
    <xdr:sp macro="" textlink="">
      <xdr:nvSpPr>
        <xdr:cNvPr id="462" name="フローチャート: 判断 461"/>
        <xdr:cNvSpPr/>
      </xdr:nvSpPr>
      <xdr:spPr>
        <a:xfrm>
          <a:off x="20383500" y="673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17845</xdr:rowOff>
    </xdr:from>
    <xdr:to>
      <xdr:col>116</xdr:col>
      <xdr:colOff>114300</xdr:colOff>
      <xdr:row>37</xdr:row>
      <xdr:rowOff>119445</xdr:rowOff>
    </xdr:to>
    <xdr:sp macro="" textlink="">
      <xdr:nvSpPr>
        <xdr:cNvPr id="468" name="楕円 467"/>
        <xdr:cNvSpPr/>
      </xdr:nvSpPr>
      <xdr:spPr>
        <a:xfrm>
          <a:off x="22110700" y="63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40722</xdr:rowOff>
    </xdr:from>
    <xdr:ext cx="599010" cy="259045"/>
    <xdr:sp macro="" textlink="">
      <xdr:nvSpPr>
        <xdr:cNvPr id="469" name="【一般廃棄物処理施設】&#10;一人当たり有形固定資産（償却資産）額該当値テキスト"/>
        <xdr:cNvSpPr txBox="1"/>
      </xdr:nvSpPr>
      <xdr:spPr>
        <a:xfrm>
          <a:off x="22199600" y="621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21462</xdr:rowOff>
    </xdr:from>
    <xdr:to>
      <xdr:col>112</xdr:col>
      <xdr:colOff>38100</xdr:colOff>
      <xdr:row>37</xdr:row>
      <xdr:rowOff>123062</xdr:rowOff>
    </xdr:to>
    <xdr:sp macro="" textlink="">
      <xdr:nvSpPr>
        <xdr:cNvPr id="470" name="楕円 469"/>
        <xdr:cNvSpPr/>
      </xdr:nvSpPr>
      <xdr:spPr>
        <a:xfrm>
          <a:off x="21272500" y="63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68645</xdr:rowOff>
    </xdr:from>
    <xdr:to>
      <xdr:col>116</xdr:col>
      <xdr:colOff>63500</xdr:colOff>
      <xdr:row>37</xdr:row>
      <xdr:rowOff>72262</xdr:rowOff>
    </xdr:to>
    <xdr:cxnSp macro="">
      <xdr:nvCxnSpPr>
        <xdr:cNvPr id="471" name="直線コネクタ 470"/>
        <xdr:cNvCxnSpPr/>
      </xdr:nvCxnSpPr>
      <xdr:spPr>
        <a:xfrm flipV="1">
          <a:off x="21323300" y="6412295"/>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472"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162312</xdr:rowOff>
    </xdr:from>
    <xdr:ext cx="534377" cy="259045"/>
    <xdr:sp macro="" textlink="">
      <xdr:nvSpPr>
        <xdr:cNvPr id="473" name="n_2aveValue【一般廃棄物処理施設】&#10;一人当たり有形固定資産（償却資産）額"/>
        <xdr:cNvSpPr txBox="1"/>
      </xdr:nvSpPr>
      <xdr:spPr>
        <a:xfrm>
          <a:off x="20167111" y="650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139589</xdr:rowOff>
    </xdr:from>
    <xdr:ext cx="599010" cy="259045"/>
    <xdr:sp macro="" textlink="">
      <xdr:nvSpPr>
        <xdr:cNvPr id="474" name="n_1mainValue【一般廃棄物処理施設】&#10;一人当たり有形固定資産（償却資産）額"/>
        <xdr:cNvSpPr txBox="1"/>
      </xdr:nvSpPr>
      <xdr:spPr>
        <a:xfrm>
          <a:off x="21011095" y="614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05" name="【保健センター・保健所】&#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123916</xdr:rowOff>
    </xdr:from>
    <xdr:to>
      <xdr:col>76</xdr:col>
      <xdr:colOff>165100</xdr:colOff>
      <xdr:row>61</xdr:row>
      <xdr:rowOff>54066</xdr:rowOff>
    </xdr:to>
    <xdr:sp macro="" textlink="">
      <xdr:nvSpPr>
        <xdr:cNvPr id="508" name="フローチャート: 判断 507"/>
        <xdr:cNvSpPr/>
      </xdr:nvSpPr>
      <xdr:spPr>
        <a:xfrm>
          <a:off x="14541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27577</xdr:rowOff>
    </xdr:from>
    <xdr:to>
      <xdr:col>85</xdr:col>
      <xdr:colOff>177800</xdr:colOff>
      <xdr:row>64</xdr:row>
      <xdr:rowOff>129177</xdr:rowOff>
    </xdr:to>
    <xdr:sp macro="" textlink="">
      <xdr:nvSpPr>
        <xdr:cNvPr id="514" name="楕円 513"/>
        <xdr:cNvSpPr/>
      </xdr:nvSpPr>
      <xdr:spPr>
        <a:xfrm>
          <a:off x="16268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113954</xdr:rowOff>
    </xdr:from>
    <xdr:ext cx="340478" cy="259045"/>
    <xdr:sp macro="" textlink="">
      <xdr:nvSpPr>
        <xdr:cNvPr id="515" name="【保健センター・保健所】&#10;有形固定資産減価償却率該当値テキスト"/>
        <xdr:cNvSpPr txBox="1"/>
      </xdr:nvSpPr>
      <xdr:spPr>
        <a:xfrm>
          <a:off x="16357600" y="109153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516" name="楕円 515"/>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78377</xdr:rowOff>
    </xdr:from>
    <xdr:to>
      <xdr:col>85</xdr:col>
      <xdr:colOff>127000</xdr:colOff>
      <xdr:row>64</xdr:row>
      <xdr:rowOff>130628</xdr:rowOff>
    </xdr:to>
    <xdr:cxnSp macro="">
      <xdr:nvCxnSpPr>
        <xdr:cNvPr id="517" name="直線コネクタ 516"/>
        <xdr:cNvCxnSpPr/>
      </xdr:nvCxnSpPr>
      <xdr:spPr>
        <a:xfrm flipV="1">
          <a:off x="15481300" y="110511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150603</xdr:rowOff>
    </xdr:from>
    <xdr:ext cx="405111" cy="259045"/>
    <xdr:sp macro="" textlink="">
      <xdr:nvSpPr>
        <xdr:cNvPr id="518"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70593</xdr:rowOff>
    </xdr:from>
    <xdr:ext cx="405111" cy="259045"/>
    <xdr:sp macro="" textlink="">
      <xdr:nvSpPr>
        <xdr:cNvPr id="519" name="n_2aveValue【保健センター・保健所】&#10;有形固定資産減価償却率"/>
        <xdr:cNvSpPr txBox="1"/>
      </xdr:nvSpPr>
      <xdr:spPr>
        <a:xfrm>
          <a:off x="14389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65</xdr:row>
      <xdr:rowOff>1105</xdr:rowOff>
    </xdr:from>
    <xdr:ext cx="340478" cy="259045"/>
    <xdr:sp macro="" textlink="">
      <xdr:nvSpPr>
        <xdr:cNvPr id="520" name="n_1mainValue【保健センター・保健所】&#10;有形固定資産減価償却率"/>
        <xdr:cNvSpPr txBox="1"/>
      </xdr:nvSpPr>
      <xdr:spPr>
        <a:xfrm>
          <a:off x="15298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49"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52" name="フローチャート: 判断 551"/>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558" name="楕円 557"/>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72407</xdr:rowOff>
    </xdr:from>
    <xdr:ext cx="469744" cy="259045"/>
    <xdr:sp macro="" textlink="">
      <xdr:nvSpPr>
        <xdr:cNvPr id="559" name="【保健センター・保健所】&#10;一人当たり面積該当値テキスト"/>
        <xdr:cNvSpPr txBox="1"/>
      </xdr:nvSpPr>
      <xdr:spPr>
        <a:xfrm>
          <a:off x="22199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560" name="楕円 559"/>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144780</xdr:rowOff>
    </xdr:to>
    <xdr:cxnSp macro="">
      <xdr:nvCxnSpPr>
        <xdr:cNvPr id="561" name="直線コネクタ 560"/>
        <xdr:cNvCxnSpPr/>
      </xdr:nvCxnSpPr>
      <xdr:spPr>
        <a:xfrm>
          <a:off x="21323300" y="1077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62"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563"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564" name="n_1main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598" name="フローチャート: 判断 597"/>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109764</xdr:rowOff>
    </xdr:from>
    <xdr:to>
      <xdr:col>85</xdr:col>
      <xdr:colOff>177800</xdr:colOff>
      <xdr:row>81</xdr:row>
      <xdr:rowOff>39914</xdr:rowOff>
    </xdr:to>
    <xdr:sp macro="" textlink="">
      <xdr:nvSpPr>
        <xdr:cNvPr id="604" name="楕円 603"/>
        <xdr:cNvSpPr/>
      </xdr:nvSpPr>
      <xdr:spPr>
        <a:xfrm>
          <a:off x="16268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132641</xdr:rowOff>
    </xdr:from>
    <xdr:ext cx="405111" cy="259045"/>
    <xdr:sp macro="" textlink="">
      <xdr:nvSpPr>
        <xdr:cNvPr id="605" name="【消防施設】&#10;有形固定資産減価償却率該当値テキスト"/>
        <xdr:cNvSpPr txBox="1"/>
      </xdr:nvSpPr>
      <xdr:spPr>
        <a:xfrm>
          <a:off x="16357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80373</xdr:rowOff>
    </xdr:from>
    <xdr:to>
      <xdr:col>81</xdr:col>
      <xdr:colOff>101600</xdr:colOff>
      <xdr:row>81</xdr:row>
      <xdr:rowOff>10523</xdr:rowOff>
    </xdr:to>
    <xdr:sp macro="" textlink="">
      <xdr:nvSpPr>
        <xdr:cNvPr id="606" name="楕円 605"/>
        <xdr:cNvSpPr/>
      </xdr:nvSpPr>
      <xdr:spPr>
        <a:xfrm>
          <a:off x="15430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131173</xdr:rowOff>
    </xdr:from>
    <xdr:to>
      <xdr:col>85</xdr:col>
      <xdr:colOff>127000</xdr:colOff>
      <xdr:row>80</xdr:row>
      <xdr:rowOff>160564</xdr:rowOff>
    </xdr:to>
    <xdr:cxnSp macro="">
      <xdr:nvCxnSpPr>
        <xdr:cNvPr id="607" name="直線コネクタ 606"/>
        <xdr:cNvCxnSpPr/>
      </xdr:nvCxnSpPr>
      <xdr:spPr>
        <a:xfrm>
          <a:off x="15481300" y="1384717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08"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09"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27050</xdr:rowOff>
    </xdr:from>
    <xdr:ext cx="405111" cy="259045"/>
    <xdr:sp macro="" textlink="">
      <xdr:nvSpPr>
        <xdr:cNvPr id="610" name="n_1mainValue【消防施設】&#10;有形固定資産減価償却率"/>
        <xdr:cNvSpPr txBox="1"/>
      </xdr:nvSpPr>
      <xdr:spPr>
        <a:xfrm>
          <a:off x="15266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39"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97789</xdr:rowOff>
    </xdr:from>
    <xdr:to>
      <xdr:col>107</xdr:col>
      <xdr:colOff>101600</xdr:colOff>
      <xdr:row>85</xdr:row>
      <xdr:rowOff>27939</xdr:rowOff>
    </xdr:to>
    <xdr:sp macro="" textlink="">
      <xdr:nvSpPr>
        <xdr:cNvPr id="642" name="フローチャート: 判断 641"/>
        <xdr:cNvSpPr/>
      </xdr:nvSpPr>
      <xdr:spPr>
        <a:xfrm>
          <a:off x="20383500" y="1449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648" name="楕円 647"/>
        <xdr:cNvSpPr/>
      </xdr:nvSpPr>
      <xdr:spPr>
        <a:xfrm>
          <a:off x="221107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121938</xdr:rowOff>
    </xdr:from>
    <xdr:ext cx="469744" cy="259045"/>
    <xdr:sp macro="" textlink="">
      <xdr:nvSpPr>
        <xdr:cNvPr id="649" name="【消防施設】&#10;一人当たり面積該当値テキスト"/>
        <xdr:cNvSpPr txBox="1"/>
      </xdr:nvSpPr>
      <xdr:spPr>
        <a:xfrm>
          <a:off x="22199600"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650" name="楕円 649"/>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22861</xdr:rowOff>
    </xdr:from>
    <xdr:to>
      <xdr:col>116</xdr:col>
      <xdr:colOff>63500</xdr:colOff>
      <xdr:row>85</xdr:row>
      <xdr:rowOff>34289</xdr:rowOff>
    </xdr:to>
    <xdr:cxnSp macro="">
      <xdr:nvCxnSpPr>
        <xdr:cNvPr id="651" name="直線コネクタ 650"/>
        <xdr:cNvCxnSpPr/>
      </xdr:nvCxnSpPr>
      <xdr:spPr>
        <a:xfrm flipV="1">
          <a:off x="21323300" y="145961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52"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44466</xdr:rowOff>
    </xdr:from>
    <xdr:ext cx="469744" cy="259045"/>
    <xdr:sp macro="" textlink="">
      <xdr:nvSpPr>
        <xdr:cNvPr id="653" name="n_2aveValue【消防施設】&#10;一人当たり面積"/>
        <xdr:cNvSpPr txBox="1"/>
      </xdr:nvSpPr>
      <xdr:spPr>
        <a:xfrm>
          <a:off x="20199427"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654" name="n_1mainValue【消防施設】&#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685"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688" name="フローチャート: 判断 687"/>
        <xdr:cNvSpPr/>
      </xdr:nvSpPr>
      <xdr:spPr>
        <a:xfrm>
          <a:off x="14541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694" name="楕円 693"/>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695" name="【庁舎】&#10;有形固定資産減価償却率該当値テキスト"/>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167458</xdr:rowOff>
    </xdr:from>
    <xdr:to>
      <xdr:col>81</xdr:col>
      <xdr:colOff>101600</xdr:colOff>
      <xdr:row>105</xdr:row>
      <xdr:rowOff>97608</xdr:rowOff>
    </xdr:to>
    <xdr:sp macro="" textlink="">
      <xdr:nvSpPr>
        <xdr:cNvPr id="696" name="楕円 695"/>
        <xdr:cNvSpPr/>
      </xdr:nvSpPr>
      <xdr:spPr>
        <a:xfrm>
          <a:off x="15430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46808</xdr:rowOff>
    </xdr:to>
    <xdr:cxnSp macro="">
      <xdr:nvCxnSpPr>
        <xdr:cNvPr id="697" name="直線コネクタ 696"/>
        <xdr:cNvCxnSpPr/>
      </xdr:nvCxnSpPr>
      <xdr:spPr>
        <a:xfrm flipV="1">
          <a:off x="15481300" y="1803273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698"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68415</xdr:rowOff>
    </xdr:from>
    <xdr:ext cx="405111" cy="259045"/>
    <xdr:sp macro="" textlink="">
      <xdr:nvSpPr>
        <xdr:cNvPr id="699" name="n_2aveValue【庁舎】&#10;有形固定資産減価償却率"/>
        <xdr:cNvSpPr txBox="1"/>
      </xdr:nvSpPr>
      <xdr:spPr>
        <a:xfrm>
          <a:off x="14389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88735</xdr:rowOff>
    </xdr:from>
    <xdr:ext cx="405111" cy="259045"/>
    <xdr:sp macro="" textlink="">
      <xdr:nvSpPr>
        <xdr:cNvPr id="700" name="n_1main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732"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35" name="フローチャート: 判断 734"/>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741" name="楕円 740"/>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742" name="【庁舎】&#10;一人当たり面積該当値テキスト"/>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743" name="楕円 742"/>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113756</xdr:rowOff>
    </xdr:from>
    <xdr:to>
      <xdr:col>116</xdr:col>
      <xdr:colOff>63500</xdr:colOff>
      <xdr:row>107</xdr:row>
      <xdr:rowOff>113756</xdr:rowOff>
    </xdr:to>
    <xdr:cxnSp macro="">
      <xdr:nvCxnSpPr>
        <xdr:cNvPr id="744" name="直線コネクタ 743"/>
        <xdr:cNvCxnSpPr/>
      </xdr:nvCxnSpPr>
      <xdr:spPr>
        <a:xfrm>
          <a:off x="21323300" y="18458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746" name="n_2aveValue【庁舎】&#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747" name="n_1mainValue【庁舎】&#10;一人当たり面積"/>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大規模改修工事の実施により、平均よりやや低い水準となっている。「体育館・プール」については、市所有のプールがなく、体育施設は施設数が少なく比較的築年数も経過していないため、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「福祉施設」は、移転に伴う大規模改修工事の実施により、有形固定資産減価償却率が低くなったため、平均より低い水準に改善した。「保健センター・保健所」は、市所有の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施設の建て替え工事を実施したため、減価償却率が大幅に低くなったことにより、平均を大きく下回っている。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「市民会館」については、各施設の建て替え及び大規模改修工事の実施により、平均よりも低い水準となっている。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「一般廃棄物処理施設」は、児玉郡市広域市町村圏組合所有の施設であり、耐用年数の半分も経過していないため、平均を下回っている。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は、計画的な更新整備を実施しているが、築年数が経過している施設が多いため、平均よりもやや高めの水準となっている。「庁舎」については、総合支所第二庁舎の大規模改修工事や本庁舎の計画的な改修工事を実施しているため、平均より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78,707
76,505
89.69
30,341,968
28,080,199
2,118,807
17,172,238
30,492,102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年度においては、公債費の増により基準財政需要額が増加したものの、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の増等により基準財政収入額も増加したため、指数自体は横ばいとなった。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今後は合併特例債及び臨時財政対策債の償還費がさらに増加していく見込みであるため、引き続き企業誘致や課税客体の適正把握等、財政基盤の強化に努める。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168275</xdr:rowOff>
    </xdr:to>
    <xdr:cxnSp macro="">
      <xdr:nvCxnSpPr>
        <xdr:cNvPr id="75" name="直線コネクタ 74"/>
        <xdr:cNvCxnSpPr/>
      </xdr:nvCxnSpPr>
      <xdr:spPr>
        <a:xfrm flipV="1">
          <a:off x="2336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xdr:cNvSpPr/>
      </xdr:nvSpPr>
      <xdr:spPr>
        <a:xfrm>
          <a:off x="3175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21819</xdr:rowOff>
    </xdr:from>
    <xdr:ext cx="762000" cy="259045"/>
    <xdr:sp macro="" textlink="">
      <xdr:nvSpPr>
        <xdr:cNvPr id="77" name="テキスト ボックス 76"/>
        <xdr:cNvSpPr txBox="1"/>
      </xdr:nvSpPr>
      <xdr:spPr>
        <a:xfrm>
          <a:off x="2844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39</xdr:row>
      <xdr:rowOff>16933</xdr:rowOff>
    </xdr:to>
    <xdr:cxnSp macro="">
      <xdr:nvCxnSpPr>
        <xdr:cNvPr id="78" name="直線コネクタ 77"/>
        <xdr:cNvCxnSpPr/>
      </xdr:nvCxnSpPr>
      <xdr:spPr>
        <a:xfrm flipV="1">
          <a:off x="1447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86783</xdr:rowOff>
    </xdr:from>
    <xdr:to>
      <xdr:col>11</xdr:col>
      <xdr:colOff>82550</xdr:colOff>
      <xdr:row>40</xdr:row>
      <xdr:rowOff>16933</xdr:rowOff>
    </xdr:to>
    <xdr:sp macro="" textlink="">
      <xdr:nvSpPr>
        <xdr:cNvPr id="79" name="フローチャート: 判断 78"/>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1710</xdr:rowOff>
    </xdr:from>
    <xdr:ext cx="762000" cy="259045"/>
    <xdr:sp macro="" textlink="">
      <xdr:nvSpPr>
        <xdr:cNvPr id="80" name="テキスト ボックス 79"/>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81" name="フローチャート: 判断 80"/>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41927</xdr:rowOff>
    </xdr:from>
    <xdr:ext cx="762000" cy="259045"/>
    <xdr:sp macro="" textlink="">
      <xdr:nvSpPr>
        <xdr:cNvPr id="82" name="テキスト ボックス 81"/>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歳入面では地方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交付税が減少したものの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株式等譲渡所得割交付金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たため歳入全体としては増となったが、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において補助費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今後は合併算定替措置が段階的に縮減となっている現状を鑑み、より多くの自主財源の確保と行政改革を通じた事務の効率化推進により、経常経費の削減に努める。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140970</xdr:rowOff>
    </xdr:to>
    <xdr:cxnSp macro="">
      <xdr:nvCxnSpPr>
        <xdr:cNvPr id="132" name="直線コネクタ 131"/>
        <xdr:cNvCxnSpPr/>
      </xdr:nvCxnSpPr>
      <xdr:spPr>
        <a:xfrm>
          <a:off x="4114800" y="1060196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61</xdr:row>
      <xdr:rowOff>143510</xdr:rowOff>
    </xdr:to>
    <xdr:cxnSp macro="">
      <xdr:nvCxnSpPr>
        <xdr:cNvPr id="135" name="直線コネクタ 134"/>
        <xdr:cNvCxnSpPr/>
      </xdr:nvCxnSpPr>
      <xdr:spPr>
        <a:xfrm>
          <a:off x="3225800" y="1037674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89746</xdr:rowOff>
    </xdr:to>
    <xdr:cxnSp macro="">
      <xdr:nvCxnSpPr>
        <xdr:cNvPr id="138" name="直線コネクタ 137"/>
        <xdr:cNvCxnSpPr/>
      </xdr:nvCxnSpPr>
      <xdr:spPr>
        <a:xfrm>
          <a:off x="2336800" y="1031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9" name="フローチャート: 判断 138"/>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40" name="テキスト ボックス 139"/>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41487</xdr:rowOff>
    </xdr:to>
    <xdr:cxnSp macro="">
      <xdr:nvCxnSpPr>
        <xdr:cNvPr id="141" name="直線コネクタ 140"/>
        <xdr:cNvCxnSpPr/>
      </xdr:nvCxnSpPr>
      <xdr:spPr>
        <a:xfrm flipV="1">
          <a:off x="1447800" y="103124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2" name="フローチャート: 判断 141"/>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3" name="テキスト ボックス 142"/>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4" name="フローチャート: 判断 143"/>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5" name="テキスト ボックス 144"/>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2"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4" name="テキスト ボックス 153"/>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5" name="楕円 154"/>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6" name="テキスト ボックス 155"/>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7" name="楕円 156"/>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8" name="テキスト ボックス 157"/>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59" name="楕円 158"/>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60" name="テキスト ボックス 159"/>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人件費は、行政改革の取組みや職員定数の適正化の推進により、類似団体平均と比べ低くなっている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その要因として、消防業務、ごみ処理業務等を一部事務組合で行っていることも挙げられる。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物件費は、増加傾向にあり、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mn-lt"/>
              <a:ea typeface="+mn-ea"/>
              <a:cs typeface="+mn-cs"/>
            </a:rPr>
            <a:t>、がん検診等業務委託料や、給食調理業務委託料等の増に</a:t>
          </a:r>
          <a:r>
            <a:rPr kumimoji="1" lang="ja-JP" altLang="en-US" sz="1300">
              <a:solidFill>
                <a:schemeClr val="dk1"/>
              </a:solidFill>
              <a:effectLst/>
              <a:latin typeface="+mn-lt"/>
              <a:ea typeface="+mn-ea"/>
              <a:cs typeface="+mn-cs"/>
            </a:rPr>
            <a:t>より、増加となった。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今後も行政改革大綱に基づき、事務事業の整理、民間委託等の推進、指定管理制度の導入、組織のスリム化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158128</xdr:rowOff>
    </xdr:from>
    <xdr:to>
      <xdr:col>23</xdr:col>
      <xdr:colOff>133350</xdr:colOff>
      <xdr:row>82</xdr:row>
      <xdr:rowOff>13889</xdr:rowOff>
    </xdr:to>
    <xdr:cxnSp macro="">
      <xdr:nvCxnSpPr>
        <xdr:cNvPr id="195" name="直線コネクタ 194"/>
        <xdr:cNvCxnSpPr/>
      </xdr:nvCxnSpPr>
      <xdr:spPr>
        <a:xfrm>
          <a:off x="4114800" y="14045578"/>
          <a:ext cx="8382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158128</xdr:rowOff>
    </xdr:from>
    <xdr:to>
      <xdr:col>19</xdr:col>
      <xdr:colOff>133350</xdr:colOff>
      <xdr:row>81</xdr:row>
      <xdr:rowOff>162609</xdr:rowOff>
    </xdr:to>
    <xdr:cxnSp macro="">
      <xdr:nvCxnSpPr>
        <xdr:cNvPr id="198" name="直線コネクタ 197"/>
        <xdr:cNvCxnSpPr/>
      </xdr:nvCxnSpPr>
      <xdr:spPr>
        <a:xfrm flipV="1">
          <a:off x="3225800" y="14045578"/>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151733</xdr:rowOff>
    </xdr:from>
    <xdr:to>
      <xdr:col>15</xdr:col>
      <xdr:colOff>82550</xdr:colOff>
      <xdr:row>81</xdr:row>
      <xdr:rowOff>162609</xdr:rowOff>
    </xdr:to>
    <xdr:cxnSp macro="">
      <xdr:nvCxnSpPr>
        <xdr:cNvPr id="201" name="直線コネクタ 200"/>
        <xdr:cNvCxnSpPr/>
      </xdr:nvCxnSpPr>
      <xdr:spPr>
        <a:xfrm>
          <a:off x="2336800" y="14039183"/>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157122</xdr:rowOff>
    </xdr:from>
    <xdr:to>
      <xdr:col>15</xdr:col>
      <xdr:colOff>133350</xdr:colOff>
      <xdr:row>85</xdr:row>
      <xdr:rowOff>87272</xdr:rowOff>
    </xdr:to>
    <xdr:sp macro="" textlink="">
      <xdr:nvSpPr>
        <xdr:cNvPr id="202" name="フローチャート: 判断 201"/>
        <xdr:cNvSpPr/>
      </xdr:nvSpPr>
      <xdr:spPr>
        <a:xfrm>
          <a:off x="3175000" y="1455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72049</xdr:rowOff>
    </xdr:from>
    <xdr:ext cx="762000" cy="259045"/>
    <xdr:sp macro="" textlink="">
      <xdr:nvSpPr>
        <xdr:cNvPr id="203" name="テキスト ボックス 202"/>
        <xdr:cNvSpPr txBox="1"/>
      </xdr:nvSpPr>
      <xdr:spPr>
        <a:xfrm>
          <a:off x="2844800" y="146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115587</xdr:rowOff>
    </xdr:from>
    <xdr:to>
      <xdr:col>11</xdr:col>
      <xdr:colOff>31750</xdr:colOff>
      <xdr:row>81</xdr:row>
      <xdr:rowOff>151733</xdr:rowOff>
    </xdr:to>
    <xdr:cxnSp macro="">
      <xdr:nvCxnSpPr>
        <xdr:cNvPr id="204" name="直線コネクタ 203"/>
        <xdr:cNvCxnSpPr/>
      </xdr:nvCxnSpPr>
      <xdr:spPr>
        <a:xfrm>
          <a:off x="1447800" y="14003037"/>
          <a:ext cx="889000" cy="3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32361</xdr:rowOff>
    </xdr:from>
    <xdr:to>
      <xdr:col>11</xdr:col>
      <xdr:colOff>82550</xdr:colOff>
      <xdr:row>84</xdr:row>
      <xdr:rowOff>133961</xdr:rowOff>
    </xdr:to>
    <xdr:sp macro="" textlink="">
      <xdr:nvSpPr>
        <xdr:cNvPr id="205" name="フローチャート: 判断 204"/>
        <xdr:cNvSpPr/>
      </xdr:nvSpPr>
      <xdr:spPr>
        <a:xfrm>
          <a:off x="2286000" y="1443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118738</xdr:rowOff>
    </xdr:from>
    <xdr:ext cx="762000" cy="259045"/>
    <xdr:sp macro="" textlink="">
      <xdr:nvSpPr>
        <xdr:cNvPr id="206" name="テキスト ボックス 205"/>
        <xdr:cNvSpPr txBox="1"/>
      </xdr:nvSpPr>
      <xdr:spPr>
        <a:xfrm>
          <a:off x="1955800" y="1452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17239</xdr:rowOff>
    </xdr:from>
    <xdr:to>
      <xdr:col>7</xdr:col>
      <xdr:colOff>31750</xdr:colOff>
      <xdr:row>84</xdr:row>
      <xdr:rowOff>118839</xdr:rowOff>
    </xdr:to>
    <xdr:sp macro="" textlink="">
      <xdr:nvSpPr>
        <xdr:cNvPr id="207" name="フローチャート: 判断 206"/>
        <xdr:cNvSpPr/>
      </xdr:nvSpPr>
      <xdr:spPr>
        <a:xfrm>
          <a:off x="1397000" y="144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103616</xdr:rowOff>
    </xdr:from>
    <xdr:ext cx="762000" cy="259045"/>
    <xdr:sp macro="" textlink="">
      <xdr:nvSpPr>
        <xdr:cNvPr id="208" name="テキスト ボックス 207"/>
        <xdr:cNvSpPr txBox="1"/>
      </xdr:nvSpPr>
      <xdr:spPr>
        <a:xfrm>
          <a:off x="1066800" y="1450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134539</xdr:rowOff>
    </xdr:from>
    <xdr:to>
      <xdr:col>23</xdr:col>
      <xdr:colOff>184150</xdr:colOff>
      <xdr:row>82</xdr:row>
      <xdr:rowOff>64689</xdr:rowOff>
    </xdr:to>
    <xdr:sp macro="" textlink="">
      <xdr:nvSpPr>
        <xdr:cNvPr id="214" name="楕円 213"/>
        <xdr:cNvSpPr/>
      </xdr:nvSpPr>
      <xdr:spPr>
        <a:xfrm>
          <a:off x="4902200" y="140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55816</xdr:rowOff>
    </xdr:from>
    <xdr:ext cx="762000" cy="259045"/>
    <xdr:sp macro="" textlink="">
      <xdr:nvSpPr>
        <xdr:cNvPr id="215" name="人件費・物件費等の状況該当値テキスト"/>
        <xdr:cNvSpPr txBox="1"/>
      </xdr:nvSpPr>
      <xdr:spPr>
        <a:xfrm>
          <a:off x="5041900" y="1394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107328</xdr:rowOff>
    </xdr:from>
    <xdr:to>
      <xdr:col>19</xdr:col>
      <xdr:colOff>184150</xdr:colOff>
      <xdr:row>82</xdr:row>
      <xdr:rowOff>37478</xdr:rowOff>
    </xdr:to>
    <xdr:sp macro="" textlink="">
      <xdr:nvSpPr>
        <xdr:cNvPr id="216" name="楕円 215"/>
        <xdr:cNvSpPr/>
      </xdr:nvSpPr>
      <xdr:spPr>
        <a:xfrm>
          <a:off x="4064000" y="139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47655</xdr:rowOff>
    </xdr:from>
    <xdr:ext cx="736600" cy="259045"/>
    <xdr:sp macro="" textlink="">
      <xdr:nvSpPr>
        <xdr:cNvPr id="217" name="テキスト ボックス 216"/>
        <xdr:cNvSpPr txBox="1"/>
      </xdr:nvSpPr>
      <xdr:spPr>
        <a:xfrm>
          <a:off x="3733800" y="1376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111809</xdr:rowOff>
    </xdr:from>
    <xdr:to>
      <xdr:col>15</xdr:col>
      <xdr:colOff>133350</xdr:colOff>
      <xdr:row>82</xdr:row>
      <xdr:rowOff>41959</xdr:rowOff>
    </xdr:to>
    <xdr:sp macro="" textlink="">
      <xdr:nvSpPr>
        <xdr:cNvPr id="218" name="楕円 217"/>
        <xdr:cNvSpPr/>
      </xdr:nvSpPr>
      <xdr:spPr>
        <a:xfrm>
          <a:off x="3175000" y="13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52136</xdr:rowOff>
    </xdr:from>
    <xdr:ext cx="762000" cy="259045"/>
    <xdr:sp macro="" textlink="">
      <xdr:nvSpPr>
        <xdr:cNvPr id="219" name="テキスト ボックス 218"/>
        <xdr:cNvSpPr txBox="1"/>
      </xdr:nvSpPr>
      <xdr:spPr>
        <a:xfrm>
          <a:off x="2844800" y="1376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100933</xdr:rowOff>
    </xdr:from>
    <xdr:to>
      <xdr:col>11</xdr:col>
      <xdr:colOff>82550</xdr:colOff>
      <xdr:row>82</xdr:row>
      <xdr:rowOff>31083</xdr:rowOff>
    </xdr:to>
    <xdr:sp macro="" textlink="">
      <xdr:nvSpPr>
        <xdr:cNvPr id="220" name="楕円 219"/>
        <xdr:cNvSpPr/>
      </xdr:nvSpPr>
      <xdr:spPr>
        <a:xfrm>
          <a:off x="2286000" y="139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41260</xdr:rowOff>
    </xdr:from>
    <xdr:ext cx="762000" cy="259045"/>
    <xdr:sp macro="" textlink="">
      <xdr:nvSpPr>
        <xdr:cNvPr id="221" name="テキスト ボックス 220"/>
        <xdr:cNvSpPr txBox="1"/>
      </xdr:nvSpPr>
      <xdr:spPr>
        <a:xfrm>
          <a:off x="1955800" y="137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64787</xdr:rowOff>
    </xdr:from>
    <xdr:to>
      <xdr:col>7</xdr:col>
      <xdr:colOff>31750</xdr:colOff>
      <xdr:row>81</xdr:row>
      <xdr:rowOff>166387</xdr:rowOff>
    </xdr:to>
    <xdr:sp macro="" textlink="">
      <xdr:nvSpPr>
        <xdr:cNvPr id="222" name="楕円 221"/>
        <xdr:cNvSpPr/>
      </xdr:nvSpPr>
      <xdr:spPr>
        <a:xfrm>
          <a:off x="1397000" y="1395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5114</xdr:rowOff>
    </xdr:from>
    <xdr:ext cx="762000" cy="259045"/>
    <xdr:sp macro="" textlink="">
      <xdr:nvSpPr>
        <xdr:cNvPr id="223" name="テキスト ボックス 222"/>
        <xdr:cNvSpPr txBox="1"/>
      </xdr:nvSpPr>
      <xdr:spPr>
        <a:xfrm>
          <a:off x="1066800" y="1372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ラスパイレス指数は、近年ほぼ横ばいで推移しており、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年度においても、その傾向は継続している。</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年度からは、一般行政職の給料表について、国の見直し内容を踏まえ、平均</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％（最高で</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5.1%</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）引下げを行った。今後も適正化に努めていく。</a:t>
          </a:r>
          <a:endPar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地方公務員給与実態状況調査の国数値が未確定のため</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年度数値は昨年度数値を引用</a:t>
          </a:r>
          <a:endParaRPr lang="ja-JP" altLang="ja-JP" sz="1000">
            <a:effectLst/>
            <a:latin typeface="ＭＳ Ｐゴシック" panose="020B0600070205080204" pitchFamily="50" charset="-128"/>
            <a:ea typeface="ＭＳ Ｐゴシック" panose="020B0600070205080204" pitchFamily="50" charset="-128"/>
          </a:endParaRPr>
        </a:p>
        <a:p>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138995</xdr:rowOff>
    </xdr:to>
    <xdr:cxnSp macro="">
      <xdr:nvCxnSpPr>
        <xdr:cNvPr id="257" name="直線コネクタ 256"/>
        <xdr:cNvCxnSpPr/>
      </xdr:nvCxnSpPr>
      <xdr:spPr>
        <a:xfrm>
          <a:off x="16179800" y="1471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138995</xdr:rowOff>
    </xdr:to>
    <xdr:cxnSp macro="">
      <xdr:nvCxnSpPr>
        <xdr:cNvPr id="260" name="直線コネクタ 259"/>
        <xdr:cNvCxnSpPr/>
      </xdr:nvCxnSpPr>
      <xdr:spPr>
        <a:xfrm>
          <a:off x="15290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61384</xdr:rowOff>
    </xdr:to>
    <xdr:cxnSp macro="">
      <xdr:nvCxnSpPr>
        <xdr:cNvPr id="263" name="直線コネクタ 262"/>
        <xdr:cNvCxnSpPr/>
      </xdr:nvCxnSpPr>
      <xdr:spPr>
        <a:xfrm flipV="1">
          <a:off x="14401800" y="146854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5" name="テキスト ボックス 264"/>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61384</xdr:rowOff>
    </xdr:to>
    <xdr:cxnSp macro="">
      <xdr:nvCxnSpPr>
        <xdr:cNvPr id="266" name="直線コネクタ 265"/>
        <xdr:cNvCxnSpPr/>
      </xdr:nvCxnSpPr>
      <xdr:spPr>
        <a:xfrm>
          <a:off x="13512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69" name="フローチャート: 判断 268"/>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70" name="テキスト ボックス 269"/>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6" name="楕円 275"/>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60272</xdr:rowOff>
    </xdr:from>
    <xdr:ext cx="762000" cy="259045"/>
    <xdr:sp macro="" textlink="">
      <xdr:nvSpPr>
        <xdr:cNvPr id="277" name="給与水準   （国との比較）該当値テキスト"/>
        <xdr:cNvSpPr txBox="1"/>
      </xdr:nvSpPr>
      <xdr:spPr>
        <a:xfrm>
          <a:off x="17106900" y="1463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8" name="楕円 277"/>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79" name="テキスト ボックス 278"/>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1" name="テキスト ボックス 280"/>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3" name="テキスト ボックス 282"/>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5" name="テキスト ボックス 284"/>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年に市町村合併を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その後も「本庄市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行政改革大綱</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に基づき定員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管理を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行うことに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一定の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ただし、類似団体平均を下回る要因には、消防業務、ごみ処理業務等を一部事務組合で行っていることもあげられるため、今後も計画的な職員採用を実施し、より適正な定員管理に努める。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地方公務員給与実態状況調査の国数値が未確定のため</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年度数値は昨年度数値を引用</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152037</xdr:rowOff>
    </xdr:from>
    <xdr:to>
      <xdr:col>81</xdr:col>
      <xdr:colOff>44450</xdr:colOff>
      <xdr:row>59</xdr:row>
      <xdr:rowOff>154336</xdr:rowOff>
    </xdr:to>
    <xdr:cxnSp macro="">
      <xdr:nvCxnSpPr>
        <xdr:cNvPr id="322" name="直線コネクタ 321"/>
        <xdr:cNvCxnSpPr/>
      </xdr:nvCxnSpPr>
      <xdr:spPr>
        <a:xfrm>
          <a:off x="16179800" y="10267587"/>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155484</xdr:rowOff>
    </xdr:to>
    <xdr:cxnSp macro="">
      <xdr:nvCxnSpPr>
        <xdr:cNvPr id="325" name="直線コネクタ 324"/>
        <xdr:cNvCxnSpPr/>
      </xdr:nvCxnSpPr>
      <xdr:spPr>
        <a:xfrm flipV="1">
          <a:off x="15290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155484</xdr:rowOff>
    </xdr:to>
    <xdr:cxnSp macro="">
      <xdr:nvCxnSpPr>
        <xdr:cNvPr id="328" name="直線コネクタ 327"/>
        <xdr:cNvCxnSpPr/>
      </xdr:nvCxnSpPr>
      <xdr:spPr>
        <a:xfrm>
          <a:off x="14401800" y="102641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146957</xdr:rowOff>
    </xdr:from>
    <xdr:to>
      <xdr:col>73</xdr:col>
      <xdr:colOff>44450</xdr:colOff>
      <xdr:row>61</xdr:row>
      <xdr:rowOff>77107</xdr:rowOff>
    </xdr:to>
    <xdr:sp macro="" textlink="">
      <xdr:nvSpPr>
        <xdr:cNvPr id="329" name="フローチャート: 判断 328"/>
        <xdr:cNvSpPr/>
      </xdr:nvSpPr>
      <xdr:spPr>
        <a:xfrm>
          <a:off x="15240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61884</xdr:rowOff>
    </xdr:from>
    <xdr:ext cx="762000" cy="259045"/>
    <xdr:sp macro="" textlink="">
      <xdr:nvSpPr>
        <xdr:cNvPr id="330" name="テキスト ボックス 329"/>
        <xdr:cNvSpPr txBox="1"/>
      </xdr:nvSpPr>
      <xdr:spPr>
        <a:xfrm>
          <a:off x="14909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156633</xdr:rowOff>
    </xdr:to>
    <xdr:cxnSp macro="">
      <xdr:nvCxnSpPr>
        <xdr:cNvPr id="331" name="直線コネクタ 330"/>
        <xdr:cNvCxnSpPr/>
      </xdr:nvCxnSpPr>
      <xdr:spPr>
        <a:xfrm flipV="1">
          <a:off x="13512800" y="1026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117082</xdr:rowOff>
    </xdr:from>
    <xdr:to>
      <xdr:col>68</xdr:col>
      <xdr:colOff>203200</xdr:colOff>
      <xdr:row>61</xdr:row>
      <xdr:rowOff>47232</xdr:rowOff>
    </xdr:to>
    <xdr:sp macro="" textlink="">
      <xdr:nvSpPr>
        <xdr:cNvPr id="332" name="フローチャート: 判断 331"/>
        <xdr:cNvSpPr/>
      </xdr:nvSpPr>
      <xdr:spPr>
        <a:xfrm>
          <a:off x="14351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32009</xdr:rowOff>
    </xdr:from>
    <xdr:ext cx="762000" cy="259045"/>
    <xdr:sp macro="" textlink="">
      <xdr:nvSpPr>
        <xdr:cNvPr id="333" name="テキスト ボックス 332"/>
        <xdr:cNvSpPr txBox="1"/>
      </xdr:nvSpPr>
      <xdr:spPr>
        <a:xfrm>
          <a:off x="14020800" y="104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5" name="テキスト ボックス 334"/>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103536</xdr:rowOff>
    </xdr:from>
    <xdr:to>
      <xdr:col>81</xdr:col>
      <xdr:colOff>95250</xdr:colOff>
      <xdr:row>60</xdr:row>
      <xdr:rowOff>33686</xdr:rowOff>
    </xdr:to>
    <xdr:sp macro="" textlink="">
      <xdr:nvSpPr>
        <xdr:cNvPr id="341" name="楕円 340"/>
        <xdr:cNvSpPr/>
      </xdr:nvSpPr>
      <xdr:spPr>
        <a:xfrm>
          <a:off x="169672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120063</xdr:rowOff>
    </xdr:from>
    <xdr:ext cx="762000" cy="259045"/>
    <xdr:sp macro="" textlink="">
      <xdr:nvSpPr>
        <xdr:cNvPr id="342" name="定員管理の状況該当値テキスト"/>
        <xdr:cNvSpPr txBox="1"/>
      </xdr:nvSpPr>
      <xdr:spPr>
        <a:xfrm>
          <a:off x="17106900" y="100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101237</xdr:rowOff>
    </xdr:from>
    <xdr:to>
      <xdr:col>77</xdr:col>
      <xdr:colOff>95250</xdr:colOff>
      <xdr:row>60</xdr:row>
      <xdr:rowOff>31387</xdr:rowOff>
    </xdr:to>
    <xdr:sp macro="" textlink="">
      <xdr:nvSpPr>
        <xdr:cNvPr id="343" name="楕円 342"/>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41564</xdr:rowOff>
    </xdr:from>
    <xdr:ext cx="736600" cy="259045"/>
    <xdr:sp macro="" textlink="">
      <xdr:nvSpPr>
        <xdr:cNvPr id="344" name="テキスト ボックス 343"/>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104684</xdr:rowOff>
    </xdr:from>
    <xdr:to>
      <xdr:col>73</xdr:col>
      <xdr:colOff>44450</xdr:colOff>
      <xdr:row>60</xdr:row>
      <xdr:rowOff>34834</xdr:rowOff>
    </xdr:to>
    <xdr:sp macro="" textlink="">
      <xdr:nvSpPr>
        <xdr:cNvPr id="345" name="楕円 344"/>
        <xdr:cNvSpPr/>
      </xdr:nvSpPr>
      <xdr:spPr>
        <a:xfrm>
          <a:off x="15240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45011</xdr:rowOff>
    </xdr:from>
    <xdr:ext cx="762000" cy="259045"/>
    <xdr:sp macro="" textlink="">
      <xdr:nvSpPr>
        <xdr:cNvPr id="346" name="テキスト ボックス 345"/>
        <xdr:cNvSpPr txBox="1"/>
      </xdr:nvSpPr>
      <xdr:spPr>
        <a:xfrm>
          <a:off x="14909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7" name="楕円 346"/>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8" name="テキスト ボックス 347"/>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105833</xdr:rowOff>
    </xdr:from>
    <xdr:to>
      <xdr:col>64</xdr:col>
      <xdr:colOff>152400</xdr:colOff>
      <xdr:row>60</xdr:row>
      <xdr:rowOff>35983</xdr:rowOff>
    </xdr:to>
    <xdr:sp macro="" textlink="">
      <xdr:nvSpPr>
        <xdr:cNvPr id="349" name="楕円 348"/>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46160</xdr:rowOff>
    </xdr:from>
    <xdr:ext cx="762000" cy="259045"/>
    <xdr:sp macro="" textlink="">
      <xdr:nvSpPr>
        <xdr:cNvPr id="350" name="テキスト ボックス 349"/>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実質公債費比率は、近年改善傾向が続き、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もその傾向は継続している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大規模建設事業に伴う借入の影響により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一般会計等の元利償還金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特定財源が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元利償還金等に係る基準財政需要額についても増加したため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横ばいとなった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今後は、大規模建設事業に伴って発行した市債の償還が増加するほか、一部事務組合が発行する地方債の償還に係る負担金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増加が見込まれるため、地方交付税措置のある地方債の有効活用等により、引き続き公債費負担の抑制を図る。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38</xdr:row>
      <xdr:rowOff>170688</xdr:rowOff>
    </xdr:to>
    <xdr:cxnSp macro="">
      <xdr:nvCxnSpPr>
        <xdr:cNvPr id="382" name="直線コネクタ 381"/>
        <xdr:cNvCxnSpPr/>
      </xdr:nvCxnSpPr>
      <xdr:spPr>
        <a:xfrm flipV="1">
          <a:off x="16179800" y="66664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66802</xdr:rowOff>
    </xdr:to>
    <xdr:cxnSp macro="">
      <xdr:nvCxnSpPr>
        <xdr:cNvPr id="385" name="直線コネクタ 384"/>
        <xdr:cNvCxnSpPr/>
      </xdr:nvCxnSpPr>
      <xdr:spPr>
        <a:xfrm flipV="1">
          <a:off x="15290800" y="66857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40</xdr:row>
      <xdr:rowOff>1524</xdr:rowOff>
    </xdr:to>
    <xdr:cxnSp macro="">
      <xdr:nvCxnSpPr>
        <xdr:cNvPr id="388" name="直線コネクタ 387"/>
        <xdr:cNvCxnSpPr/>
      </xdr:nvCxnSpPr>
      <xdr:spPr>
        <a:xfrm flipV="1">
          <a:off x="14401800" y="675335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9" name="フローチャート: 判断 38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90" name="テキスト ボックス 389"/>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41</xdr:row>
      <xdr:rowOff>119634</xdr:rowOff>
    </xdr:to>
    <xdr:cxnSp macro="">
      <xdr:nvCxnSpPr>
        <xdr:cNvPr id="391" name="直線コネクタ 390"/>
        <xdr:cNvCxnSpPr/>
      </xdr:nvCxnSpPr>
      <xdr:spPr>
        <a:xfrm flipV="1">
          <a:off x="13512800" y="685952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2" name="フローチャート: 判断 391"/>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3" name="テキスト ボックス 392"/>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100584</xdr:rowOff>
    </xdr:from>
    <xdr:to>
      <xdr:col>81</xdr:col>
      <xdr:colOff>95250</xdr:colOff>
      <xdr:row>39</xdr:row>
      <xdr:rowOff>30734</xdr:rowOff>
    </xdr:to>
    <xdr:sp macro="" textlink="">
      <xdr:nvSpPr>
        <xdr:cNvPr id="401" name="楕円 400"/>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117111</xdr:rowOff>
    </xdr:from>
    <xdr:ext cx="762000" cy="259045"/>
    <xdr:sp macro="" textlink="">
      <xdr:nvSpPr>
        <xdr:cNvPr id="402" name="公債費負担の状況該当値テキスト"/>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403" name="楕円 402"/>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4" name="テキスト ボックス 403"/>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5" name="楕円 404"/>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6" name="テキスト ボックス 405"/>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7" name="楕円 406"/>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8" name="テキスト ボックス 407"/>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9" name="楕円 408"/>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10" name="テキスト ボックス 40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将来負担比率は、近年大幅な改善傾向にあり、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その傾向を維持している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施設整備基金等への積立による充当可能基金残高の増や、臨時財政対策債、合併特例債等の借入による基準財政需要額算入見込額の増加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今後は公営企業債等繰入見込額の増加や、財政調整基金等の残高の減少が見込まれることから、地方交付税措置のある地方債の有効活用等により、引き続き将来負担比率の抑制に努める。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141817</xdr:rowOff>
    </xdr:from>
    <xdr:to>
      <xdr:col>77</xdr:col>
      <xdr:colOff>44450</xdr:colOff>
      <xdr:row>14</xdr:row>
      <xdr:rowOff>7366</xdr:rowOff>
    </xdr:to>
    <xdr:cxnSp macro="">
      <xdr:nvCxnSpPr>
        <xdr:cNvPr id="444" name="直線コネクタ 443"/>
        <xdr:cNvCxnSpPr/>
      </xdr:nvCxnSpPr>
      <xdr:spPr>
        <a:xfrm flipV="1">
          <a:off x="15290800" y="2370667"/>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7366</xdr:rowOff>
    </xdr:from>
    <xdr:to>
      <xdr:col>72</xdr:col>
      <xdr:colOff>203200</xdr:colOff>
      <xdr:row>14</xdr:row>
      <xdr:rowOff>117560</xdr:rowOff>
    </xdr:to>
    <xdr:cxnSp macro="">
      <xdr:nvCxnSpPr>
        <xdr:cNvPr id="447" name="直線コネクタ 446"/>
        <xdr:cNvCxnSpPr/>
      </xdr:nvCxnSpPr>
      <xdr:spPr>
        <a:xfrm flipV="1">
          <a:off x="14401800" y="2407666"/>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103082</xdr:rowOff>
    </xdr:from>
    <xdr:to>
      <xdr:col>68</xdr:col>
      <xdr:colOff>152400</xdr:colOff>
      <xdr:row>14</xdr:row>
      <xdr:rowOff>117560</xdr:rowOff>
    </xdr:to>
    <xdr:cxnSp macro="">
      <xdr:nvCxnSpPr>
        <xdr:cNvPr id="450" name="直線コネクタ 449"/>
        <xdr:cNvCxnSpPr/>
      </xdr:nvCxnSpPr>
      <xdr:spPr>
        <a:xfrm>
          <a:off x="13512800" y="25033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35264</xdr:rowOff>
    </xdr:from>
    <xdr:to>
      <xdr:col>73</xdr:col>
      <xdr:colOff>44450</xdr:colOff>
      <xdr:row>15</xdr:row>
      <xdr:rowOff>136864</xdr:rowOff>
    </xdr:to>
    <xdr:sp macro="" textlink="">
      <xdr:nvSpPr>
        <xdr:cNvPr id="451" name="フローチャート: 判断 450"/>
        <xdr:cNvSpPr/>
      </xdr:nvSpPr>
      <xdr:spPr>
        <a:xfrm>
          <a:off x="15240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121641</xdr:rowOff>
    </xdr:from>
    <xdr:ext cx="762000" cy="259045"/>
    <xdr:sp macro="" textlink="">
      <xdr:nvSpPr>
        <xdr:cNvPr id="452" name="テキスト ボックス 451"/>
        <xdr:cNvSpPr txBox="1"/>
      </xdr:nvSpPr>
      <xdr:spPr>
        <a:xfrm>
          <a:off x="14909800" y="26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3" name="フローチャート: 判断 452"/>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99924</xdr:rowOff>
    </xdr:from>
    <xdr:ext cx="762000" cy="259045"/>
    <xdr:sp macro="" textlink="">
      <xdr:nvSpPr>
        <xdr:cNvPr id="454" name="テキスト ボックス 453"/>
        <xdr:cNvSpPr txBox="1"/>
      </xdr:nvSpPr>
      <xdr:spPr>
        <a:xfrm>
          <a:off x="14020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5" name="フローチャート: 判断 454"/>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166683</xdr:rowOff>
    </xdr:from>
    <xdr:ext cx="762000" cy="259045"/>
    <xdr:sp macro="" textlink="">
      <xdr:nvSpPr>
        <xdr:cNvPr id="456" name="テキスト ボックス 455"/>
        <xdr:cNvSpPr txBox="1"/>
      </xdr:nvSpPr>
      <xdr:spPr>
        <a:xfrm>
          <a:off x="13131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91017</xdr:rowOff>
    </xdr:from>
    <xdr:to>
      <xdr:col>77</xdr:col>
      <xdr:colOff>95250</xdr:colOff>
      <xdr:row>14</xdr:row>
      <xdr:rowOff>21167</xdr:rowOff>
    </xdr:to>
    <xdr:sp macro="" textlink="">
      <xdr:nvSpPr>
        <xdr:cNvPr id="462" name="楕円 461"/>
        <xdr:cNvSpPr/>
      </xdr:nvSpPr>
      <xdr:spPr>
        <a:xfrm>
          <a:off x="16129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63" name="テキスト ボックス 46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128016</xdr:rowOff>
    </xdr:from>
    <xdr:to>
      <xdr:col>73</xdr:col>
      <xdr:colOff>44450</xdr:colOff>
      <xdr:row>14</xdr:row>
      <xdr:rowOff>58166</xdr:rowOff>
    </xdr:to>
    <xdr:sp macro="" textlink="">
      <xdr:nvSpPr>
        <xdr:cNvPr id="464" name="楕円 463"/>
        <xdr:cNvSpPr/>
      </xdr:nvSpPr>
      <xdr:spPr>
        <a:xfrm>
          <a:off x="15240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68343</xdr:rowOff>
    </xdr:from>
    <xdr:ext cx="762000" cy="259045"/>
    <xdr:sp macro="" textlink="">
      <xdr:nvSpPr>
        <xdr:cNvPr id="465" name="テキスト ボックス 464"/>
        <xdr:cNvSpPr txBox="1"/>
      </xdr:nvSpPr>
      <xdr:spPr>
        <a:xfrm>
          <a:off x="14909800" y="212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66760</xdr:rowOff>
    </xdr:from>
    <xdr:to>
      <xdr:col>68</xdr:col>
      <xdr:colOff>203200</xdr:colOff>
      <xdr:row>14</xdr:row>
      <xdr:rowOff>168360</xdr:rowOff>
    </xdr:to>
    <xdr:sp macro="" textlink="">
      <xdr:nvSpPr>
        <xdr:cNvPr id="466" name="楕円 465"/>
        <xdr:cNvSpPr/>
      </xdr:nvSpPr>
      <xdr:spPr>
        <a:xfrm>
          <a:off x="14351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7087</xdr:rowOff>
    </xdr:from>
    <xdr:ext cx="762000" cy="259045"/>
    <xdr:sp macro="" textlink="">
      <xdr:nvSpPr>
        <xdr:cNvPr id="467" name="テキスト ボックス 466"/>
        <xdr:cNvSpPr txBox="1"/>
      </xdr:nvSpPr>
      <xdr:spPr>
        <a:xfrm>
          <a:off x="14020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52282</xdr:rowOff>
    </xdr:from>
    <xdr:to>
      <xdr:col>64</xdr:col>
      <xdr:colOff>152400</xdr:colOff>
      <xdr:row>14</xdr:row>
      <xdr:rowOff>153882</xdr:rowOff>
    </xdr:to>
    <xdr:sp macro="" textlink="">
      <xdr:nvSpPr>
        <xdr:cNvPr id="468" name="楕円 467"/>
        <xdr:cNvSpPr/>
      </xdr:nvSpPr>
      <xdr:spPr>
        <a:xfrm>
          <a:off x="13462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164059</xdr:rowOff>
    </xdr:from>
    <xdr:ext cx="762000" cy="259045"/>
    <xdr:sp macro="" textlink="">
      <xdr:nvSpPr>
        <xdr:cNvPr id="469" name="テキスト ボックス 468"/>
        <xdr:cNvSpPr txBox="1"/>
      </xdr:nvSpPr>
      <xdr:spPr>
        <a:xfrm>
          <a:off x="13131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78,707
76,505
89.69
30,341,968
28,080,199
2,118,807
17,172,238
30,492,102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年度においては一般職員数の減及び再任用職員数の増により減少となり、人件費自体についても減少している。</a:t>
          </a:r>
        </a:p>
        <a:p>
          <a:r>
            <a:rPr kumimoji="1" lang="ja-JP" altLang="en-US" sz="1300">
              <a:latin typeface="ＭＳ Ｐゴシック" panose="020B0600070205080204" pitchFamily="50" charset="-128"/>
              <a:ea typeface="ＭＳ Ｐゴシック" panose="020B0600070205080204" pitchFamily="50" charset="-128"/>
            </a:rPr>
            <a:t>　類似団体平均と比較すると、低い比率を保っているものの、その要因として、消防業務、ごみ処理業務等を一部事務組合で行っていることがあげられるため、引き続き行政改革への取組を通じて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31750</xdr:rowOff>
    </xdr:to>
    <xdr:cxnSp macro="">
      <xdr:nvCxnSpPr>
        <xdr:cNvPr id="66" name="直線コネクタ 65"/>
        <xdr:cNvCxnSpPr/>
      </xdr:nvCxnSpPr>
      <xdr:spPr>
        <a:xfrm flipV="1">
          <a:off x="3987800" y="5963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31750</xdr:rowOff>
    </xdr:to>
    <xdr:cxnSp macro="">
      <xdr:nvCxnSpPr>
        <xdr:cNvPr id="69" name="直線コネクタ 68"/>
        <xdr:cNvCxnSpPr/>
      </xdr:nvCxnSpPr>
      <xdr:spPr>
        <a:xfrm>
          <a:off x="3098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92710</xdr:rowOff>
    </xdr:to>
    <xdr:cxnSp macro="">
      <xdr:nvCxnSpPr>
        <xdr:cNvPr id="72" name="直線コネクタ 71"/>
        <xdr:cNvCxnSpPr/>
      </xdr:nvCxnSpPr>
      <xdr:spPr>
        <a:xfrm flipV="1">
          <a:off x="2209800" y="600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92710</xdr:rowOff>
    </xdr:to>
    <xdr:cxnSp macro="">
      <xdr:nvCxnSpPr>
        <xdr:cNvPr id="75" name="直線コネクタ 74"/>
        <xdr:cNvCxnSpPr/>
      </xdr:nvCxnSpPr>
      <xdr:spPr>
        <a:xfrm>
          <a:off x="1320800" y="604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物件費に係る経常収支比率が上昇傾向にある要因として、民間業務委託や指定管理者制度を推進することで、人件費であったものが物件費へシフトしていることがあげられる。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がん検診等業務委託料や、給食調理業務委託料の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等の増により、</a:t>
          </a:r>
          <a:r>
            <a:rPr kumimoji="1" lang="ja-JP" altLang="ja-JP" sz="1200">
              <a:solidFill>
                <a:schemeClr val="dk1"/>
              </a:solidFill>
              <a:effectLst/>
              <a:latin typeface="+mn-lt"/>
              <a:ea typeface="+mn-ea"/>
              <a:cs typeface="+mn-cs"/>
            </a:rPr>
            <a:t>額が増加するとともに、比率も増加となった。</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類似団体と比較すると、低い比率を保っているものの、消防業務、ごみ処理業務等を一部事務組合が行っているという背景に留意する必要がある。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138430</xdr:rowOff>
    </xdr:to>
    <xdr:cxnSp macro="">
      <xdr:nvCxnSpPr>
        <xdr:cNvPr id="127" name="直線コネクタ 126"/>
        <xdr:cNvCxnSpPr/>
      </xdr:nvCxnSpPr>
      <xdr:spPr>
        <a:xfrm>
          <a:off x="15671800" y="2656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85090</xdr:rowOff>
    </xdr:to>
    <xdr:cxnSp macro="">
      <xdr:nvCxnSpPr>
        <xdr:cNvPr id="130" name="直線コネクタ 129"/>
        <xdr:cNvCxnSpPr/>
      </xdr:nvCxnSpPr>
      <xdr:spPr>
        <a:xfrm>
          <a:off x="14782800" y="263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69850</xdr:rowOff>
    </xdr:to>
    <xdr:cxnSp macro="">
      <xdr:nvCxnSpPr>
        <xdr:cNvPr id="133" name="直線コネクタ 132"/>
        <xdr:cNvCxnSpPr/>
      </xdr:nvCxnSpPr>
      <xdr:spPr>
        <a:xfrm flipV="1">
          <a:off x="13893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4" name="フローチャート: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5" name="テキスト ボックス 134"/>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69850</xdr:rowOff>
    </xdr:to>
    <xdr:cxnSp macro="">
      <xdr:nvCxnSpPr>
        <xdr:cNvPr id="136" name="直線コネクタ 135"/>
        <xdr:cNvCxnSpPr/>
      </xdr:nvCxnSpPr>
      <xdr:spPr>
        <a:xfrm>
          <a:off x="13004800" y="257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6" name="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7"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48" name="楕円 147"/>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49" name="テキスト ボックス 148"/>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0" name="楕円 149"/>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1" name="テキスト ボックス 150"/>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2" name="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3" name="テキスト ボックス 15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4" name="楕円 153"/>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5" name="テキスト ボックス 154"/>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児童手当の減や重度心身障害者医療費の減、子ども医療費の減等により減少となった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類似団体平均と比較すると、高い比率で推移しているため、引き続き資格審査の適正化や単独事業の見直しを進めていく。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153670</xdr:rowOff>
    </xdr:from>
    <xdr:to>
      <xdr:col>24</xdr:col>
      <xdr:colOff>25400</xdr:colOff>
      <xdr:row>56</xdr:row>
      <xdr:rowOff>35560</xdr:rowOff>
    </xdr:to>
    <xdr:cxnSp macro="">
      <xdr:nvCxnSpPr>
        <xdr:cNvPr id="188" name="直線コネクタ 187"/>
        <xdr:cNvCxnSpPr/>
      </xdr:nvCxnSpPr>
      <xdr:spPr>
        <a:xfrm flipV="1">
          <a:off x="3987800" y="9583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123190</xdr:rowOff>
    </xdr:from>
    <xdr:to>
      <xdr:col>19</xdr:col>
      <xdr:colOff>187325</xdr:colOff>
      <xdr:row>56</xdr:row>
      <xdr:rowOff>35560</xdr:rowOff>
    </xdr:to>
    <xdr:cxnSp macro="">
      <xdr:nvCxnSpPr>
        <xdr:cNvPr id="191" name="直線コネクタ 190"/>
        <xdr:cNvCxnSpPr/>
      </xdr:nvCxnSpPr>
      <xdr:spPr>
        <a:xfrm>
          <a:off x="3098800" y="9552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55</xdr:row>
      <xdr:rowOff>123190</xdr:rowOff>
    </xdr:to>
    <xdr:cxnSp macro="">
      <xdr:nvCxnSpPr>
        <xdr:cNvPr id="194" name="直線コネクタ 193"/>
        <xdr:cNvCxnSpPr/>
      </xdr:nvCxnSpPr>
      <xdr:spPr>
        <a:xfrm>
          <a:off x="2209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30480</xdr:rowOff>
    </xdr:from>
    <xdr:to>
      <xdr:col>15</xdr:col>
      <xdr:colOff>149225</xdr:colOff>
      <xdr:row>54</xdr:row>
      <xdr:rowOff>132080</xdr:rowOff>
    </xdr:to>
    <xdr:sp macro="" textlink="">
      <xdr:nvSpPr>
        <xdr:cNvPr id="195" name="フローチャート: 判断 194"/>
        <xdr:cNvSpPr/>
      </xdr:nvSpPr>
      <xdr:spPr>
        <a:xfrm>
          <a:off x="3048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196" name="テキスト ボックス 195"/>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146050</xdr:rowOff>
    </xdr:to>
    <xdr:cxnSp macro="">
      <xdr:nvCxnSpPr>
        <xdr:cNvPr id="197" name="直線コネクタ 196"/>
        <xdr:cNvCxnSpPr/>
      </xdr:nvCxnSpPr>
      <xdr:spPr>
        <a:xfrm flipV="1">
          <a:off x="1320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xdr:rowOff>
    </xdr:from>
    <xdr:to>
      <xdr:col>11</xdr:col>
      <xdr:colOff>60325</xdr:colOff>
      <xdr:row>54</xdr:row>
      <xdr:rowOff>116840</xdr:rowOff>
    </xdr:to>
    <xdr:sp macro="" textlink="">
      <xdr:nvSpPr>
        <xdr:cNvPr id="198" name="フローチャート: 判断 197"/>
        <xdr:cNvSpPr/>
      </xdr:nvSpPr>
      <xdr:spPr>
        <a:xfrm>
          <a:off x="2159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127017</xdr:rowOff>
    </xdr:from>
    <xdr:ext cx="762000" cy="259045"/>
    <xdr:sp macro="" textlink="">
      <xdr:nvSpPr>
        <xdr:cNvPr id="199" name="テキスト ボックス 198"/>
        <xdr:cNvSpPr txBox="1"/>
      </xdr:nvSpPr>
      <xdr:spPr>
        <a:xfrm>
          <a:off x="1828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00" name="フローチャート: 判断 199"/>
        <xdr:cNvSpPr/>
      </xdr:nvSpPr>
      <xdr:spPr>
        <a:xfrm>
          <a:off x="1270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01" name="テキスト ボックス 200"/>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7" name="楕円 206"/>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74947</xdr:rowOff>
    </xdr:from>
    <xdr:ext cx="762000" cy="259045"/>
    <xdr:sp macro="" textlink="">
      <xdr:nvSpPr>
        <xdr:cNvPr id="208" name="扶助費該当値テキスト"/>
        <xdr:cNvSpPr txBox="1"/>
      </xdr:nvSpPr>
      <xdr:spPr>
        <a:xfrm>
          <a:off x="49149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9" name="楕円 208"/>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210" name="テキスト ボックス 209"/>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72390</xdr:rowOff>
    </xdr:from>
    <xdr:to>
      <xdr:col>15</xdr:col>
      <xdr:colOff>149225</xdr:colOff>
      <xdr:row>56</xdr:row>
      <xdr:rowOff>2540</xdr:rowOff>
    </xdr:to>
    <xdr:sp macro="" textlink="">
      <xdr:nvSpPr>
        <xdr:cNvPr id="211" name="楕円 210"/>
        <xdr:cNvSpPr/>
      </xdr:nvSpPr>
      <xdr:spPr>
        <a:xfrm>
          <a:off x="3048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158767</xdr:rowOff>
    </xdr:from>
    <xdr:ext cx="762000" cy="259045"/>
    <xdr:sp macro="" textlink="">
      <xdr:nvSpPr>
        <xdr:cNvPr id="212" name="テキスト ボックス 211"/>
        <xdr:cNvSpPr txBox="1"/>
      </xdr:nvSpPr>
      <xdr:spPr>
        <a:xfrm>
          <a:off x="2717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3" name="楕円 212"/>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151147</xdr:rowOff>
    </xdr:from>
    <xdr:ext cx="762000" cy="259045"/>
    <xdr:sp macro="" textlink="">
      <xdr:nvSpPr>
        <xdr:cNvPr id="214" name="テキスト ボックス 213"/>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6" name="テキスト ボックス 215"/>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その他に係る経常収支比率を構成している主なものは、国民健康保険、介護保険、後期高齢者医療等の特別会計事業に対する繰出金である。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保険特別会計繰出金が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するとともに、比率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153126</xdr:rowOff>
    </xdr:from>
    <xdr:to>
      <xdr:col>82</xdr:col>
      <xdr:colOff>107950</xdr:colOff>
      <xdr:row>54</xdr:row>
      <xdr:rowOff>159657</xdr:rowOff>
    </xdr:to>
    <xdr:cxnSp macro="">
      <xdr:nvCxnSpPr>
        <xdr:cNvPr id="251" name="直線コネクタ 250"/>
        <xdr:cNvCxnSpPr/>
      </xdr:nvCxnSpPr>
      <xdr:spPr>
        <a:xfrm>
          <a:off x="15671800" y="94114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153126</xdr:rowOff>
    </xdr:from>
    <xdr:to>
      <xdr:col>78</xdr:col>
      <xdr:colOff>69850</xdr:colOff>
      <xdr:row>54</xdr:row>
      <xdr:rowOff>166188</xdr:rowOff>
    </xdr:to>
    <xdr:cxnSp macro="">
      <xdr:nvCxnSpPr>
        <xdr:cNvPr id="254" name="直線コネクタ 253"/>
        <xdr:cNvCxnSpPr/>
      </xdr:nvCxnSpPr>
      <xdr:spPr>
        <a:xfrm flipV="1">
          <a:off x="14782800" y="9411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166188</xdr:rowOff>
    </xdr:from>
    <xdr:to>
      <xdr:col>73</xdr:col>
      <xdr:colOff>180975</xdr:colOff>
      <xdr:row>55</xdr:row>
      <xdr:rowOff>138430</xdr:rowOff>
    </xdr:to>
    <xdr:cxnSp macro="">
      <xdr:nvCxnSpPr>
        <xdr:cNvPr id="257" name="直線コネクタ 256"/>
        <xdr:cNvCxnSpPr/>
      </xdr:nvCxnSpPr>
      <xdr:spPr>
        <a:xfrm flipV="1">
          <a:off x="13893800" y="9424488"/>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35378</xdr:rowOff>
    </xdr:from>
    <xdr:to>
      <xdr:col>74</xdr:col>
      <xdr:colOff>31750</xdr:colOff>
      <xdr:row>55</xdr:row>
      <xdr:rowOff>136978</xdr:rowOff>
    </xdr:to>
    <xdr:sp macro="" textlink="">
      <xdr:nvSpPr>
        <xdr:cNvPr id="258" name="フローチャート: 判断 257"/>
        <xdr:cNvSpPr/>
      </xdr:nvSpPr>
      <xdr:spPr>
        <a:xfrm>
          <a:off x="14732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121755</xdr:rowOff>
    </xdr:from>
    <xdr:ext cx="762000" cy="259045"/>
    <xdr:sp macro="" textlink="">
      <xdr:nvSpPr>
        <xdr:cNvPr id="259" name="テキスト ボックス 258"/>
        <xdr:cNvSpPr txBox="1"/>
      </xdr:nvSpPr>
      <xdr:spPr>
        <a:xfrm>
          <a:off x="14401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151493</xdr:rowOff>
    </xdr:to>
    <xdr:cxnSp macro="">
      <xdr:nvCxnSpPr>
        <xdr:cNvPr id="260" name="直線コネクタ 259"/>
        <xdr:cNvCxnSpPr/>
      </xdr:nvCxnSpPr>
      <xdr:spPr>
        <a:xfrm flipV="1">
          <a:off x="13004800" y="95681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61504</xdr:rowOff>
    </xdr:from>
    <xdr:to>
      <xdr:col>69</xdr:col>
      <xdr:colOff>142875</xdr:colOff>
      <xdr:row>55</xdr:row>
      <xdr:rowOff>163104</xdr:rowOff>
    </xdr:to>
    <xdr:sp macro="" textlink="">
      <xdr:nvSpPr>
        <xdr:cNvPr id="261" name="フローチャート: 判断 260"/>
        <xdr:cNvSpPr/>
      </xdr:nvSpPr>
      <xdr:spPr>
        <a:xfrm>
          <a:off x="13843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1831</xdr:rowOff>
    </xdr:from>
    <xdr:ext cx="762000" cy="259045"/>
    <xdr:sp macro="" textlink="">
      <xdr:nvSpPr>
        <xdr:cNvPr id="262" name="テキスト ボックス 261"/>
        <xdr:cNvSpPr txBox="1"/>
      </xdr:nvSpPr>
      <xdr:spPr>
        <a:xfrm>
          <a:off x="13512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3" name="フローチャート: 判断 262"/>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64" name="テキスト ボックス 263"/>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0" name="楕円 269"/>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1"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102326</xdr:rowOff>
    </xdr:from>
    <xdr:to>
      <xdr:col>78</xdr:col>
      <xdr:colOff>120650</xdr:colOff>
      <xdr:row>55</xdr:row>
      <xdr:rowOff>32476</xdr:rowOff>
    </xdr:to>
    <xdr:sp macro="" textlink="">
      <xdr:nvSpPr>
        <xdr:cNvPr id="272" name="楕円 271"/>
        <xdr:cNvSpPr/>
      </xdr:nvSpPr>
      <xdr:spPr>
        <a:xfrm>
          <a:off x="15621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42653</xdr:rowOff>
    </xdr:from>
    <xdr:ext cx="736600" cy="259045"/>
    <xdr:sp macro="" textlink="">
      <xdr:nvSpPr>
        <xdr:cNvPr id="273" name="テキスト ボックス 272"/>
        <xdr:cNvSpPr txBox="1"/>
      </xdr:nvSpPr>
      <xdr:spPr>
        <a:xfrm>
          <a:off x="15290800" y="9129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115388</xdr:rowOff>
    </xdr:from>
    <xdr:to>
      <xdr:col>74</xdr:col>
      <xdr:colOff>31750</xdr:colOff>
      <xdr:row>55</xdr:row>
      <xdr:rowOff>45538</xdr:rowOff>
    </xdr:to>
    <xdr:sp macro="" textlink="">
      <xdr:nvSpPr>
        <xdr:cNvPr id="274" name="楕円 273"/>
        <xdr:cNvSpPr/>
      </xdr:nvSpPr>
      <xdr:spPr>
        <a:xfrm>
          <a:off x="14732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55715</xdr:rowOff>
    </xdr:from>
    <xdr:ext cx="762000" cy="259045"/>
    <xdr:sp macro="" textlink="">
      <xdr:nvSpPr>
        <xdr:cNvPr id="275" name="テキスト ボックス 274"/>
        <xdr:cNvSpPr txBox="1"/>
      </xdr:nvSpPr>
      <xdr:spPr>
        <a:xfrm>
          <a:off x="14401800"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6" name="楕円 275"/>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2557</xdr:rowOff>
    </xdr:from>
    <xdr:ext cx="762000" cy="259045"/>
    <xdr:sp macro="" textlink="">
      <xdr:nvSpPr>
        <xdr:cNvPr id="277" name="テキスト ボックス 276"/>
        <xdr:cNvSpPr txBox="1"/>
      </xdr:nvSpPr>
      <xdr:spPr>
        <a:xfrm>
          <a:off x="13512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15620</xdr:rowOff>
    </xdr:from>
    <xdr:ext cx="762000" cy="259045"/>
    <xdr:sp macro="" textlink="">
      <xdr:nvSpPr>
        <xdr:cNvPr id="279" name="テキスト ボックス 278"/>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が類似団体と比較して高い要因は、一部事務組合に対する負担金が多いことがあげられる。本市では、消防業務、ごみ処理業務等を一部事務組合にて実施しており、その負担金が補助費等の構成比の大半を占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認定こども園の開設等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するとともに、比率も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53848</xdr:rowOff>
    </xdr:to>
    <xdr:cxnSp macro="">
      <xdr:nvCxnSpPr>
        <xdr:cNvPr id="309" name="直線コネクタ 308"/>
        <xdr:cNvCxnSpPr/>
      </xdr:nvCxnSpPr>
      <xdr:spPr>
        <a:xfrm>
          <a:off x="15671800" y="64957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37</xdr:row>
      <xdr:rowOff>170434</xdr:rowOff>
    </xdr:to>
    <xdr:cxnSp macro="">
      <xdr:nvCxnSpPr>
        <xdr:cNvPr id="312" name="直線コネクタ 311"/>
        <xdr:cNvCxnSpPr/>
      </xdr:nvCxnSpPr>
      <xdr:spPr>
        <a:xfrm flipV="1">
          <a:off x="14782800" y="6495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170434</xdr:rowOff>
    </xdr:to>
    <xdr:cxnSp macro="">
      <xdr:nvCxnSpPr>
        <xdr:cNvPr id="315" name="直線コネクタ 314"/>
        <xdr:cNvCxnSpPr/>
      </xdr:nvCxnSpPr>
      <xdr:spPr>
        <a:xfrm>
          <a:off x="13893800" y="637235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124714</xdr:rowOff>
    </xdr:to>
    <xdr:cxnSp macro="">
      <xdr:nvCxnSpPr>
        <xdr:cNvPr id="318" name="直線コネクタ 317"/>
        <xdr:cNvCxnSpPr/>
      </xdr:nvCxnSpPr>
      <xdr:spPr>
        <a:xfrm flipV="1">
          <a:off x="13004800" y="63723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0" name="テキスト ボックス 31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2" name="テキスト ボックス 321"/>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8" name="楕円 327"/>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9"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0" name="楕円 329"/>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1" name="テキスト ボックス 330"/>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2" name="楕円 331"/>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3" name="テキスト ボックス 332"/>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4" name="楕円 333"/>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5" name="テキスト ボックス 334"/>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6" name="楕円 335"/>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7" name="テキスト ボックス 336"/>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大規模建設事業の実施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年度にかけて、本庄東中学校や児玉総合支所の建て替え、健康づくり推進拠点施設の建設等、大規模建設事業が集中しており、元金償還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を上回る借入を行ったため、公債費に係る経常収支比率は悪化傾向となっている。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64136</xdr:rowOff>
    </xdr:from>
    <xdr:to>
      <xdr:col>24</xdr:col>
      <xdr:colOff>25400</xdr:colOff>
      <xdr:row>76</xdr:row>
      <xdr:rowOff>138430</xdr:rowOff>
    </xdr:to>
    <xdr:cxnSp macro="">
      <xdr:nvCxnSpPr>
        <xdr:cNvPr id="366" name="直線コネクタ 365"/>
        <xdr:cNvCxnSpPr/>
      </xdr:nvCxnSpPr>
      <xdr:spPr>
        <a:xfrm>
          <a:off x="3987800" y="13094336"/>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144145</xdr:rowOff>
    </xdr:from>
    <xdr:to>
      <xdr:col>19</xdr:col>
      <xdr:colOff>187325</xdr:colOff>
      <xdr:row>76</xdr:row>
      <xdr:rowOff>64136</xdr:rowOff>
    </xdr:to>
    <xdr:cxnSp macro="">
      <xdr:nvCxnSpPr>
        <xdr:cNvPr id="369" name="直線コネクタ 368"/>
        <xdr:cNvCxnSpPr/>
      </xdr:nvCxnSpPr>
      <xdr:spPr>
        <a:xfrm>
          <a:off x="3098800" y="1300289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81280</xdr:rowOff>
    </xdr:from>
    <xdr:to>
      <xdr:col>15</xdr:col>
      <xdr:colOff>98425</xdr:colOff>
      <xdr:row>75</xdr:row>
      <xdr:rowOff>144145</xdr:rowOff>
    </xdr:to>
    <xdr:cxnSp macro="">
      <xdr:nvCxnSpPr>
        <xdr:cNvPr id="372" name="直線コネクタ 371"/>
        <xdr:cNvCxnSpPr/>
      </xdr:nvCxnSpPr>
      <xdr:spPr>
        <a:xfrm>
          <a:off x="2209800" y="129400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144780</xdr:rowOff>
    </xdr:from>
    <xdr:to>
      <xdr:col>15</xdr:col>
      <xdr:colOff>149225</xdr:colOff>
      <xdr:row>76</xdr:row>
      <xdr:rowOff>74930</xdr:rowOff>
    </xdr:to>
    <xdr:sp macro="" textlink="">
      <xdr:nvSpPr>
        <xdr:cNvPr id="373" name="フローチャート: 判断 372"/>
        <xdr:cNvSpPr/>
      </xdr:nvSpPr>
      <xdr:spPr>
        <a:xfrm>
          <a:off x="3048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59707</xdr:rowOff>
    </xdr:from>
    <xdr:ext cx="762000" cy="259045"/>
    <xdr:sp macro="" textlink="">
      <xdr:nvSpPr>
        <xdr:cNvPr id="374" name="テキスト ボックス 373"/>
        <xdr:cNvSpPr txBox="1"/>
      </xdr:nvSpPr>
      <xdr:spPr>
        <a:xfrm>
          <a:off x="2717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29845</xdr:rowOff>
    </xdr:from>
    <xdr:to>
      <xdr:col>11</xdr:col>
      <xdr:colOff>9525</xdr:colOff>
      <xdr:row>75</xdr:row>
      <xdr:rowOff>81280</xdr:rowOff>
    </xdr:to>
    <xdr:cxnSp macro="">
      <xdr:nvCxnSpPr>
        <xdr:cNvPr id="375" name="直線コネクタ 374"/>
        <xdr:cNvCxnSpPr/>
      </xdr:nvCxnSpPr>
      <xdr:spPr>
        <a:xfrm>
          <a:off x="1320800" y="12888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156211</xdr:rowOff>
    </xdr:from>
    <xdr:to>
      <xdr:col>11</xdr:col>
      <xdr:colOff>60325</xdr:colOff>
      <xdr:row>76</xdr:row>
      <xdr:rowOff>86361</xdr:rowOff>
    </xdr:to>
    <xdr:sp macro="" textlink="">
      <xdr:nvSpPr>
        <xdr:cNvPr id="376" name="フローチャート: 判断 375"/>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71138</xdr:rowOff>
    </xdr:from>
    <xdr:ext cx="762000" cy="259045"/>
    <xdr:sp macro="" textlink="">
      <xdr:nvSpPr>
        <xdr:cNvPr id="377" name="テキスト ボックス 376"/>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78" name="フローチャート: 判断 377"/>
        <xdr:cNvSpPr/>
      </xdr:nvSpPr>
      <xdr:spPr>
        <a:xfrm>
          <a:off x="1270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93997</xdr:rowOff>
    </xdr:from>
    <xdr:ext cx="762000" cy="259045"/>
    <xdr:sp macro="" textlink="">
      <xdr:nvSpPr>
        <xdr:cNvPr id="379" name="テキスト ボックス 378"/>
        <xdr:cNvSpPr txBox="1"/>
      </xdr:nvSpPr>
      <xdr:spPr>
        <a:xfrm>
          <a:off x="939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5" name="楕円 384"/>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104157</xdr:rowOff>
    </xdr:from>
    <xdr:ext cx="762000" cy="259045"/>
    <xdr:sp macro="" textlink="">
      <xdr:nvSpPr>
        <xdr:cNvPr id="386" name="公債費該当値テキスト"/>
        <xdr:cNvSpPr txBox="1"/>
      </xdr:nvSpPr>
      <xdr:spPr>
        <a:xfrm>
          <a:off x="4914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13336</xdr:rowOff>
    </xdr:from>
    <xdr:to>
      <xdr:col>20</xdr:col>
      <xdr:colOff>38100</xdr:colOff>
      <xdr:row>76</xdr:row>
      <xdr:rowOff>114936</xdr:rowOff>
    </xdr:to>
    <xdr:sp macro="" textlink="">
      <xdr:nvSpPr>
        <xdr:cNvPr id="387" name="楕円 386"/>
        <xdr:cNvSpPr/>
      </xdr:nvSpPr>
      <xdr:spPr>
        <a:xfrm>
          <a:off x="3937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125112</xdr:rowOff>
    </xdr:from>
    <xdr:ext cx="736600" cy="259045"/>
    <xdr:sp macro="" textlink="">
      <xdr:nvSpPr>
        <xdr:cNvPr id="388" name="テキスト ボックス 387"/>
        <xdr:cNvSpPr txBox="1"/>
      </xdr:nvSpPr>
      <xdr:spPr>
        <a:xfrm>
          <a:off x="3606800" y="1281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93345</xdr:rowOff>
    </xdr:from>
    <xdr:to>
      <xdr:col>15</xdr:col>
      <xdr:colOff>149225</xdr:colOff>
      <xdr:row>76</xdr:row>
      <xdr:rowOff>23495</xdr:rowOff>
    </xdr:to>
    <xdr:sp macro="" textlink="">
      <xdr:nvSpPr>
        <xdr:cNvPr id="389" name="楕円 388"/>
        <xdr:cNvSpPr/>
      </xdr:nvSpPr>
      <xdr:spPr>
        <a:xfrm>
          <a:off x="3048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33672</xdr:rowOff>
    </xdr:from>
    <xdr:ext cx="762000" cy="259045"/>
    <xdr:sp macro="" textlink="">
      <xdr:nvSpPr>
        <xdr:cNvPr id="390" name="テキスト ボックス 389"/>
        <xdr:cNvSpPr txBox="1"/>
      </xdr:nvSpPr>
      <xdr:spPr>
        <a:xfrm>
          <a:off x="2717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30480</xdr:rowOff>
    </xdr:from>
    <xdr:to>
      <xdr:col>11</xdr:col>
      <xdr:colOff>60325</xdr:colOff>
      <xdr:row>75</xdr:row>
      <xdr:rowOff>132080</xdr:rowOff>
    </xdr:to>
    <xdr:sp macro="" textlink="">
      <xdr:nvSpPr>
        <xdr:cNvPr id="391" name="楕円 390"/>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142257</xdr:rowOff>
    </xdr:from>
    <xdr:ext cx="762000" cy="259045"/>
    <xdr:sp macro="" textlink="">
      <xdr:nvSpPr>
        <xdr:cNvPr id="392" name="テキスト ボックス 391"/>
        <xdr:cNvSpPr txBox="1"/>
      </xdr:nvSpPr>
      <xdr:spPr>
        <a:xfrm>
          <a:off x="1828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150495</xdr:rowOff>
    </xdr:from>
    <xdr:to>
      <xdr:col>6</xdr:col>
      <xdr:colOff>171450</xdr:colOff>
      <xdr:row>75</xdr:row>
      <xdr:rowOff>80645</xdr:rowOff>
    </xdr:to>
    <xdr:sp macro="" textlink="">
      <xdr:nvSpPr>
        <xdr:cNvPr id="393" name="楕円 392"/>
        <xdr:cNvSpPr/>
      </xdr:nvSpPr>
      <xdr:spPr>
        <a:xfrm>
          <a:off x="1270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90822</xdr:rowOff>
    </xdr:from>
    <xdr:ext cx="762000" cy="259045"/>
    <xdr:sp macro="" textlink="">
      <xdr:nvSpPr>
        <xdr:cNvPr id="394" name="テキスト ボックス 393"/>
        <xdr:cNvSpPr txBox="1"/>
      </xdr:nvSpPr>
      <xdr:spPr>
        <a:xfrm>
          <a:off x="939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類似団体平均よりも低い水準となったものの、経常的な経費自体は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改善に向けて、歳入面では納税コールセンターやコンビニ収納などの収税強化対策や、企業誘致の推進による自主財源の確保に努める。歳出面においても、適切な予算編成・執行を行うとともに、国・県等からの補助金の更なる活用を図り、経常一般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44704</xdr:rowOff>
    </xdr:from>
    <xdr:to>
      <xdr:col>82</xdr:col>
      <xdr:colOff>107950</xdr:colOff>
      <xdr:row>76</xdr:row>
      <xdr:rowOff>81280</xdr:rowOff>
    </xdr:to>
    <xdr:cxnSp macro="">
      <xdr:nvCxnSpPr>
        <xdr:cNvPr id="425" name="直線コネクタ 424"/>
        <xdr:cNvCxnSpPr/>
      </xdr:nvCxnSpPr>
      <xdr:spPr>
        <a:xfrm>
          <a:off x="15671800" y="130749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44704</xdr:rowOff>
    </xdr:to>
    <xdr:cxnSp macro="">
      <xdr:nvCxnSpPr>
        <xdr:cNvPr id="428" name="直線コネクタ 427"/>
        <xdr:cNvCxnSpPr/>
      </xdr:nvCxnSpPr>
      <xdr:spPr>
        <a:xfrm>
          <a:off x="14782800" y="130200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3556</xdr:rowOff>
    </xdr:to>
    <xdr:cxnSp macro="">
      <xdr:nvCxnSpPr>
        <xdr:cNvPr id="431" name="直線コネクタ 430"/>
        <xdr:cNvCxnSpPr/>
      </xdr:nvCxnSpPr>
      <xdr:spPr>
        <a:xfrm flipV="1">
          <a:off x="13893800" y="130200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32" name="フローチャート: 判断 431"/>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33" name="テキスト ボックス 432"/>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53848</xdr:rowOff>
    </xdr:to>
    <xdr:cxnSp macro="">
      <xdr:nvCxnSpPr>
        <xdr:cNvPr id="434" name="直線コネクタ 433"/>
        <xdr:cNvCxnSpPr/>
      </xdr:nvCxnSpPr>
      <xdr:spPr>
        <a:xfrm flipV="1">
          <a:off x="13004800" y="13033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5" name="フローチャート: 判断 434"/>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6" name="テキスト ボックス 435"/>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37" name="フローチャート: 判断 436"/>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38" name="テキスト ボックス 437"/>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4" name="楕円 443"/>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5"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6" name="楕円 445"/>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47" name="テキスト ボックス 446"/>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8" name="楕円 447"/>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9" name="テキスト ボックス 448"/>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0" name="楕円 449"/>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1" name="テキスト ボックス 450"/>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2" name="楕円 451"/>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89425</xdr:rowOff>
    </xdr:from>
    <xdr:ext cx="762000" cy="259045"/>
    <xdr:sp macro="" textlink="">
      <xdr:nvSpPr>
        <xdr:cNvPr id="453" name="テキスト ボックス 452"/>
        <xdr:cNvSpPr txBox="1"/>
      </xdr:nvSpPr>
      <xdr:spPr>
        <a:xfrm>
          <a:off x="12623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95823</xdr:rowOff>
    </xdr:from>
    <xdr:to>
      <xdr:col>29</xdr:col>
      <xdr:colOff>127000</xdr:colOff>
      <xdr:row>18</xdr:row>
      <xdr:rowOff>112070</xdr:rowOff>
    </xdr:to>
    <xdr:cxnSp macro="">
      <xdr:nvCxnSpPr>
        <xdr:cNvPr id="52" name="直線コネクタ 51"/>
        <xdr:cNvCxnSpPr/>
      </xdr:nvCxnSpPr>
      <xdr:spPr bwMode="auto">
        <a:xfrm flipV="1">
          <a:off x="5003800" y="3229548"/>
          <a:ext cx="647700" cy="16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101424</xdr:rowOff>
    </xdr:from>
    <xdr:to>
      <xdr:col>26</xdr:col>
      <xdr:colOff>50800</xdr:colOff>
      <xdr:row>18</xdr:row>
      <xdr:rowOff>112070</xdr:rowOff>
    </xdr:to>
    <xdr:cxnSp macro="">
      <xdr:nvCxnSpPr>
        <xdr:cNvPr id="55" name="直線コネクタ 54"/>
        <xdr:cNvCxnSpPr/>
      </xdr:nvCxnSpPr>
      <xdr:spPr bwMode="auto">
        <a:xfrm>
          <a:off x="4305300" y="3235149"/>
          <a:ext cx="698500" cy="1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100673</xdr:rowOff>
    </xdr:from>
    <xdr:to>
      <xdr:col>22</xdr:col>
      <xdr:colOff>114300</xdr:colOff>
      <xdr:row>18</xdr:row>
      <xdr:rowOff>101424</xdr:rowOff>
    </xdr:to>
    <xdr:cxnSp macro="">
      <xdr:nvCxnSpPr>
        <xdr:cNvPr id="58" name="直線コネクタ 57"/>
        <xdr:cNvCxnSpPr/>
      </xdr:nvCxnSpPr>
      <xdr:spPr bwMode="auto">
        <a:xfrm>
          <a:off x="3606800" y="3234398"/>
          <a:ext cx="698500" cy="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99234</xdr:rowOff>
    </xdr:from>
    <xdr:to>
      <xdr:col>22</xdr:col>
      <xdr:colOff>165100</xdr:colOff>
      <xdr:row>17</xdr:row>
      <xdr:rowOff>29384</xdr:rowOff>
    </xdr:to>
    <xdr:sp macro="" textlink="">
      <xdr:nvSpPr>
        <xdr:cNvPr id="59" name="フローチャート: 判断 58"/>
        <xdr:cNvSpPr/>
      </xdr:nvSpPr>
      <xdr:spPr bwMode="auto">
        <a:xfrm>
          <a:off x="4254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39561</xdr:rowOff>
    </xdr:from>
    <xdr:ext cx="762000" cy="259045"/>
    <xdr:sp macro="" textlink="">
      <xdr:nvSpPr>
        <xdr:cNvPr id="60" name="テキスト ボックス 59"/>
        <xdr:cNvSpPr txBox="1"/>
      </xdr:nvSpPr>
      <xdr:spPr>
        <a:xfrm>
          <a:off x="3924300" y="26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100673</xdr:rowOff>
    </xdr:from>
    <xdr:to>
      <xdr:col>18</xdr:col>
      <xdr:colOff>177800</xdr:colOff>
      <xdr:row>18</xdr:row>
      <xdr:rowOff>126668</xdr:rowOff>
    </xdr:to>
    <xdr:cxnSp macro="">
      <xdr:nvCxnSpPr>
        <xdr:cNvPr id="61" name="直線コネクタ 60"/>
        <xdr:cNvCxnSpPr/>
      </xdr:nvCxnSpPr>
      <xdr:spPr bwMode="auto">
        <a:xfrm flipV="1">
          <a:off x="2908300" y="3234398"/>
          <a:ext cx="698500" cy="2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141199</xdr:rowOff>
    </xdr:from>
    <xdr:to>
      <xdr:col>19</xdr:col>
      <xdr:colOff>38100</xdr:colOff>
      <xdr:row>17</xdr:row>
      <xdr:rowOff>71349</xdr:rowOff>
    </xdr:to>
    <xdr:sp macro="" textlink="">
      <xdr:nvSpPr>
        <xdr:cNvPr id="62" name="フローチャート: 判断 61"/>
        <xdr:cNvSpPr/>
      </xdr:nvSpPr>
      <xdr:spPr bwMode="auto">
        <a:xfrm>
          <a:off x="35560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81526</xdr:rowOff>
    </xdr:from>
    <xdr:ext cx="762000" cy="259045"/>
    <xdr:sp macro="" textlink="">
      <xdr:nvSpPr>
        <xdr:cNvPr id="63" name="テキスト ボックス 62"/>
        <xdr:cNvSpPr txBox="1"/>
      </xdr:nvSpPr>
      <xdr:spPr>
        <a:xfrm>
          <a:off x="32258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165218</xdr:rowOff>
    </xdr:from>
    <xdr:to>
      <xdr:col>15</xdr:col>
      <xdr:colOff>101600</xdr:colOff>
      <xdr:row>17</xdr:row>
      <xdr:rowOff>95368</xdr:rowOff>
    </xdr:to>
    <xdr:sp macro="" textlink="">
      <xdr:nvSpPr>
        <xdr:cNvPr id="64" name="フローチャート: 判断 63"/>
        <xdr:cNvSpPr/>
      </xdr:nvSpPr>
      <xdr:spPr bwMode="auto">
        <a:xfrm>
          <a:off x="2857500" y="2956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105545</xdr:rowOff>
    </xdr:from>
    <xdr:ext cx="762000" cy="259045"/>
    <xdr:sp macro="" textlink="">
      <xdr:nvSpPr>
        <xdr:cNvPr id="65" name="テキスト ボックス 64"/>
        <xdr:cNvSpPr txBox="1"/>
      </xdr:nvSpPr>
      <xdr:spPr>
        <a:xfrm>
          <a:off x="2527300" y="272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45023</xdr:rowOff>
    </xdr:from>
    <xdr:to>
      <xdr:col>29</xdr:col>
      <xdr:colOff>177800</xdr:colOff>
      <xdr:row>18</xdr:row>
      <xdr:rowOff>146623</xdr:rowOff>
    </xdr:to>
    <xdr:sp macro="" textlink="">
      <xdr:nvSpPr>
        <xdr:cNvPr id="71" name="楕円 70"/>
        <xdr:cNvSpPr/>
      </xdr:nvSpPr>
      <xdr:spPr bwMode="auto">
        <a:xfrm>
          <a:off x="5600700" y="317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17100</xdr:rowOff>
    </xdr:from>
    <xdr:ext cx="762000" cy="259045"/>
    <xdr:sp macro="" textlink="">
      <xdr:nvSpPr>
        <xdr:cNvPr id="72" name="人口1人当たり決算額の推移該当値テキスト130"/>
        <xdr:cNvSpPr txBox="1"/>
      </xdr:nvSpPr>
      <xdr:spPr>
        <a:xfrm>
          <a:off x="5740400" y="315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61270</xdr:rowOff>
    </xdr:from>
    <xdr:to>
      <xdr:col>26</xdr:col>
      <xdr:colOff>101600</xdr:colOff>
      <xdr:row>18</xdr:row>
      <xdr:rowOff>162870</xdr:rowOff>
    </xdr:to>
    <xdr:sp macro="" textlink="">
      <xdr:nvSpPr>
        <xdr:cNvPr id="73" name="楕円 72"/>
        <xdr:cNvSpPr/>
      </xdr:nvSpPr>
      <xdr:spPr bwMode="auto">
        <a:xfrm>
          <a:off x="4953000" y="319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147647</xdr:rowOff>
    </xdr:from>
    <xdr:ext cx="736600" cy="259045"/>
    <xdr:sp macro="" textlink="">
      <xdr:nvSpPr>
        <xdr:cNvPr id="74" name="テキスト ボックス 73"/>
        <xdr:cNvSpPr txBox="1"/>
      </xdr:nvSpPr>
      <xdr:spPr>
        <a:xfrm>
          <a:off x="4622800" y="32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50624</xdr:rowOff>
    </xdr:from>
    <xdr:to>
      <xdr:col>22</xdr:col>
      <xdr:colOff>165100</xdr:colOff>
      <xdr:row>18</xdr:row>
      <xdr:rowOff>152224</xdr:rowOff>
    </xdr:to>
    <xdr:sp macro="" textlink="">
      <xdr:nvSpPr>
        <xdr:cNvPr id="75" name="楕円 74"/>
        <xdr:cNvSpPr/>
      </xdr:nvSpPr>
      <xdr:spPr bwMode="auto">
        <a:xfrm>
          <a:off x="4254500" y="318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137001</xdr:rowOff>
    </xdr:from>
    <xdr:ext cx="762000" cy="259045"/>
    <xdr:sp macro="" textlink="">
      <xdr:nvSpPr>
        <xdr:cNvPr id="76" name="テキスト ボックス 75"/>
        <xdr:cNvSpPr txBox="1"/>
      </xdr:nvSpPr>
      <xdr:spPr>
        <a:xfrm>
          <a:off x="3924300" y="32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49873</xdr:rowOff>
    </xdr:from>
    <xdr:to>
      <xdr:col>19</xdr:col>
      <xdr:colOff>38100</xdr:colOff>
      <xdr:row>18</xdr:row>
      <xdr:rowOff>151473</xdr:rowOff>
    </xdr:to>
    <xdr:sp macro="" textlink="">
      <xdr:nvSpPr>
        <xdr:cNvPr id="77" name="楕円 76"/>
        <xdr:cNvSpPr/>
      </xdr:nvSpPr>
      <xdr:spPr bwMode="auto">
        <a:xfrm>
          <a:off x="3556000" y="318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136250</xdr:rowOff>
    </xdr:from>
    <xdr:ext cx="762000" cy="259045"/>
    <xdr:sp macro="" textlink="">
      <xdr:nvSpPr>
        <xdr:cNvPr id="78" name="テキスト ボックス 77"/>
        <xdr:cNvSpPr txBox="1"/>
      </xdr:nvSpPr>
      <xdr:spPr>
        <a:xfrm>
          <a:off x="3225800" y="326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75868</xdr:rowOff>
    </xdr:from>
    <xdr:to>
      <xdr:col>15</xdr:col>
      <xdr:colOff>101600</xdr:colOff>
      <xdr:row>19</xdr:row>
      <xdr:rowOff>6018</xdr:rowOff>
    </xdr:to>
    <xdr:sp macro="" textlink="">
      <xdr:nvSpPr>
        <xdr:cNvPr id="79" name="楕円 78"/>
        <xdr:cNvSpPr/>
      </xdr:nvSpPr>
      <xdr:spPr bwMode="auto">
        <a:xfrm>
          <a:off x="2857500" y="320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162245</xdr:rowOff>
    </xdr:from>
    <xdr:ext cx="762000" cy="259045"/>
    <xdr:sp macro="" textlink="">
      <xdr:nvSpPr>
        <xdr:cNvPr id="80" name="テキスト ボックス 79"/>
        <xdr:cNvSpPr txBox="1"/>
      </xdr:nvSpPr>
      <xdr:spPr>
        <a:xfrm>
          <a:off x="2527300" y="329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186276</xdr:rowOff>
    </xdr:from>
    <xdr:to>
      <xdr:col>29</xdr:col>
      <xdr:colOff>127000</xdr:colOff>
      <xdr:row>37</xdr:row>
      <xdr:rowOff>195306</xdr:rowOff>
    </xdr:to>
    <xdr:cxnSp macro="">
      <xdr:nvCxnSpPr>
        <xdr:cNvPr id="112" name="直線コネクタ 111"/>
        <xdr:cNvCxnSpPr/>
      </xdr:nvCxnSpPr>
      <xdr:spPr bwMode="auto">
        <a:xfrm>
          <a:off x="5003800" y="7310976"/>
          <a:ext cx="6477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153060</xdr:rowOff>
    </xdr:from>
    <xdr:to>
      <xdr:col>26</xdr:col>
      <xdr:colOff>50800</xdr:colOff>
      <xdr:row>37</xdr:row>
      <xdr:rowOff>186276</xdr:rowOff>
    </xdr:to>
    <xdr:cxnSp macro="">
      <xdr:nvCxnSpPr>
        <xdr:cNvPr id="115" name="直線コネクタ 114"/>
        <xdr:cNvCxnSpPr/>
      </xdr:nvCxnSpPr>
      <xdr:spPr bwMode="auto">
        <a:xfrm>
          <a:off x="4305300" y="7277760"/>
          <a:ext cx="698500" cy="3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153060</xdr:rowOff>
    </xdr:from>
    <xdr:to>
      <xdr:col>22</xdr:col>
      <xdr:colOff>114300</xdr:colOff>
      <xdr:row>37</xdr:row>
      <xdr:rowOff>176378</xdr:rowOff>
    </xdr:to>
    <xdr:cxnSp macro="">
      <xdr:nvCxnSpPr>
        <xdr:cNvPr id="118" name="直線コネクタ 117"/>
        <xdr:cNvCxnSpPr/>
      </xdr:nvCxnSpPr>
      <xdr:spPr bwMode="auto">
        <a:xfrm flipV="1">
          <a:off x="3606800" y="7277760"/>
          <a:ext cx="6985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62644</xdr:rowOff>
    </xdr:from>
    <xdr:to>
      <xdr:col>22</xdr:col>
      <xdr:colOff>165100</xdr:colOff>
      <xdr:row>36</xdr:row>
      <xdr:rowOff>164244</xdr:rowOff>
    </xdr:to>
    <xdr:sp macro="" textlink="">
      <xdr:nvSpPr>
        <xdr:cNvPr id="119" name="フローチャート: 判断 118"/>
        <xdr:cNvSpPr/>
      </xdr:nvSpPr>
      <xdr:spPr bwMode="auto">
        <a:xfrm>
          <a:off x="42545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174421</xdr:rowOff>
    </xdr:from>
    <xdr:ext cx="762000" cy="259045"/>
    <xdr:sp macro="" textlink="">
      <xdr:nvSpPr>
        <xdr:cNvPr id="120" name="テキスト ボックス 119"/>
        <xdr:cNvSpPr txBox="1"/>
      </xdr:nvSpPr>
      <xdr:spPr>
        <a:xfrm>
          <a:off x="3924300" y="678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92618</xdr:rowOff>
    </xdr:from>
    <xdr:to>
      <xdr:col>18</xdr:col>
      <xdr:colOff>177800</xdr:colOff>
      <xdr:row>37</xdr:row>
      <xdr:rowOff>176378</xdr:rowOff>
    </xdr:to>
    <xdr:cxnSp macro="">
      <xdr:nvCxnSpPr>
        <xdr:cNvPr id="121" name="直線コネクタ 120"/>
        <xdr:cNvCxnSpPr/>
      </xdr:nvCxnSpPr>
      <xdr:spPr bwMode="auto">
        <a:xfrm>
          <a:off x="2908300" y="7217318"/>
          <a:ext cx="698500" cy="83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93436</xdr:rowOff>
    </xdr:from>
    <xdr:to>
      <xdr:col>19</xdr:col>
      <xdr:colOff>38100</xdr:colOff>
      <xdr:row>37</xdr:row>
      <xdr:rowOff>23586</xdr:rowOff>
    </xdr:to>
    <xdr:sp macro="" textlink="">
      <xdr:nvSpPr>
        <xdr:cNvPr id="122" name="フローチャート: 判断 121"/>
        <xdr:cNvSpPr/>
      </xdr:nvSpPr>
      <xdr:spPr bwMode="auto">
        <a:xfrm>
          <a:off x="35560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205213</xdr:rowOff>
    </xdr:from>
    <xdr:ext cx="762000" cy="259045"/>
    <xdr:sp macro="" textlink="">
      <xdr:nvSpPr>
        <xdr:cNvPr id="123" name="テキスト ボックス 122"/>
        <xdr:cNvSpPr txBox="1"/>
      </xdr:nvSpPr>
      <xdr:spPr>
        <a:xfrm>
          <a:off x="3225800" y="681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31052</xdr:rowOff>
    </xdr:from>
    <xdr:to>
      <xdr:col>15</xdr:col>
      <xdr:colOff>101600</xdr:colOff>
      <xdr:row>36</xdr:row>
      <xdr:rowOff>132652</xdr:rowOff>
    </xdr:to>
    <xdr:sp macro="" textlink="">
      <xdr:nvSpPr>
        <xdr:cNvPr id="124" name="フローチャート: 判断 123"/>
        <xdr:cNvSpPr/>
      </xdr:nvSpPr>
      <xdr:spPr bwMode="auto">
        <a:xfrm>
          <a:off x="2857500" y="6984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142829</xdr:rowOff>
    </xdr:from>
    <xdr:ext cx="762000" cy="259045"/>
    <xdr:sp macro="" textlink="">
      <xdr:nvSpPr>
        <xdr:cNvPr id="125" name="テキスト ボックス 124"/>
        <xdr:cNvSpPr txBox="1"/>
      </xdr:nvSpPr>
      <xdr:spPr>
        <a:xfrm>
          <a:off x="2527300" y="675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144506</xdr:rowOff>
    </xdr:from>
    <xdr:to>
      <xdr:col>29</xdr:col>
      <xdr:colOff>177800</xdr:colOff>
      <xdr:row>37</xdr:row>
      <xdr:rowOff>246106</xdr:rowOff>
    </xdr:to>
    <xdr:sp macro="" textlink="">
      <xdr:nvSpPr>
        <xdr:cNvPr id="131" name="楕円 130"/>
        <xdr:cNvSpPr/>
      </xdr:nvSpPr>
      <xdr:spPr bwMode="auto">
        <a:xfrm>
          <a:off x="5600700" y="726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116583</xdr:rowOff>
    </xdr:from>
    <xdr:ext cx="762000" cy="259045"/>
    <xdr:sp macro="" textlink="">
      <xdr:nvSpPr>
        <xdr:cNvPr id="132" name="人口1人当たり決算額の推移該当値テキスト445"/>
        <xdr:cNvSpPr txBox="1"/>
      </xdr:nvSpPr>
      <xdr:spPr>
        <a:xfrm>
          <a:off x="5740400" y="724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135476</xdr:rowOff>
    </xdr:from>
    <xdr:to>
      <xdr:col>26</xdr:col>
      <xdr:colOff>101600</xdr:colOff>
      <xdr:row>37</xdr:row>
      <xdr:rowOff>237076</xdr:rowOff>
    </xdr:to>
    <xdr:sp macro="" textlink="">
      <xdr:nvSpPr>
        <xdr:cNvPr id="133" name="楕円 132"/>
        <xdr:cNvSpPr/>
      </xdr:nvSpPr>
      <xdr:spPr bwMode="auto">
        <a:xfrm>
          <a:off x="4953000" y="7260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221853</xdr:rowOff>
    </xdr:from>
    <xdr:ext cx="736600" cy="259045"/>
    <xdr:sp macro="" textlink="">
      <xdr:nvSpPr>
        <xdr:cNvPr id="134" name="テキスト ボックス 133"/>
        <xdr:cNvSpPr txBox="1"/>
      </xdr:nvSpPr>
      <xdr:spPr>
        <a:xfrm>
          <a:off x="4622800" y="734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102260</xdr:rowOff>
    </xdr:from>
    <xdr:to>
      <xdr:col>22</xdr:col>
      <xdr:colOff>165100</xdr:colOff>
      <xdr:row>37</xdr:row>
      <xdr:rowOff>203860</xdr:rowOff>
    </xdr:to>
    <xdr:sp macro="" textlink="">
      <xdr:nvSpPr>
        <xdr:cNvPr id="135" name="楕円 134"/>
        <xdr:cNvSpPr/>
      </xdr:nvSpPr>
      <xdr:spPr bwMode="auto">
        <a:xfrm>
          <a:off x="4254500" y="722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188637</xdr:rowOff>
    </xdr:from>
    <xdr:ext cx="762000" cy="259045"/>
    <xdr:sp macro="" textlink="">
      <xdr:nvSpPr>
        <xdr:cNvPr id="136" name="テキスト ボックス 135"/>
        <xdr:cNvSpPr txBox="1"/>
      </xdr:nvSpPr>
      <xdr:spPr>
        <a:xfrm>
          <a:off x="3924300" y="73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125578</xdr:rowOff>
    </xdr:from>
    <xdr:to>
      <xdr:col>19</xdr:col>
      <xdr:colOff>38100</xdr:colOff>
      <xdr:row>37</xdr:row>
      <xdr:rowOff>227178</xdr:rowOff>
    </xdr:to>
    <xdr:sp macro="" textlink="">
      <xdr:nvSpPr>
        <xdr:cNvPr id="137" name="楕円 136"/>
        <xdr:cNvSpPr/>
      </xdr:nvSpPr>
      <xdr:spPr bwMode="auto">
        <a:xfrm>
          <a:off x="3556000" y="725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211955</xdr:rowOff>
    </xdr:from>
    <xdr:ext cx="762000" cy="259045"/>
    <xdr:sp macro="" textlink="">
      <xdr:nvSpPr>
        <xdr:cNvPr id="138" name="テキスト ボックス 137"/>
        <xdr:cNvSpPr txBox="1"/>
      </xdr:nvSpPr>
      <xdr:spPr>
        <a:xfrm>
          <a:off x="3225800" y="733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41818</xdr:rowOff>
    </xdr:from>
    <xdr:to>
      <xdr:col>15</xdr:col>
      <xdr:colOff>101600</xdr:colOff>
      <xdr:row>37</xdr:row>
      <xdr:rowOff>143418</xdr:rowOff>
    </xdr:to>
    <xdr:sp macro="" textlink="">
      <xdr:nvSpPr>
        <xdr:cNvPr id="139" name="楕円 138"/>
        <xdr:cNvSpPr/>
      </xdr:nvSpPr>
      <xdr:spPr bwMode="auto">
        <a:xfrm>
          <a:off x="2857500" y="716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128195</xdr:rowOff>
    </xdr:from>
    <xdr:ext cx="762000" cy="259045"/>
    <xdr:sp macro="" textlink="">
      <xdr:nvSpPr>
        <xdr:cNvPr id="140" name="テキスト ボックス 139"/>
        <xdr:cNvSpPr txBox="1"/>
      </xdr:nvSpPr>
      <xdr:spPr>
        <a:xfrm>
          <a:off x="2527300" y="72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78,707
76,505
89.69
30,341,968
28,080,199
2,118,807
17,172,238
30,492,102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137234</xdr:rowOff>
    </xdr:from>
    <xdr:to>
      <xdr:col>24</xdr:col>
      <xdr:colOff>63500</xdr:colOff>
      <xdr:row>38</xdr:row>
      <xdr:rowOff>142231</xdr:rowOff>
    </xdr:to>
    <xdr:cxnSp macro="">
      <xdr:nvCxnSpPr>
        <xdr:cNvPr id="63" name="直線コネクタ 62"/>
        <xdr:cNvCxnSpPr/>
      </xdr:nvCxnSpPr>
      <xdr:spPr>
        <a:xfrm>
          <a:off x="3797300" y="6652334"/>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130377</xdr:rowOff>
    </xdr:from>
    <xdr:to>
      <xdr:col>19</xdr:col>
      <xdr:colOff>177800</xdr:colOff>
      <xdr:row>38</xdr:row>
      <xdr:rowOff>137234</xdr:rowOff>
    </xdr:to>
    <xdr:cxnSp macro="">
      <xdr:nvCxnSpPr>
        <xdr:cNvPr id="66" name="直線コネクタ 65"/>
        <xdr:cNvCxnSpPr/>
      </xdr:nvCxnSpPr>
      <xdr:spPr>
        <a:xfrm>
          <a:off x="2908300" y="664547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123682</xdr:rowOff>
    </xdr:from>
    <xdr:to>
      <xdr:col>15</xdr:col>
      <xdr:colOff>50800</xdr:colOff>
      <xdr:row>38</xdr:row>
      <xdr:rowOff>130377</xdr:rowOff>
    </xdr:to>
    <xdr:cxnSp macro="">
      <xdr:nvCxnSpPr>
        <xdr:cNvPr id="69" name="直線コネクタ 68"/>
        <xdr:cNvCxnSpPr/>
      </xdr:nvCxnSpPr>
      <xdr:spPr>
        <a:xfrm>
          <a:off x="2019300" y="6638782"/>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90468</xdr:rowOff>
    </xdr:from>
    <xdr:to>
      <xdr:col>15</xdr:col>
      <xdr:colOff>101600</xdr:colOff>
      <xdr:row>37</xdr:row>
      <xdr:rowOff>20618</xdr:rowOff>
    </xdr:to>
    <xdr:sp macro="" textlink="">
      <xdr:nvSpPr>
        <xdr:cNvPr id="70" name="フローチャート: 判断 69"/>
        <xdr:cNvSpPr/>
      </xdr:nvSpPr>
      <xdr:spPr>
        <a:xfrm>
          <a:off x="2857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37145</xdr:rowOff>
    </xdr:from>
    <xdr:ext cx="534377" cy="259045"/>
    <xdr:sp macro="" textlink="">
      <xdr:nvSpPr>
        <xdr:cNvPr id="71" name="テキスト ボックス 70"/>
        <xdr:cNvSpPr txBox="1"/>
      </xdr:nvSpPr>
      <xdr:spPr>
        <a:xfrm>
          <a:off x="2641111" y="60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123682</xdr:rowOff>
    </xdr:from>
    <xdr:to>
      <xdr:col>10</xdr:col>
      <xdr:colOff>114300</xdr:colOff>
      <xdr:row>38</xdr:row>
      <xdr:rowOff>129805</xdr:rowOff>
    </xdr:to>
    <xdr:cxnSp macro="">
      <xdr:nvCxnSpPr>
        <xdr:cNvPr id="72" name="直線コネクタ 71"/>
        <xdr:cNvCxnSpPr/>
      </xdr:nvCxnSpPr>
      <xdr:spPr>
        <a:xfrm flipV="1">
          <a:off x="1130300" y="6638782"/>
          <a:ext cx="889000" cy="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135143</xdr:rowOff>
    </xdr:from>
    <xdr:to>
      <xdr:col>10</xdr:col>
      <xdr:colOff>165100</xdr:colOff>
      <xdr:row>37</xdr:row>
      <xdr:rowOff>65293</xdr:rowOff>
    </xdr:to>
    <xdr:sp macro="" textlink="">
      <xdr:nvSpPr>
        <xdr:cNvPr id="73" name="フローチャート: 判断 72"/>
        <xdr:cNvSpPr/>
      </xdr:nvSpPr>
      <xdr:spPr>
        <a:xfrm>
          <a:off x="1968500" y="630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81820</xdr:rowOff>
    </xdr:from>
    <xdr:ext cx="534377" cy="259045"/>
    <xdr:sp macro="" textlink="">
      <xdr:nvSpPr>
        <xdr:cNvPr id="74" name="テキスト ボックス 73"/>
        <xdr:cNvSpPr txBox="1"/>
      </xdr:nvSpPr>
      <xdr:spPr>
        <a:xfrm>
          <a:off x="1752111" y="60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146409</xdr:rowOff>
    </xdr:from>
    <xdr:to>
      <xdr:col>6</xdr:col>
      <xdr:colOff>38100</xdr:colOff>
      <xdr:row>37</xdr:row>
      <xdr:rowOff>76559</xdr:rowOff>
    </xdr:to>
    <xdr:sp macro="" textlink="">
      <xdr:nvSpPr>
        <xdr:cNvPr id="75" name="フローチャート: 判断 74"/>
        <xdr:cNvSpPr/>
      </xdr:nvSpPr>
      <xdr:spPr>
        <a:xfrm>
          <a:off x="1079500" y="631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93086</xdr:rowOff>
    </xdr:from>
    <xdr:ext cx="534377" cy="259045"/>
    <xdr:sp macro="" textlink="">
      <xdr:nvSpPr>
        <xdr:cNvPr id="76" name="テキスト ボックス 75"/>
        <xdr:cNvSpPr txBox="1"/>
      </xdr:nvSpPr>
      <xdr:spPr>
        <a:xfrm>
          <a:off x="863111" y="60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91431</xdr:rowOff>
    </xdr:from>
    <xdr:to>
      <xdr:col>24</xdr:col>
      <xdr:colOff>114300</xdr:colOff>
      <xdr:row>39</xdr:row>
      <xdr:rowOff>21581</xdr:rowOff>
    </xdr:to>
    <xdr:sp macro="" textlink="">
      <xdr:nvSpPr>
        <xdr:cNvPr id="82" name="楕円 81"/>
        <xdr:cNvSpPr/>
      </xdr:nvSpPr>
      <xdr:spPr>
        <a:xfrm>
          <a:off x="4584700" y="66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6358</xdr:rowOff>
    </xdr:from>
    <xdr:ext cx="534377" cy="259045"/>
    <xdr:sp macro="" textlink="">
      <xdr:nvSpPr>
        <xdr:cNvPr id="83" name="人件費該当値テキスト"/>
        <xdr:cNvSpPr txBox="1"/>
      </xdr:nvSpPr>
      <xdr:spPr>
        <a:xfrm>
          <a:off x="4686300" y="652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86434</xdr:rowOff>
    </xdr:from>
    <xdr:to>
      <xdr:col>20</xdr:col>
      <xdr:colOff>38100</xdr:colOff>
      <xdr:row>39</xdr:row>
      <xdr:rowOff>16584</xdr:rowOff>
    </xdr:to>
    <xdr:sp macro="" textlink="">
      <xdr:nvSpPr>
        <xdr:cNvPr id="84" name="楕円 83"/>
        <xdr:cNvSpPr/>
      </xdr:nvSpPr>
      <xdr:spPr>
        <a:xfrm>
          <a:off x="3746500" y="66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7711</xdr:rowOff>
    </xdr:from>
    <xdr:ext cx="534377" cy="259045"/>
    <xdr:sp macro="" textlink="">
      <xdr:nvSpPr>
        <xdr:cNvPr id="85" name="テキスト ボックス 84"/>
        <xdr:cNvSpPr txBox="1"/>
      </xdr:nvSpPr>
      <xdr:spPr>
        <a:xfrm>
          <a:off x="3530111" y="66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79577</xdr:rowOff>
    </xdr:from>
    <xdr:to>
      <xdr:col>15</xdr:col>
      <xdr:colOff>101600</xdr:colOff>
      <xdr:row>39</xdr:row>
      <xdr:rowOff>9727</xdr:rowOff>
    </xdr:to>
    <xdr:sp macro="" textlink="">
      <xdr:nvSpPr>
        <xdr:cNvPr id="86" name="楕円 85"/>
        <xdr:cNvSpPr/>
      </xdr:nvSpPr>
      <xdr:spPr>
        <a:xfrm>
          <a:off x="2857500" y="65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854</xdr:rowOff>
    </xdr:from>
    <xdr:ext cx="534377" cy="259045"/>
    <xdr:sp macro="" textlink="">
      <xdr:nvSpPr>
        <xdr:cNvPr id="87" name="テキスト ボックス 86"/>
        <xdr:cNvSpPr txBox="1"/>
      </xdr:nvSpPr>
      <xdr:spPr>
        <a:xfrm>
          <a:off x="2641111" y="668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72882</xdr:rowOff>
    </xdr:from>
    <xdr:to>
      <xdr:col>10</xdr:col>
      <xdr:colOff>165100</xdr:colOff>
      <xdr:row>39</xdr:row>
      <xdr:rowOff>3032</xdr:rowOff>
    </xdr:to>
    <xdr:sp macro="" textlink="">
      <xdr:nvSpPr>
        <xdr:cNvPr id="88" name="楕円 87"/>
        <xdr:cNvSpPr/>
      </xdr:nvSpPr>
      <xdr:spPr>
        <a:xfrm>
          <a:off x="1968500" y="6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165609</xdr:rowOff>
    </xdr:from>
    <xdr:ext cx="534377" cy="259045"/>
    <xdr:sp macro="" textlink="">
      <xdr:nvSpPr>
        <xdr:cNvPr id="89" name="テキスト ボックス 88"/>
        <xdr:cNvSpPr txBox="1"/>
      </xdr:nvSpPr>
      <xdr:spPr>
        <a:xfrm>
          <a:off x="1752111" y="668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79005</xdr:rowOff>
    </xdr:from>
    <xdr:to>
      <xdr:col>6</xdr:col>
      <xdr:colOff>38100</xdr:colOff>
      <xdr:row>39</xdr:row>
      <xdr:rowOff>9155</xdr:rowOff>
    </xdr:to>
    <xdr:sp macro="" textlink="">
      <xdr:nvSpPr>
        <xdr:cNvPr id="90" name="楕円 89"/>
        <xdr:cNvSpPr/>
      </xdr:nvSpPr>
      <xdr:spPr>
        <a:xfrm>
          <a:off x="1079500" y="65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282</xdr:rowOff>
    </xdr:from>
    <xdr:ext cx="534377" cy="259045"/>
    <xdr:sp macro="" textlink="">
      <xdr:nvSpPr>
        <xdr:cNvPr id="91" name="テキスト ボックス 90"/>
        <xdr:cNvSpPr txBox="1"/>
      </xdr:nvSpPr>
      <xdr:spPr>
        <a:xfrm>
          <a:off x="863111" y="66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16207</xdr:rowOff>
    </xdr:from>
    <xdr:to>
      <xdr:col>24</xdr:col>
      <xdr:colOff>63500</xdr:colOff>
      <xdr:row>58</xdr:row>
      <xdr:rowOff>55526</xdr:rowOff>
    </xdr:to>
    <xdr:cxnSp macro="">
      <xdr:nvCxnSpPr>
        <xdr:cNvPr id="123" name="直線コネクタ 122"/>
        <xdr:cNvCxnSpPr/>
      </xdr:nvCxnSpPr>
      <xdr:spPr>
        <a:xfrm flipV="1">
          <a:off x="3797300" y="9960307"/>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55526</xdr:rowOff>
    </xdr:from>
    <xdr:to>
      <xdr:col>19</xdr:col>
      <xdr:colOff>177800</xdr:colOff>
      <xdr:row>58</xdr:row>
      <xdr:rowOff>58008</xdr:rowOff>
    </xdr:to>
    <xdr:cxnSp macro="">
      <xdr:nvCxnSpPr>
        <xdr:cNvPr id="126" name="直線コネクタ 125"/>
        <xdr:cNvCxnSpPr/>
      </xdr:nvCxnSpPr>
      <xdr:spPr>
        <a:xfrm flipV="1">
          <a:off x="2908300" y="999962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58008</xdr:rowOff>
    </xdr:from>
    <xdr:to>
      <xdr:col>15</xdr:col>
      <xdr:colOff>50800</xdr:colOff>
      <xdr:row>58</xdr:row>
      <xdr:rowOff>74990</xdr:rowOff>
    </xdr:to>
    <xdr:cxnSp macro="">
      <xdr:nvCxnSpPr>
        <xdr:cNvPr id="129" name="直線コネクタ 128"/>
        <xdr:cNvCxnSpPr/>
      </xdr:nvCxnSpPr>
      <xdr:spPr>
        <a:xfrm flipV="1">
          <a:off x="2019300" y="10002108"/>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63852</xdr:rowOff>
    </xdr:from>
    <xdr:to>
      <xdr:col>15</xdr:col>
      <xdr:colOff>101600</xdr:colOff>
      <xdr:row>53</xdr:row>
      <xdr:rowOff>165452</xdr:rowOff>
    </xdr:to>
    <xdr:sp macro="" textlink="">
      <xdr:nvSpPr>
        <xdr:cNvPr id="130" name="フローチャート: 判断 129"/>
        <xdr:cNvSpPr/>
      </xdr:nvSpPr>
      <xdr:spPr>
        <a:xfrm>
          <a:off x="2857500" y="9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10529</xdr:rowOff>
    </xdr:from>
    <xdr:ext cx="534377" cy="259045"/>
    <xdr:sp macro="" textlink="">
      <xdr:nvSpPr>
        <xdr:cNvPr id="131" name="テキスト ボックス 130"/>
        <xdr:cNvSpPr txBox="1"/>
      </xdr:nvSpPr>
      <xdr:spPr>
        <a:xfrm>
          <a:off x="2641111" y="8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74990</xdr:rowOff>
    </xdr:from>
    <xdr:to>
      <xdr:col>10</xdr:col>
      <xdr:colOff>114300</xdr:colOff>
      <xdr:row>58</xdr:row>
      <xdr:rowOff>117264</xdr:rowOff>
    </xdr:to>
    <xdr:cxnSp macro="">
      <xdr:nvCxnSpPr>
        <xdr:cNvPr id="132" name="直線コネクタ 131"/>
        <xdr:cNvCxnSpPr/>
      </xdr:nvCxnSpPr>
      <xdr:spPr>
        <a:xfrm flipV="1">
          <a:off x="1130300" y="10019090"/>
          <a:ext cx="889000" cy="4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108331</xdr:rowOff>
    </xdr:from>
    <xdr:to>
      <xdr:col>10</xdr:col>
      <xdr:colOff>165100</xdr:colOff>
      <xdr:row>55</xdr:row>
      <xdr:rowOff>38481</xdr:rowOff>
    </xdr:to>
    <xdr:sp macro="" textlink="">
      <xdr:nvSpPr>
        <xdr:cNvPr id="133" name="フローチャート: 判断 132"/>
        <xdr:cNvSpPr/>
      </xdr:nvSpPr>
      <xdr:spPr>
        <a:xfrm>
          <a:off x="1968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55008</xdr:rowOff>
    </xdr:from>
    <xdr:ext cx="534377" cy="259045"/>
    <xdr:sp macro="" textlink="">
      <xdr:nvSpPr>
        <xdr:cNvPr id="134" name="テキスト ボックス 133"/>
        <xdr:cNvSpPr txBox="1"/>
      </xdr:nvSpPr>
      <xdr:spPr>
        <a:xfrm>
          <a:off x="1752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104135</xdr:rowOff>
    </xdr:from>
    <xdr:to>
      <xdr:col>6</xdr:col>
      <xdr:colOff>38100</xdr:colOff>
      <xdr:row>55</xdr:row>
      <xdr:rowOff>34285</xdr:rowOff>
    </xdr:to>
    <xdr:sp macro="" textlink="">
      <xdr:nvSpPr>
        <xdr:cNvPr id="135" name="フローチャート: 判断 134"/>
        <xdr:cNvSpPr/>
      </xdr:nvSpPr>
      <xdr:spPr>
        <a:xfrm>
          <a:off x="1079500" y="936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50812</xdr:rowOff>
    </xdr:from>
    <xdr:ext cx="534377" cy="259045"/>
    <xdr:sp macro="" textlink="">
      <xdr:nvSpPr>
        <xdr:cNvPr id="136" name="テキスト ボックス 135"/>
        <xdr:cNvSpPr txBox="1"/>
      </xdr:nvSpPr>
      <xdr:spPr>
        <a:xfrm>
          <a:off x="863111" y="91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136857</xdr:rowOff>
    </xdr:from>
    <xdr:to>
      <xdr:col>24</xdr:col>
      <xdr:colOff>114300</xdr:colOff>
      <xdr:row>58</xdr:row>
      <xdr:rowOff>67007</xdr:rowOff>
    </xdr:to>
    <xdr:sp macro="" textlink="">
      <xdr:nvSpPr>
        <xdr:cNvPr id="142" name="楕円 141"/>
        <xdr:cNvSpPr/>
      </xdr:nvSpPr>
      <xdr:spPr>
        <a:xfrm>
          <a:off x="4584700" y="99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51784</xdr:rowOff>
    </xdr:from>
    <xdr:ext cx="534377" cy="259045"/>
    <xdr:sp macro="" textlink="">
      <xdr:nvSpPr>
        <xdr:cNvPr id="143" name="物件費該当値テキスト"/>
        <xdr:cNvSpPr txBox="1"/>
      </xdr:nvSpPr>
      <xdr:spPr>
        <a:xfrm>
          <a:off x="4686300" y="98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4726</xdr:rowOff>
    </xdr:from>
    <xdr:to>
      <xdr:col>20</xdr:col>
      <xdr:colOff>38100</xdr:colOff>
      <xdr:row>58</xdr:row>
      <xdr:rowOff>106326</xdr:rowOff>
    </xdr:to>
    <xdr:sp macro="" textlink="">
      <xdr:nvSpPr>
        <xdr:cNvPr id="144" name="楕円 143"/>
        <xdr:cNvSpPr/>
      </xdr:nvSpPr>
      <xdr:spPr>
        <a:xfrm>
          <a:off x="3746500" y="99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97453</xdr:rowOff>
    </xdr:from>
    <xdr:ext cx="534377" cy="259045"/>
    <xdr:sp macro="" textlink="">
      <xdr:nvSpPr>
        <xdr:cNvPr id="145" name="テキスト ボックス 144"/>
        <xdr:cNvSpPr txBox="1"/>
      </xdr:nvSpPr>
      <xdr:spPr>
        <a:xfrm>
          <a:off x="3530111" y="100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7208</xdr:rowOff>
    </xdr:from>
    <xdr:to>
      <xdr:col>15</xdr:col>
      <xdr:colOff>101600</xdr:colOff>
      <xdr:row>58</xdr:row>
      <xdr:rowOff>108808</xdr:rowOff>
    </xdr:to>
    <xdr:sp macro="" textlink="">
      <xdr:nvSpPr>
        <xdr:cNvPr id="146" name="楕円 145"/>
        <xdr:cNvSpPr/>
      </xdr:nvSpPr>
      <xdr:spPr>
        <a:xfrm>
          <a:off x="2857500" y="99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99935</xdr:rowOff>
    </xdr:from>
    <xdr:ext cx="534377" cy="259045"/>
    <xdr:sp macro="" textlink="">
      <xdr:nvSpPr>
        <xdr:cNvPr id="147" name="テキスト ボックス 146"/>
        <xdr:cNvSpPr txBox="1"/>
      </xdr:nvSpPr>
      <xdr:spPr>
        <a:xfrm>
          <a:off x="2641111" y="100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24190</xdr:rowOff>
    </xdr:from>
    <xdr:to>
      <xdr:col>10</xdr:col>
      <xdr:colOff>165100</xdr:colOff>
      <xdr:row>58</xdr:row>
      <xdr:rowOff>125790</xdr:rowOff>
    </xdr:to>
    <xdr:sp macro="" textlink="">
      <xdr:nvSpPr>
        <xdr:cNvPr id="148" name="楕円 147"/>
        <xdr:cNvSpPr/>
      </xdr:nvSpPr>
      <xdr:spPr>
        <a:xfrm>
          <a:off x="1968500" y="99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116917</xdr:rowOff>
    </xdr:from>
    <xdr:ext cx="534377" cy="259045"/>
    <xdr:sp macro="" textlink="">
      <xdr:nvSpPr>
        <xdr:cNvPr id="149" name="テキスト ボックス 148"/>
        <xdr:cNvSpPr txBox="1"/>
      </xdr:nvSpPr>
      <xdr:spPr>
        <a:xfrm>
          <a:off x="1752111" y="100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66464</xdr:rowOff>
    </xdr:from>
    <xdr:to>
      <xdr:col>6</xdr:col>
      <xdr:colOff>38100</xdr:colOff>
      <xdr:row>58</xdr:row>
      <xdr:rowOff>168064</xdr:rowOff>
    </xdr:to>
    <xdr:sp macro="" textlink="">
      <xdr:nvSpPr>
        <xdr:cNvPr id="150" name="楕円 149"/>
        <xdr:cNvSpPr/>
      </xdr:nvSpPr>
      <xdr:spPr>
        <a:xfrm>
          <a:off x="1079500" y="100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159191</xdr:rowOff>
    </xdr:from>
    <xdr:ext cx="534377" cy="259045"/>
    <xdr:sp macro="" textlink="">
      <xdr:nvSpPr>
        <xdr:cNvPr id="151" name="テキスト ボックス 150"/>
        <xdr:cNvSpPr txBox="1"/>
      </xdr:nvSpPr>
      <xdr:spPr>
        <a:xfrm>
          <a:off x="863111" y="101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62753</xdr:rowOff>
    </xdr:from>
    <xdr:to>
      <xdr:col>24</xdr:col>
      <xdr:colOff>63500</xdr:colOff>
      <xdr:row>78</xdr:row>
      <xdr:rowOff>76904</xdr:rowOff>
    </xdr:to>
    <xdr:cxnSp macro="">
      <xdr:nvCxnSpPr>
        <xdr:cNvPr id="178" name="直線コネクタ 177"/>
        <xdr:cNvCxnSpPr/>
      </xdr:nvCxnSpPr>
      <xdr:spPr>
        <a:xfrm flipV="1">
          <a:off x="3797300" y="13435853"/>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76904</xdr:rowOff>
    </xdr:from>
    <xdr:to>
      <xdr:col>19</xdr:col>
      <xdr:colOff>177800</xdr:colOff>
      <xdr:row>78</xdr:row>
      <xdr:rowOff>78276</xdr:rowOff>
    </xdr:to>
    <xdr:cxnSp macro="">
      <xdr:nvCxnSpPr>
        <xdr:cNvPr id="181" name="直線コネクタ 180"/>
        <xdr:cNvCxnSpPr/>
      </xdr:nvCxnSpPr>
      <xdr:spPr>
        <a:xfrm flipV="1">
          <a:off x="2908300" y="134500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78276</xdr:rowOff>
    </xdr:from>
    <xdr:to>
      <xdr:col>15</xdr:col>
      <xdr:colOff>50800</xdr:colOff>
      <xdr:row>78</xdr:row>
      <xdr:rowOff>87443</xdr:rowOff>
    </xdr:to>
    <xdr:cxnSp macro="">
      <xdr:nvCxnSpPr>
        <xdr:cNvPr id="184" name="直線コネクタ 183"/>
        <xdr:cNvCxnSpPr/>
      </xdr:nvCxnSpPr>
      <xdr:spPr>
        <a:xfrm flipV="1">
          <a:off x="2019300" y="13451376"/>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133065</xdr:rowOff>
    </xdr:from>
    <xdr:to>
      <xdr:col>15</xdr:col>
      <xdr:colOff>101600</xdr:colOff>
      <xdr:row>78</xdr:row>
      <xdr:rowOff>63215</xdr:rowOff>
    </xdr:to>
    <xdr:sp macro="" textlink="">
      <xdr:nvSpPr>
        <xdr:cNvPr id="185" name="フローチャート: 判断 184"/>
        <xdr:cNvSpPr/>
      </xdr:nvSpPr>
      <xdr:spPr>
        <a:xfrm>
          <a:off x="2857500" y="1333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79742</xdr:rowOff>
    </xdr:from>
    <xdr:ext cx="469744" cy="259045"/>
    <xdr:sp macro="" textlink="">
      <xdr:nvSpPr>
        <xdr:cNvPr id="186" name="テキスト ボックス 185"/>
        <xdr:cNvSpPr txBox="1"/>
      </xdr:nvSpPr>
      <xdr:spPr>
        <a:xfrm>
          <a:off x="2673428" y="1310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87443</xdr:rowOff>
    </xdr:from>
    <xdr:to>
      <xdr:col>10</xdr:col>
      <xdr:colOff>114300</xdr:colOff>
      <xdr:row>78</xdr:row>
      <xdr:rowOff>97020</xdr:rowOff>
    </xdr:to>
    <xdr:cxnSp macro="">
      <xdr:nvCxnSpPr>
        <xdr:cNvPr id="187" name="直線コネクタ 186"/>
        <xdr:cNvCxnSpPr/>
      </xdr:nvCxnSpPr>
      <xdr:spPr>
        <a:xfrm flipV="1">
          <a:off x="1130300" y="13460543"/>
          <a:ext cx="8890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140357</xdr:rowOff>
    </xdr:from>
    <xdr:to>
      <xdr:col>10</xdr:col>
      <xdr:colOff>165100</xdr:colOff>
      <xdr:row>78</xdr:row>
      <xdr:rowOff>70507</xdr:rowOff>
    </xdr:to>
    <xdr:sp macro="" textlink="">
      <xdr:nvSpPr>
        <xdr:cNvPr id="188" name="フローチャート: 判断 187"/>
        <xdr:cNvSpPr/>
      </xdr:nvSpPr>
      <xdr:spPr>
        <a:xfrm>
          <a:off x="19685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87034</xdr:rowOff>
    </xdr:from>
    <xdr:ext cx="469744" cy="259045"/>
    <xdr:sp macro="" textlink="">
      <xdr:nvSpPr>
        <xdr:cNvPr id="189" name="テキスト ボックス 188"/>
        <xdr:cNvSpPr txBox="1"/>
      </xdr:nvSpPr>
      <xdr:spPr>
        <a:xfrm>
          <a:off x="1784428" y="1311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152564</xdr:rowOff>
    </xdr:from>
    <xdr:to>
      <xdr:col>6</xdr:col>
      <xdr:colOff>38100</xdr:colOff>
      <xdr:row>78</xdr:row>
      <xdr:rowOff>82714</xdr:rowOff>
    </xdr:to>
    <xdr:sp macro="" textlink="">
      <xdr:nvSpPr>
        <xdr:cNvPr id="190" name="フローチャート: 判断 189"/>
        <xdr:cNvSpPr/>
      </xdr:nvSpPr>
      <xdr:spPr>
        <a:xfrm>
          <a:off x="1079500" y="133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99241</xdr:rowOff>
    </xdr:from>
    <xdr:ext cx="469744" cy="259045"/>
    <xdr:sp macro="" textlink="">
      <xdr:nvSpPr>
        <xdr:cNvPr id="191" name="テキスト ボックス 190"/>
        <xdr:cNvSpPr txBox="1"/>
      </xdr:nvSpPr>
      <xdr:spPr>
        <a:xfrm>
          <a:off x="895428" y="1312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11953</xdr:rowOff>
    </xdr:from>
    <xdr:to>
      <xdr:col>24</xdr:col>
      <xdr:colOff>114300</xdr:colOff>
      <xdr:row>78</xdr:row>
      <xdr:rowOff>113553</xdr:rowOff>
    </xdr:to>
    <xdr:sp macro="" textlink="">
      <xdr:nvSpPr>
        <xdr:cNvPr id="197" name="楕円 196"/>
        <xdr:cNvSpPr/>
      </xdr:nvSpPr>
      <xdr:spPr>
        <a:xfrm>
          <a:off x="4584700" y="133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98330</xdr:rowOff>
    </xdr:from>
    <xdr:ext cx="469744" cy="259045"/>
    <xdr:sp macro="" textlink="">
      <xdr:nvSpPr>
        <xdr:cNvPr id="198" name="維持補修費該当値テキスト"/>
        <xdr:cNvSpPr txBox="1"/>
      </xdr:nvSpPr>
      <xdr:spPr>
        <a:xfrm>
          <a:off x="4686300" y="1329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26104</xdr:rowOff>
    </xdr:from>
    <xdr:to>
      <xdr:col>20</xdr:col>
      <xdr:colOff>38100</xdr:colOff>
      <xdr:row>78</xdr:row>
      <xdr:rowOff>127704</xdr:rowOff>
    </xdr:to>
    <xdr:sp macro="" textlink="">
      <xdr:nvSpPr>
        <xdr:cNvPr id="199" name="楕円 198"/>
        <xdr:cNvSpPr/>
      </xdr:nvSpPr>
      <xdr:spPr>
        <a:xfrm>
          <a:off x="3746500" y="133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118831</xdr:rowOff>
    </xdr:from>
    <xdr:ext cx="469744" cy="259045"/>
    <xdr:sp macro="" textlink="">
      <xdr:nvSpPr>
        <xdr:cNvPr id="200" name="テキスト ボックス 199"/>
        <xdr:cNvSpPr txBox="1"/>
      </xdr:nvSpPr>
      <xdr:spPr>
        <a:xfrm>
          <a:off x="3562428" y="1349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27476</xdr:rowOff>
    </xdr:from>
    <xdr:to>
      <xdr:col>15</xdr:col>
      <xdr:colOff>101600</xdr:colOff>
      <xdr:row>78</xdr:row>
      <xdr:rowOff>129076</xdr:rowOff>
    </xdr:to>
    <xdr:sp macro="" textlink="">
      <xdr:nvSpPr>
        <xdr:cNvPr id="201" name="楕円 200"/>
        <xdr:cNvSpPr/>
      </xdr:nvSpPr>
      <xdr:spPr>
        <a:xfrm>
          <a:off x="2857500" y="134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120203</xdr:rowOff>
    </xdr:from>
    <xdr:ext cx="469744" cy="259045"/>
    <xdr:sp macro="" textlink="">
      <xdr:nvSpPr>
        <xdr:cNvPr id="202" name="テキスト ボックス 201"/>
        <xdr:cNvSpPr txBox="1"/>
      </xdr:nvSpPr>
      <xdr:spPr>
        <a:xfrm>
          <a:off x="2673428" y="1349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36643</xdr:rowOff>
    </xdr:from>
    <xdr:to>
      <xdr:col>10</xdr:col>
      <xdr:colOff>165100</xdr:colOff>
      <xdr:row>78</xdr:row>
      <xdr:rowOff>138243</xdr:rowOff>
    </xdr:to>
    <xdr:sp macro="" textlink="">
      <xdr:nvSpPr>
        <xdr:cNvPr id="203" name="楕円 202"/>
        <xdr:cNvSpPr/>
      </xdr:nvSpPr>
      <xdr:spPr>
        <a:xfrm>
          <a:off x="1968500" y="134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129370</xdr:rowOff>
    </xdr:from>
    <xdr:ext cx="469744" cy="259045"/>
    <xdr:sp macro="" textlink="">
      <xdr:nvSpPr>
        <xdr:cNvPr id="204" name="テキスト ボックス 203"/>
        <xdr:cNvSpPr txBox="1"/>
      </xdr:nvSpPr>
      <xdr:spPr>
        <a:xfrm>
          <a:off x="1784428" y="1350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46220</xdr:rowOff>
    </xdr:from>
    <xdr:to>
      <xdr:col>6</xdr:col>
      <xdr:colOff>38100</xdr:colOff>
      <xdr:row>78</xdr:row>
      <xdr:rowOff>147820</xdr:rowOff>
    </xdr:to>
    <xdr:sp macro="" textlink="">
      <xdr:nvSpPr>
        <xdr:cNvPr id="205" name="楕円 204"/>
        <xdr:cNvSpPr/>
      </xdr:nvSpPr>
      <xdr:spPr>
        <a:xfrm>
          <a:off x="1079500" y="134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138947</xdr:rowOff>
    </xdr:from>
    <xdr:ext cx="469744" cy="259045"/>
    <xdr:sp macro="" textlink="">
      <xdr:nvSpPr>
        <xdr:cNvPr id="206" name="テキスト ボックス 205"/>
        <xdr:cNvSpPr txBox="1"/>
      </xdr:nvSpPr>
      <xdr:spPr>
        <a:xfrm>
          <a:off x="895428" y="1351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35089</xdr:rowOff>
    </xdr:from>
    <xdr:to>
      <xdr:col>24</xdr:col>
      <xdr:colOff>63500</xdr:colOff>
      <xdr:row>97</xdr:row>
      <xdr:rowOff>62891</xdr:rowOff>
    </xdr:to>
    <xdr:cxnSp macro="">
      <xdr:nvCxnSpPr>
        <xdr:cNvPr id="236" name="直線コネクタ 235"/>
        <xdr:cNvCxnSpPr/>
      </xdr:nvCxnSpPr>
      <xdr:spPr>
        <a:xfrm flipV="1">
          <a:off x="3797300" y="16665739"/>
          <a:ext cx="8382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62891</xdr:rowOff>
    </xdr:from>
    <xdr:to>
      <xdr:col>19</xdr:col>
      <xdr:colOff>177800</xdr:colOff>
      <xdr:row>97</xdr:row>
      <xdr:rowOff>96813</xdr:rowOff>
    </xdr:to>
    <xdr:cxnSp macro="">
      <xdr:nvCxnSpPr>
        <xdr:cNvPr id="239" name="直線コネクタ 238"/>
        <xdr:cNvCxnSpPr/>
      </xdr:nvCxnSpPr>
      <xdr:spPr>
        <a:xfrm flipV="1">
          <a:off x="2908300" y="16693541"/>
          <a:ext cx="8890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96813</xdr:rowOff>
    </xdr:from>
    <xdr:to>
      <xdr:col>15</xdr:col>
      <xdr:colOff>50800</xdr:colOff>
      <xdr:row>97</xdr:row>
      <xdr:rowOff>121005</xdr:rowOff>
    </xdr:to>
    <xdr:cxnSp macro="">
      <xdr:nvCxnSpPr>
        <xdr:cNvPr id="242" name="直線コネクタ 241"/>
        <xdr:cNvCxnSpPr/>
      </xdr:nvCxnSpPr>
      <xdr:spPr>
        <a:xfrm flipV="1">
          <a:off x="2019300" y="16727463"/>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15215</xdr:rowOff>
    </xdr:from>
    <xdr:to>
      <xdr:col>15</xdr:col>
      <xdr:colOff>101600</xdr:colOff>
      <xdr:row>98</xdr:row>
      <xdr:rowOff>116815</xdr:rowOff>
    </xdr:to>
    <xdr:sp macro="" textlink="">
      <xdr:nvSpPr>
        <xdr:cNvPr id="243" name="フローチャート: 判断 242"/>
        <xdr:cNvSpPr/>
      </xdr:nvSpPr>
      <xdr:spPr>
        <a:xfrm>
          <a:off x="2857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107942</xdr:rowOff>
    </xdr:from>
    <xdr:ext cx="534377" cy="259045"/>
    <xdr:sp macro="" textlink="">
      <xdr:nvSpPr>
        <xdr:cNvPr id="244" name="テキスト ボックス 243"/>
        <xdr:cNvSpPr txBox="1"/>
      </xdr:nvSpPr>
      <xdr:spPr>
        <a:xfrm>
          <a:off x="2641111" y="169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121005</xdr:rowOff>
    </xdr:from>
    <xdr:to>
      <xdr:col>10</xdr:col>
      <xdr:colOff>114300</xdr:colOff>
      <xdr:row>97</xdr:row>
      <xdr:rowOff>156807</xdr:rowOff>
    </xdr:to>
    <xdr:cxnSp macro="">
      <xdr:nvCxnSpPr>
        <xdr:cNvPr id="245" name="直線コネクタ 244"/>
        <xdr:cNvCxnSpPr/>
      </xdr:nvCxnSpPr>
      <xdr:spPr>
        <a:xfrm flipV="1">
          <a:off x="1130300" y="16751655"/>
          <a:ext cx="889000" cy="3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50609</xdr:rowOff>
    </xdr:from>
    <xdr:to>
      <xdr:col>10</xdr:col>
      <xdr:colOff>165100</xdr:colOff>
      <xdr:row>98</xdr:row>
      <xdr:rowOff>152209</xdr:rowOff>
    </xdr:to>
    <xdr:sp macro="" textlink="">
      <xdr:nvSpPr>
        <xdr:cNvPr id="246" name="フローチャート: 判断 245"/>
        <xdr:cNvSpPr/>
      </xdr:nvSpPr>
      <xdr:spPr>
        <a:xfrm>
          <a:off x="1968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143336</xdr:rowOff>
    </xdr:from>
    <xdr:ext cx="534377" cy="259045"/>
    <xdr:sp macro="" textlink="">
      <xdr:nvSpPr>
        <xdr:cNvPr id="247" name="テキスト ボックス 246"/>
        <xdr:cNvSpPr txBox="1"/>
      </xdr:nvSpPr>
      <xdr:spPr>
        <a:xfrm>
          <a:off x="1752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107074</xdr:rowOff>
    </xdr:from>
    <xdr:to>
      <xdr:col>6</xdr:col>
      <xdr:colOff>38100</xdr:colOff>
      <xdr:row>99</xdr:row>
      <xdr:rowOff>37224</xdr:rowOff>
    </xdr:to>
    <xdr:sp macro="" textlink="">
      <xdr:nvSpPr>
        <xdr:cNvPr id="248" name="フローチャート: 判断 247"/>
        <xdr:cNvSpPr/>
      </xdr:nvSpPr>
      <xdr:spPr>
        <a:xfrm>
          <a:off x="1079500" y="169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28351</xdr:rowOff>
    </xdr:from>
    <xdr:ext cx="534377" cy="259045"/>
    <xdr:sp macro="" textlink="">
      <xdr:nvSpPr>
        <xdr:cNvPr id="249" name="テキスト ボックス 248"/>
        <xdr:cNvSpPr txBox="1"/>
      </xdr:nvSpPr>
      <xdr:spPr>
        <a:xfrm>
          <a:off x="863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155739</xdr:rowOff>
    </xdr:from>
    <xdr:to>
      <xdr:col>24</xdr:col>
      <xdr:colOff>114300</xdr:colOff>
      <xdr:row>97</xdr:row>
      <xdr:rowOff>85889</xdr:rowOff>
    </xdr:to>
    <xdr:sp macro="" textlink="">
      <xdr:nvSpPr>
        <xdr:cNvPr id="255" name="楕円 254"/>
        <xdr:cNvSpPr/>
      </xdr:nvSpPr>
      <xdr:spPr>
        <a:xfrm>
          <a:off x="4584700" y="166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134166</xdr:rowOff>
    </xdr:from>
    <xdr:ext cx="534377" cy="259045"/>
    <xdr:sp macro="" textlink="">
      <xdr:nvSpPr>
        <xdr:cNvPr id="256" name="扶助費該当値テキスト"/>
        <xdr:cNvSpPr txBox="1"/>
      </xdr:nvSpPr>
      <xdr:spPr>
        <a:xfrm>
          <a:off x="4686300" y="165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12091</xdr:rowOff>
    </xdr:from>
    <xdr:to>
      <xdr:col>20</xdr:col>
      <xdr:colOff>38100</xdr:colOff>
      <xdr:row>97</xdr:row>
      <xdr:rowOff>113691</xdr:rowOff>
    </xdr:to>
    <xdr:sp macro="" textlink="">
      <xdr:nvSpPr>
        <xdr:cNvPr id="257" name="楕円 256"/>
        <xdr:cNvSpPr/>
      </xdr:nvSpPr>
      <xdr:spPr>
        <a:xfrm>
          <a:off x="3746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104818</xdr:rowOff>
    </xdr:from>
    <xdr:ext cx="534377" cy="259045"/>
    <xdr:sp macro="" textlink="">
      <xdr:nvSpPr>
        <xdr:cNvPr id="258" name="テキスト ボックス 257"/>
        <xdr:cNvSpPr txBox="1"/>
      </xdr:nvSpPr>
      <xdr:spPr>
        <a:xfrm>
          <a:off x="3530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46013</xdr:rowOff>
    </xdr:from>
    <xdr:to>
      <xdr:col>15</xdr:col>
      <xdr:colOff>101600</xdr:colOff>
      <xdr:row>97</xdr:row>
      <xdr:rowOff>147613</xdr:rowOff>
    </xdr:to>
    <xdr:sp macro="" textlink="">
      <xdr:nvSpPr>
        <xdr:cNvPr id="259" name="楕円 258"/>
        <xdr:cNvSpPr/>
      </xdr:nvSpPr>
      <xdr:spPr>
        <a:xfrm>
          <a:off x="2857500" y="166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164140</xdr:rowOff>
    </xdr:from>
    <xdr:ext cx="534377" cy="259045"/>
    <xdr:sp macro="" textlink="">
      <xdr:nvSpPr>
        <xdr:cNvPr id="260" name="テキスト ボックス 259"/>
        <xdr:cNvSpPr txBox="1"/>
      </xdr:nvSpPr>
      <xdr:spPr>
        <a:xfrm>
          <a:off x="2641111" y="164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70205</xdr:rowOff>
    </xdr:from>
    <xdr:to>
      <xdr:col>10</xdr:col>
      <xdr:colOff>165100</xdr:colOff>
      <xdr:row>98</xdr:row>
      <xdr:rowOff>355</xdr:rowOff>
    </xdr:to>
    <xdr:sp macro="" textlink="">
      <xdr:nvSpPr>
        <xdr:cNvPr id="261" name="楕円 260"/>
        <xdr:cNvSpPr/>
      </xdr:nvSpPr>
      <xdr:spPr>
        <a:xfrm>
          <a:off x="1968500" y="167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16882</xdr:rowOff>
    </xdr:from>
    <xdr:ext cx="534377" cy="259045"/>
    <xdr:sp macro="" textlink="">
      <xdr:nvSpPr>
        <xdr:cNvPr id="262" name="テキスト ボックス 261"/>
        <xdr:cNvSpPr txBox="1"/>
      </xdr:nvSpPr>
      <xdr:spPr>
        <a:xfrm>
          <a:off x="1752111" y="164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106007</xdr:rowOff>
    </xdr:from>
    <xdr:to>
      <xdr:col>6</xdr:col>
      <xdr:colOff>38100</xdr:colOff>
      <xdr:row>98</xdr:row>
      <xdr:rowOff>36157</xdr:rowOff>
    </xdr:to>
    <xdr:sp macro="" textlink="">
      <xdr:nvSpPr>
        <xdr:cNvPr id="263" name="楕円 262"/>
        <xdr:cNvSpPr/>
      </xdr:nvSpPr>
      <xdr:spPr>
        <a:xfrm>
          <a:off x="1079500" y="167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52684</xdr:rowOff>
    </xdr:from>
    <xdr:ext cx="534377" cy="259045"/>
    <xdr:sp macro="" textlink="">
      <xdr:nvSpPr>
        <xdr:cNvPr id="264" name="テキスト ボックス 263"/>
        <xdr:cNvSpPr txBox="1"/>
      </xdr:nvSpPr>
      <xdr:spPr>
        <a:xfrm>
          <a:off x="863111" y="165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51754</xdr:rowOff>
    </xdr:from>
    <xdr:to>
      <xdr:col>55</xdr:col>
      <xdr:colOff>0</xdr:colOff>
      <xdr:row>36</xdr:row>
      <xdr:rowOff>84265</xdr:rowOff>
    </xdr:to>
    <xdr:cxnSp macro="">
      <xdr:nvCxnSpPr>
        <xdr:cNvPr id="296" name="直線コネクタ 295"/>
        <xdr:cNvCxnSpPr/>
      </xdr:nvCxnSpPr>
      <xdr:spPr>
        <a:xfrm flipV="1">
          <a:off x="9639300" y="6223954"/>
          <a:ext cx="8382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28470</xdr:rowOff>
    </xdr:from>
    <xdr:to>
      <xdr:col>50</xdr:col>
      <xdr:colOff>114300</xdr:colOff>
      <xdr:row>36</xdr:row>
      <xdr:rowOff>84265</xdr:rowOff>
    </xdr:to>
    <xdr:cxnSp macro="">
      <xdr:nvCxnSpPr>
        <xdr:cNvPr id="299" name="直線コネクタ 298"/>
        <xdr:cNvCxnSpPr/>
      </xdr:nvCxnSpPr>
      <xdr:spPr>
        <a:xfrm>
          <a:off x="8750300" y="5686320"/>
          <a:ext cx="889000" cy="57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28470</xdr:rowOff>
    </xdr:from>
    <xdr:to>
      <xdr:col>45</xdr:col>
      <xdr:colOff>177800</xdr:colOff>
      <xdr:row>35</xdr:row>
      <xdr:rowOff>84379</xdr:rowOff>
    </xdr:to>
    <xdr:cxnSp macro="">
      <xdr:nvCxnSpPr>
        <xdr:cNvPr id="302" name="直線コネクタ 301"/>
        <xdr:cNvCxnSpPr/>
      </xdr:nvCxnSpPr>
      <xdr:spPr>
        <a:xfrm flipV="1">
          <a:off x="7861300" y="5686320"/>
          <a:ext cx="889000" cy="39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138294</xdr:rowOff>
    </xdr:from>
    <xdr:to>
      <xdr:col>46</xdr:col>
      <xdr:colOff>38100</xdr:colOff>
      <xdr:row>36</xdr:row>
      <xdr:rowOff>68444</xdr:rowOff>
    </xdr:to>
    <xdr:sp macro="" textlink="">
      <xdr:nvSpPr>
        <xdr:cNvPr id="303" name="フローチャート: 判断 302"/>
        <xdr:cNvSpPr/>
      </xdr:nvSpPr>
      <xdr:spPr>
        <a:xfrm>
          <a:off x="8699500" y="613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59571</xdr:rowOff>
    </xdr:from>
    <xdr:ext cx="534377" cy="259045"/>
    <xdr:sp macro="" textlink="">
      <xdr:nvSpPr>
        <xdr:cNvPr id="304" name="テキスト ボックス 303"/>
        <xdr:cNvSpPr txBox="1"/>
      </xdr:nvSpPr>
      <xdr:spPr>
        <a:xfrm>
          <a:off x="8483111" y="623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84379</xdr:rowOff>
    </xdr:from>
    <xdr:to>
      <xdr:col>41</xdr:col>
      <xdr:colOff>50800</xdr:colOff>
      <xdr:row>36</xdr:row>
      <xdr:rowOff>55526</xdr:rowOff>
    </xdr:to>
    <xdr:cxnSp macro="">
      <xdr:nvCxnSpPr>
        <xdr:cNvPr id="305" name="直線コネクタ 304"/>
        <xdr:cNvCxnSpPr/>
      </xdr:nvCxnSpPr>
      <xdr:spPr>
        <a:xfrm flipV="1">
          <a:off x="6972300" y="6085129"/>
          <a:ext cx="889000" cy="14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86957</xdr:rowOff>
    </xdr:from>
    <xdr:to>
      <xdr:col>41</xdr:col>
      <xdr:colOff>101600</xdr:colOff>
      <xdr:row>37</xdr:row>
      <xdr:rowOff>17107</xdr:rowOff>
    </xdr:to>
    <xdr:sp macro="" textlink="">
      <xdr:nvSpPr>
        <xdr:cNvPr id="306" name="フローチャート: 判断 305"/>
        <xdr:cNvSpPr/>
      </xdr:nvSpPr>
      <xdr:spPr>
        <a:xfrm>
          <a:off x="7810500" y="625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8234</xdr:rowOff>
    </xdr:from>
    <xdr:ext cx="534377" cy="259045"/>
    <xdr:sp macro="" textlink="">
      <xdr:nvSpPr>
        <xdr:cNvPr id="307" name="テキスト ボックス 306"/>
        <xdr:cNvSpPr txBox="1"/>
      </xdr:nvSpPr>
      <xdr:spPr>
        <a:xfrm>
          <a:off x="7594111" y="63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87120</xdr:rowOff>
    </xdr:from>
    <xdr:to>
      <xdr:col>36</xdr:col>
      <xdr:colOff>165100</xdr:colOff>
      <xdr:row>37</xdr:row>
      <xdr:rowOff>17270</xdr:rowOff>
    </xdr:to>
    <xdr:sp macro="" textlink="">
      <xdr:nvSpPr>
        <xdr:cNvPr id="308" name="フローチャート: 判断 307"/>
        <xdr:cNvSpPr/>
      </xdr:nvSpPr>
      <xdr:spPr>
        <a:xfrm>
          <a:off x="6921500" y="625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8397</xdr:rowOff>
    </xdr:from>
    <xdr:ext cx="534377" cy="259045"/>
    <xdr:sp macro="" textlink="">
      <xdr:nvSpPr>
        <xdr:cNvPr id="309" name="テキスト ボックス 308"/>
        <xdr:cNvSpPr txBox="1"/>
      </xdr:nvSpPr>
      <xdr:spPr>
        <a:xfrm>
          <a:off x="6705111" y="63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954</xdr:rowOff>
    </xdr:from>
    <xdr:to>
      <xdr:col>55</xdr:col>
      <xdr:colOff>50800</xdr:colOff>
      <xdr:row>36</xdr:row>
      <xdr:rowOff>102554</xdr:rowOff>
    </xdr:to>
    <xdr:sp macro="" textlink="">
      <xdr:nvSpPr>
        <xdr:cNvPr id="315" name="楕円 314"/>
        <xdr:cNvSpPr/>
      </xdr:nvSpPr>
      <xdr:spPr>
        <a:xfrm>
          <a:off x="10426700" y="61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23831</xdr:rowOff>
    </xdr:from>
    <xdr:ext cx="534377" cy="259045"/>
    <xdr:sp macro="" textlink="">
      <xdr:nvSpPr>
        <xdr:cNvPr id="316" name="補助費等該当値テキスト"/>
        <xdr:cNvSpPr txBox="1"/>
      </xdr:nvSpPr>
      <xdr:spPr>
        <a:xfrm>
          <a:off x="10528300" y="602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33465</xdr:rowOff>
    </xdr:from>
    <xdr:to>
      <xdr:col>50</xdr:col>
      <xdr:colOff>165100</xdr:colOff>
      <xdr:row>36</xdr:row>
      <xdr:rowOff>135065</xdr:rowOff>
    </xdr:to>
    <xdr:sp macro="" textlink="">
      <xdr:nvSpPr>
        <xdr:cNvPr id="317" name="楕円 316"/>
        <xdr:cNvSpPr/>
      </xdr:nvSpPr>
      <xdr:spPr>
        <a:xfrm>
          <a:off x="95885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151592</xdr:rowOff>
    </xdr:from>
    <xdr:ext cx="534377" cy="259045"/>
    <xdr:sp macro="" textlink="">
      <xdr:nvSpPr>
        <xdr:cNvPr id="318" name="テキスト ボックス 317"/>
        <xdr:cNvSpPr txBox="1"/>
      </xdr:nvSpPr>
      <xdr:spPr>
        <a:xfrm>
          <a:off x="9372111" y="598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149120</xdr:rowOff>
    </xdr:from>
    <xdr:to>
      <xdr:col>46</xdr:col>
      <xdr:colOff>38100</xdr:colOff>
      <xdr:row>33</xdr:row>
      <xdr:rowOff>79270</xdr:rowOff>
    </xdr:to>
    <xdr:sp macro="" textlink="">
      <xdr:nvSpPr>
        <xdr:cNvPr id="319" name="楕円 318"/>
        <xdr:cNvSpPr/>
      </xdr:nvSpPr>
      <xdr:spPr>
        <a:xfrm>
          <a:off x="8699500" y="56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95797</xdr:rowOff>
    </xdr:from>
    <xdr:ext cx="534377" cy="259045"/>
    <xdr:sp macro="" textlink="">
      <xdr:nvSpPr>
        <xdr:cNvPr id="320" name="テキスト ボックス 319"/>
        <xdr:cNvSpPr txBox="1"/>
      </xdr:nvSpPr>
      <xdr:spPr>
        <a:xfrm>
          <a:off x="8483111" y="54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33579</xdr:rowOff>
    </xdr:from>
    <xdr:to>
      <xdr:col>41</xdr:col>
      <xdr:colOff>101600</xdr:colOff>
      <xdr:row>35</xdr:row>
      <xdr:rowOff>135179</xdr:rowOff>
    </xdr:to>
    <xdr:sp macro="" textlink="">
      <xdr:nvSpPr>
        <xdr:cNvPr id="321" name="楕円 320"/>
        <xdr:cNvSpPr/>
      </xdr:nvSpPr>
      <xdr:spPr>
        <a:xfrm>
          <a:off x="7810500" y="60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151706</xdr:rowOff>
    </xdr:from>
    <xdr:ext cx="534377" cy="259045"/>
    <xdr:sp macro="" textlink="">
      <xdr:nvSpPr>
        <xdr:cNvPr id="322" name="テキスト ボックス 321"/>
        <xdr:cNvSpPr txBox="1"/>
      </xdr:nvSpPr>
      <xdr:spPr>
        <a:xfrm>
          <a:off x="7594111" y="58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4726</xdr:rowOff>
    </xdr:from>
    <xdr:to>
      <xdr:col>36</xdr:col>
      <xdr:colOff>165100</xdr:colOff>
      <xdr:row>36</xdr:row>
      <xdr:rowOff>106326</xdr:rowOff>
    </xdr:to>
    <xdr:sp macro="" textlink="">
      <xdr:nvSpPr>
        <xdr:cNvPr id="323" name="楕円 322"/>
        <xdr:cNvSpPr/>
      </xdr:nvSpPr>
      <xdr:spPr>
        <a:xfrm>
          <a:off x="6921500" y="61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122853</xdr:rowOff>
    </xdr:from>
    <xdr:ext cx="534377" cy="259045"/>
    <xdr:sp macro="" textlink="">
      <xdr:nvSpPr>
        <xdr:cNvPr id="324" name="テキスト ボックス 323"/>
        <xdr:cNvSpPr txBox="1"/>
      </xdr:nvSpPr>
      <xdr:spPr>
        <a:xfrm>
          <a:off x="6705111" y="59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57132</xdr:rowOff>
    </xdr:from>
    <xdr:to>
      <xdr:col>55</xdr:col>
      <xdr:colOff>0</xdr:colOff>
      <xdr:row>57</xdr:row>
      <xdr:rowOff>106249</xdr:rowOff>
    </xdr:to>
    <xdr:cxnSp macro="">
      <xdr:nvCxnSpPr>
        <xdr:cNvPr id="355" name="直線コネクタ 354"/>
        <xdr:cNvCxnSpPr/>
      </xdr:nvCxnSpPr>
      <xdr:spPr>
        <a:xfrm>
          <a:off x="9639300" y="9486882"/>
          <a:ext cx="838200" cy="39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57132</xdr:rowOff>
    </xdr:from>
    <xdr:to>
      <xdr:col>50</xdr:col>
      <xdr:colOff>114300</xdr:colOff>
      <xdr:row>56</xdr:row>
      <xdr:rowOff>83824</xdr:rowOff>
    </xdr:to>
    <xdr:cxnSp macro="">
      <xdr:nvCxnSpPr>
        <xdr:cNvPr id="358" name="直線コネクタ 357"/>
        <xdr:cNvCxnSpPr/>
      </xdr:nvCxnSpPr>
      <xdr:spPr>
        <a:xfrm flipV="1">
          <a:off x="8750300" y="9486882"/>
          <a:ext cx="889000" cy="19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129087</xdr:rowOff>
    </xdr:from>
    <xdr:to>
      <xdr:col>45</xdr:col>
      <xdr:colOff>177800</xdr:colOff>
      <xdr:row>56</xdr:row>
      <xdr:rowOff>83824</xdr:rowOff>
    </xdr:to>
    <xdr:cxnSp macro="">
      <xdr:nvCxnSpPr>
        <xdr:cNvPr id="361" name="直線コネクタ 360"/>
        <xdr:cNvCxnSpPr/>
      </xdr:nvCxnSpPr>
      <xdr:spPr>
        <a:xfrm>
          <a:off x="7861300" y="9215937"/>
          <a:ext cx="889000" cy="4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61609</xdr:rowOff>
    </xdr:from>
    <xdr:to>
      <xdr:col>46</xdr:col>
      <xdr:colOff>38100</xdr:colOff>
      <xdr:row>54</xdr:row>
      <xdr:rowOff>163209</xdr:rowOff>
    </xdr:to>
    <xdr:sp macro="" textlink="">
      <xdr:nvSpPr>
        <xdr:cNvPr id="362" name="フローチャート: 判断 361"/>
        <xdr:cNvSpPr/>
      </xdr:nvSpPr>
      <xdr:spPr>
        <a:xfrm>
          <a:off x="8699500" y="931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8286</xdr:rowOff>
    </xdr:from>
    <xdr:ext cx="534377" cy="259045"/>
    <xdr:sp macro="" textlink="">
      <xdr:nvSpPr>
        <xdr:cNvPr id="363" name="テキスト ボックス 362"/>
        <xdr:cNvSpPr txBox="1"/>
      </xdr:nvSpPr>
      <xdr:spPr>
        <a:xfrm>
          <a:off x="8483111" y="909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129087</xdr:rowOff>
    </xdr:from>
    <xdr:to>
      <xdr:col>41</xdr:col>
      <xdr:colOff>50800</xdr:colOff>
      <xdr:row>56</xdr:row>
      <xdr:rowOff>91607</xdr:rowOff>
    </xdr:to>
    <xdr:cxnSp macro="">
      <xdr:nvCxnSpPr>
        <xdr:cNvPr id="364" name="直線コネクタ 363"/>
        <xdr:cNvCxnSpPr/>
      </xdr:nvCxnSpPr>
      <xdr:spPr>
        <a:xfrm flipV="1">
          <a:off x="6972300" y="9215937"/>
          <a:ext cx="889000" cy="47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15552</xdr:rowOff>
    </xdr:from>
    <xdr:to>
      <xdr:col>41</xdr:col>
      <xdr:colOff>101600</xdr:colOff>
      <xdr:row>55</xdr:row>
      <xdr:rowOff>117152</xdr:rowOff>
    </xdr:to>
    <xdr:sp macro="" textlink="">
      <xdr:nvSpPr>
        <xdr:cNvPr id="365" name="フローチャート: 判断 364"/>
        <xdr:cNvSpPr/>
      </xdr:nvSpPr>
      <xdr:spPr>
        <a:xfrm>
          <a:off x="7810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108279</xdr:rowOff>
    </xdr:from>
    <xdr:ext cx="534377" cy="259045"/>
    <xdr:sp macro="" textlink="">
      <xdr:nvSpPr>
        <xdr:cNvPr id="366" name="テキスト ボックス 365"/>
        <xdr:cNvSpPr txBox="1"/>
      </xdr:nvSpPr>
      <xdr:spPr>
        <a:xfrm>
          <a:off x="7594111" y="95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148118</xdr:rowOff>
    </xdr:from>
    <xdr:to>
      <xdr:col>36</xdr:col>
      <xdr:colOff>165100</xdr:colOff>
      <xdr:row>55</xdr:row>
      <xdr:rowOff>78268</xdr:rowOff>
    </xdr:to>
    <xdr:sp macro="" textlink="">
      <xdr:nvSpPr>
        <xdr:cNvPr id="367" name="フローチャート: 判断 366"/>
        <xdr:cNvSpPr/>
      </xdr:nvSpPr>
      <xdr:spPr>
        <a:xfrm>
          <a:off x="6921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94795</xdr:rowOff>
    </xdr:from>
    <xdr:ext cx="534377" cy="259045"/>
    <xdr:sp macro="" textlink="">
      <xdr:nvSpPr>
        <xdr:cNvPr id="368" name="テキスト ボックス 367"/>
        <xdr:cNvSpPr txBox="1"/>
      </xdr:nvSpPr>
      <xdr:spPr>
        <a:xfrm>
          <a:off x="6705111" y="9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55449</xdr:rowOff>
    </xdr:from>
    <xdr:to>
      <xdr:col>55</xdr:col>
      <xdr:colOff>50800</xdr:colOff>
      <xdr:row>57</xdr:row>
      <xdr:rowOff>157049</xdr:rowOff>
    </xdr:to>
    <xdr:sp macro="" textlink="">
      <xdr:nvSpPr>
        <xdr:cNvPr id="374" name="楕円 373"/>
        <xdr:cNvSpPr/>
      </xdr:nvSpPr>
      <xdr:spPr>
        <a:xfrm>
          <a:off x="10426700" y="98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33876</xdr:rowOff>
    </xdr:from>
    <xdr:ext cx="534377" cy="259045"/>
    <xdr:sp macro="" textlink="">
      <xdr:nvSpPr>
        <xdr:cNvPr id="375" name="普通建設事業費該当値テキスト"/>
        <xdr:cNvSpPr txBox="1"/>
      </xdr:nvSpPr>
      <xdr:spPr>
        <a:xfrm>
          <a:off x="10528300" y="98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6332</xdr:rowOff>
    </xdr:from>
    <xdr:to>
      <xdr:col>50</xdr:col>
      <xdr:colOff>165100</xdr:colOff>
      <xdr:row>55</xdr:row>
      <xdr:rowOff>107932</xdr:rowOff>
    </xdr:to>
    <xdr:sp macro="" textlink="">
      <xdr:nvSpPr>
        <xdr:cNvPr id="376" name="楕円 375"/>
        <xdr:cNvSpPr/>
      </xdr:nvSpPr>
      <xdr:spPr>
        <a:xfrm>
          <a:off x="9588500" y="94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99059</xdr:rowOff>
    </xdr:from>
    <xdr:ext cx="534377" cy="259045"/>
    <xdr:sp macro="" textlink="">
      <xdr:nvSpPr>
        <xdr:cNvPr id="377" name="テキスト ボックス 376"/>
        <xdr:cNvSpPr txBox="1"/>
      </xdr:nvSpPr>
      <xdr:spPr>
        <a:xfrm>
          <a:off x="9372111" y="95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33024</xdr:rowOff>
    </xdr:from>
    <xdr:to>
      <xdr:col>46</xdr:col>
      <xdr:colOff>38100</xdr:colOff>
      <xdr:row>56</xdr:row>
      <xdr:rowOff>134624</xdr:rowOff>
    </xdr:to>
    <xdr:sp macro="" textlink="">
      <xdr:nvSpPr>
        <xdr:cNvPr id="378" name="楕円 377"/>
        <xdr:cNvSpPr/>
      </xdr:nvSpPr>
      <xdr:spPr>
        <a:xfrm>
          <a:off x="8699500" y="963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125751</xdr:rowOff>
    </xdr:from>
    <xdr:ext cx="534377" cy="259045"/>
    <xdr:sp macro="" textlink="">
      <xdr:nvSpPr>
        <xdr:cNvPr id="379" name="テキスト ボックス 378"/>
        <xdr:cNvSpPr txBox="1"/>
      </xdr:nvSpPr>
      <xdr:spPr>
        <a:xfrm>
          <a:off x="8483111" y="972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78287</xdr:rowOff>
    </xdr:from>
    <xdr:to>
      <xdr:col>41</xdr:col>
      <xdr:colOff>101600</xdr:colOff>
      <xdr:row>54</xdr:row>
      <xdr:rowOff>8437</xdr:rowOff>
    </xdr:to>
    <xdr:sp macro="" textlink="">
      <xdr:nvSpPr>
        <xdr:cNvPr id="380" name="楕円 379"/>
        <xdr:cNvSpPr/>
      </xdr:nvSpPr>
      <xdr:spPr>
        <a:xfrm>
          <a:off x="7810500" y="916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24964</xdr:rowOff>
    </xdr:from>
    <xdr:ext cx="534377" cy="259045"/>
    <xdr:sp macro="" textlink="">
      <xdr:nvSpPr>
        <xdr:cNvPr id="381" name="テキスト ボックス 380"/>
        <xdr:cNvSpPr txBox="1"/>
      </xdr:nvSpPr>
      <xdr:spPr>
        <a:xfrm>
          <a:off x="7594111" y="89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40807</xdr:rowOff>
    </xdr:from>
    <xdr:to>
      <xdr:col>36</xdr:col>
      <xdr:colOff>165100</xdr:colOff>
      <xdr:row>56</xdr:row>
      <xdr:rowOff>142407</xdr:rowOff>
    </xdr:to>
    <xdr:sp macro="" textlink="">
      <xdr:nvSpPr>
        <xdr:cNvPr id="382" name="楕円 381"/>
        <xdr:cNvSpPr/>
      </xdr:nvSpPr>
      <xdr:spPr>
        <a:xfrm>
          <a:off x="6921500" y="964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133534</xdr:rowOff>
    </xdr:from>
    <xdr:ext cx="534377" cy="259045"/>
    <xdr:sp macro="" textlink="">
      <xdr:nvSpPr>
        <xdr:cNvPr id="383" name="テキスト ボックス 382"/>
        <xdr:cNvSpPr txBox="1"/>
      </xdr:nvSpPr>
      <xdr:spPr>
        <a:xfrm>
          <a:off x="6705111" y="97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7525</xdr:rowOff>
    </xdr:from>
    <xdr:to>
      <xdr:col>55</xdr:col>
      <xdr:colOff>0</xdr:colOff>
      <xdr:row>79</xdr:row>
      <xdr:rowOff>40760</xdr:rowOff>
    </xdr:to>
    <xdr:cxnSp macro="">
      <xdr:nvCxnSpPr>
        <xdr:cNvPr id="414" name="直線コネクタ 413"/>
        <xdr:cNvCxnSpPr/>
      </xdr:nvCxnSpPr>
      <xdr:spPr>
        <a:xfrm>
          <a:off x="9639300" y="13552075"/>
          <a:ext cx="8382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55597</xdr:rowOff>
    </xdr:from>
    <xdr:to>
      <xdr:col>50</xdr:col>
      <xdr:colOff>114300</xdr:colOff>
      <xdr:row>79</xdr:row>
      <xdr:rowOff>7525</xdr:rowOff>
    </xdr:to>
    <xdr:cxnSp macro="">
      <xdr:nvCxnSpPr>
        <xdr:cNvPr id="417" name="直線コネクタ 416"/>
        <xdr:cNvCxnSpPr/>
      </xdr:nvCxnSpPr>
      <xdr:spPr>
        <a:xfrm>
          <a:off x="8750300" y="13428697"/>
          <a:ext cx="889000" cy="12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55597</xdr:rowOff>
    </xdr:from>
    <xdr:to>
      <xdr:col>45</xdr:col>
      <xdr:colOff>177800</xdr:colOff>
      <xdr:row>78</xdr:row>
      <xdr:rowOff>120955</xdr:rowOff>
    </xdr:to>
    <xdr:cxnSp macro="">
      <xdr:nvCxnSpPr>
        <xdr:cNvPr id="420" name="直線コネクタ 419"/>
        <xdr:cNvCxnSpPr/>
      </xdr:nvCxnSpPr>
      <xdr:spPr>
        <a:xfrm flipV="1">
          <a:off x="7861300" y="13428697"/>
          <a:ext cx="889000" cy="6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167909</xdr:rowOff>
    </xdr:from>
    <xdr:to>
      <xdr:col>46</xdr:col>
      <xdr:colOff>38100</xdr:colOff>
      <xdr:row>77</xdr:row>
      <xdr:rowOff>98059</xdr:rowOff>
    </xdr:to>
    <xdr:sp macro="" textlink="">
      <xdr:nvSpPr>
        <xdr:cNvPr id="421" name="フローチャート: 判断 420"/>
        <xdr:cNvSpPr/>
      </xdr:nvSpPr>
      <xdr:spPr>
        <a:xfrm>
          <a:off x="8699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114586</xdr:rowOff>
    </xdr:from>
    <xdr:ext cx="534377" cy="259045"/>
    <xdr:sp macro="" textlink="">
      <xdr:nvSpPr>
        <xdr:cNvPr id="422" name="テキスト ボックス 421"/>
        <xdr:cNvSpPr txBox="1"/>
      </xdr:nvSpPr>
      <xdr:spPr>
        <a:xfrm>
          <a:off x="8483111" y="1297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95399</xdr:rowOff>
    </xdr:from>
    <xdr:to>
      <xdr:col>41</xdr:col>
      <xdr:colOff>101600</xdr:colOff>
      <xdr:row>78</xdr:row>
      <xdr:rowOff>25549</xdr:rowOff>
    </xdr:to>
    <xdr:sp macro="" textlink="">
      <xdr:nvSpPr>
        <xdr:cNvPr id="423" name="フローチャート: 判断 422"/>
        <xdr:cNvSpPr/>
      </xdr:nvSpPr>
      <xdr:spPr>
        <a:xfrm>
          <a:off x="7810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42076</xdr:rowOff>
    </xdr:from>
    <xdr:ext cx="534377" cy="259045"/>
    <xdr:sp macro="" textlink="">
      <xdr:nvSpPr>
        <xdr:cNvPr id="424" name="テキスト ボックス 423"/>
        <xdr:cNvSpPr txBox="1"/>
      </xdr:nvSpPr>
      <xdr:spPr>
        <a:xfrm>
          <a:off x="7594111" y="130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161410</xdr:rowOff>
    </xdr:from>
    <xdr:to>
      <xdr:col>55</xdr:col>
      <xdr:colOff>50800</xdr:colOff>
      <xdr:row>79</xdr:row>
      <xdr:rowOff>91560</xdr:rowOff>
    </xdr:to>
    <xdr:sp macro="" textlink="">
      <xdr:nvSpPr>
        <xdr:cNvPr id="430" name="楕円 429"/>
        <xdr:cNvSpPr/>
      </xdr:nvSpPr>
      <xdr:spPr>
        <a:xfrm>
          <a:off x="10426700" y="135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76337</xdr:rowOff>
    </xdr:from>
    <xdr:ext cx="469744" cy="259045"/>
    <xdr:sp macro="" textlink="">
      <xdr:nvSpPr>
        <xdr:cNvPr id="431" name="普通建設事業費 （ うち新規整備　）該当値テキスト"/>
        <xdr:cNvSpPr txBox="1"/>
      </xdr:nvSpPr>
      <xdr:spPr>
        <a:xfrm>
          <a:off x="10528300" y="1344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128175</xdr:rowOff>
    </xdr:from>
    <xdr:to>
      <xdr:col>50</xdr:col>
      <xdr:colOff>165100</xdr:colOff>
      <xdr:row>79</xdr:row>
      <xdr:rowOff>58325</xdr:rowOff>
    </xdr:to>
    <xdr:sp macro="" textlink="">
      <xdr:nvSpPr>
        <xdr:cNvPr id="432" name="楕円 431"/>
        <xdr:cNvSpPr/>
      </xdr:nvSpPr>
      <xdr:spPr>
        <a:xfrm>
          <a:off x="9588500" y="135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49452</xdr:rowOff>
    </xdr:from>
    <xdr:ext cx="469744" cy="259045"/>
    <xdr:sp macro="" textlink="">
      <xdr:nvSpPr>
        <xdr:cNvPr id="433" name="テキスト ボックス 432"/>
        <xdr:cNvSpPr txBox="1"/>
      </xdr:nvSpPr>
      <xdr:spPr>
        <a:xfrm>
          <a:off x="9404428" y="1359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4797</xdr:rowOff>
    </xdr:from>
    <xdr:to>
      <xdr:col>46</xdr:col>
      <xdr:colOff>38100</xdr:colOff>
      <xdr:row>78</xdr:row>
      <xdr:rowOff>106397</xdr:rowOff>
    </xdr:to>
    <xdr:sp macro="" textlink="">
      <xdr:nvSpPr>
        <xdr:cNvPr id="434" name="楕円 433"/>
        <xdr:cNvSpPr/>
      </xdr:nvSpPr>
      <xdr:spPr>
        <a:xfrm>
          <a:off x="8699500" y="133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97524</xdr:rowOff>
    </xdr:from>
    <xdr:ext cx="534377" cy="259045"/>
    <xdr:sp macro="" textlink="">
      <xdr:nvSpPr>
        <xdr:cNvPr id="435" name="テキスト ボックス 434"/>
        <xdr:cNvSpPr txBox="1"/>
      </xdr:nvSpPr>
      <xdr:spPr>
        <a:xfrm>
          <a:off x="8483111" y="134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70155</xdr:rowOff>
    </xdr:from>
    <xdr:to>
      <xdr:col>41</xdr:col>
      <xdr:colOff>101600</xdr:colOff>
      <xdr:row>79</xdr:row>
      <xdr:rowOff>305</xdr:rowOff>
    </xdr:to>
    <xdr:sp macro="" textlink="">
      <xdr:nvSpPr>
        <xdr:cNvPr id="436" name="楕円 435"/>
        <xdr:cNvSpPr/>
      </xdr:nvSpPr>
      <xdr:spPr>
        <a:xfrm>
          <a:off x="7810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162882</xdr:rowOff>
    </xdr:from>
    <xdr:ext cx="534377" cy="259045"/>
    <xdr:sp macro="" textlink="">
      <xdr:nvSpPr>
        <xdr:cNvPr id="437" name="テキスト ボックス 436"/>
        <xdr:cNvSpPr txBox="1"/>
      </xdr:nvSpPr>
      <xdr:spPr>
        <a:xfrm>
          <a:off x="7594111" y="135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100991</xdr:rowOff>
    </xdr:from>
    <xdr:to>
      <xdr:col>55</xdr:col>
      <xdr:colOff>0</xdr:colOff>
      <xdr:row>97</xdr:row>
      <xdr:rowOff>137655</xdr:rowOff>
    </xdr:to>
    <xdr:cxnSp macro="">
      <xdr:nvCxnSpPr>
        <xdr:cNvPr id="466" name="直線コネクタ 465"/>
        <xdr:cNvCxnSpPr/>
      </xdr:nvCxnSpPr>
      <xdr:spPr>
        <a:xfrm>
          <a:off x="9639300" y="16388741"/>
          <a:ext cx="838200" cy="3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100991</xdr:rowOff>
    </xdr:from>
    <xdr:to>
      <xdr:col>50</xdr:col>
      <xdr:colOff>114300</xdr:colOff>
      <xdr:row>97</xdr:row>
      <xdr:rowOff>103467</xdr:rowOff>
    </xdr:to>
    <xdr:cxnSp macro="">
      <xdr:nvCxnSpPr>
        <xdr:cNvPr id="469" name="直線コネクタ 468"/>
        <xdr:cNvCxnSpPr/>
      </xdr:nvCxnSpPr>
      <xdr:spPr>
        <a:xfrm flipV="1">
          <a:off x="8750300" y="16388741"/>
          <a:ext cx="889000" cy="34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3683</xdr:rowOff>
    </xdr:from>
    <xdr:to>
      <xdr:col>45</xdr:col>
      <xdr:colOff>177800</xdr:colOff>
      <xdr:row>97</xdr:row>
      <xdr:rowOff>103467</xdr:rowOff>
    </xdr:to>
    <xdr:cxnSp macro="">
      <xdr:nvCxnSpPr>
        <xdr:cNvPr id="472" name="直線コネクタ 471"/>
        <xdr:cNvCxnSpPr/>
      </xdr:nvCxnSpPr>
      <xdr:spPr>
        <a:xfrm>
          <a:off x="7861300" y="16119983"/>
          <a:ext cx="889000" cy="6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128588</xdr:rowOff>
    </xdr:from>
    <xdr:to>
      <xdr:col>46</xdr:col>
      <xdr:colOff>38100</xdr:colOff>
      <xdr:row>97</xdr:row>
      <xdr:rowOff>58738</xdr:rowOff>
    </xdr:to>
    <xdr:sp macro="" textlink="">
      <xdr:nvSpPr>
        <xdr:cNvPr id="473" name="フローチャート: 判断 472"/>
        <xdr:cNvSpPr/>
      </xdr:nvSpPr>
      <xdr:spPr>
        <a:xfrm>
          <a:off x="8699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75265</xdr:rowOff>
    </xdr:from>
    <xdr:ext cx="534377" cy="259045"/>
    <xdr:sp macro="" textlink="">
      <xdr:nvSpPr>
        <xdr:cNvPr id="474" name="テキスト ボックス 473"/>
        <xdr:cNvSpPr txBox="1"/>
      </xdr:nvSpPr>
      <xdr:spPr>
        <a:xfrm>
          <a:off x="8483111" y="163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149822</xdr:rowOff>
    </xdr:from>
    <xdr:to>
      <xdr:col>41</xdr:col>
      <xdr:colOff>101600</xdr:colOff>
      <xdr:row>97</xdr:row>
      <xdr:rowOff>79972</xdr:rowOff>
    </xdr:to>
    <xdr:sp macro="" textlink="">
      <xdr:nvSpPr>
        <xdr:cNvPr id="475" name="フローチャート: 判断 474"/>
        <xdr:cNvSpPr/>
      </xdr:nvSpPr>
      <xdr:spPr>
        <a:xfrm>
          <a:off x="7810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71099</xdr:rowOff>
    </xdr:from>
    <xdr:ext cx="534377" cy="259045"/>
    <xdr:sp macro="" textlink="">
      <xdr:nvSpPr>
        <xdr:cNvPr id="476" name="テキスト ボックス 475"/>
        <xdr:cNvSpPr txBox="1"/>
      </xdr:nvSpPr>
      <xdr:spPr>
        <a:xfrm>
          <a:off x="7594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86855</xdr:rowOff>
    </xdr:from>
    <xdr:to>
      <xdr:col>55</xdr:col>
      <xdr:colOff>50800</xdr:colOff>
      <xdr:row>98</xdr:row>
      <xdr:rowOff>17005</xdr:rowOff>
    </xdr:to>
    <xdr:sp macro="" textlink="">
      <xdr:nvSpPr>
        <xdr:cNvPr id="482" name="楕円 481"/>
        <xdr:cNvSpPr/>
      </xdr:nvSpPr>
      <xdr:spPr>
        <a:xfrm>
          <a:off x="10426700" y="167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65282</xdr:rowOff>
    </xdr:from>
    <xdr:ext cx="534377" cy="259045"/>
    <xdr:sp macro="" textlink="">
      <xdr:nvSpPr>
        <xdr:cNvPr id="483" name="普通建設事業費 （ うち更新整備　）該当値テキスト"/>
        <xdr:cNvSpPr txBox="1"/>
      </xdr:nvSpPr>
      <xdr:spPr>
        <a:xfrm>
          <a:off x="10528300" y="166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50191</xdr:rowOff>
    </xdr:from>
    <xdr:to>
      <xdr:col>50</xdr:col>
      <xdr:colOff>165100</xdr:colOff>
      <xdr:row>95</xdr:row>
      <xdr:rowOff>151791</xdr:rowOff>
    </xdr:to>
    <xdr:sp macro="" textlink="">
      <xdr:nvSpPr>
        <xdr:cNvPr id="484" name="楕円 483"/>
        <xdr:cNvSpPr/>
      </xdr:nvSpPr>
      <xdr:spPr>
        <a:xfrm>
          <a:off x="9588500" y="163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168318</xdr:rowOff>
    </xdr:from>
    <xdr:ext cx="534377" cy="259045"/>
    <xdr:sp macro="" textlink="">
      <xdr:nvSpPr>
        <xdr:cNvPr id="485" name="テキスト ボックス 484"/>
        <xdr:cNvSpPr txBox="1"/>
      </xdr:nvSpPr>
      <xdr:spPr>
        <a:xfrm>
          <a:off x="9372111" y="161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52667</xdr:rowOff>
    </xdr:from>
    <xdr:to>
      <xdr:col>46</xdr:col>
      <xdr:colOff>38100</xdr:colOff>
      <xdr:row>97</xdr:row>
      <xdr:rowOff>154267</xdr:rowOff>
    </xdr:to>
    <xdr:sp macro="" textlink="">
      <xdr:nvSpPr>
        <xdr:cNvPr id="486" name="楕円 485"/>
        <xdr:cNvSpPr/>
      </xdr:nvSpPr>
      <xdr:spPr>
        <a:xfrm>
          <a:off x="8699500" y="166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145394</xdr:rowOff>
    </xdr:from>
    <xdr:ext cx="534377" cy="259045"/>
    <xdr:sp macro="" textlink="">
      <xdr:nvSpPr>
        <xdr:cNvPr id="487" name="テキスト ボックス 486"/>
        <xdr:cNvSpPr txBox="1"/>
      </xdr:nvSpPr>
      <xdr:spPr>
        <a:xfrm>
          <a:off x="8483111" y="167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124333</xdr:rowOff>
    </xdr:from>
    <xdr:to>
      <xdr:col>41</xdr:col>
      <xdr:colOff>101600</xdr:colOff>
      <xdr:row>94</xdr:row>
      <xdr:rowOff>54483</xdr:rowOff>
    </xdr:to>
    <xdr:sp macro="" textlink="">
      <xdr:nvSpPr>
        <xdr:cNvPr id="488" name="楕円 487"/>
        <xdr:cNvSpPr/>
      </xdr:nvSpPr>
      <xdr:spPr>
        <a:xfrm>
          <a:off x="7810500" y="160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71010</xdr:rowOff>
    </xdr:from>
    <xdr:ext cx="534377" cy="259045"/>
    <xdr:sp macro="" textlink="">
      <xdr:nvSpPr>
        <xdr:cNvPr id="489" name="テキスト ボックス 488"/>
        <xdr:cNvSpPr txBox="1"/>
      </xdr:nvSpPr>
      <xdr:spPr>
        <a:xfrm>
          <a:off x="7594111" y="158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123108</xdr:rowOff>
    </xdr:from>
    <xdr:to>
      <xdr:col>76</xdr:col>
      <xdr:colOff>165100</xdr:colOff>
      <xdr:row>39</xdr:row>
      <xdr:rowOff>53258</xdr:rowOff>
    </xdr:to>
    <xdr:sp macro="" textlink="">
      <xdr:nvSpPr>
        <xdr:cNvPr id="527" name="フローチャート: 判断 526"/>
        <xdr:cNvSpPr/>
      </xdr:nvSpPr>
      <xdr:spPr>
        <a:xfrm>
          <a:off x="14541500" y="66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69785</xdr:rowOff>
    </xdr:from>
    <xdr:ext cx="469744" cy="259045"/>
    <xdr:sp macro="" textlink="">
      <xdr:nvSpPr>
        <xdr:cNvPr id="528" name="テキスト ボックス 527"/>
        <xdr:cNvSpPr txBox="1"/>
      </xdr:nvSpPr>
      <xdr:spPr>
        <a:xfrm>
          <a:off x="14357428" y="64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149609</xdr:rowOff>
    </xdr:from>
    <xdr:to>
      <xdr:col>72</xdr:col>
      <xdr:colOff>38100</xdr:colOff>
      <xdr:row>39</xdr:row>
      <xdr:rowOff>79759</xdr:rowOff>
    </xdr:to>
    <xdr:sp macro="" textlink="">
      <xdr:nvSpPr>
        <xdr:cNvPr id="530" name="フローチャート: 判断 529"/>
        <xdr:cNvSpPr/>
      </xdr:nvSpPr>
      <xdr:spPr>
        <a:xfrm>
          <a:off x="13652500" y="666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96286</xdr:rowOff>
    </xdr:from>
    <xdr:ext cx="469744" cy="259045"/>
    <xdr:sp macro="" textlink="">
      <xdr:nvSpPr>
        <xdr:cNvPr id="531" name="テキスト ボックス 530"/>
        <xdr:cNvSpPr txBox="1"/>
      </xdr:nvSpPr>
      <xdr:spPr>
        <a:xfrm>
          <a:off x="13468428" y="643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87871</xdr:rowOff>
    </xdr:from>
    <xdr:to>
      <xdr:col>67</xdr:col>
      <xdr:colOff>101600</xdr:colOff>
      <xdr:row>39</xdr:row>
      <xdr:rowOff>18021</xdr:rowOff>
    </xdr:to>
    <xdr:sp macro="" textlink="">
      <xdr:nvSpPr>
        <xdr:cNvPr id="532" name="フローチャート: 判断 531"/>
        <xdr:cNvSpPr/>
      </xdr:nvSpPr>
      <xdr:spPr>
        <a:xfrm>
          <a:off x="12763500" y="660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34548</xdr:rowOff>
    </xdr:from>
    <xdr:ext cx="469744" cy="259045"/>
    <xdr:sp macro="" textlink="">
      <xdr:nvSpPr>
        <xdr:cNvPr id="533" name="テキスト ボックス 532"/>
        <xdr:cNvSpPr txBox="1"/>
      </xdr:nvSpPr>
      <xdr:spPr>
        <a:xfrm>
          <a:off x="12579428" y="63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7505</xdr:rowOff>
    </xdr:from>
    <xdr:to>
      <xdr:col>85</xdr:col>
      <xdr:colOff>127000</xdr:colOff>
      <xdr:row>76</xdr:row>
      <xdr:rowOff>80175</xdr:rowOff>
    </xdr:to>
    <xdr:cxnSp macro="">
      <xdr:nvCxnSpPr>
        <xdr:cNvPr id="626" name="直線コネクタ 625"/>
        <xdr:cNvCxnSpPr/>
      </xdr:nvCxnSpPr>
      <xdr:spPr>
        <a:xfrm flipV="1">
          <a:off x="15481300" y="13037705"/>
          <a:ext cx="838200" cy="7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80175</xdr:rowOff>
    </xdr:from>
    <xdr:to>
      <xdr:col>81</xdr:col>
      <xdr:colOff>50800</xdr:colOff>
      <xdr:row>76</xdr:row>
      <xdr:rowOff>129223</xdr:rowOff>
    </xdr:to>
    <xdr:cxnSp macro="">
      <xdr:nvCxnSpPr>
        <xdr:cNvPr id="629" name="直線コネクタ 628"/>
        <xdr:cNvCxnSpPr/>
      </xdr:nvCxnSpPr>
      <xdr:spPr>
        <a:xfrm flipV="1">
          <a:off x="14592300" y="13110375"/>
          <a:ext cx="8890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129223</xdr:rowOff>
    </xdr:from>
    <xdr:to>
      <xdr:col>76</xdr:col>
      <xdr:colOff>114300</xdr:colOff>
      <xdr:row>76</xdr:row>
      <xdr:rowOff>169608</xdr:rowOff>
    </xdr:to>
    <xdr:cxnSp macro="">
      <xdr:nvCxnSpPr>
        <xdr:cNvPr id="632" name="直線コネクタ 631"/>
        <xdr:cNvCxnSpPr/>
      </xdr:nvCxnSpPr>
      <xdr:spPr>
        <a:xfrm flipV="1">
          <a:off x="13703300" y="1315942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65786</xdr:rowOff>
    </xdr:from>
    <xdr:to>
      <xdr:col>76</xdr:col>
      <xdr:colOff>165100</xdr:colOff>
      <xdr:row>75</xdr:row>
      <xdr:rowOff>167385</xdr:rowOff>
    </xdr:to>
    <xdr:sp macro="" textlink="">
      <xdr:nvSpPr>
        <xdr:cNvPr id="633" name="フローチャート: 判断 632"/>
        <xdr:cNvSpPr/>
      </xdr:nvSpPr>
      <xdr:spPr>
        <a:xfrm>
          <a:off x="14541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12463</xdr:rowOff>
    </xdr:from>
    <xdr:ext cx="534377" cy="259045"/>
    <xdr:sp macro="" textlink="">
      <xdr:nvSpPr>
        <xdr:cNvPr id="634" name="テキスト ボックス 633"/>
        <xdr:cNvSpPr txBox="1"/>
      </xdr:nvSpPr>
      <xdr:spPr>
        <a:xfrm>
          <a:off x="14325111" y="126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169608</xdr:rowOff>
    </xdr:from>
    <xdr:to>
      <xdr:col>71</xdr:col>
      <xdr:colOff>177800</xdr:colOff>
      <xdr:row>77</xdr:row>
      <xdr:rowOff>19341</xdr:rowOff>
    </xdr:to>
    <xdr:cxnSp macro="">
      <xdr:nvCxnSpPr>
        <xdr:cNvPr id="635" name="直線コネクタ 634"/>
        <xdr:cNvCxnSpPr/>
      </xdr:nvCxnSpPr>
      <xdr:spPr>
        <a:xfrm flipV="1">
          <a:off x="12814300" y="1319980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36" name="フローチャート: 判断 63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37" name="テキスト ボックス 636"/>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38" name="フローチャート: 判断 63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39" name="テキスト ボックス 638"/>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128156</xdr:rowOff>
    </xdr:from>
    <xdr:to>
      <xdr:col>85</xdr:col>
      <xdr:colOff>177800</xdr:colOff>
      <xdr:row>76</xdr:row>
      <xdr:rowOff>58307</xdr:rowOff>
    </xdr:to>
    <xdr:sp macro="" textlink="">
      <xdr:nvSpPr>
        <xdr:cNvPr id="645" name="楕円 644"/>
        <xdr:cNvSpPr/>
      </xdr:nvSpPr>
      <xdr:spPr>
        <a:xfrm>
          <a:off x="16268700" y="129869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106583</xdr:rowOff>
    </xdr:from>
    <xdr:ext cx="534377" cy="259045"/>
    <xdr:sp macro="" textlink="">
      <xdr:nvSpPr>
        <xdr:cNvPr id="646" name="公債費該当値テキスト"/>
        <xdr:cNvSpPr txBox="1"/>
      </xdr:nvSpPr>
      <xdr:spPr>
        <a:xfrm>
          <a:off x="16370300" y="129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29375</xdr:rowOff>
    </xdr:from>
    <xdr:to>
      <xdr:col>81</xdr:col>
      <xdr:colOff>101600</xdr:colOff>
      <xdr:row>76</xdr:row>
      <xdr:rowOff>130975</xdr:rowOff>
    </xdr:to>
    <xdr:sp macro="" textlink="">
      <xdr:nvSpPr>
        <xdr:cNvPr id="647" name="楕円 646"/>
        <xdr:cNvSpPr/>
      </xdr:nvSpPr>
      <xdr:spPr>
        <a:xfrm>
          <a:off x="15430500" y="130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122102</xdr:rowOff>
    </xdr:from>
    <xdr:ext cx="534377" cy="259045"/>
    <xdr:sp macro="" textlink="">
      <xdr:nvSpPr>
        <xdr:cNvPr id="648" name="テキスト ボックス 647"/>
        <xdr:cNvSpPr txBox="1"/>
      </xdr:nvSpPr>
      <xdr:spPr>
        <a:xfrm>
          <a:off x="15214111" y="13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78423</xdr:rowOff>
    </xdr:from>
    <xdr:to>
      <xdr:col>76</xdr:col>
      <xdr:colOff>165100</xdr:colOff>
      <xdr:row>77</xdr:row>
      <xdr:rowOff>8573</xdr:rowOff>
    </xdr:to>
    <xdr:sp macro="" textlink="">
      <xdr:nvSpPr>
        <xdr:cNvPr id="649" name="楕円 648"/>
        <xdr:cNvSpPr/>
      </xdr:nvSpPr>
      <xdr:spPr>
        <a:xfrm>
          <a:off x="14541500" y="1310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171150</xdr:rowOff>
    </xdr:from>
    <xdr:ext cx="534377" cy="259045"/>
    <xdr:sp macro="" textlink="">
      <xdr:nvSpPr>
        <xdr:cNvPr id="650" name="テキスト ボックス 649"/>
        <xdr:cNvSpPr txBox="1"/>
      </xdr:nvSpPr>
      <xdr:spPr>
        <a:xfrm>
          <a:off x="14325111" y="1320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118808</xdr:rowOff>
    </xdr:from>
    <xdr:to>
      <xdr:col>72</xdr:col>
      <xdr:colOff>38100</xdr:colOff>
      <xdr:row>77</xdr:row>
      <xdr:rowOff>48958</xdr:rowOff>
    </xdr:to>
    <xdr:sp macro="" textlink="">
      <xdr:nvSpPr>
        <xdr:cNvPr id="651" name="楕円 650"/>
        <xdr:cNvSpPr/>
      </xdr:nvSpPr>
      <xdr:spPr>
        <a:xfrm>
          <a:off x="13652500" y="131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40085</xdr:rowOff>
    </xdr:from>
    <xdr:ext cx="534377" cy="259045"/>
    <xdr:sp macro="" textlink="">
      <xdr:nvSpPr>
        <xdr:cNvPr id="652" name="テキスト ボックス 651"/>
        <xdr:cNvSpPr txBox="1"/>
      </xdr:nvSpPr>
      <xdr:spPr>
        <a:xfrm>
          <a:off x="13436111" y="1324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139991</xdr:rowOff>
    </xdr:from>
    <xdr:to>
      <xdr:col>67</xdr:col>
      <xdr:colOff>101600</xdr:colOff>
      <xdr:row>77</xdr:row>
      <xdr:rowOff>70141</xdr:rowOff>
    </xdr:to>
    <xdr:sp macro="" textlink="">
      <xdr:nvSpPr>
        <xdr:cNvPr id="653" name="楕円 652"/>
        <xdr:cNvSpPr/>
      </xdr:nvSpPr>
      <xdr:spPr>
        <a:xfrm>
          <a:off x="12763500" y="131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61268</xdr:rowOff>
    </xdr:from>
    <xdr:ext cx="534377" cy="259045"/>
    <xdr:sp macro="" textlink="">
      <xdr:nvSpPr>
        <xdr:cNvPr id="654" name="テキスト ボックス 653"/>
        <xdr:cNvSpPr txBox="1"/>
      </xdr:nvSpPr>
      <xdr:spPr>
        <a:xfrm>
          <a:off x="12547111" y="1326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134077</xdr:rowOff>
    </xdr:from>
    <xdr:to>
      <xdr:col>85</xdr:col>
      <xdr:colOff>127000</xdr:colOff>
      <xdr:row>96</xdr:row>
      <xdr:rowOff>2792</xdr:rowOff>
    </xdr:to>
    <xdr:cxnSp macro="">
      <xdr:nvCxnSpPr>
        <xdr:cNvPr id="681" name="直線コネクタ 680"/>
        <xdr:cNvCxnSpPr/>
      </xdr:nvCxnSpPr>
      <xdr:spPr>
        <a:xfrm flipV="1">
          <a:off x="15481300" y="16421827"/>
          <a:ext cx="838200" cy="4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64331</xdr:rowOff>
    </xdr:from>
    <xdr:to>
      <xdr:col>81</xdr:col>
      <xdr:colOff>50800</xdr:colOff>
      <xdr:row>96</xdr:row>
      <xdr:rowOff>2792</xdr:rowOff>
    </xdr:to>
    <xdr:cxnSp macro="">
      <xdr:nvCxnSpPr>
        <xdr:cNvPr id="684" name="直線コネクタ 683"/>
        <xdr:cNvCxnSpPr/>
      </xdr:nvCxnSpPr>
      <xdr:spPr>
        <a:xfrm>
          <a:off x="14592300" y="16009181"/>
          <a:ext cx="889000" cy="45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64331</xdr:rowOff>
    </xdr:from>
    <xdr:to>
      <xdr:col>76</xdr:col>
      <xdr:colOff>114300</xdr:colOff>
      <xdr:row>97</xdr:row>
      <xdr:rowOff>89500</xdr:rowOff>
    </xdr:to>
    <xdr:cxnSp macro="">
      <xdr:nvCxnSpPr>
        <xdr:cNvPr id="687" name="直線コネクタ 686"/>
        <xdr:cNvCxnSpPr/>
      </xdr:nvCxnSpPr>
      <xdr:spPr>
        <a:xfrm flipV="1">
          <a:off x="13703300" y="16009181"/>
          <a:ext cx="889000" cy="7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158</xdr:rowOff>
    </xdr:from>
    <xdr:to>
      <xdr:col>76</xdr:col>
      <xdr:colOff>165100</xdr:colOff>
      <xdr:row>96</xdr:row>
      <xdr:rowOff>101758</xdr:rowOff>
    </xdr:to>
    <xdr:sp macro="" textlink="">
      <xdr:nvSpPr>
        <xdr:cNvPr id="688" name="フローチャート: 判断 687"/>
        <xdr:cNvSpPr/>
      </xdr:nvSpPr>
      <xdr:spPr>
        <a:xfrm>
          <a:off x="145415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92885</xdr:rowOff>
    </xdr:from>
    <xdr:ext cx="534377" cy="259045"/>
    <xdr:sp macro="" textlink="">
      <xdr:nvSpPr>
        <xdr:cNvPr id="689" name="テキスト ボックス 688"/>
        <xdr:cNvSpPr txBox="1"/>
      </xdr:nvSpPr>
      <xdr:spPr>
        <a:xfrm>
          <a:off x="14325111" y="165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122738</xdr:rowOff>
    </xdr:from>
    <xdr:to>
      <xdr:col>71</xdr:col>
      <xdr:colOff>177800</xdr:colOff>
      <xdr:row>97</xdr:row>
      <xdr:rowOff>89500</xdr:rowOff>
    </xdr:to>
    <xdr:cxnSp macro="">
      <xdr:nvCxnSpPr>
        <xdr:cNvPr id="690" name="直線コネクタ 689"/>
        <xdr:cNvCxnSpPr/>
      </xdr:nvCxnSpPr>
      <xdr:spPr>
        <a:xfrm>
          <a:off x="12814300" y="16581938"/>
          <a:ext cx="889000" cy="13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11702</xdr:rowOff>
    </xdr:from>
    <xdr:to>
      <xdr:col>72</xdr:col>
      <xdr:colOff>38100</xdr:colOff>
      <xdr:row>96</xdr:row>
      <xdr:rowOff>113302</xdr:rowOff>
    </xdr:to>
    <xdr:sp macro="" textlink="">
      <xdr:nvSpPr>
        <xdr:cNvPr id="691" name="フローチャート: 判断 690"/>
        <xdr:cNvSpPr/>
      </xdr:nvSpPr>
      <xdr:spPr>
        <a:xfrm>
          <a:off x="13652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129829</xdr:rowOff>
    </xdr:from>
    <xdr:ext cx="534377" cy="259045"/>
    <xdr:sp macro="" textlink="">
      <xdr:nvSpPr>
        <xdr:cNvPr id="692" name="テキスト ボックス 691"/>
        <xdr:cNvSpPr txBox="1"/>
      </xdr:nvSpPr>
      <xdr:spPr>
        <a:xfrm>
          <a:off x="13436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36826</xdr:rowOff>
    </xdr:from>
    <xdr:to>
      <xdr:col>67</xdr:col>
      <xdr:colOff>101600</xdr:colOff>
      <xdr:row>96</xdr:row>
      <xdr:rowOff>138426</xdr:rowOff>
    </xdr:to>
    <xdr:sp macro="" textlink="">
      <xdr:nvSpPr>
        <xdr:cNvPr id="693" name="フローチャート: 判断 692"/>
        <xdr:cNvSpPr/>
      </xdr:nvSpPr>
      <xdr:spPr>
        <a:xfrm>
          <a:off x="12763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154953</xdr:rowOff>
    </xdr:from>
    <xdr:ext cx="534377" cy="259045"/>
    <xdr:sp macro="" textlink="">
      <xdr:nvSpPr>
        <xdr:cNvPr id="694" name="テキスト ボックス 693"/>
        <xdr:cNvSpPr txBox="1"/>
      </xdr:nvSpPr>
      <xdr:spPr>
        <a:xfrm>
          <a:off x="12547111" y="162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83277</xdr:rowOff>
    </xdr:from>
    <xdr:to>
      <xdr:col>85</xdr:col>
      <xdr:colOff>177800</xdr:colOff>
      <xdr:row>96</xdr:row>
      <xdr:rowOff>13427</xdr:rowOff>
    </xdr:to>
    <xdr:sp macro="" textlink="">
      <xdr:nvSpPr>
        <xdr:cNvPr id="700" name="楕円 699"/>
        <xdr:cNvSpPr/>
      </xdr:nvSpPr>
      <xdr:spPr>
        <a:xfrm>
          <a:off x="16268700" y="163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106154</xdr:rowOff>
    </xdr:from>
    <xdr:ext cx="534377" cy="259045"/>
    <xdr:sp macro="" textlink="">
      <xdr:nvSpPr>
        <xdr:cNvPr id="701" name="積立金該当値テキスト"/>
        <xdr:cNvSpPr txBox="1"/>
      </xdr:nvSpPr>
      <xdr:spPr>
        <a:xfrm>
          <a:off x="16370300" y="1622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123442</xdr:rowOff>
    </xdr:from>
    <xdr:to>
      <xdr:col>81</xdr:col>
      <xdr:colOff>101600</xdr:colOff>
      <xdr:row>96</xdr:row>
      <xdr:rowOff>53592</xdr:rowOff>
    </xdr:to>
    <xdr:sp macro="" textlink="">
      <xdr:nvSpPr>
        <xdr:cNvPr id="702" name="楕円 701"/>
        <xdr:cNvSpPr/>
      </xdr:nvSpPr>
      <xdr:spPr>
        <a:xfrm>
          <a:off x="15430500" y="164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70119</xdr:rowOff>
    </xdr:from>
    <xdr:ext cx="534377" cy="259045"/>
    <xdr:sp macro="" textlink="">
      <xdr:nvSpPr>
        <xdr:cNvPr id="703" name="テキスト ボックス 702"/>
        <xdr:cNvSpPr txBox="1"/>
      </xdr:nvSpPr>
      <xdr:spPr>
        <a:xfrm>
          <a:off x="15214111" y="161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13531</xdr:rowOff>
    </xdr:from>
    <xdr:to>
      <xdr:col>76</xdr:col>
      <xdr:colOff>165100</xdr:colOff>
      <xdr:row>93</xdr:row>
      <xdr:rowOff>115131</xdr:rowOff>
    </xdr:to>
    <xdr:sp macro="" textlink="">
      <xdr:nvSpPr>
        <xdr:cNvPr id="704" name="楕円 703"/>
        <xdr:cNvSpPr/>
      </xdr:nvSpPr>
      <xdr:spPr>
        <a:xfrm>
          <a:off x="14541500" y="159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131658</xdr:rowOff>
    </xdr:from>
    <xdr:ext cx="534377" cy="259045"/>
    <xdr:sp macro="" textlink="">
      <xdr:nvSpPr>
        <xdr:cNvPr id="705" name="テキスト ボックス 704"/>
        <xdr:cNvSpPr txBox="1"/>
      </xdr:nvSpPr>
      <xdr:spPr>
        <a:xfrm>
          <a:off x="14325111" y="1573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38700</xdr:rowOff>
    </xdr:from>
    <xdr:to>
      <xdr:col>72</xdr:col>
      <xdr:colOff>38100</xdr:colOff>
      <xdr:row>97</xdr:row>
      <xdr:rowOff>140300</xdr:rowOff>
    </xdr:to>
    <xdr:sp macro="" textlink="">
      <xdr:nvSpPr>
        <xdr:cNvPr id="706" name="楕円 705"/>
        <xdr:cNvSpPr/>
      </xdr:nvSpPr>
      <xdr:spPr>
        <a:xfrm>
          <a:off x="13652500" y="1666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131427</xdr:rowOff>
    </xdr:from>
    <xdr:ext cx="469744" cy="259045"/>
    <xdr:sp macro="" textlink="">
      <xdr:nvSpPr>
        <xdr:cNvPr id="707" name="テキスト ボックス 706"/>
        <xdr:cNvSpPr txBox="1"/>
      </xdr:nvSpPr>
      <xdr:spPr>
        <a:xfrm>
          <a:off x="13468428" y="1676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71938</xdr:rowOff>
    </xdr:from>
    <xdr:to>
      <xdr:col>67</xdr:col>
      <xdr:colOff>101600</xdr:colOff>
      <xdr:row>97</xdr:row>
      <xdr:rowOff>2088</xdr:rowOff>
    </xdr:to>
    <xdr:sp macro="" textlink="">
      <xdr:nvSpPr>
        <xdr:cNvPr id="708" name="楕円 707"/>
        <xdr:cNvSpPr/>
      </xdr:nvSpPr>
      <xdr:spPr>
        <a:xfrm>
          <a:off x="12763500" y="165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164665</xdr:rowOff>
    </xdr:from>
    <xdr:ext cx="534377" cy="259045"/>
    <xdr:sp macro="" textlink="">
      <xdr:nvSpPr>
        <xdr:cNvPr id="709" name="テキスト ボックス 708"/>
        <xdr:cNvSpPr txBox="1"/>
      </xdr:nvSpPr>
      <xdr:spPr>
        <a:xfrm>
          <a:off x="12547111" y="166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51562</xdr:rowOff>
    </xdr:from>
    <xdr:to>
      <xdr:col>107</xdr:col>
      <xdr:colOff>101600</xdr:colOff>
      <xdr:row>37</xdr:row>
      <xdr:rowOff>153162</xdr:rowOff>
    </xdr:to>
    <xdr:sp macro="" textlink="">
      <xdr:nvSpPr>
        <xdr:cNvPr id="745" name="フローチャート: 判断 744"/>
        <xdr:cNvSpPr/>
      </xdr:nvSpPr>
      <xdr:spPr>
        <a:xfrm>
          <a:off x="20383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169689</xdr:rowOff>
    </xdr:from>
    <xdr:ext cx="469744" cy="259045"/>
    <xdr:sp macro="" textlink="">
      <xdr:nvSpPr>
        <xdr:cNvPr id="746" name="テキスト ボックス 745"/>
        <xdr:cNvSpPr txBox="1"/>
      </xdr:nvSpPr>
      <xdr:spPr>
        <a:xfrm>
          <a:off x="20199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128778</xdr:rowOff>
    </xdr:from>
    <xdr:to>
      <xdr:col>102</xdr:col>
      <xdr:colOff>165100</xdr:colOff>
      <xdr:row>38</xdr:row>
      <xdr:rowOff>58928</xdr:rowOff>
    </xdr:to>
    <xdr:sp macro="" textlink="">
      <xdr:nvSpPr>
        <xdr:cNvPr id="748" name="フローチャート: 判断 747"/>
        <xdr:cNvSpPr/>
      </xdr:nvSpPr>
      <xdr:spPr>
        <a:xfrm>
          <a:off x="19494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75455</xdr:rowOff>
    </xdr:from>
    <xdr:ext cx="469744" cy="259045"/>
    <xdr:sp macro="" textlink="">
      <xdr:nvSpPr>
        <xdr:cNvPr id="749" name="テキスト ボックス 748"/>
        <xdr:cNvSpPr txBox="1"/>
      </xdr:nvSpPr>
      <xdr:spPr>
        <a:xfrm>
          <a:off x="19310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158242</xdr:rowOff>
    </xdr:from>
    <xdr:to>
      <xdr:col>98</xdr:col>
      <xdr:colOff>38100</xdr:colOff>
      <xdr:row>38</xdr:row>
      <xdr:rowOff>88392</xdr:rowOff>
    </xdr:to>
    <xdr:sp macro="" textlink="">
      <xdr:nvSpPr>
        <xdr:cNvPr id="750" name="フローチャート: 判断 749"/>
        <xdr:cNvSpPr/>
      </xdr:nvSpPr>
      <xdr:spPr>
        <a:xfrm>
          <a:off x="18605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104919</xdr:rowOff>
    </xdr:from>
    <xdr:ext cx="469744" cy="259045"/>
    <xdr:sp macro="" textlink="">
      <xdr:nvSpPr>
        <xdr:cNvPr id="751" name="テキスト ボックス 750"/>
        <xdr:cNvSpPr txBox="1"/>
      </xdr:nvSpPr>
      <xdr:spPr>
        <a:xfrm>
          <a:off x="18421428"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157111</xdr:rowOff>
    </xdr:from>
    <xdr:to>
      <xdr:col>116</xdr:col>
      <xdr:colOff>63500</xdr:colOff>
      <xdr:row>58</xdr:row>
      <xdr:rowOff>157569</xdr:rowOff>
    </xdr:to>
    <xdr:cxnSp macro="">
      <xdr:nvCxnSpPr>
        <xdr:cNvPr id="795" name="直線コネクタ 794"/>
        <xdr:cNvCxnSpPr/>
      </xdr:nvCxnSpPr>
      <xdr:spPr>
        <a:xfrm>
          <a:off x="21323300" y="1010121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155778</xdr:rowOff>
    </xdr:from>
    <xdr:to>
      <xdr:col>111</xdr:col>
      <xdr:colOff>177800</xdr:colOff>
      <xdr:row>58</xdr:row>
      <xdr:rowOff>157111</xdr:rowOff>
    </xdr:to>
    <xdr:cxnSp macro="">
      <xdr:nvCxnSpPr>
        <xdr:cNvPr id="798" name="直線コネクタ 797"/>
        <xdr:cNvCxnSpPr/>
      </xdr:nvCxnSpPr>
      <xdr:spPr>
        <a:xfrm>
          <a:off x="20434300" y="1009987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155169</xdr:rowOff>
    </xdr:from>
    <xdr:to>
      <xdr:col>107</xdr:col>
      <xdr:colOff>50800</xdr:colOff>
      <xdr:row>58</xdr:row>
      <xdr:rowOff>155778</xdr:rowOff>
    </xdr:to>
    <xdr:cxnSp macro="">
      <xdr:nvCxnSpPr>
        <xdr:cNvPr id="801" name="直線コネクタ 800"/>
        <xdr:cNvCxnSpPr/>
      </xdr:nvCxnSpPr>
      <xdr:spPr>
        <a:xfrm>
          <a:off x="19545300" y="1009926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91415</xdr:rowOff>
    </xdr:from>
    <xdr:to>
      <xdr:col>107</xdr:col>
      <xdr:colOff>101600</xdr:colOff>
      <xdr:row>58</xdr:row>
      <xdr:rowOff>21565</xdr:rowOff>
    </xdr:to>
    <xdr:sp macro="" textlink="">
      <xdr:nvSpPr>
        <xdr:cNvPr id="802" name="フローチャート: 判断 801"/>
        <xdr:cNvSpPr/>
      </xdr:nvSpPr>
      <xdr:spPr>
        <a:xfrm>
          <a:off x="20383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38092</xdr:rowOff>
    </xdr:from>
    <xdr:ext cx="469744" cy="259045"/>
    <xdr:sp macro="" textlink="">
      <xdr:nvSpPr>
        <xdr:cNvPr id="803" name="テキスト ボックス 802"/>
        <xdr:cNvSpPr txBox="1"/>
      </xdr:nvSpPr>
      <xdr:spPr>
        <a:xfrm>
          <a:off x="20199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152426</xdr:rowOff>
    </xdr:from>
    <xdr:to>
      <xdr:col>102</xdr:col>
      <xdr:colOff>114300</xdr:colOff>
      <xdr:row>58</xdr:row>
      <xdr:rowOff>155169</xdr:rowOff>
    </xdr:to>
    <xdr:cxnSp macro="">
      <xdr:nvCxnSpPr>
        <xdr:cNvPr id="804" name="直線コネクタ 803"/>
        <xdr:cNvCxnSpPr/>
      </xdr:nvCxnSpPr>
      <xdr:spPr>
        <a:xfrm>
          <a:off x="18656300" y="100965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805" name="フローチャート: 判断 804"/>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806" name="テキスト ボックス 805"/>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807" name="フローチャート: 判断 806"/>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808" name="テキスト ボックス 807"/>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106769</xdr:rowOff>
    </xdr:from>
    <xdr:to>
      <xdr:col>116</xdr:col>
      <xdr:colOff>114300</xdr:colOff>
      <xdr:row>59</xdr:row>
      <xdr:rowOff>36919</xdr:rowOff>
    </xdr:to>
    <xdr:sp macro="" textlink="">
      <xdr:nvSpPr>
        <xdr:cNvPr id="814" name="楕円 813"/>
        <xdr:cNvSpPr/>
      </xdr:nvSpPr>
      <xdr:spPr>
        <a:xfrm>
          <a:off x="22110700" y="100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21696</xdr:rowOff>
    </xdr:from>
    <xdr:ext cx="469744" cy="259045"/>
    <xdr:sp macro="" textlink="">
      <xdr:nvSpPr>
        <xdr:cNvPr id="815" name="貸付金該当値テキスト"/>
        <xdr:cNvSpPr txBox="1"/>
      </xdr:nvSpPr>
      <xdr:spPr>
        <a:xfrm>
          <a:off x="22212300" y="996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106311</xdr:rowOff>
    </xdr:from>
    <xdr:to>
      <xdr:col>112</xdr:col>
      <xdr:colOff>38100</xdr:colOff>
      <xdr:row>59</xdr:row>
      <xdr:rowOff>36461</xdr:rowOff>
    </xdr:to>
    <xdr:sp macro="" textlink="">
      <xdr:nvSpPr>
        <xdr:cNvPr id="816" name="楕円 815"/>
        <xdr:cNvSpPr/>
      </xdr:nvSpPr>
      <xdr:spPr>
        <a:xfrm>
          <a:off x="21272500" y="100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27588</xdr:rowOff>
    </xdr:from>
    <xdr:ext cx="469744" cy="259045"/>
    <xdr:sp macro="" textlink="">
      <xdr:nvSpPr>
        <xdr:cNvPr id="817" name="テキスト ボックス 816"/>
        <xdr:cNvSpPr txBox="1"/>
      </xdr:nvSpPr>
      <xdr:spPr>
        <a:xfrm>
          <a:off x="21088428" y="1014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104978</xdr:rowOff>
    </xdr:from>
    <xdr:to>
      <xdr:col>107</xdr:col>
      <xdr:colOff>101600</xdr:colOff>
      <xdr:row>59</xdr:row>
      <xdr:rowOff>35128</xdr:rowOff>
    </xdr:to>
    <xdr:sp macro="" textlink="">
      <xdr:nvSpPr>
        <xdr:cNvPr id="818" name="楕円 817"/>
        <xdr:cNvSpPr/>
      </xdr:nvSpPr>
      <xdr:spPr>
        <a:xfrm>
          <a:off x="203835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26255</xdr:rowOff>
    </xdr:from>
    <xdr:ext cx="469744" cy="259045"/>
    <xdr:sp macro="" textlink="">
      <xdr:nvSpPr>
        <xdr:cNvPr id="819" name="テキスト ボックス 818"/>
        <xdr:cNvSpPr txBox="1"/>
      </xdr:nvSpPr>
      <xdr:spPr>
        <a:xfrm>
          <a:off x="20199428" y="1014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104369</xdr:rowOff>
    </xdr:from>
    <xdr:to>
      <xdr:col>102</xdr:col>
      <xdr:colOff>165100</xdr:colOff>
      <xdr:row>59</xdr:row>
      <xdr:rowOff>34519</xdr:rowOff>
    </xdr:to>
    <xdr:sp macro="" textlink="">
      <xdr:nvSpPr>
        <xdr:cNvPr id="820" name="楕円 819"/>
        <xdr:cNvSpPr/>
      </xdr:nvSpPr>
      <xdr:spPr>
        <a:xfrm>
          <a:off x="19494500" y="100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25646</xdr:rowOff>
    </xdr:from>
    <xdr:ext cx="469744" cy="259045"/>
    <xdr:sp macro="" textlink="">
      <xdr:nvSpPr>
        <xdr:cNvPr id="821" name="テキスト ボックス 820"/>
        <xdr:cNvSpPr txBox="1"/>
      </xdr:nvSpPr>
      <xdr:spPr>
        <a:xfrm>
          <a:off x="19310428" y="1014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101626</xdr:rowOff>
    </xdr:from>
    <xdr:to>
      <xdr:col>98</xdr:col>
      <xdr:colOff>38100</xdr:colOff>
      <xdr:row>59</xdr:row>
      <xdr:rowOff>31776</xdr:rowOff>
    </xdr:to>
    <xdr:sp macro="" textlink="">
      <xdr:nvSpPr>
        <xdr:cNvPr id="822" name="楕円 821"/>
        <xdr:cNvSpPr/>
      </xdr:nvSpPr>
      <xdr:spPr>
        <a:xfrm>
          <a:off x="18605500" y="100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22903</xdr:rowOff>
    </xdr:from>
    <xdr:ext cx="469744" cy="259045"/>
    <xdr:sp macro="" textlink="">
      <xdr:nvSpPr>
        <xdr:cNvPr id="823" name="テキスト ボックス 822"/>
        <xdr:cNvSpPr txBox="1"/>
      </xdr:nvSpPr>
      <xdr:spPr>
        <a:xfrm>
          <a:off x="18421428"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37554</xdr:rowOff>
    </xdr:from>
    <xdr:to>
      <xdr:col>116</xdr:col>
      <xdr:colOff>63500</xdr:colOff>
      <xdr:row>78</xdr:row>
      <xdr:rowOff>62928</xdr:rowOff>
    </xdr:to>
    <xdr:cxnSp macro="">
      <xdr:nvCxnSpPr>
        <xdr:cNvPr id="853" name="直線コネクタ 852"/>
        <xdr:cNvCxnSpPr/>
      </xdr:nvCxnSpPr>
      <xdr:spPr>
        <a:xfrm flipV="1">
          <a:off x="21323300" y="13410654"/>
          <a:ext cx="8382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96495</xdr:rowOff>
    </xdr:from>
    <xdr:to>
      <xdr:col>111</xdr:col>
      <xdr:colOff>177800</xdr:colOff>
      <xdr:row>78</xdr:row>
      <xdr:rowOff>62928</xdr:rowOff>
    </xdr:to>
    <xdr:cxnSp macro="">
      <xdr:nvCxnSpPr>
        <xdr:cNvPr id="856" name="直線コネクタ 855"/>
        <xdr:cNvCxnSpPr/>
      </xdr:nvCxnSpPr>
      <xdr:spPr>
        <a:xfrm>
          <a:off x="20434300" y="13298145"/>
          <a:ext cx="889000" cy="1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52736</xdr:rowOff>
    </xdr:from>
    <xdr:to>
      <xdr:col>107</xdr:col>
      <xdr:colOff>50800</xdr:colOff>
      <xdr:row>77</xdr:row>
      <xdr:rowOff>96495</xdr:rowOff>
    </xdr:to>
    <xdr:cxnSp macro="">
      <xdr:nvCxnSpPr>
        <xdr:cNvPr id="859" name="直線コネクタ 858"/>
        <xdr:cNvCxnSpPr/>
      </xdr:nvCxnSpPr>
      <xdr:spPr>
        <a:xfrm>
          <a:off x="19545300" y="13254386"/>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49048</xdr:rowOff>
    </xdr:from>
    <xdr:to>
      <xdr:col>107</xdr:col>
      <xdr:colOff>101600</xdr:colOff>
      <xdr:row>76</xdr:row>
      <xdr:rowOff>150648</xdr:rowOff>
    </xdr:to>
    <xdr:sp macro="" textlink="">
      <xdr:nvSpPr>
        <xdr:cNvPr id="860" name="フローチャート: 判断 859"/>
        <xdr:cNvSpPr/>
      </xdr:nvSpPr>
      <xdr:spPr>
        <a:xfrm>
          <a:off x="20383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167174</xdr:rowOff>
    </xdr:from>
    <xdr:ext cx="534377" cy="259045"/>
    <xdr:sp macro="" textlink="">
      <xdr:nvSpPr>
        <xdr:cNvPr id="861" name="テキスト ボックス 860"/>
        <xdr:cNvSpPr txBox="1"/>
      </xdr:nvSpPr>
      <xdr:spPr>
        <a:xfrm>
          <a:off x="20167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52736</xdr:rowOff>
    </xdr:from>
    <xdr:to>
      <xdr:col>102</xdr:col>
      <xdr:colOff>114300</xdr:colOff>
      <xdr:row>77</xdr:row>
      <xdr:rowOff>71462</xdr:rowOff>
    </xdr:to>
    <xdr:cxnSp macro="">
      <xdr:nvCxnSpPr>
        <xdr:cNvPr id="862" name="直線コネクタ 861"/>
        <xdr:cNvCxnSpPr/>
      </xdr:nvCxnSpPr>
      <xdr:spPr>
        <a:xfrm flipV="1">
          <a:off x="18656300" y="13254386"/>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63" name="フローチャート: 判断 862"/>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64" name="テキスト ボックス 863"/>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65" name="フローチャート: 判断 864"/>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66" name="テキスト ボックス 865"/>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158204</xdr:rowOff>
    </xdr:from>
    <xdr:to>
      <xdr:col>116</xdr:col>
      <xdr:colOff>114300</xdr:colOff>
      <xdr:row>78</xdr:row>
      <xdr:rowOff>88354</xdr:rowOff>
    </xdr:to>
    <xdr:sp macro="" textlink="">
      <xdr:nvSpPr>
        <xdr:cNvPr id="872" name="楕円 871"/>
        <xdr:cNvSpPr/>
      </xdr:nvSpPr>
      <xdr:spPr>
        <a:xfrm>
          <a:off x="22110700" y="133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73131</xdr:rowOff>
    </xdr:from>
    <xdr:ext cx="534377" cy="259045"/>
    <xdr:sp macro="" textlink="">
      <xdr:nvSpPr>
        <xdr:cNvPr id="873" name="繰出金該当値テキスト"/>
        <xdr:cNvSpPr txBox="1"/>
      </xdr:nvSpPr>
      <xdr:spPr>
        <a:xfrm>
          <a:off x="22212300" y="132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12128</xdr:rowOff>
    </xdr:from>
    <xdr:to>
      <xdr:col>112</xdr:col>
      <xdr:colOff>38100</xdr:colOff>
      <xdr:row>78</xdr:row>
      <xdr:rowOff>113728</xdr:rowOff>
    </xdr:to>
    <xdr:sp macro="" textlink="">
      <xdr:nvSpPr>
        <xdr:cNvPr id="874" name="楕円 873"/>
        <xdr:cNvSpPr/>
      </xdr:nvSpPr>
      <xdr:spPr>
        <a:xfrm>
          <a:off x="21272500" y="1338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104855</xdr:rowOff>
    </xdr:from>
    <xdr:ext cx="534377" cy="259045"/>
    <xdr:sp macro="" textlink="">
      <xdr:nvSpPr>
        <xdr:cNvPr id="875" name="テキスト ボックス 874"/>
        <xdr:cNvSpPr txBox="1"/>
      </xdr:nvSpPr>
      <xdr:spPr>
        <a:xfrm>
          <a:off x="21056111" y="1347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45695</xdr:rowOff>
    </xdr:from>
    <xdr:to>
      <xdr:col>107</xdr:col>
      <xdr:colOff>101600</xdr:colOff>
      <xdr:row>77</xdr:row>
      <xdr:rowOff>147295</xdr:rowOff>
    </xdr:to>
    <xdr:sp macro="" textlink="">
      <xdr:nvSpPr>
        <xdr:cNvPr id="876" name="楕円 875"/>
        <xdr:cNvSpPr/>
      </xdr:nvSpPr>
      <xdr:spPr>
        <a:xfrm>
          <a:off x="20383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138422</xdr:rowOff>
    </xdr:from>
    <xdr:ext cx="534377" cy="259045"/>
    <xdr:sp macro="" textlink="">
      <xdr:nvSpPr>
        <xdr:cNvPr id="877" name="テキスト ボックス 876"/>
        <xdr:cNvSpPr txBox="1"/>
      </xdr:nvSpPr>
      <xdr:spPr>
        <a:xfrm>
          <a:off x="20167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1936</xdr:rowOff>
    </xdr:from>
    <xdr:to>
      <xdr:col>102</xdr:col>
      <xdr:colOff>165100</xdr:colOff>
      <xdr:row>77</xdr:row>
      <xdr:rowOff>103536</xdr:rowOff>
    </xdr:to>
    <xdr:sp macro="" textlink="">
      <xdr:nvSpPr>
        <xdr:cNvPr id="878" name="楕円 877"/>
        <xdr:cNvSpPr/>
      </xdr:nvSpPr>
      <xdr:spPr>
        <a:xfrm>
          <a:off x="194945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94663</xdr:rowOff>
    </xdr:from>
    <xdr:ext cx="534377" cy="259045"/>
    <xdr:sp macro="" textlink="">
      <xdr:nvSpPr>
        <xdr:cNvPr id="879" name="テキスト ボックス 878"/>
        <xdr:cNvSpPr txBox="1"/>
      </xdr:nvSpPr>
      <xdr:spPr>
        <a:xfrm>
          <a:off x="19278111" y="132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20662</xdr:rowOff>
    </xdr:from>
    <xdr:to>
      <xdr:col>98</xdr:col>
      <xdr:colOff>38100</xdr:colOff>
      <xdr:row>77</xdr:row>
      <xdr:rowOff>122262</xdr:rowOff>
    </xdr:to>
    <xdr:sp macro="" textlink="">
      <xdr:nvSpPr>
        <xdr:cNvPr id="880" name="楕円 879"/>
        <xdr:cNvSpPr/>
      </xdr:nvSpPr>
      <xdr:spPr>
        <a:xfrm>
          <a:off x="18605500" y="132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113389</xdr:rowOff>
    </xdr:from>
    <xdr:ext cx="534377" cy="259045"/>
    <xdr:sp macro="" textlink="">
      <xdr:nvSpPr>
        <xdr:cNvPr id="881" name="テキスト ボックス 880"/>
        <xdr:cNvSpPr txBox="1"/>
      </xdr:nvSpPr>
      <xdr:spPr>
        <a:xfrm>
          <a:off x="18389111" y="1331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28,080,199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千円となり、住民一人あたり約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千円となった。類似団体と比較した場合、人件費、物件費、公債費は住民一人あたりコストが低く、補助費等、積立金は住民一人あたりのコストが高い状況となっている。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人件費は、再任用職員数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が増加したものの、一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般職員数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が減少したことや、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組合負担金の減少などにより、前年度より減となった。類似団体に比べ低い水準である要因としては、消防業務、ごみ処理業務等を一部事務組合で行っていることが挙げられる。物件費は、民間業務委託の推進等により増加傾向にあるものの、一部事務組合で一部の業務を行っていることにより、類似団体よりも低い水準となっている。公債費は、大規模建設事業に伴う借入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年度以降は増加傾向にある。扶助費も増加傾向にあり、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年度は経済対策臨時福祉給付金や生活保護費（医療扶助）等が増加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たが、前年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に比べ類似団体平均値の伸び率が大きいことにより、類似団体より低くなった。補助費等は、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年度からは法適化された下水道事業会計への負担金・補助金によるコストが増加したが、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年度は一部事務組合への負担金の増などにより前年度に比べて増加した。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埼玉県本庄市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78,707
76,505
89.69
30,341,968
28,080,199
2,118,807
17,172,238
30,492,102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71120</xdr:rowOff>
    </xdr:from>
    <xdr:to>
      <xdr:col>24</xdr:col>
      <xdr:colOff>63500</xdr:colOff>
      <xdr:row>36</xdr:row>
      <xdr:rowOff>101295</xdr:rowOff>
    </xdr:to>
    <xdr:cxnSp macro="">
      <xdr:nvCxnSpPr>
        <xdr:cNvPr id="59" name="直線コネクタ 58"/>
        <xdr:cNvCxnSpPr/>
      </xdr:nvCxnSpPr>
      <xdr:spPr>
        <a:xfrm>
          <a:off x="3797300" y="6243320"/>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127813</xdr:rowOff>
    </xdr:from>
    <xdr:to>
      <xdr:col>19</xdr:col>
      <xdr:colOff>177800</xdr:colOff>
      <xdr:row>36</xdr:row>
      <xdr:rowOff>71120</xdr:rowOff>
    </xdr:to>
    <xdr:cxnSp macro="">
      <xdr:nvCxnSpPr>
        <xdr:cNvPr id="62" name="直線コネクタ 61"/>
        <xdr:cNvCxnSpPr/>
      </xdr:nvCxnSpPr>
      <xdr:spPr>
        <a:xfrm>
          <a:off x="2908300" y="6128563"/>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127813</xdr:rowOff>
    </xdr:from>
    <xdr:to>
      <xdr:col>15</xdr:col>
      <xdr:colOff>50800</xdr:colOff>
      <xdr:row>35</xdr:row>
      <xdr:rowOff>167589</xdr:rowOff>
    </xdr:to>
    <xdr:cxnSp macro="">
      <xdr:nvCxnSpPr>
        <xdr:cNvPr id="65" name="直線コネクタ 64"/>
        <xdr:cNvCxnSpPr/>
      </xdr:nvCxnSpPr>
      <xdr:spPr>
        <a:xfrm flipV="1">
          <a:off x="2019300" y="6128563"/>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118618</xdr:rowOff>
    </xdr:from>
    <xdr:to>
      <xdr:col>15</xdr:col>
      <xdr:colOff>101600</xdr:colOff>
      <xdr:row>34</xdr:row>
      <xdr:rowOff>48768</xdr:rowOff>
    </xdr:to>
    <xdr:sp macro="" textlink="">
      <xdr:nvSpPr>
        <xdr:cNvPr id="66" name="フローチャート: 判断 65"/>
        <xdr:cNvSpPr/>
      </xdr:nvSpPr>
      <xdr:spPr>
        <a:xfrm>
          <a:off x="2857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65295</xdr:rowOff>
    </xdr:from>
    <xdr:ext cx="469744" cy="259045"/>
    <xdr:sp macro="" textlink="">
      <xdr:nvSpPr>
        <xdr:cNvPr id="67" name="テキスト ボックス 66"/>
        <xdr:cNvSpPr txBox="1"/>
      </xdr:nvSpPr>
      <xdr:spPr>
        <a:xfrm>
          <a:off x="2673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167589</xdr:rowOff>
    </xdr:from>
    <xdr:to>
      <xdr:col>10</xdr:col>
      <xdr:colOff>114300</xdr:colOff>
      <xdr:row>36</xdr:row>
      <xdr:rowOff>55118</xdr:rowOff>
    </xdr:to>
    <xdr:cxnSp macro="">
      <xdr:nvCxnSpPr>
        <xdr:cNvPr id="68" name="直線コネクタ 67"/>
        <xdr:cNvCxnSpPr/>
      </xdr:nvCxnSpPr>
      <xdr:spPr>
        <a:xfrm flipV="1">
          <a:off x="1130300" y="6168339"/>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36322</xdr:rowOff>
    </xdr:from>
    <xdr:to>
      <xdr:col>10</xdr:col>
      <xdr:colOff>165100</xdr:colOff>
      <xdr:row>34</xdr:row>
      <xdr:rowOff>137922</xdr:rowOff>
    </xdr:to>
    <xdr:sp macro="" textlink="">
      <xdr:nvSpPr>
        <xdr:cNvPr id="69" name="フローチャート: 判断 68"/>
        <xdr:cNvSpPr/>
      </xdr:nvSpPr>
      <xdr:spPr>
        <a:xfrm>
          <a:off x="1968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154449</xdr:rowOff>
    </xdr:from>
    <xdr:ext cx="469744" cy="259045"/>
    <xdr:sp macro="" textlink="">
      <xdr:nvSpPr>
        <xdr:cNvPr id="70" name="テキスト ボックス 69"/>
        <xdr:cNvSpPr txBox="1"/>
      </xdr:nvSpPr>
      <xdr:spPr>
        <a:xfrm>
          <a:off x="1784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61468</xdr:rowOff>
    </xdr:from>
    <xdr:to>
      <xdr:col>6</xdr:col>
      <xdr:colOff>38100</xdr:colOff>
      <xdr:row>34</xdr:row>
      <xdr:rowOff>163068</xdr:rowOff>
    </xdr:to>
    <xdr:sp macro="" textlink="">
      <xdr:nvSpPr>
        <xdr:cNvPr id="71" name="フローチャート: 判断 70"/>
        <xdr:cNvSpPr/>
      </xdr:nvSpPr>
      <xdr:spPr>
        <a:xfrm>
          <a:off x="1079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8145</xdr:rowOff>
    </xdr:from>
    <xdr:ext cx="469744" cy="259045"/>
    <xdr:sp macro="" textlink="">
      <xdr:nvSpPr>
        <xdr:cNvPr id="72" name="テキスト ボックス 71"/>
        <xdr:cNvSpPr txBox="1"/>
      </xdr:nvSpPr>
      <xdr:spPr>
        <a:xfrm>
          <a:off x="895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50495</xdr:rowOff>
    </xdr:from>
    <xdr:to>
      <xdr:col>24</xdr:col>
      <xdr:colOff>114300</xdr:colOff>
      <xdr:row>36</xdr:row>
      <xdr:rowOff>152095</xdr:rowOff>
    </xdr:to>
    <xdr:sp macro="" textlink="">
      <xdr:nvSpPr>
        <xdr:cNvPr id="78" name="楕円 77"/>
        <xdr:cNvSpPr/>
      </xdr:nvSpPr>
      <xdr:spPr>
        <a:xfrm>
          <a:off x="45847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136872</xdr:rowOff>
    </xdr:from>
    <xdr:ext cx="469744" cy="259045"/>
    <xdr:sp macro="" textlink="">
      <xdr:nvSpPr>
        <xdr:cNvPr id="79" name="議会費該当値テキスト"/>
        <xdr:cNvSpPr txBox="1"/>
      </xdr:nvSpPr>
      <xdr:spPr>
        <a:xfrm>
          <a:off x="4686300" y="61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20320</xdr:rowOff>
    </xdr:from>
    <xdr:to>
      <xdr:col>20</xdr:col>
      <xdr:colOff>38100</xdr:colOff>
      <xdr:row>36</xdr:row>
      <xdr:rowOff>121920</xdr:rowOff>
    </xdr:to>
    <xdr:sp macro="" textlink="">
      <xdr:nvSpPr>
        <xdr:cNvPr id="80" name="楕円 79"/>
        <xdr:cNvSpPr/>
      </xdr:nvSpPr>
      <xdr:spPr>
        <a:xfrm>
          <a:off x="3746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113047</xdr:rowOff>
    </xdr:from>
    <xdr:ext cx="469744" cy="259045"/>
    <xdr:sp macro="" textlink="">
      <xdr:nvSpPr>
        <xdr:cNvPr id="81" name="テキスト ボックス 80"/>
        <xdr:cNvSpPr txBox="1"/>
      </xdr:nvSpPr>
      <xdr:spPr>
        <a:xfrm>
          <a:off x="3562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77013</xdr:rowOff>
    </xdr:from>
    <xdr:to>
      <xdr:col>15</xdr:col>
      <xdr:colOff>101600</xdr:colOff>
      <xdr:row>36</xdr:row>
      <xdr:rowOff>7163</xdr:rowOff>
    </xdr:to>
    <xdr:sp macro="" textlink="">
      <xdr:nvSpPr>
        <xdr:cNvPr id="82" name="楕円 81"/>
        <xdr:cNvSpPr/>
      </xdr:nvSpPr>
      <xdr:spPr>
        <a:xfrm>
          <a:off x="28575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169740</xdr:rowOff>
    </xdr:from>
    <xdr:ext cx="469744" cy="259045"/>
    <xdr:sp macro="" textlink="">
      <xdr:nvSpPr>
        <xdr:cNvPr id="83" name="テキスト ボックス 82"/>
        <xdr:cNvSpPr txBox="1"/>
      </xdr:nvSpPr>
      <xdr:spPr>
        <a:xfrm>
          <a:off x="2673428" y="61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116789</xdr:rowOff>
    </xdr:from>
    <xdr:to>
      <xdr:col>10</xdr:col>
      <xdr:colOff>165100</xdr:colOff>
      <xdr:row>36</xdr:row>
      <xdr:rowOff>46939</xdr:rowOff>
    </xdr:to>
    <xdr:sp macro="" textlink="">
      <xdr:nvSpPr>
        <xdr:cNvPr id="84" name="楕円 83"/>
        <xdr:cNvSpPr/>
      </xdr:nvSpPr>
      <xdr:spPr>
        <a:xfrm>
          <a:off x="1968500" y="61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38066</xdr:rowOff>
    </xdr:from>
    <xdr:ext cx="469744" cy="259045"/>
    <xdr:sp macro="" textlink="">
      <xdr:nvSpPr>
        <xdr:cNvPr id="85" name="テキスト ボックス 84"/>
        <xdr:cNvSpPr txBox="1"/>
      </xdr:nvSpPr>
      <xdr:spPr>
        <a:xfrm>
          <a:off x="1784428" y="62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4318</xdr:rowOff>
    </xdr:from>
    <xdr:to>
      <xdr:col>6</xdr:col>
      <xdr:colOff>38100</xdr:colOff>
      <xdr:row>36</xdr:row>
      <xdr:rowOff>105918</xdr:rowOff>
    </xdr:to>
    <xdr:sp macro="" textlink="">
      <xdr:nvSpPr>
        <xdr:cNvPr id="86" name="楕円 85"/>
        <xdr:cNvSpPr/>
      </xdr:nvSpPr>
      <xdr:spPr>
        <a:xfrm>
          <a:off x="1079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97045</xdr:rowOff>
    </xdr:from>
    <xdr:ext cx="469744" cy="259045"/>
    <xdr:sp macro="" textlink="">
      <xdr:nvSpPr>
        <xdr:cNvPr id="87" name="テキスト ボックス 86"/>
        <xdr:cNvSpPr txBox="1"/>
      </xdr:nvSpPr>
      <xdr:spPr>
        <a:xfrm>
          <a:off x="895428" y="626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168808</xdr:rowOff>
    </xdr:from>
    <xdr:to>
      <xdr:col>24</xdr:col>
      <xdr:colOff>63500</xdr:colOff>
      <xdr:row>57</xdr:row>
      <xdr:rowOff>58051</xdr:rowOff>
    </xdr:to>
    <xdr:cxnSp macro="">
      <xdr:nvCxnSpPr>
        <xdr:cNvPr id="117" name="直線コネクタ 116"/>
        <xdr:cNvCxnSpPr/>
      </xdr:nvCxnSpPr>
      <xdr:spPr>
        <a:xfrm>
          <a:off x="3797300" y="9770008"/>
          <a:ext cx="8382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63919</xdr:rowOff>
    </xdr:from>
    <xdr:to>
      <xdr:col>19</xdr:col>
      <xdr:colOff>177800</xdr:colOff>
      <xdr:row>56</xdr:row>
      <xdr:rowOff>168808</xdr:rowOff>
    </xdr:to>
    <xdr:cxnSp macro="">
      <xdr:nvCxnSpPr>
        <xdr:cNvPr id="120" name="直線コネクタ 119"/>
        <xdr:cNvCxnSpPr/>
      </xdr:nvCxnSpPr>
      <xdr:spPr>
        <a:xfrm>
          <a:off x="2908300" y="9493669"/>
          <a:ext cx="889000" cy="27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63919</xdr:rowOff>
    </xdr:from>
    <xdr:to>
      <xdr:col>15</xdr:col>
      <xdr:colOff>50800</xdr:colOff>
      <xdr:row>55</xdr:row>
      <xdr:rowOff>92202</xdr:rowOff>
    </xdr:to>
    <xdr:cxnSp macro="">
      <xdr:nvCxnSpPr>
        <xdr:cNvPr id="123" name="直線コネクタ 122"/>
        <xdr:cNvCxnSpPr/>
      </xdr:nvCxnSpPr>
      <xdr:spPr>
        <a:xfrm flipV="1">
          <a:off x="2019300" y="9493669"/>
          <a:ext cx="889000" cy="2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154978</xdr:rowOff>
    </xdr:from>
    <xdr:to>
      <xdr:col>15</xdr:col>
      <xdr:colOff>101600</xdr:colOff>
      <xdr:row>56</xdr:row>
      <xdr:rowOff>85128</xdr:rowOff>
    </xdr:to>
    <xdr:sp macro="" textlink="">
      <xdr:nvSpPr>
        <xdr:cNvPr id="124" name="フローチャート: 判断 123"/>
        <xdr:cNvSpPr/>
      </xdr:nvSpPr>
      <xdr:spPr>
        <a:xfrm>
          <a:off x="2857500" y="958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76255</xdr:rowOff>
    </xdr:from>
    <xdr:ext cx="534377" cy="259045"/>
    <xdr:sp macro="" textlink="">
      <xdr:nvSpPr>
        <xdr:cNvPr id="125" name="テキスト ボックス 124"/>
        <xdr:cNvSpPr txBox="1"/>
      </xdr:nvSpPr>
      <xdr:spPr>
        <a:xfrm>
          <a:off x="2641111" y="967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92202</xdr:rowOff>
    </xdr:from>
    <xdr:to>
      <xdr:col>10</xdr:col>
      <xdr:colOff>114300</xdr:colOff>
      <xdr:row>57</xdr:row>
      <xdr:rowOff>8572</xdr:rowOff>
    </xdr:to>
    <xdr:cxnSp macro="">
      <xdr:nvCxnSpPr>
        <xdr:cNvPr id="126" name="直線コネクタ 125"/>
        <xdr:cNvCxnSpPr/>
      </xdr:nvCxnSpPr>
      <xdr:spPr>
        <a:xfrm flipV="1">
          <a:off x="1130300" y="9521952"/>
          <a:ext cx="889000" cy="2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87046</xdr:rowOff>
    </xdr:from>
    <xdr:to>
      <xdr:col>10</xdr:col>
      <xdr:colOff>165100</xdr:colOff>
      <xdr:row>57</xdr:row>
      <xdr:rowOff>17196</xdr:rowOff>
    </xdr:to>
    <xdr:sp macro="" textlink="">
      <xdr:nvSpPr>
        <xdr:cNvPr id="127" name="フローチャート: 判断 126"/>
        <xdr:cNvSpPr/>
      </xdr:nvSpPr>
      <xdr:spPr>
        <a:xfrm>
          <a:off x="1968500" y="96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8323</xdr:rowOff>
    </xdr:from>
    <xdr:ext cx="534377" cy="259045"/>
    <xdr:sp macro="" textlink="">
      <xdr:nvSpPr>
        <xdr:cNvPr id="128" name="テキスト ボックス 127"/>
        <xdr:cNvSpPr txBox="1"/>
      </xdr:nvSpPr>
      <xdr:spPr>
        <a:xfrm>
          <a:off x="1752111" y="978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47676</xdr:rowOff>
    </xdr:from>
    <xdr:to>
      <xdr:col>6</xdr:col>
      <xdr:colOff>38100</xdr:colOff>
      <xdr:row>56</xdr:row>
      <xdr:rowOff>149276</xdr:rowOff>
    </xdr:to>
    <xdr:sp macro="" textlink="">
      <xdr:nvSpPr>
        <xdr:cNvPr id="129" name="フローチャート: 判断 128"/>
        <xdr:cNvSpPr/>
      </xdr:nvSpPr>
      <xdr:spPr>
        <a:xfrm>
          <a:off x="1079500" y="964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165803</xdr:rowOff>
    </xdr:from>
    <xdr:ext cx="534377" cy="259045"/>
    <xdr:sp macro="" textlink="">
      <xdr:nvSpPr>
        <xdr:cNvPr id="130" name="テキスト ボックス 129"/>
        <xdr:cNvSpPr txBox="1"/>
      </xdr:nvSpPr>
      <xdr:spPr>
        <a:xfrm>
          <a:off x="863111" y="942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7251</xdr:rowOff>
    </xdr:from>
    <xdr:to>
      <xdr:col>24</xdr:col>
      <xdr:colOff>114300</xdr:colOff>
      <xdr:row>57</xdr:row>
      <xdr:rowOff>108851</xdr:rowOff>
    </xdr:to>
    <xdr:sp macro="" textlink="">
      <xdr:nvSpPr>
        <xdr:cNvPr id="136" name="楕円 135"/>
        <xdr:cNvSpPr/>
      </xdr:nvSpPr>
      <xdr:spPr>
        <a:xfrm>
          <a:off x="4584700" y="97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157128</xdr:rowOff>
    </xdr:from>
    <xdr:ext cx="534377" cy="259045"/>
    <xdr:sp macro="" textlink="">
      <xdr:nvSpPr>
        <xdr:cNvPr id="137" name="総務費該当値テキスト"/>
        <xdr:cNvSpPr txBox="1"/>
      </xdr:nvSpPr>
      <xdr:spPr>
        <a:xfrm>
          <a:off x="4686300" y="97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118008</xdr:rowOff>
    </xdr:from>
    <xdr:to>
      <xdr:col>20</xdr:col>
      <xdr:colOff>38100</xdr:colOff>
      <xdr:row>57</xdr:row>
      <xdr:rowOff>48158</xdr:rowOff>
    </xdr:to>
    <xdr:sp macro="" textlink="">
      <xdr:nvSpPr>
        <xdr:cNvPr id="138" name="楕円 137"/>
        <xdr:cNvSpPr/>
      </xdr:nvSpPr>
      <xdr:spPr>
        <a:xfrm>
          <a:off x="3746500" y="97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39285</xdr:rowOff>
    </xdr:from>
    <xdr:ext cx="534377" cy="259045"/>
    <xdr:sp macro="" textlink="">
      <xdr:nvSpPr>
        <xdr:cNvPr id="139" name="テキスト ボックス 138"/>
        <xdr:cNvSpPr txBox="1"/>
      </xdr:nvSpPr>
      <xdr:spPr>
        <a:xfrm>
          <a:off x="3530111" y="98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13119</xdr:rowOff>
    </xdr:from>
    <xdr:to>
      <xdr:col>15</xdr:col>
      <xdr:colOff>101600</xdr:colOff>
      <xdr:row>55</xdr:row>
      <xdr:rowOff>114719</xdr:rowOff>
    </xdr:to>
    <xdr:sp macro="" textlink="">
      <xdr:nvSpPr>
        <xdr:cNvPr id="140" name="楕円 139"/>
        <xdr:cNvSpPr/>
      </xdr:nvSpPr>
      <xdr:spPr>
        <a:xfrm>
          <a:off x="2857500" y="944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131246</xdr:rowOff>
    </xdr:from>
    <xdr:ext cx="534377" cy="259045"/>
    <xdr:sp macro="" textlink="">
      <xdr:nvSpPr>
        <xdr:cNvPr id="141" name="テキスト ボックス 140"/>
        <xdr:cNvSpPr txBox="1"/>
      </xdr:nvSpPr>
      <xdr:spPr>
        <a:xfrm>
          <a:off x="2641111" y="921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41402</xdr:rowOff>
    </xdr:from>
    <xdr:to>
      <xdr:col>10</xdr:col>
      <xdr:colOff>165100</xdr:colOff>
      <xdr:row>55</xdr:row>
      <xdr:rowOff>143002</xdr:rowOff>
    </xdr:to>
    <xdr:sp macro="" textlink="">
      <xdr:nvSpPr>
        <xdr:cNvPr id="142" name="楕円 141"/>
        <xdr:cNvSpPr/>
      </xdr:nvSpPr>
      <xdr:spPr>
        <a:xfrm>
          <a:off x="1968500" y="94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159529</xdr:rowOff>
    </xdr:from>
    <xdr:ext cx="534377" cy="259045"/>
    <xdr:sp macro="" textlink="">
      <xdr:nvSpPr>
        <xdr:cNvPr id="143" name="テキスト ボックス 142"/>
        <xdr:cNvSpPr txBox="1"/>
      </xdr:nvSpPr>
      <xdr:spPr>
        <a:xfrm>
          <a:off x="1752111" y="92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129222</xdr:rowOff>
    </xdr:from>
    <xdr:to>
      <xdr:col>6</xdr:col>
      <xdr:colOff>38100</xdr:colOff>
      <xdr:row>57</xdr:row>
      <xdr:rowOff>59372</xdr:rowOff>
    </xdr:to>
    <xdr:sp macro="" textlink="">
      <xdr:nvSpPr>
        <xdr:cNvPr id="144" name="楕円 143"/>
        <xdr:cNvSpPr/>
      </xdr:nvSpPr>
      <xdr:spPr>
        <a:xfrm>
          <a:off x="1079500" y="9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50499</xdr:rowOff>
    </xdr:from>
    <xdr:ext cx="534377" cy="259045"/>
    <xdr:sp macro="" textlink="">
      <xdr:nvSpPr>
        <xdr:cNvPr id="145" name="テキスト ボックス 144"/>
        <xdr:cNvSpPr txBox="1"/>
      </xdr:nvSpPr>
      <xdr:spPr>
        <a:xfrm>
          <a:off x="863111" y="982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103823</xdr:rowOff>
    </xdr:from>
    <xdr:to>
      <xdr:col>24</xdr:col>
      <xdr:colOff>63500</xdr:colOff>
      <xdr:row>78</xdr:row>
      <xdr:rowOff>26809</xdr:rowOff>
    </xdr:to>
    <xdr:cxnSp macro="">
      <xdr:nvCxnSpPr>
        <xdr:cNvPr id="175" name="直線コネクタ 174"/>
        <xdr:cNvCxnSpPr/>
      </xdr:nvCxnSpPr>
      <xdr:spPr>
        <a:xfrm flipV="1">
          <a:off x="3797300" y="13305473"/>
          <a:ext cx="838200" cy="9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165264</xdr:rowOff>
    </xdr:from>
    <xdr:to>
      <xdr:col>19</xdr:col>
      <xdr:colOff>177800</xdr:colOff>
      <xdr:row>78</xdr:row>
      <xdr:rowOff>26809</xdr:rowOff>
    </xdr:to>
    <xdr:cxnSp macro="">
      <xdr:nvCxnSpPr>
        <xdr:cNvPr id="178" name="直線コネクタ 177"/>
        <xdr:cNvCxnSpPr/>
      </xdr:nvCxnSpPr>
      <xdr:spPr>
        <a:xfrm>
          <a:off x="2908300" y="13366914"/>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165264</xdr:rowOff>
    </xdr:from>
    <xdr:to>
      <xdr:col>15</xdr:col>
      <xdr:colOff>50800</xdr:colOff>
      <xdr:row>78</xdr:row>
      <xdr:rowOff>114922</xdr:rowOff>
    </xdr:to>
    <xdr:cxnSp macro="">
      <xdr:nvCxnSpPr>
        <xdr:cNvPr id="181" name="直線コネクタ 180"/>
        <xdr:cNvCxnSpPr/>
      </xdr:nvCxnSpPr>
      <xdr:spPr>
        <a:xfrm flipV="1">
          <a:off x="2019300" y="13366914"/>
          <a:ext cx="889000" cy="1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73444</xdr:rowOff>
    </xdr:from>
    <xdr:to>
      <xdr:col>15</xdr:col>
      <xdr:colOff>101600</xdr:colOff>
      <xdr:row>77</xdr:row>
      <xdr:rowOff>3594</xdr:rowOff>
    </xdr:to>
    <xdr:sp macro="" textlink="">
      <xdr:nvSpPr>
        <xdr:cNvPr id="182" name="フローチャート: 判断 181"/>
        <xdr:cNvSpPr/>
      </xdr:nvSpPr>
      <xdr:spPr>
        <a:xfrm>
          <a:off x="2857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20121</xdr:rowOff>
    </xdr:from>
    <xdr:ext cx="599010" cy="259045"/>
    <xdr:sp macro="" textlink="">
      <xdr:nvSpPr>
        <xdr:cNvPr id="183" name="テキスト ボックス 182"/>
        <xdr:cNvSpPr txBox="1"/>
      </xdr:nvSpPr>
      <xdr:spPr>
        <a:xfrm>
          <a:off x="2608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114922</xdr:rowOff>
    </xdr:from>
    <xdr:to>
      <xdr:col>10</xdr:col>
      <xdr:colOff>114300</xdr:colOff>
      <xdr:row>79</xdr:row>
      <xdr:rowOff>36309</xdr:rowOff>
    </xdr:to>
    <xdr:cxnSp macro="">
      <xdr:nvCxnSpPr>
        <xdr:cNvPr id="184" name="直線コネクタ 183"/>
        <xdr:cNvCxnSpPr/>
      </xdr:nvCxnSpPr>
      <xdr:spPr>
        <a:xfrm flipV="1">
          <a:off x="1130300" y="13488022"/>
          <a:ext cx="889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100546</xdr:rowOff>
    </xdr:from>
    <xdr:to>
      <xdr:col>10</xdr:col>
      <xdr:colOff>165100</xdr:colOff>
      <xdr:row>78</xdr:row>
      <xdr:rowOff>30696</xdr:rowOff>
    </xdr:to>
    <xdr:sp macro="" textlink="">
      <xdr:nvSpPr>
        <xdr:cNvPr id="185" name="フローチャート: 判断 184"/>
        <xdr:cNvSpPr/>
      </xdr:nvSpPr>
      <xdr:spPr>
        <a:xfrm>
          <a:off x="1968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47223</xdr:rowOff>
    </xdr:from>
    <xdr:ext cx="599010" cy="259045"/>
    <xdr:sp macro="" textlink="">
      <xdr:nvSpPr>
        <xdr:cNvPr id="186" name="テキスト ボックス 185"/>
        <xdr:cNvSpPr txBox="1"/>
      </xdr:nvSpPr>
      <xdr:spPr>
        <a:xfrm>
          <a:off x="1719795"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137731</xdr:rowOff>
    </xdr:from>
    <xdr:to>
      <xdr:col>6</xdr:col>
      <xdr:colOff>38100</xdr:colOff>
      <xdr:row>78</xdr:row>
      <xdr:rowOff>67881</xdr:rowOff>
    </xdr:to>
    <xdr:sp macro="" textlink="">
      <xdr:nvSpPr>
        <xdr:cNvPr id="187" name="フローチャート: 判断 186"/>
        <xdr:cNvSpPr/>
      </xdr:nvSpPr>
      <xdr:spPr>
        <a:xfrm>
          <a:off x="1079500" y="1333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84408</xdr:rowOff>
    </xdr:from>
    <xdr:ext cx="599010" cy="259045"/>
    <xdr:sp macro="" textlink="">
      <xdr:nvSpPr>
        <xdr:cNvPr id="188" name="テキスト ボックス 187"/>
        <xdr:cNvSpPr txBox="1"/>
      </xdr:nvSpPr>
      <xdr:spPr>
        <a:xfrm>
          <a:off x="830795" y="1311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53023</xdr:rowOff>
    </xdr:from>
    <xdr:to>
      <xdr:col>24</xdr:col>
      <xdr:colOff>114300</xdr:colOff>
      <xdr:row>77</xdr:row>
      <xdr:rowOff>154623</xdr:rowOff>
    </xdr:to>
    <xdr:sp macro="" textlink="">
      <xdr:nvSpPr>
        <xdr:cNvPr id="194" name="楕円 193"/>
        <xdr:cNvSpPr/>
      </xdr:nvSpPr>
      <xdr:spPr>
        <a:xfrm>
          <a:off x="4584700" y="13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31450</xdr:rowOff>
    </xdr:from>
    <xdr:ext cx="599010" cy="259045"/>
    <xdr:sp macro="" textlink="">
      <xdr:nvSpPr>
        <xdr:cNvPr id="195" name="民生費該当値テキスト"/>
        <xdr:cNvSpPr txBox="1"/>
      </xdr:nvSpPr>
      <xdr:spPr>
        <a:xfrm>
          <a:off x="4686300" y="1323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147459</xdr:rowOff>
    </xdr:from>
    <xdr:to>
      <xdr:col>20</xdr:col>
      <xdr:colOff>38100</xdr:colOff>
      <xdr:row>78</xdr:row>
      <xdr:rowOff>77609</xdr:rowOff>
    </xdr:to>
    <xdr:sp macro="" textlink="">
      <xdr:nvSpPr>
        <xdr:cNvPr id="196" name="楕円 195"/>
        <xdr:cNvSpPr/>
      </xdr:nvSpPr>
      <xdr:spPr>
        <a:xfrm>
          <a:off x="3746500" y="133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68736</xdr:rowOff>
    </xdr:from>
    <xdr:ext cx="599010" cy="259045"/>
    <xdr:sp macro="" textlink="">
      <xdr:nvSpPr>
        <xdr:cNvPr id="197" name="テキスト ボックス 196"/>
        <xdr:cNvSpPr txBox="1"/>
      </xdr:nvSpPr>
      <xdr:spPr>
        <a:xfrm>
          <a:off x="3497795" y="1344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114464</xdr:rowOff>
    </xdr:from>
    <xdr:to>
      <xdr:col>15</xdr:col>
      <xdr:colOff>101600</xdr:colOff>
      <xdr:row>78</xdr:row>
      <xdr:rowOff>44614</xdr:rowOff>
    </xdr:to>
    <xdr:sp macro="" textlink="">
      <xdr:nvSpPr>
        <xdr:cNvPr id="198" name="楕円 197"/>
        <xdr:cNvSpPr/>
      </xdr:nvSpPr>
      <xdr:spPr>
        <a:xfrm>
          <a:off x="2857500" y="133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35741</xdr:rowOff>
    </xdr:from>
    <xdr:ext cx="599010" cy="259045"/>
    <xdr:sp macro="" textlink="">
      <xdr:nvSpPr>
        <xdr:cNvPr id="199" name="テキスト ボックス 198"/>
        <xdr:cNvSpPr txBox="1"/>
      </xdr:nvSpPr>
      <xdr:spPr>
        <a:xfrm>
          <a:off x="2608795" y="1340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64122</xdr:rowOff>
    </xdr:from>
    <xdr:to>
      <xdr:col>10</xdr:col>
      <xdr:colOff>165100</xdr:colOff>
      <xdr:row>78</xdr:row>
      <xdr:rowOff>165722</xdr:rowOff>
    </xdr:to>
    <xdr:sp macro="" textlink="">
      <xdr:nvSpPr>
        <xdr:cNvPr id="200" name="楕円 199"/>
        <xdr:cNvSpPr/>
      </xdr:nvSpPr>
      <xdr:spPr>
        <a:xfrm>
          <a:off x="1968500" y="134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156849</xdr:rowOff>
    </xdr:from>
    <xdr:ext cx="599010" cy="259045"/>
    <xdr:sp macro="" textlink="">
      <xdr:nvSpPr>
        <xdr:cNvPr id="201" name="テキスト ボックス 200"/>
        <xdr:cNvSpPr txBox="1"/>
      </xdr:nvSpPr>
      <xdr:spPr>
        <a:xfrm>
          <a:off x="1719795" y="1352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156959</xdr:rowOff>
    </xdr:from>
    <xdr:to>
      <xdr:col>6</xdr:col>
      <xdr:colOff>38100</xdr:colOff>
      <xdr:row>79</xdr:row>
      <xdr:rowOff>87109</xdr:rowOff>
    </xdr:to>
    <xdr:sp macro="" textlink="">
      <xdr:nvSpPr>
        <xdr:cNvPr id="202" name="楕円 201"/>
        <xdr:cNvSpPr/>
      </xdr:nvSpPr>
      <xdr:spPr>
        <a:xfrm>
          <a:off x="1079500" y="135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78236</xdr:rowOff>
    </xdr:from>
    <xdr:ext cx="599010" cy="259045"/>
    <xdr:sp macro="" textlink="">
      <xdr:nvSpPr>
        <xdr:cNvPr id="203" name="テキスト ボックス 202"/>
        <xdr:cNvSpPr txBox="1"/>
      </xdr:nvSpPr>
      <xdr:spPr>
        <a:xfrm>
          <a:off x="830795" y="1362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88201</xdr:rowOff>
    </xdr:from>
    <xdr:to>
      <xdr:col>24</xdr:col>
      <xdr:colOff>63500</xdr:colOff>
      <xdr:row>97</xdr:row>
      <xdr:rowOff>99746</xdr:rowOff>
    </xdr:to>
    <xdr:cxnSp macro="">
      <xdr:nvCxnSpPr>
        <xdr:cNvPr id="232" name="直線コネクタ 231"/>
        <xdr:cNvCxnSpPr/>
      </xdr:nvCxnSpPr>
      <xdr:spPr>
        <a:xfrm>
          <a:off x="3797300" y="16547401"/>
          <a:ext cx="838200" cy="1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88201</xdr:rowOff>
    </xdr:from>
    <xdr:to>
      <xdr:col>19</xdr:col>
      <xdr:colOff>177800</xdr:colOff>
      <xdr:row>97</xdr:row>
      <xdr:rowOff>130442</xdr:rowOff>
    </xdr:to>
    <xdr:cxnSp macro="">
      <xdr:nvCxnSpPr>
        <xdr:cNvPr id="235" name="直線コネクタ 234"/>
        <xdr:cNvCxnSpPr/>
      </xdr:nvCxnSpPr>
      <xdr:spPr>
        <a:xfrm flipV="1">
          <a:off x="2908300" y="16547401"/>
          <a:ext cx="889000" cy="2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91097</xdr:rowOff>
    </xdr:from>
    <xdr:to>
      <xdr:col>15</xdr:col>
      <xdr:colOff>50800</xdr:colOff>
      <xdr:row>97</xdr:row>
      <xdr:rowOff>130442</xdr:rowOff>
    </xdr:to>
    <xdr:cxnSp macro="">
      <xdr:nvCxnSpPr>
        <xdr:cNvPr id="238" name="直線コネクタ 237"/>
        <xdr:cNvCxnSpPr/>
      </xdr:nvCxnSpPr>
      <xdr:spPr>
        <a:xfrm>
          <a:off x="2019300" y="16721747"/>
          <a:ext cx="889000" cy="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162344</xdr:rowOff>
    </xdr:from>
    <xdr:to>
      <xdr:col>15</xdr:col>
      <xdr:colOff>101600</xdr:colOff>
      <xdr:row>96</xdr:row>
      <xdr:rowOff>92494</xdr:rowOff>
    </xdr:to>
    <xdr:sp macro="" textlink="">
      <xdr:nvSpPr>
        <xdr:cNvPr id="239" name="フローチャート: 判断 238"/>
        <xdr:cNvSpPr/>
      </xdr:nvSpPr>
      <xdr:spPr>
        <a:xfrm>
          <a:off x="2857500" y="164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109021</xdr:rowOff>
    </xdr:from>
    <xdr:ext cx="534377" cy="259045"/>
    <xdr:sp macro="" textlink="">
      <xdr:nvSpPr>
        <xdr:cNvPr id="240" name="テキスト ボックス 239"/>
        <xdr:cNvSpPr txBox="1"/>
      </xdr:nvSpPr>
      <xdr:spPr>
        <a:xfrm>
          <a:off x="2641111" y="162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69825</xdr:rowOff>
    </xdr:from>
    <xdr:to>
      <xdr:col>10</xdr:col>
      <xdr:colOff>114300</xdr:colOff>
      <xdr:row>97</xdr:row>
      <xdr:rowOff>91097</xdr:rowOff>
    </xdr:to>
    <xdr:cxnSp macro="">
      <xdr:nvCxnSpPr>
        <xdr:cNvPr id="241" name="直線コネクタ 240"/>
        <xdr:cNvCxnSpPr/>
      </xdr:nvCxnSpPr>
      <xdr:spPr>
        <a:xfrm>
          <a:off x="1130300" y="16700475"/>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30048</xdr:rowOff>
    </xdr:from>
    <xdr:to>
      <xdr:col>10</xdr:col>
      <xdr:colOff>165100</xdr:colOff>
      <xdr:row>96</xdr:row>
      <xdr:rowOff>131648</xdr:rowOff>
    </xdr:to>
    <xdr:sp macro="" textlink="">
      <xdr:nvSpPr>
        <xdr:cNvPr id="242" name="フローチャート: 判断 241"/>
        <xdr:cNvSpPr/>
      </xdr:nvSpPr>
      <xdr:spPr>
        <a:xfrm>
          <a:off x="1968500" y="1648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148175</xdr:rowOff>
    </xdr:from>
    <xdr:ext cx="534377" cy="259045"/>
    <xdr:sp macro="" textlink="">
      <xdr:nvSpPr>
        <xdr:cNvPr id="243" name="テキスト ボックス 242"/>
        <xdr:cNvSpPr txBox="1"/>
      </xdr:nvSpPr>
      <xdr:spPr>
        <a:xfrm>
          <a:off x="1752111" y="1626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48513</xdr:rowOff>
    </xdr:from>
    <xdr:to>
      <xdr:col>6</xdr:col>
      <xdr:colOff>38100</xdr:colOff>
      <xdr:row>96</xdr:row>
      <xdr:rowOff>150113</xdr:rowOff>
    </xdr:to>
    <xdr:sp macro="" textlink="">
      <xdr:nvSpPr>
        <xdr:cNvPr id="244" name="フローチャート: 判断 243"/>
        <xdr:cNvSpPr/>
      </xdr:nvSpPr>
      <xdr:spPr>
        <a:xfrm>
          <a:off x="1079500" y="1650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166640</xdr:rowOff>
    </xdr:from>
    <xdr:ext cx="534377" cy="259045"/>
    <xdr:sp macro="" textlink="">
      <xdr:nvSpPr>
        <xdr:cNvPr id="245" name="テキスト ボックス 244"/>
        <xdr:cNvSpPr txBox="1"/>
      </xdr:nvSpPr>
      <xdr:spPr>
        <a:xfrm>
          <a:off x="863111" y="162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48946</xdr:rowOff>
    </xdr:from>
    <xdr:to>
      <xdr:col>24</xdr:col>
      <xdr:colOff>114300</xdr:colOff>
      <xdr:row>97</xdr:row>
      <xdr:rowOff>150546</xdr:rowOff>
    </xdr:to>
    <xdr:sp macro="" textlink="">
      <xdr:nvSpPr>
        <xdr:cNvPr id="251" name="楕円 250"/>
        <xdr:cNvSpPr/>
      </xdr:nvSpPr>
      <xdr:spPr>
        <a:xfrm>
          <a:off x="4584700" y="166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135323</xdr:rowOff>
    </xdr:from>
    <xdr:ext cx="534377" cy="259045"/>
    <xdr:sp macro="" textlink="">
      <xdr:nvSpPr>
        <xdr:cNvPr id="252" name="衛生費該当値テキスト"/>
        <xdr:cNvSpPr txBox="1"/>
      </xdr:nvSpPr>
      <xdr:spPr>
        <a:xfrm>
          <a:off x="4686300" y="165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37401</xdr:rowOff>
    </xdr:from>
    <xdr:to>
      <xdr:col>20</xdr:col>
      <xdr:colOff>38100</xdr:colOff>
      <xdr:row>96</xdr:row>
      <xdr:rowOff>139001</xdr:rowOff>
    </xdr:to>
    <xdr:sp macro="" textlink="">
      <xdr:nvSpPr>
        <xdr:cNvPr id="253" name="楕円 252"/>
        <xdr:cNvSpPr/>
      </xdr:nvSpPr>
      <xdr:spPr>
        <a:xfrm>
          <a:off x="3746500" y="164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130128</xdr:rowOff>
    </xdr:from>
    <xdr:ext cx="534377" cy="259045"/>
    <xdr:sp macro="" textlink="">
      <xdr:nvSpPr>
        <xdr:cNvPr id="254" name="テキスト ボックス 253"/>
        <xdr:cNvSpPr txBox="1"/>
      </xdr:nvSpPr>
      <xdr:spPr>
        <a:xfrm>
          <a:off x="3530111" y="165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79642</xdr:rowOff>
    </xdr:from>
    <xdr:to>
      <xdr:col>15</xdr:col>
      <xdr:colOff>101600</xdr:colOff>
      <xdr:row>98</xdr:row>
      <xdr:rowOff>9792</xdr:rowOff>
    </xdr:to>
    <xdr:sp macro="" textlink="">
      <xdr:nvSpPr>
        <xdr:cNvPr id="255" name="楕円 254"/>
        <xdr:cNvSpPr/>
      </xdr:nvSpPr>
      <xdr:spPr>
        <a:xfrm>
          <a:off x="2857500" y="167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919</xdr:rowOff>
    </xdr:from>
    <xdr:ext cx="534377" cy="259045"/>
    <xdr:sp macro="" textlink="">
      <xdr:nvSpPr>
        <xdr:cNvPr id="256" name="テキスト ボックス 255"/>
        <xdr:cNvSpPr txBox="1"/>
      </xdr:nvSpPr>
      <xdr:spPr>
        <a:xfrm>
          <a:off x="2641111" y="168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40297</xdr:rowOff>
    </xdr:from>
    <xdr:to>
      <xdr:col>10</xdr:col>
      <xdr:colOff>165100</xdr:colOff>
      <xdr:row>97</xdr:row>
      <xdr:rowOff>141897</xdr:rowOff>
    </xdr:to>
    <xdr:sp macro="" textlink="">
      <xdr:nvSpPr>
        <xdr:cNvPr id="257" name="楕円 256"/>
        <xdr:cNvSpPr/>
      </xdr:nvSpPr>
      <xdr:spPr>
        <a:xfrm>
          <a:off x="1968500" y="1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133024</xdr:rowOff>
    </xdr:from>
    <xdr:ext cx="534377" cy="259045"/>
    <xdr:sp macro="" textlink="">
      <xdr:nvSpPr>
        <xdr:cNvPr id="258" name="テキスト ボックス 257"/>
        <xdr:cNvSpPr txBox="1"/>
      </xdr:nvSpPr>
      <xdr:spPr>
        <a:xfrm>
          <a:off x="1752111" y="167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19025</xdr:rowOff>
    </xdr:from>
    <xdr:to>
      <xdr:col>6</xdr:col>
      <xdr:colOff>38100</xdr:colOff>
      <xdr:row>97</xdr:row>
      <xdr:rowOff>120625</xdr:rowOff>
    </xdr:to>
    <xdr:sp macro="" textlink="">
      <xdr:nvSpPr>
        <xdr:cNvPr id="259" name="楕円 258"/>
        <xdr:cNvSpPr/>
      </xdr:nvSpPr>
      <xdr:spPr>
        <a:xfrm>
          <a:off x="1079500" y="166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111752</xdr:rowOff>
    </xdr:from>
    <xdr:ext cx="534377" cy="259045"/>
    <xdr:sp macro="" textlink="">
      <xdr:nvSpPr>
        <xdr:cNvPr id="260" name="テキスト ボックス 259"/>
        <xdr:cNvSpPr txBox="1"/>
      </xdr:nvSpPr>
      <xdr:spPr>
        <a:xfrm>
          <a:off x="863111" y="1674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109002</xdr:rowOff>
    </xdr:from>
    <xdr:to>
      <xdr:col>55</xdr:col>
      <xdr:colOff>0</xdr:colOff>
      <xdr:row>37</xdr:row>
      <xdr:rowOff>117493</xdr:rowOff>
    </xdr:to>
    <xdr:cxnSp macro="">
      <xdr:nvCxnSpPr>
        <xdr:cNvPr id="291" name="直線コネクタ 290"/>
        <xdr:cNvCxnSpPr/>
      </xdr:nvCxnSpPr>
      <xdr:spPr>
        <a:xfrm flipV="1">
          <a:off x="9639300" y="6452652"/>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111615</xdr:rowOff>
    </xdr:from>
    <xdr:to>
      <xdr:col>50</xdr:col>
      <xdr:colOff>114300</xdr:colOff>
      <xdr:row>37</xdr:row>
      <xdr:rowOff>117493</xdr:rowOff>
    </xdr:to>
    <xdr:cxnSp macro="">
      <xdr:nvCxnSpPr>
        <xdr:cNvPr id="294" name="直線コネクタ 293"/>
        <xdr:cNvCxnSpPr/>
      </xdr:nvCxnSpPr>
      <xdr:spPr>
        <a:xfrm>
          <a:off x="8750300" y="645526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98878</xdr:rowOff>
    </xdr:from>
    <xdr:to>
      <xdr:col>45</xdr:col>
      <xdr:colOff>177800</xdr:colOff>
      <xdr:row>37</xdr:row>
      <xdr:rowOff>111615</xdr:rowOff>
    </xdr:to>
    <xdr:cxnSp macro="">
      <xdr:nvCxnSpPr>
        <xdr:cNvPr id="297" name="直線コネクタ 296"/>
        <xdr:cNvCxnSpPr/>
      </xdr:nvCxnSpPr>
      <xdr:spPr>
        <a:xfrm>
          <a:off x="7861300" y="6442528"/>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32730</xdr:rowOff>
    </xdr:from>
    <xdr:to>
      <xdr:col>46</xdr:col>
      <xdr:colOff>38100</xdr:colOff>
      <xdr:row>37</xdr:row>
      <xdr:rowOff>134330</xdr:rowOff>
    </xdr:to>
    <xdr:sp macro="" textlink="">
      <xdr:nvSpPr>
        <xdr:cNvPr id="298" name="フローチャート: 判断 297"/>
        <xdr:cNvSpPr/>
      </xdr:nvSpPr>
      <xdr:spPr>
        <a:xfrm>
          <a:off x="8699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150857</xdr:rowOff>
    </xdr:from>
    <xdr:ext cx="469744" cy="259045"/>
    <xdr:sp macro="" textlink="">
      <xdr:nvSpPr>
        <xdr:cNvPr id="299" name="テキスト ボックス 298"/>
        <xdr:cNvSpPr txBox="1"/>
      </xdr:nvSpPr>
      <xdr:spPr>
        <a:xfrm>
          <a:off x="8515428" y="615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111615</xdr:rowOff>
    </xdr:from>
    <xdr:to>
      <xdr:col>41</xdr:col>
      <xdr:colOff>50800</xdr:colOff>
      <xdr:row>37</xdr:row>
      <xdr:rowOff>98878</xdr:rowOff>
    </xdr:to>
    <xdr:cxnSp macro="">
      <xdr:nvCxnSpPr>
        <xdr:cNvPr id="300" name="直線コネクタ 299"/>
        <xdr:cNvCxnSpPr/>
      </xdr:nvCxnSpPr>
      <xdr:spPr>
        <a:xfrm>
          <a:off x="6972300" y="6283815"/>
          <a:ext cx="889000" cy="1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53630</xdr:rowOff>
    </xdr:from>
    <xdr:to>
      <xdr:col>41</xdr:col>
      <xdr:colOff>101600</xdr:colOff>
      <xdr:row>36</xdr:row>
      <xdr:rowOff>155230</xdr:rowOff>
    </xdr:to>
    <xdr:sp macro="" textlink="">
      <xdr:nvSpPr>
        <xdr:cNvPr id="301" name="フローチャート: 判断 300"/>
        <xdr:cNvSpPr/>
      </xdr:nvSpPr>
      <xdr:spPr>
        <a:xfrm>
          <a:off x="7810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307</xdr:rowOff>
    </xdr:from>
    <xdr:ext cx="469744" cy="259045"/>
    <xdr:sp macro="" textlink="">
      <xdr:nvSpPr>
        <xdr:cNvPr id="302" name="テキスト ボックス 301"/>
        <xdr:cNvSpPr txBox="1"/>
      </xdr:nvSpPr>
      <xdr:spPr>
        <a:xfrm>
          <a:off x="7626428"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95105</xdr:rowOff>
    </xdr:from>
    <xdr:to>
      <xdr:col>36</xdr:col>
      <xdr:colOff>165100</xdr:colOff>
      <xdr:row>36</xdr:row>
      <xdr:rowOff>25255</xdr:rowOff>
    </xdr:to>
    <xdr:sp macro="" textlink="">
      <xdr:nvSpPr>
        <xdr:cNvPr id="303" name="フローチャート: 判断 302"/>
        <xdr:cNvSpPr/>
      </xdr:nvSpPr>
      <xdr:spPr>
        <a:xfrm>
          <a:off x="6921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41782</xdr:rowOff>
    </xdr:from>
    <xdr:ext cx="469744" cy="259045"/>
    <xdr:sp macro="" textlink="">
      <xdr:nvSpPr>
        <xdr:cNvPr id="304" name="テキスト ボックス 303"/>
        <xdr:cNvSpPr txBox="1"/>
      </xdr:nvSpPr>
      <xdr:spPr>
        <a:xfrm>
          <a:off x="6737428"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58202</xdr:rowOff>
    </xdr:from>
    <xdr:to>
      <xdr:col>55</xdr:col>
      <xdr:colOff>50800</xdr:colOff>
      <xdr:row>37</xdr:row>
      <xdr:rowOff>159803</xdr:rowOff>
    </xdr:to>
    <xdr:sp macro="" textlink="">
      <xdr:nvSpPr>
        <xdr:cNvPr id="310" name="楕円 309"/>
        <xdr:cNvSpPr/>
      </xdr:nvSpPr>
      <xdr:spPr>
        <a:xfrm>
          <a:off x="10426700" y="64018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81079</xdr:rowOff>
    </xdr:from>
    <xdr:ext cx="469744" cy="259045"/>
    <xdr:sp macro="" textlink="">
      <xdr:nvSpPr>
        <xdr:cNvPr id="311" name="労働費該当値テキスト"/>
        <xdr:cNvSpPr txBox="1"/>
      </xdr:nvSpPr>
      <xdr:spPr>
        <a:xfrm>
          <a:off x="10528300" y="625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66693</xdr:rowOff>
    </xdr:from>
    <xdr:to>
      <xdr:col>50</xdr:col>
      <xdr:colOff>165100</xdr:colOff>
      <xdr:row>37</xdr:row>
      <xdr:rowOff>168294</xdr:rowOff>
    </xdr:to>
    <xdr:sp macro="" textlink="">
      <xdr:nvSpPr>
        <xdr:cNvPr id="312" name="楕円 311"/>
        <xdr:cNvSpPr/>
      </xdr:nvSpPr>
      <xdr:spPr>
        <a:xfrm>
          <a:off x="9588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13370</xdr:rowOff>
    </xdr:from>
    <xdr:ext cx="378565" cy="259045"/>
    <xdr:sp macro="" textlink="">
      <xdr:nvSpPr>
        <xdr:cNvPr id="313" name="テキスト ボックス 312"/>
        <xdr:cNvSpPr txBox="1"/>
      </xdr:nvSpPr>
      <xdr:spPr>
        <a:xfrm>
          <a:off x="9450017" y="618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60815</xdr:rowOff>
    </xdr:from>
    <xdr:to>
      <xdr:col>46</xdr:col>
      <xdr:colOff>38100</xdr:colOff>
      <xdr:row>37</xdr:row>
      <xdr:rowOff>162415</xdr:rowOff>
    </xdr:to>
    <xdr:sp macro="" textlink="">
      <xdr:nvSpPr>
        <xdr:cNvPr id="314" name="楕円 313"/>
        <xdr:cNvSpPr/>
      </xdr:nvSpPr>
      <xdr:spPr>
        <a:xfrm>
          <a:off x="86995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153542</xdr:rowOff>
    </xdr:from>
    <xdr:ext cx="469744" cy="259045"/>
    <xdr:sp macro="" textlink="">
      <xdr:nvSpPr>
        <xdr:cNvPr id="315" name="テキスト ボックス 314"/>
        <xdr:cNvSpPr txBox="1"/>
      </xdr:nvSpPr>
      <xdr:spPr>
        <a:xfrm>
          <a:off x="8515428" y="649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48078</xdr:rowOff>
    </xdr:from>
    <xdr:to>
      <xdr:col>41</xdr:col>
      <xdr:colOff>101600</xdr:colOff>
      <xdr:row>37</xdr:row>
      <xdr:rowOff>149678</xdr:rowOff>
    </xdr:to>
    <xdr:sp macro="" textlink="">
      <xdr:nvSpPr>
        <xdr:cNvPr id="316" name="楕円 315"/>
        <xdr:cNvSpPr/>
      </xdr:nvSpPr>
      <xdr:spPr>
        <a:xfrm>
          <a:off x="7810500" y="63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140805</xdr:rowOff>
    </xdr:from>
    <xdr:ext cx="469744" cy="259045"/>
    <xdr:sp macro="" textlink="">
      <xdr:nvSpPr>
        <xdr:cNvPr id="317" name="テキスト ボックス 316"/>
        <xdr:cNvSpPr txBox="1"/>
      </xdr:nvSpPr>
      <xdr:spPr>
        <a:xfrm>
          <a:off x="7626428"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60815</xdr:rowOff>
    </xdr:from>
    <xdr:to>
      <xdr:col>36</xdr:col>
      <xdr:colOff>165100</xdr:colOff>
      <xdr:row>36</xdr:row>
      <xdr:rowOff>162415</xdr:rowOff>
    </xdr:to>
    <xdr:sp macro="" textlink="">
      <xdr:nvSpPr>
        <xdr:cNvPr id="318" name="楕円 317"/>
        <xdr:cNvSpPr/>
      </xdr:nvSpPr>
      <xdr:spPr>
        <a:xfrm>
          <a:off x="6921500" y="62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153542</xdr:rowOff>
    </xdr:from>
    <xdr:ext cx="469744" cy="259045"/>
    <xdr:sp macro="" textlink="">
      <xdr:nvSpPr>
        <xdr:cNvPr id="319" name="テキスト ボックス 318"/>
        <xdr:cNvSpPr txBox="1"/>
      </xdr:nvSpPr>
      <xdr:spPr>
        <a:xfrm>
          <a:off x="6737428" y="632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108191</xdr:rowOff>
    </xdr:from>
    <xdr:to>
      <xdr:col>55</xdr:col>
      <xdr:colOff>0</xdr:colOff>
      <xdr:row>58</xdr:row>
      <xdr:rowOff>120497</xdr:rowOff>
    </xdr:to>
    <xdr:cxnSp macro="">
      <xdr:nvCxnSpPr>
        <xdr:cNvPr id="348" name="直線コネクタ 347"/>
        <xdr:cNvCxnSpPr/>
      </xdr:nvCxnSpPr>
      <xdr:spPr>
        <a:xfrm>
          <a:off x="9639300" y="10052291"/>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13608</xdr:rowOff>
    </xdr:from>
    <xdr:to>
      <xdr:col>50</xdr:col>
      <xdr:colOff>114300</xdr:colOff>
      <xdr:row>58</xdr:row>
      <xdr:rowOff>108191</xdr:rowOff>
    </xdr:to>
    <xdr:cxnSp macro="">
      <xdr:nvCxnSpPr>
        <xdr:cNvPr id="351" name="直線コネクタ 350"/>
        <xdr:cNvCxnSpPr/>
      </xdr:nvCxnSpPr>
      <xdr:spPr>
        <a:xfrm>
          <a:off x="8750300" y="9443358"/>
          <a:ext cx="889000" cy="60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13608</xdr:rowOff>
    </xdr:from>
    <xdr:to>
      <xdr:col>45</xdr:col>
      <xdr:colOff>177800</xdr:colOff>
      <xdr:row>56</xdr:row>
      <xdr:rowOff>98590</xdr:rowOff>
    </xdr:to>
    <xdr:cxnSp macro="">
      <xdr:nvCxnSpPr>
        <xdr:cNvPr id="354" name="直線コネクタ 353"/>
        <xdr:cNvCxnSpPr/>
      </xdr:nvCxnSpPr>
      <xdr:spPr>
        <a:xfrm flipV="1">
          <a:off x="7861300" y="9443358"/>
          <a:ext cx="889000" cy="25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84404</xdr:rowOff>
    </xdr:from>
    <xdr:to>
      <xdr:col>46</xdr:col>
      <xdr:colOff>38100</xdr:colOff>
      <xdr:row>57</xdr:row>
      <xdr:rowOff>14554</xdr:rowOff>
    </xdr:to>
    <xdr:sp macro="" textlink="">
      <xdr:nvSpPr>
        <xdr:cNvPr id="355" name="フローチャート: 判断 354"/>
        <xdr:cNvSpPr/>
      </xdr:nvSpPr>
      <xdr:spPr>
        <a:xfrm>
          <a:off x="8699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5681</xdr:rowOff>
    </xdr:from>
    <xdr:ext cx="534377" cy="259045"/>
    <xdr:sp macro="" textlink="">
      <xdr:nvSpPr>
        <xdr:cNvPr id="356" name="テキスト ボックス 355"/>
        <xdr:cNvSpPr txBox="1"/>
      </xdr:nvSpPr>
      <xdr:spPr>
        <a:xfrm>
          <a:off x="8483111" y="97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98590</xdr:rowOff>
    </xdr:from>
    <xdr:to>
      <xdr:col>41</xdr:col>
      <xdr:colOff>50800</xdr:colOff>
      <xdr:row>57</xdr:row>
      <xdr:rowOff>112992</xdr:rowOff>
    </xdr:to>
    <xdr:cxnSp macro="">
      <xdr:nvCxnSpPr>
        <xdr:cNvPr id="357" name="直線コネクタ 356"/>
        <xdr:cNvCxnSpPr/>
      </xdr:nvCxnSpPr>
      <xdr:spPr>
        <a:xfrm flipV="1">
          <a:off x="6972300" y="9699790"/>
          <a:ext cx="8890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29788</xdr:rowOff>
    </xdr:from>
    <xdr:to>
      <xdr:col>41</xdr:col>
      <xdr:colOff>101600</xdr:colOff>
      <xdr:row>57</xdr:row>
      <xdr:rowOff>131388</xdr:rowOff>
    </xdr:to>
    <xdr:sp macro="" textlink="">
      <xdr:nvSpPr>
        <xdr:cNvPr id="358" name="フローチャート: 判断 357"/>
        <xdr:cNvSpPr/>
      </xdr:nvSpPr>
      <xdr:spPr>
        <a:xfrm>
          <a:off x="7810500" y="980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122515</xdr:rowOff>
    </xdr:from>
    <xdr:ext cx="534377" cy="259045"/>
    <xdr:sp macro="" textlink="">
      <xdr:nvSpPr>
        <xdr:cNvPr id="359" name="テキスト ボックス 358"/>
        <xdr:cNvSpPr txBox="1"/>
      </xdr:nvSpPr>
      <xdr:spPr>
        <a:xfrm>
          <a:off x="7594111" y="98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42875</xdr:rowOff>
    </xdr:from>
    <xdr:to>
      <xdr:col>36</xdr:col>
      <xdr:colOff>165100</xdr:colOff>
      <xdr:row>57</xdr:row>
      <xdr:rowOff>144475</xdr:rowOff>
    </xdr:to>
    <xdr:sp macro="" textlink="">
      <xdr:nvSpPr>
        <xdr:cNvPr id="360" name="フローチャート: 判断 359"/>
        <xdr:cNvSpPr/>
      </xdr:nvSpPr>
      <xdr:spPr>
        <a:xfrm>
          <a:off x="6921500" y="981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161002</xdr:rowOff>
    </xdr:from>
    <xdr:ext cx="534377" cy="259045"/>
    <xdr:sp macro="" textlink="">
      <xdr:nvSpPr>
        <xdr:cNvPr id="361" name="テキスト ボックス 360"/>
        <xdr:cNvSpPr txBox="1"/>
      </xdr:nvSpPr>
      <xdr:spPr>
        <a:xfrm>
          <a:off x="6705111" y="95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69697</xdr:rowOff>
    </xdr:from>
    <xdr:to>
      <xdr:col>55</xdr:col>
      <xdr:colOff>50800</xdr:colOff>
      <xdr:row>58</xdr:row>
      <xdr:rowOff>171297</xdr:rowOff>
    </xdr:to>
    <xdr:sp macro="" textlink="">
      <xdr:nvSpPr>
        <xdr:cNvPr id="367" name="楕円 366"/>
        <xdr:cNvSpPr/>
      </xdr:nvSpPr>
      <xdr:spPr>
        <a:xfrm>
          <a:off x="104267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156074</xdr:rowOff>
    </xdr:from>
    <xdr:ext cx="469744" cy="259045"/>
    <xdr:sp macro="" textlink="">
      <xdr:nvSpPr>
        <xdr:cNvPr id="368" name="農林水産業費該当値テキスト"/>
        <xdr:cNvSpPr txBox="1"/>
      </xdr:nvSpPr>
      <xdr:spPr>
        <a:xfrm>
          <a:off x="10528300" y="99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57391</xdr:rowOff>
    </xdr:from>
    <xdr:to>
      <xdr:col>50</xdr:col>
      <xdr:colOff>165100</xdr:colOff>
      <xdr:row>58</xdr:row>
      <xdr:rowOff>158991</xdr:rowOff>
    </xdr:to>
    <xdr:sp macro="" textlink="">
      <xdr:nvSpPr>
        <xdr:cNvPr id="369" name="楕円 368"/>
        <xdr:cNvSpPr/>
      </xdr:nvSpPr>
      <xdr:spPr>
        <a:xfrm>
          <a:off x="9588500" y="10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150118</xdr:rowOff>
    </xdr:from>
    <xdr:ext cx="469744" cy="259045"/>
    <xdr:sp macro="" textlink="">
      <xdr:nvSpPr>
        <xdr:cNvPr id="370" name="テキスト ボックス 369"/>
        <xdr:cNvSpPr txBox="1"/>
      </xdr:nvSpPr>
      <xdr:spPr>
        <a:xfrm>
          <a:off x="9404428" y="1009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134258</xdr:rowOff>
    </xdr:from>
    <xdr:to>
      <xdr:col>46</xdr:col>
      <xdr:colOff>38100</xdr:colOff>
      <xdr:row>55</xdr:row>
      <xdr:rowOff>64408</xdr:rowOff>
    </xdr:to>
    <xdr:sp macro="" textlink="">
      <xdr:nvSpPr>
        <xdr:cNvPr id="371" name="楕円 370"/>
        <xdr:cNvSpPr/>
      </xdr:nvSpPr>
      <xdr:spPr>
        <a:xfrm>
          <a:off x="8699500" y="93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80935</xdr:rowOff>
    </xdr:from>
    <xdr:ext cx="534377" cy="259045"/>
    <xdr:sp macro="" textlink="">
      <xdr:nvSpPr>
        <xdr:cNvPr id="372" name="テキスト ボックス 371"/>
        <xdr:cNvSpPr txBox="1"/>
      </xdr:nvSpPr>
      <xdr:spPr>
        <a:xfrm>
          <a:off x="8483111" y="91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47790</xdr:rowOff>
    </xdr:from>
    <xdr:to>
      <xdr:col>41</xdr:col>
      <xdr:colOff>101600</xdr:colOff>
      <xdr:row>56</xdr:row>
      <xdr:rowOff>149390</xdr:rowOff>
    </xdr:to>
    <xdr:sp macro="" textlink="">
      <xdr:nvSpPr>
        <xdr:cNvPr id="373" name="楕円 372"/>
        <xdr:cNvSpPr/>
      </xdr:nvSpPr>
      <xdr:spPr>
        <a:xfrm>
          <a:off x="7810500" y="96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165917</xdr:rowOff>
    </xdr:from>
    <xdr:ext cx="534377" cy="259045"/>
    <xdr:sp macro="" textlink="">
      <xdr:nvSpPr>
        <xdr:cNvPr id="374" name="テキスト ボックス 373"/>
        <xdr:cNvSpPr txBox="1"/>
      </xdr:nvSpPr>
      <xdr:spPr>
        <a:xfrm>
          <a:off x="7594111" y="94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62192</xdr:rowOff>
    </xdr:from>
    <xdr:to>
      <xdr:col>36</xdr:col>
      <xdr:colOff>165100</xdr:colOff>
      <xdr:row>57</xdr:row>
      <xdr:rowOff>163792</xdr:rowOff>
    </xdr:to>
    <xdr:sp macro="" textlink="">
      <xdr:nvSpPr>
        <xdr:cNvPr id="375" name="楕円 374"/>
        <xdr:cNvSpPr/>
      </xdr:nvSpPr>
      <xdr:spPr>
        <a:xfrm>
          <a:off x="6921500" y="98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154919</xdr:rowOff>
    </xdr:from>
    <xdr:ext cx="534377" cy="259045"/>
    <xdr:sp macro="" textlink="">
      <xdr:nvSpPr>
        <xdr:cNvPr id="376" name="テキスト ボックス 375"/>
        <xdr:cNvSpPr txBox="1"/>
      </xdr:nvSpPr>
      <xdr:spPr>
        <a:xfrm>
          <a:off x="6705111" y="99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69314</xdr:rowOff>
    </xdr:from>
    <xdr:to>
      <xdr:col>55</xdr:col>
      <xdr:colOff>0</xdr:colOff>
      <xdr:row>78</xdr:row>
      <xdr:rowOff>71166</xdr:rowOff>
    </xdr:to>
    <xdr:cxnSp macro="">
      <xdr:nvCxnSpPr>
        <xdr:cNvPr id="403" name="直線コネクタ 402"/>
        <xdr:cNvCxnSpPr/>
      </xdr:nvCxnSpPr>
      <xdr:spPr>
        <a:xfrm>
          <a:off x="9639300" y="13442414"/>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5626</xdr:rowOff>
    </xdr:from>
    <xdr:to>
      <xdr:col>50</xdr:col>
      <xdr:colOff>114300</xdr:colOff>
      <xdr:row>78</xdr:row>
      <xdr:rowOff>69314</xdr:rowOff>
    </xdr:to>
    <xdr:cxnSp macro="">
      <xdr:nvCxnSpPr>
        <xdr:cNvPr id="406" name="直線コネクタ 405"/>
        <xdr:cNvCxnSpPr/>
      </xdr:nvCxnSpPr>
      <xdr:spPr>
        <a:xfrm>
          <a:off x="8750300" y="13378726"/>
          <a:ext cx="889000" cy="6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5626</xdr:rowOff>
    </xdr:from>
    <xdr:to>
      <xdr:col>45</xdr:col>
      <xdr:colOff>177800</xdr:colOff>
      <xdr:row>78</xdr:row>
      <xdr:rowOff>68035</xdr:rowOff>
    </xdr:to>
    <xdr:cxnSp macro="">
      <xdr:nvCxnSpPr>
        <xdr:cNvPr id="409" name="直線コネクタ 408"/>
        <xdr:cNvCxnSpPr/>
      </xdr:nvCxnSpPr>
      <xdr:spPr>
        <a:xfrm flipV="1">
          <a:off x="7861300" y="13378726"/>
          <a:ext cx="889000" cy="6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112926</xdr:rowOff>
    </xdr:from>
    <xdr:to>
      <xdr:col>46</xdr:col>
      <xdr:colOff>38100</xdr:colOff>
      <xdr:row>77</xdr:row>
      <xdr:rowOff>43076</xdr:rowOff>
    </xdr:to>
    <xdr:sp macro="" textlink="">
      <xdr:nvSpPr>
        <xdr:cNvPr id="410" name="フローチャート: 判断 409"/>
        <xdr:cNvSpPr/>
      </xdr:nvSpPr>
      <xdr:spPr>
        <a:xfrm>
          <a:off x="8699500" y="1314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59603</xdr:rowOff>
    </xdr:from>
    <xdr:ext cx="534377" cy="259045"/>
    <xdr:sp macro="" textlink="">
      <xdr:nvSpPr>
        <xdr:cNvPr id="411" name="テキスト ボックス 410"/>
        <xdr:cNvSpPr txBox="1"/>
      </xdr:nvSpPr>
      <xdr:spPr>
        <a:xfrm>
          <a:off x="8483111" y="129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28325</xdr:rowOff>
    </xdr:from>
    <xdr:to>
      <xdr:col>41</xdr:col>
      <xdr:colOff>50800</xdr:colOff>
      <xdr:row>78</xdr:row>
      <xdr:rowOff>68035</xdr:rowOff>
    </xdr:to>
    <xdr:cxnSp macro="">
      <xdr:nvCxnSpPr>
        <xdr:cNvPr id="412" name="直線コネクタ 411"/>
        <xdr:cNvCxnSpPr/>
      </xdr:nvCxnSpPr>
      <xdr:spPr>
        <a:xfrm>
          <a:off x="6972300" y="13401425"/>
          <a:ext cx="889000" cy="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7793</xdr:rowOff>
    </xdr:from>
    <xdr:to>
      <xdr:col>41</xdr:col>
      <xdr:colOff>101600</xdr:colOff>
      <xdr:row>77</xdr:row>
      <xdr:rowOff>109393</xdr:rowOff>
    </xdr:to>
    <xdr:sp macro="" textlink="">
      <xdr:nvSpPr>
        <xdr:cNvPr id="413" name="フローチャート: 判断 412"/>
        <xdr:cNvSpPr/>
      </xdr:nvSpPr>
      <xdr:spPr>
        <a:xfrm>
          <a:off x="7810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125920</xdr:rowOff>
    </xdr:from>
    <xdr:ext cx="534377" cy="259045"/>
    <xdr:sp macro="" textlink="">
      <xdr:nvSpPr>
        <xdr:cNvPr id="414" name="テキスト ボックス 413"/>
        <xdr:cNvSpPr txBox="1"/>
      </xdr:nvSpPr>
      <xdr:spPr>
        <a:xfrm>
          <a:off x="7594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9027</xdr:rowOff>
    </xdr:from>
    <xdr:to>
      <xdr:col>36</xdr:col>
      <xdr:colOff>165100</xdr:colOff>
      <xdr:row>77</xdr:row>
      <xdr:rowOff>110627</xdr:rowOff>
    </xdr:to>
    <xdr:sp macro="" textlink="">
      <xdr:nvSpPr>
        <xdr:cNvPr id="415" name="フローチャート: 判断 414"/>
        <xdr:cNvSpPr/>
      </xdr:nvSpPr>
      <xdr:spPr>
        <a:xfrm>
          <a:off x="6921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127154</xdr:rowOff>
    </xdr:from>
    <xdr:ext cx="534377" cy="259045"/>
    <xdr:sp macro="" textlink="">
      <xdr:nvSpPr>
        <xdr:cNvPr id="416" name="テキスト ボックス 415"/>
        <xdr:cNvSpPr txBox="1"/>
      </xdr:nvSpPr>
      <xdr:spPr>
        <a:xfrm>
          <a:off x="6705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20366</xdr:rowOff>
    </xdr:from>
    <xdr:to>
      <xdr:col>55</xdr:col>
      <xdr:colOff>50800</xdr:colOff>
      <xdr:row>78</xdr:row>
      <xdr:rowOff>121966</xdr:rowOff>
    </xdr:to>
    <xdr:sp macro="" textlink="">
      <xdr:nvSpPr>
        <xdr:cNvPr id="422" name="楕円 421"/>
        <xdr:cNvSpPr/>
      </xdr:nvSpPr>
      <xdr:spPr>
        <a:xfrm>
          <a:off x="104267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106743</xdr:rowOff>
    </xdr:from>
    <xdr:ext cx="469744" cy="259045"/>
    <xdr:sp macro="" textlink="">
      <xdr:nvSpPr>
        <xdr:cNvPr id="423" name="商工費該当値テキスト"/>
        <xdr:cNvSpPr txBox="1"/>
      </xdr:nvSpPr>
      <xdr:spPr>
        <a:xfrm>
          <a:off x="10528300" y="1330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18514</xdr:rowOff>
    </xdr:from>
    <xdr:to>
      <xdr:col>50</xdr:col>
      <xdr:colOff>165100</xdr:colOff>
      <xdr:row>78</xdr:row>
      <xdr:rowOff>120114</xdr:rowOff>
    </xdr:to>
    <xdr:sp macro="" textlink="">
      <xdr:nvSpPr>
        <xdr:cNvPr id="424" name="楕円 423"/>
        <xdr:cNvSpPr/>
      </xdr:nvSpPr>
      <xdr:spPr>
        <a:xfrm>
          <a:off x="9588500" y="133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111241</xdr:rowOff>
    </xdr:from>
    <xdr:ext cx="469744" cy="259045"/>
    <xdr:sp macro="" textlink="">
      <xdr:nvSpPr>
        <xdr:cNvPr id="425" name="テキスト ボックス 424"/>
        <xdr:cNvSpPr txBox="1"/>
      </xdr:nvSpPr>
      <xdr:spPr>
        <a:xfrm>
          <a:off x="9404428" y="134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126276</xdr:rowOff>
    </xdr:from>
    <xdr:to>
      <xdr:col>46</xdr:col>
      <xdr:colOff>38100</xdr:colOff>
      <xdr:row>78</xdr:row>
      <xdr:rowOff>56426</xdr:rowOff>
    </xdr:to>
    <xdr:sp macro="" textlink="">
      <xdr:nvSpPr>
        <xdr:cNvPr id="426" name="楕円 425"/>
        <xdr:cNvSpPr/>
      </xdr:nvSpPr>
      <xdr:spPr>
        <a:xfrm>
          <a:off x="8699500" y="133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47553</xdr:rowOff>
    </xdr:from>
    <xdr:ext cx="469744" cy="259045"/>
    <xdr:sp macro="" textlink="">
      <xdr:nvSpPr>
        <xdr:cNvPr id="427" name="テキスト ボックス 426"/>
        <xdr:cNvSpPr txBox="1"/>
      </xdr:nvSpPr>
      <xdr:spPr>
        <a:xfrm>
          <a:off x="8515428" y="1342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17235</xdr:rowOff>
    </xdr:from>
    <xdr:to>
      <xdr:col>41</xdr:col>
      <xdr:colOff>101600</xdr:colOff>
      <xdr:row>78</xdr:row>
      <xdr:rowOff>118835</xdr:rowOff>
    </xdr:to>
    <xdr:sp macro="" textlink="">
      <xdr:nvSpPr>
        <xdr:cNvPr id="428" name="楕円 427"/>
        <xdr:cNvSpPr/>
      </xdr:nvSpPr>
      <xdr:spPr>
        <a:xfrm>
          <a:off x="7810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109962</xdr:rowOff>
    </xdr:from>
    <xdr:ext cx="469744" cy="259045"/>
    <xdr:sp macro="" textlink="">
      <xdr:nvSpPr>
        <xdr:cNvPr id="429" name="テキスト ボックス 428"/>
        <xdr:cNvSpPr txBox="1"/>
      </xdr:nvSpPr>
      <xdr:spPr>
        <a:xfrm>
          <a:off x="7626428" y="134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148975</xdr:rowOff>
    </xdr:from>
    <xdr:to>
      <xdr:col>36</xdr:col>
      <xdr:colOff>165100</xdr:colOff>
      <xdr:row>78</xdr:row>
      <xdr:rowOff>79125</xdr:rowOff>
    </xdr:to>
    <xdr:sp macro="" textlink="">
      <xdr:nvSpPr>
        <xdr:cNvPr id="430" name="楕円 429"/>
        <xdr:cNvSpPr/>
      </xdr:nvSpPr>
      <xdr:spPr>
        <a:xfrm>
          <a:off x="6921500" y="133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70252</xdr:rowOff>
    </xdr:from>
    <xdr:ext cx="469744" cy="259045"/>
    <xdr:sp macro="" textlink="">
      <xdr:nvSpPr>
        <xdr:cNvPr id="431" name="テキスト ボックス 430"/>
        <xdr:cNvSpPr txBox="1"/>
      </xdr:nvSpPr>
      <xdr:spPr>
        <a:xfrm>
          <a:off x="6737428" y="1344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97355</xdr:rowOff>
    </xdr:from>
    <xdr:to>
      <xdr:col>55</xdr:col>
      <xdr:colOff>0</xdr:colOff>
      <xdr:row>97</xdr:row>
      <xdr:rowOff>102296</xdr:rowOff>
    </xdr:to>
    <xdr:cxnSp macro="">
      <xdr:nvCxnSpPr>
        <xdr:cNvPr id="462" name="直線コネクタ 461"/>
        <xdr:cNvCxnSpPr/>
      </xdr:nvCxnSpPr>
      <xdr:spPr>
        <a:xfrm>
          <a:off x="9639300" y="16728005"/>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97355</xdr:rowOff>
    </xdr:from>
    <xdr:to>
      <xdr:col>50</xdr:col>
      <xdr:colOff>114300</xdr:colOff>
      <xdr:row>97</xdr:row>
      <xdr:rowOff>98290</xdr:rowOff>
    </xdr:to>
    <xdr:cxnSp macro="">
      <xdr:nvCxnSpPr>
        <xdr:cNvPr id="465" name="直線コネクタ 464"/>
        <xdr:cNvCxnSpPr/>
      </xdr:nvCxnSpPr>
      <xdr:spPr>
        <a:xfrm flipV="1">
          <a:off x="8750300" y="16728005"/>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98290</xdr:rowOff>
    </xdr:from>
    <xdr:to>
      <xdr:col>45</xdr:col>
      <xdr:colOff>177800</xdr:colOff>
      <xdr:row>97</xdr:row>
      <xdr:rowOff>118560</xdr:rowOff>
    </xdr:to>
    <xdr:cxnSp macro="">
      <xdr:nvCxnSpPr>
        <xdr:cNvPr id="468" name="直線コネクタ 467"/>
        <xdr:cNvCxnSpPr/>
      </xdr:nvCxnSpPr>
      <xdr:spPr>
        <a:xfrm flipV="1">
          <a:off x="7861300" y="16728940"/>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62263</xdr:rowOff>
    </xdr:from>
    <xdr:to>
      <xdr:col>46</xdr:col>
      <xdr:colOff>38100</xdr:colOff>
      <xdr:row>96</xdr:row>
      <xdr:rowOff>163863</xdr:rowOff>
    </xdr:to>
    <xdr:sp macro="" textlink="">
      <xdr:nvSpPr>
        <xdr:cNvPr id="469" name="フローチャート: 判断 468"/>
        <xdr:cNvSpPr/>
      </xdr:nvSpPr>
      <xdr:spPr>
        <a:xfrm>
          <a:off x="8699500" y="165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8940</xdr:rowOff>
    </xdr:from>
    <xdr:ext cx="534377" cy="259045"/>
    <xdr:sp macro="" textlink="">
      <xdr:nvSpPr>
        <xdr:cNvPr id="470" name="テキスト ボックス 469"/>
        <xdr:cNvSpPr txBox="1"/>
      </xdr:nvSpPr>
      <xdr:spPr>
        <a:xfrm>
          <a:off x="8483111" y="162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90943</xdr:rowOff>
    </xdr:from>
    <xdr:to>
      <xdr:col>41</xdr:col>
      <xdr:colOff>50800</xdr:colOff>
      <xdr:row>97</xdr:row>
      <xdr:rowOff>118560</xdr:rowOff>
    </xdr:to>
    <xdr:cxnSp macro="">
      <xdr:nvCxnSpPr>
        <xdr:cNvPr id="471" name="直線コネクタ 470"/>
        <xdr:cNvCxnSpPr/>
      </xdr:nvCxnSpPr>
      <xdr:spPr>
        <a:xfrm>
          <a:off x="6972300" y="16721593"/>
          <a:ext cx="889000" cy="2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49168</xdr:rowOff>
    </xdr:from>
    <xdr:to>
      <xdr:col>41</xdr:col>
      <xdr:colOff>101600</xdr:colOff>
      <xdr:row>96</xdr:row>
      <xdr:rowOff>150768</xdr:rowOff>
    </xdr:to>
    <xdr:sp macro="" textlink="">
      <xdr:nvSpPr>
        <xdr:cNvPr id="472" name="フローチャート: 判断 471"/>
        <xdr:cNvSpPr/>
      </xdr:nvSpPr>
      <xdr:spPr>
        <a:xfrm>
          <a:off x="7810500" y="1650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167295</xdr:rowOff>
    </xdr:from>
    <xdr:ext cx="534377" cy="259045"/>
    <xdr:sp macro="" textlink="">
      <xdr:nvSpPr>
        <xdr:cNvPr id="473" name="テキスト ボックス 472"/>
        <xdr:cNvSpPr txBox="1"/>
      </xdr:nvSpPr>
      <xdr:spPr>
        <a:xfrm>
          <a:off x="7594111" y="162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48023</xdr:rowOff>
    </xdr:from>
    <xdr:to>
      <xdr:col>36</xdr:col>
      <xdr:colOff>165100</xdr:colOff>
      <xdr:row>96</xdr:row>
      <xdr:rowOff>149623</xdr:rowOff>
    </xdr:to>
    <xdr:sp macro="" textlink="">
      <xdr:nvSpPr>
        <xdr:cNvPr id="474" name="フローチャート: 判断 473"/>
        <xdr:cNvSpPr/>
      </xdr:nvSpPr>
      <xdr:spPr>
        <a:xfrm>
          <a:off x="6921500" y="1650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166150</xdr:rowOff>
    </xdr:from>
    <xdr:ext cx="534377" cy="259045"/>
    <xdr:sp macro="" textlink="">
      <xdr:nvSpPr>
        <xdr:cNvPr id="475" name="テキスト ボックス 474"/>
        <xdr:cNvSpPr txBox="1"/>
      </xdr:nvSpPr>
      <xdr:spPr>
        <a:xfrm>
          <a:off x="6705111" y="1628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51496</xdr:rowOff>
    </xdr:from>
    <xdr:to>
      <xdr:col>55</xdr:col>
      <xdr:colOff>50800</xdr:colOff>
      <xdr:row>97</xdr:row>
      <xdr:rowOff>153096</xdr:rowOff>
    </xdr:to>
    <xdr:sp macro="" textlink="">
      <xdr:nvSpPr>
        <xdr:cNvPr id="481" name="楕円 480"/>
        <xdr:cNvSpPr/>
      </xdr:nvSpPr>
      <xdr:spPr>
        <a:xfrm>
          <a:off x="10426700" y="166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29923</xdr:rowOff>
    </xdr:from>
    <xdr:ext cx="534377" cy="259045"/>
    <xdr:sp macro="" textlink="">
      <xdr:nvSpPr>
        <xdr:cNvPr id="482" name="土木費該当値テキスト"/>
        <xdr:cNvSpPr txBox="1"/>
      </xdr:nvSpPr>
      <xdr:spPr>
        <a:xfrm>
          <a:off x="10528300" y="1666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46555</xdr:rowOff>
    </xdr:from>
    <xdr:to>
      <xdr:col>50</xdr:col>
      <xdr:colOff>165100</xdr:colOff>
      <xdr:row>97</xdr:row>
      <xdr:rowOff>148155</xdr:rowOff>
    </xdr:to>
    <xdr:sp macro="" textlink="">
      <xdr:nvSpPr>
        <xdr:cNvPr id="483" name="楕円 482"/>
        <xdr:cNvSpPr/>
      </xdr:nvSpPr>
      <xdr:spPr>
        <a:xfrm>
          <a:off x="9588500" y="166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139282</xdr:rowOff>
    </xdr:from>
    <xdr:ext cx="534377" cy="259045"/>
    <xdr:sp macro="" textlink="">
      <xdr:nvSpPr>
        <xdr:cNvPr id="484" name="テキスト ボックス 483"/>
        <xdr:cNvSpPr txBox="1"/>
      </xdr:nvSpPr>
      <xdr:spPr>
        <a:xfrm>
          <a:off x="9372111" y="167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47490</xdr:rowOff>
    </xdr:from>
    <xdr:to>
      <xdr:col>46</xdr:col>
      <xdr:colOff>38100</xdr:colOff>
      <xdr:row>97</xdr:row>
      <xdr:rowOff>149090</xdr:rowOff>
    </xdr:to>
    <xdr:sp macro="" textlink="">
      <xdr:nvSpPr>
        <xdr:cNvPr id="485" name="楕円 484"/>
        <xdr:cNvSpPr/>
      </xdr:nvSpPr>
      <xdr:spPr>
        <a:xfrm>
          <a:off x="8699500" y="166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140217</xdr:rowOff>
    </xdr:from>
    <xdr:ext cx="534377" cy="259045"/>
    <xdr:sp macro="" textlink="">
      <xdr:nvSpPr>
        <xdr:cNvPr id="486" name="テキスト ボックス 485"/>
        <xdr:cNvSpPr txBox="1"/>
      </xdr:nvSpPr>
      <xdr:spPr>
        <a:xfrm>
          <a:off x="8483111" y="167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67760</xdr:rowOff>
    </xdr:from>
    <xdr:to>
      <xdr:col>41</xdr:col>
      <xdr:colOff>101600</xdr:colOff>
      <xdr:row>97</xdr:row>
      <xdr:rowOff>169360</xdr:rowOff>
    </xdr:to>
    <xdr:sp macro="" textlink="">
      <xdr:nvSpPr>
        <xdr:cNvPr id="487" name="楕円 486"/>
        <xdr:cNvSpPr/>
      </xdr:nvSpPr>
      <xdr:spPr>
        <a:xfrm>
          <a:off x="7810500" y="166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160487</xdr:rowOff>
    </xdr:from>
    <xdr:ext cx="534377" cy="259045"/>
    <xdr:sp macro="" textlink="">
      <xdr:nvSpPr>
        <xdr:cNvPr id="488" name="テキスト ボックス 487"/>
        <xdr:cNvSpPr txBox="1"/>
      </xdr:nvSpPr>
      <xdr:spPr>
        <a:xfrm>
          <a:off x="7594111" y="167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40143</xdr:rowOff>
    </xdr:from>
    <xdr:to>
      <xdr:col>36</xdr:col>
      <xdr:colOff>165100</xdr:colOff>
      <xdr:row>97</xdr:row>
      <xdr:rowOff>141743</xdr:rowOff>
    </xdr:to>
    <xdr:sp macro="" textlink="">
      <xdr:nvSpPr>
        <xdr:cNvPr id="489" name="楕円 488"/>
        <xdr:cNvSpPr/>
      </xdr:nvSpPr>
      <xdr:spPr>
        <a:xfrm>
          <a:off x="6921500" y="166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132870</xdr:rowOff>
    </xdr:from>
    <xdr:ext cx="534377" cy="259045"/>
    <xdr:sp macro="" textlink="">
      <xdr:nvSpPr>
        <xdr:cNvPr id="490" name="テキスト ボックス 489"/>
        <xdr:cNvSpPr txBox="1"/>
      </xdr:nvSpPr>
      <xdr:spPr>
        <a:xfrm>
          <a:off x="6705111" y="1676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155336</xdr:rowOff>
    </xdr:from>
    <xdr:to>
      <xdr:col>85</xdr:col>
      <xdr:colOff>127000</xdr:colOff>
      <xdr:row>36</xdr:row>
      <xdr:rowOff>165349</xdr:rowOff>
    </xdr:to>
    <xdr:cxnSp macro="">
      <xdr:nvCxnSpPr>
        <xdr:cNvPr id="518" name="直線コネクタ 517"/>
        <xdr:cNvCxnSpPr/>
      </xdr:nvCxnSpPr>
      <xdr:spPr>
        <a:xfrm flipV="1">
          <a:off x="15481300" y="6327536"/>
          <a:ext cx="8382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165349</xdr:rowOff>
    </xdr:from>
    <xdr:to>
      <xdr:col>81</xdr:col>
      <xdr:colOff>50800</xdr:colOff>
      <xdr:row>36</xdr:row>
      <xdr:rowOff>169509</xdr:rowOff>
    </xdr:to>
    <xdr:cxnSp macro="">
      <xdr:nvCxnSpPr>
        <xdr:cNvPr id="521" name="直線コネクタ 520"/>
        <xdr:cNvCxnSpPr/>
      </xdr:nvCxnSpPr>
      <xdr:spPr>
        <a:xfrm flipV="1">
          <a:off x="14592300" y="6337549"/>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169509</xdr:rowOff>
    </xdr:from>
    <xdr:to>
      <xdr:col>76</xdr:col>
      <xdr:colOff>114300</xdr:colOff>
      <xdr:row>37</xdr:row>
      <xdr:rowOff>45105</xdr:rowOff>
    </xdr:to>
    <xdr:cxnSp macro="">
      <xdr:nvCxnSpPr>
        <xdr:cNvPr id="524" name="直線コネクタ 523"/>
        <xdr:cNvCxnSpPr/>
      </xdr:nvCxnSpPr>
      <xdr:spPr>
        <a:xfrm flipV="1">
          <a:off x="13703300" y="6341709"/>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102159</xdr:rowOff>
    </xdr:from>
    <xdr:to>
      <xdr:col>76</xdr:col>
      <xdr:colOff>165100</xdr:colOff>
      <xdr:row>36</xdr:row>
      <xdr:rowOff>32309</xdr:rowOff>
    </xdr:to>
    <xdr:sp macro="" textlink="">
      <xdr:nvSpPr>
        <xdr:cNvPr id="525" name="フローチャート: 判断 524"/>
        <xdr:cNvSpPr/>
      </xdr:nvSpPr>
      <xdr:spPr>
        <a:xfrm>
          <a:off x="14541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48836</xdr:rowOff>
    </xdr:from>
    <xdr:ext cx="534377" cy="259045"/>
    <xdr:sp macro="" textlink="">
      <xdr:nvSpPr>
        <xdr:cNvPr id="526" name="テキスト ボックス 525"/>
        <xdr:cNvSpPr txBox="1"/>
      </xdr:nvSpPr>
      <xdr:spPr>
        <a:xfrm>
          <a:off x="14325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45105</xdr:rowOff>
    </xdr:from>
    <xdr:to>
      <xdr:col>71</xdr:col>
      <xdr:colOff>177800</xdr:colOff>
      <xdr:row>37</xdr:row>
      <xdr:rowOff>159496</xdr:rowOff>
    </xdr:to>
    <xdr:cxnSp macro="">
      <xdr:nvCxnSpPr>
        <xdr:cNvPr id="527" name="直線コネクタ 526"/>
        <xdr:cNvCxnSpPr/>
      </xdr:nvCxnSpPr>
      <xdr:spPr>
        <a:xfrm flipV="1">
          <a:off x="12814300" y="6388755"/>
          <a:ext cx="889000" cy="1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28" name="フローチャート: 判断 52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29" name="テキスト ボックス 528"/>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30" name="フローチャート: 判断 52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31" name="テキスト ボックス 530"/>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104536</xdr:rowOff>
    </xdr:from>
    <xdr:to>
      <xdr:col>85</xdr:col>
      <xdr:colOff>177800</xdr:colOff>
      <xdr:row>37</xdr:row>
      <xdr:rowOff>34686</xdr:rowOff>
    </xdr:to>
    <xdr:sp macro="" textlink="">
      <xdr:nvSpPr>
        <xdr:cNvPr id="537" name="楕円 536"/>
        <xdr:cNvSpPr/>
      </xdr:nvSpPr>
      <xdr:spPr>
        <a:xfrm>
          <a:off x="16268700" y="62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82963</xdr:rowOff>
    </xdr:from>
    <xdr:ext cx="534377" cy="259045"/>
    <xdr:sp macro="" textlink="">
      <xdr:nvSpPr>
        <xdr:cNvPr id="538" name="消防費該当値テキスト"/>
        <xdr:cNvSpPr txBox="1"/>
      </xdr:nvSpPr>
      <xdr:spPr>
        <a:xfrm>
          <a:off x="16370300"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114549</xdr:rowOff>
    </xdr:from>
    <xdr:to>
      <xdr:col>81</xdr:col>
      <xdr:colOff>101600</xdr:colOff>
      <xdr:row>37</xdr:row>
      <xdr:rowOff>44699</xdr:rowOff>
    </xdr:to>
    <xdr:sp macro="" textlink="">
      <xdr:nvSpPr>
        <xdr:cNvPr id="539" name="楕円 538"/>
        <xdr:cNvSpPr/>
      </xdr:nvSpPr>
      <xdr:spPr>
        <a:xfrm>
          <a:off x="15430500" y="628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35826</xdr:rowOff>
    </xdr:from>
    <xdr:ext cx="534377" cy="259045"/>
    <xdr:sp macro="" textlink="">
      <xdr:nvSpPr>
        <xdr:cNvPr id="540" name="テキスト ボックス 539"/>
        <xdr:cNvSpPr txBox="1"/>
      </xdr:nvSpPr>
      <xdr:spPr>
        <a:xfrm>
          <a:off x="15214111" y="63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118709</xdr:rowOff>
    </xdr:from>
    <xdr:to>
      <xdr:col>76</xdr:col>
      <xdr:colOff>165100</xdr:colOff>
      <xdr:row>37</xdr:row>
      <xdr:rowOff>48859</xdr:rowOff>
    </xdr:to>
    <xdr:sp macro="" textlink="">
      <xdr:nvSpPr>
        <xdr:cNvPr id="541" name="楕円 540"/>
        <xdr:cNvSpPr/>
      </xdr:nvSpPr>
      <xdr:spPr>
        <a:xfrm>
          <a:off x="14541500" y="62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39986</xdr:rowOff>
    </xdr:from>
    <xdr:ext cx="534377" cy="259045"/>
    <xdr:sp macro="" textlink="">
      <xdr:nvSpPr>
        <xdr:cNvPr id="542" name="テキスト ボックス 541"/>
        <xdr:cNvSpPr txBox="1"/>
      </xdr:nvSpPr>
      <xdr:spPr>
        <a:xfrm>
          <a:off x="14325111" y="638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165755</xdr:rowOff>
    </xdr:from>
    <xdr:to>
      <xdr:col>72</xdr:col>
      <xdr:colOff>38100</xdr:colOff>
      <xdr:row>37</xdr:row>
      <xdr:rowOff>95905</xdr:rowOff>
    </xdr:to>
    <xdr:sp macro="" textlink="">
      <xdr:nvSpPr>
        <xdr:cNvPr id="543" name="楕円 542"/>
        <xdr:cNvSpPr/>
      </xdr:nvSpPr>
      <xdr:spPr>
        <a:xfrm>
          <a:off x="13652500" y="63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87032</xdr:rowOff>
    </xdr:from>
    <xdr:ext cx="534377" cy="259045"/>
    <xdr:sp macro="" textlink="">
      <xdr:nvSpPr>
        <xdr:cNvPr id="544" name="テキスト ボックス 543"/>
        <xdr:cNvSpPr txBox="1"/>
      </xdr:nvSpPr>
      <xdr:spPr>
        <a:xfrm>
          <a:off x="13436111" y="64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108697</xdr:rowOff>
    </xdr:from>
    <xdr:to>
      <xdr:col>67</xdr:col>
      <xdr:colOff>101600</xdr:colOff>
      <xdr:row>38</xdr:row>
      <xdr:rowOff>38847</xdr:rowOff>
    </xdr:to>
    <xdr:sp macro="" textlink="">
      <xdr:nvSpPr>
        <xdr:cNvPr id="545" name="楕円 544"/>
        <xdr:cNvSpPr/>
      </xdr:nvSpPr>
      <xdr:spPr>
        <a:xfrm>
          <a:off x="12763500" y="64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29973</xdr:rowOff>
    </xdr:from>
    <xdr:ext cx="534377" cy="259045"/>
    <xdr:sp macro="" textlink="">
      <xdr:nvSpPr>
        <xdr:cNvPr id="546" name="テキスト ボックス 545"/>
        <xdr:cNvSpPr txBox="1"/>
      </xdr:nvSpPr>
      <xdr:spPr>
        <a:xfrm>
          <a:off x="12547111" y="65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72339</xdr:rowOff>
    </xdr:from>
    <xdr:to>
      <xdr:col>85</xdr:col>
      <xdr:colOff>127000</xdr:colOff>
      <xdr:row>57</xdr:row>
      <xdr:rowOff>159817</xdr:rowOff>
    </xdr:to>
    <xdr:cxnSp macro="">
      <xdr:nvCxnSpPr>
        <xdr:cNvPr id="576" name="直線コネクタ 575"/>
        <xdr:cNvCxnSpPr/>
      </xdr:nvCxnSpPr>
      <xdr:spPr>
        <a:xfrm>
          <a:off x="15481300" y="9673539"/>
          <a:ext cx="838200" cy="2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72339</xdr:rowOff>
    </xdr:from>
    <xdr:to>
      <xdr:col>81</xdr:col>
      <xdr:colOff>50800</xdr:colOff>
      <xdr:row>56</xdr:row>
      <xdr:rowOff>92151</xdr:rowOff>
    </xdr:to>
    <xdr:cxnSp macro="">
      <xdr:nvCxnSpPr>
        <xdr:cNvPr id="579" name="直線コネクタ 578"/>
        <xdr:cNvCxnSpPr/>
      </xdr:nvCxnSpPr>
      <xdr:spPr>
        <a:xfrm flipV="1">
          <a:off x="14592300" y="967353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154312</xdr:rowOff>
    </xdr:from>
    <xdr:to>
      <xdr:col>76</xdr:col>
      <xdr:colOff>114300</xdr:colOff>
      <xdr:row>56</xdr:row>
      <xdr:rowOff>92151</xdr:rowOff>
    </xdr:to>
    <xdr:cxnSp macro="">
      <xdr:nvCxnSpPr>
        <xdr:cNvPr id="582" name="直線コネクタ 581"/>
        <xdr:cNvCxnSpPr/>
      </xdr:nvCxnSpPr>
      <xdr:spPr>
        <a:xfrm>
          <a:off x="13703300" y="9412612"/>
          <a:ext cx="889000" cy="28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97625</xdr:rowOff>
    </xdr:from>
    <xdr:to>
      <xdr:col>76</xdr:col>
      <xdr:colOff>165100</xdr:colOff>
      <xdr:row>55</xdr:row>
      <xdr:rowOff>27775</xdr:rowOff>
    </xdr:to>
    <xdr:sp macro="" textlink="">
      <xdr:nvSpPr>
        <xdr:cNvPr id="583" name="フローチャート: 判断 582"/>
        <xdr:cNvSpPr/>
      </xdr:nvSpPr>
      <xdr:spPr>
        <a:xfrm>
          <a:off x="14541500" y="93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44302</xdr:rowOff>
    </xdr:from>
    <xdr:ext cx="534377" cy="259045"/>
    <xdr:sp macro="" textlink="">
      <xdr:nvSpPr>
        <xdr:cNvPr id="584" name="テキスト ボックス 583"/>
        <xdr:cNvSpPr txBox="1"/>
      </xdr:nvSpPr>
      <xdr:spPr>
        <a:xfrm>
          <a:off x="14325111" y="91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154312</xdr:rowOff>
    </xdr:from>
    <xdr:to>
      <xdr:col>71</xdr:col>
      <xdr:colOff>177800</xdr:colOff>
      <xdr:row>57</xdr:row>
      <xdr:rowOff>19552</xdr:rowOff>
    </xdr:to>
    <xdr:cxnSp macro="">
      <xdr:nvCxnSpPr>
        <xdr:cNvPr id="585" name="直線コネクタ 584"/>
        <xdr:cNvCxnSpPr/>
      </xdr:nvCxnSpPr>
      <xdr:spPr>
        <a:xfrm flipV="1">
          <a:off x="12814300" y="9412612"/>
          <a:ext cx="889000" cy="37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43980</xdr:rowOff>
    </xdr:from>
    <xdr:to>
      <xdr:col>72</xdr:col>
      <xdr:colOff>38100</xdr:colOff>
      <xdr:row>55</xdr:row>
      <xdr:rowOff>145580</xdr:rowOff>
    </xdr:to>
    <xdr:sp macro="" textlink="">
      <xdr:nvSpPr>
        <xdr:cNvPr id="586" name="フローチャート: 判断 585"/>
        <xdr:cNvSpPr/>
      </xdr:nvSpPr>
      <xdr:spPr>
        <a:xfrm>
          <a:off x="13652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136707</xdr:rowOff>
    </xdr:from>
    <xdr:ext cx="534377" cy="259045"/>
    <xdr:sp macro="" textlink="">
      <xdr:nvSpPr>
        <xdr:cNvPr id="587" name="テキスト ボックス 586"/>
        <xdr:cNvSpPr txBox="1"/>
      </xdr:nvSpPr>
      <xdr:spPr>
        <a:xfrm>
          <a:off x="13436111" y="95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42513</xdr:rowOff>
    </xdr:from>
    <xdr:to>
      <xdr:col>67</xdr:col>
      <xdr:colOff>101600</xdr:colOff>
      <xdr:row>55</xdr:row>
      <xdr:rowOff>144113</xdr:rowOff>
    </xdr:to>
    <xdr:sp macro="" textlink="">
      <xdr:nvSpPr>
        <xdr:cNvPr id="588" name="フローチャート: 判断 587"/>
        <xdr:cNvSpPr/>
      </xdr:nvSpPr>
      <xdr:spPr>
        <a:xfrm>
          <a:off x="12763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160640</xdr:rowOff>
    </xdr:from>
    <xdr:ext cx="534377" cy="259045"/>
    <xdr:sp macro="" textlink="">
      <xdr:nvSpPr>
        <xdr:cNvPr id="589" name="テキスト ボックス 588"/>
        <xdr:cNvSpPr txBox="1"/>
      </xdr:nvSpPr>
      <xdr:spPr>
        <a:xfrm>
          <a:off x="12547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109017</xdr:rowOff>
    </xdr:from>
    <xdr:to>
      <xdr:col>85</xdr:col>
      <xdr:colOff>177800</xdr:colOff>
      <xdr:row>58</xdr:row>
      <xdr:rowOff>39167</xdr:rowOff>
    </xdr:to>
    <xdr:sp macro="" textlink="">
      <xdr:nvSpPr>
        <xdr:cNvPr id="595" name="楕円 594"/>
        <xdr:cNvSpPr/>
      </xdr:nvSpPr>
      <xdr:spPr>
        <a:xfrm>
          <a:off x="16268700" y="98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23944</xdr:rowOff>
    </xdr:from>
    <xdr:ext cx="534377" cy="259045"/>
    <xdr:sp macro="" textlink="">
      <xdr:nvSpPr>
        <xdr:cNvPr id="596" name="教育費該当値テキスト"/>
        <xdr:cNvSpPr txBox="1"/>
      </xdr:nvSpPr>
      <xdr:spPr>
        <a:xfrm>
          <a:off x="16370300" y="979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21539</xdr:rowOff>
    </xdr:from>
    <xdr:to>
      <xdr:col>81</xdr:col>
      <xdr:colOff>101600</xdr:colOff>
      <xdr:row>56</xdr:row>
      <xdr:rowOff>123139</xdr:rowOff>
    </xdr:to>
    <xdr:sp macro="" textlink="">
      <xdr:nvSpPr>
        <xdr:cNvPr id="597" name="楕円 596"/>
        <xdr:cNvSpPr/>
      </xdr:nvSpPr>
      <xdr:spPr>
        <a:xfrm>
          <a:off x="15430500" y="96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114266</xdr:rowOff>
    </xdr:from>
    <xdr:ext cx="534377" cy="259045"/>
    <xdr:sp macro="" textlink="">
      <xdr:nvSpPr>
        <xdr:cNvPr id="598" name="テキスト ボックス 597"/>
        <xdr:cNvSpPr txBox="1"/>
      </xdr:nvSpPr>
      <xdr:spPr>
        <a:xfrm>
          <a:off x="15214111" y="97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41351</xdr:rowOff>
    </xdr:from>
    <xdr:to>
      <xdr:col>76</xdr:col>
      <xdr:colOff>165100</xdr:colOff>
      <xdr:row>56</xdr:row>
      <xdr:rowOff>142951</xdr:rowOff>
    </xdr:to>
    <xdr:sp macro="" textlink="">
      <xdr:nvSpPr>
        <xdr:cNvPr id="599" name="楕円 598"/>
        <xdr:cNvSpPr/>
      </xdr:nvSpPr>
      <xdr:spPr>
        <a:xfrm>
          <a:off x="14541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134078</xdr:rowOff>
    </xdr:from>
    <xdr:ext cx="534377" cy="259045"/>
    <xdr:sp macro="" textlink="">
      <xdr:nvSpPr>
        <xdr:cNvPr id="600" name="テキスト ボックス 599"/>
        <xdr:cNvSpPr txBox="1"/>
      </xdr:nvSpPr>
      <xdr:spPr>
        <a:xfrm>
          <a:off x="14325111" y="97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103512</xdr:rowOff>
    </xdr:from>
    <xdr:to>
      <xdr:col>72</xdr:col>
      <xdr:colOff>38100</xdr:colOff>
      <xdr:row>55</xdr:row>
      <xdr:rowOff>33662</xdr:rowOff>
    </xdr:to>
    <xdr:sp macro="" textlink="">
      <xdr:nvSpPr>
        <xdr:cNvPr id="601" name="楕円 600"/>
        <xdr:cNvSpPr/>
      </xdr:nvSpPr>
      <xdr:spPr>
        <a:xfrm>
          <a:off x="13652500" y="93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50189</xdr:rowOff>
    </xdr:from>
    <xdr:ext cx="534377" cy="259045"/>
    <xdr:sp macro="" textlink="">
      <xdr:nvSpPr>
        <xdr:cNvPr id="602" name="テキスト ボックス 601"/>
        <xdr:cNvSpPr txBox="1"/>
      </xdr:nvSpPr>
      <xdr:spPr>
        <a:xfrm>
          <a:off x="13436111" y="91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140202</xdr:rowOff>
    </xdr:from>
    <xdr:to>
      <xdr:col>67</xdr:col>
      <xdr:colOff>101600</xdr:colOff>
      <xdr:row>57</xdr:row>
      <xdr:rowOff>70352</xdr:rowOff>
    </xdr:to>
    <xdr:sp macro="" textlink="">
      <xdr:nvSpPr>
        <xdr:cNvPr id="603" name="楕円 602"/>
        <xdr:cNvSpPr/>
      </xdr:nvSpPr>
      <xdr:spPr>
        <a:xfrm>
          <a:off x="12763500" y="97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61479</xdr:rowOff>
    </xdr:from>
    <xdr:ext cx="534377" cy="259045"/>
    <xdr:sp macro="" textlink="">
      <xdr:nvSpPr>
        <xdr:cNvPr id="604" name="テキスト ボックス 603"/>
        <xdr:cNvSpPr txBox="1"/>
      </xdr:nvSpPr>
      <xdr:spPr>
        <a:xfrm>
          <a:off x="12547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123109</xdr:rowOff>
    </xdr:from>
    <xdr:to>
      <xdr:col>76</xdr:col>
      <xdr:colOff>165100</xdr:colOff>
      <xdr:row>79</xdr:row>
      <xdr:rowOff>53259</xdr:rowOff>
    </xdr:to>
    <xdr:sp macro="" textlink="">
      <xdr:nvSpPr>
        <xdr:cNvPr id="642" name="フローチャート: 判断 641"/>
        <xdr:cNvSpPr/>
      </xdr:nvSpPr>
      <xdr:spPr>
        <a:xfrm>
          <a:off x="14541500" y="1349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69786</xdr:rowOff>
    </xdr:from>
    <xdr:ext cx="469744" cy="259045"/>
    <xdr:sp macro="" textlink="">
      <xdr:nvSpPr>
        <xdr:cNvPr id="643" name="テキスト ボックス 642"/>
        <xdr:cNvSpPr txBox="1"/>
      </xdr:nvSpPr>
      <xdr:spPr>
        <a:xfrm>
          <a:off x="14357428" y="1327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149609</xdr:rowOff>
    </xdr:from>
    <xdr:to>
      <xdr:col>72</xdr:col>
      <xdr:colOff>38100</xdr:colOff>
      <xdr:row>79</xdr:row>
      <xdr:rowOff>79759</xdr:rowOff>
    </xdr:to>
    <xdr:sp macro="" textlink="">
      <xdr:nvSpPr>
        <xdr:cNvPr id="645" name="フローチャート: 判断 644"/>
        <xdr:cNvSpPr/>
      </xdr:nvSpPr>
      <xdr:spPr>
        <a:xfrm>
          <a:off x="13652500" y="135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96286</xdr:rowOff>
    </xdr:from>
    <xdr:ext cx="469744" cy="259045"/>
    <xdr:sp macro="" textlink="">
      <xdr:nvSpPr>
        <xdr:cNvPr id="646" name="テキスト ボックス 645"/>
        <xdr:cNvSpPr txBox="1"/>
      </xdr:nvSpPr>
      <xdr:spPr>
        <a:xfrm>
          <a:off x="13468428" y="1329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87871</xdr:rowOff>
    </xdr:from>
    <xdr:to>
      <xdr:col>67</xdr:col>
      <xdr:colOff>101600</xdr:colOff>
      <xdr:row>79</xdr:row>
      <xdr:rowOff>18021</xdr:rowOff>
    </xdr:to>
    <xdr:sp macro="" textlink="">
      <xdr:nvSpPr>
        <xdr:cNvPr id="647" name="フローチャート: 判断 646"/>
        <xdr:cNvSpPr/>
      </xdr:nvSpPr>
      <xdr:spPr>
        <a:xfrm>
          <a:off x="12763500" y="1346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34548</xdr:rowOff>
    </xdr:from>
    <xdr:ext cx="469744" cy="259045"/>
    <xdr:sp macro="" textlink="">
      <xdr:nvSpPr>
        <xdr:cNvPr id="648" name="テキスト ボックス 647"/>
        <xdr:cNvSpPr txBox="1"/>
      </xdr:nvSpPr>
      <xdr:spPr>
        <a:xfrm>
          <a:off x="12579428" y="132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5"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3530</xdr:rowOff>
    </xdr:from>
    <xdr:to>
      <xdr:col>85</xdr:col>
      <xdr:colOff>127000</xdr:colOff>
      <xdr:row>96</xdr:row>
      <xdr:rowOff>80175</xdr:rowOff>
    </xdr:to>
    <xdr:cxnSp macro="">
      <xdr:nvCxnSpPr>
        <xdr:cNvPr id="692" name="直線コネクタ 691"/>
        <xdr:cNvCxnSpPr/>
      </xdr:nvCxnSpPr>
      <xdr:spPr>
        <a:xfrm flipV="1">
          <a:off x="15481300" y="16462730"/>
          <a:ext cx="8382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80175</xdr:rowOff>
    </xdr:from>
    <xdr:to>
      <xdr:col>81</xdr:col>
      <xdr:colOff>50800</xdr:colOff>
      <xdr:row>96</xdr:row>
      <xdr:rowOff>129223</xdr:rowOff>
    </xdr:to>
    <xdr:cxnSp macro="">
      <xdr:nvCxnSpPr>
        <xdr:cNvPr id="695" name="直線コネクタ 694"/>
        <xdr:cNvCxnSpPr/>
      </xdr:nvCxnSpPr>
      <xdr:spPr>
        <a:xfrm flipV="1">
          <a:off x="14592300" y="16539375"/>
          <a:ext cx="889000" cy="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129223</xdr:rowOff>
    </xdr:from>
    <xdr:to>
      <xdr:col>76</xdr:col>
      <xdr:colOff>114300</xdr:colOff>
      <xdr:row>96</xdr:row>
      <xdr:rowOff>169608</xdr:rowOff>
    </xdr:to>
    <xdr:cxnSp macro="">
      <xdr:nvCxnSpPr>
        <xdr:cNvPr id="698" name="直線コネクタ 697"/>
        <xdr:cNvCxnSpPr/>
      </xdr:nvCxnSpPr>
      <xdr:spPr>
        <a:xfrm flipV="1">
          <a:off x="13703300" y="1658842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65773</xdr:rowOff>
    </xdr:from>
    <xdr:to>
      <xdr:col>76</xdr:col>
      <xdr:colOff>165100</xdr:colOff>
      <xdr:row>95</xdr:row>
      <xdr:rowOff>167373</xdr:rowOff>
    </xdr:to>
    <xdr:sp macro="" textlink="">
      <xdr:nvSpPr>
        <xdr:cNvPr id="699" name="フローチャート: 判断 698"/>
        <xdr:cNvSpPr/>
      </xdr:nvSpPr>
      <xdr:spPr>
        <a:xfrm>
          <a:off x="14541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12450</xdr:rowOff>
    </xdr:from>
    <xdr:ext cx="534377" cy="259045"/>
    <xdr:sp macro="" textlink="">
      <xdr:nvSpPr>
        <xdr:cNvPr id="700" name="テキスト ボックス 699"/>
        <xdr:cNvSpPr txBox="1"/>
      </xdr:nvSpPr>
      <xdr:spPr>
        <a:xfrm>
          <a:off x="14325111" y="161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169608</xdr:rowOff>
    </xdr:from>
    <xdr:to>
      <xdr:col>71</xdr:col>
      <xdr:colOff>177800</xdr:colOff>
      <xdr:row>97</xdr:row>
      <xdr:rowOff>19341</xdr:rowOff>
    </xdr:to>
    <xdr:cxnSp macro="">
      <xdr:nvCxnSpPr>
        <xdr:cNvPr id="701" name="直線コネクタ 700"/>
        <xdr:cNvCxnSpPr/>
      </xdr:nvCxnSpPr>
      <xdr:spPr>
        <a:xfrm flipV="1">
          <a:off x="12814300" y="1662880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702" name="フローチャート: 判断 701"/>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703" name="テキスト ボックス 702"/>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704" name="フローチャート: 判断 703"/>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705" name="テキスト ボックス 704"/>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124180</xdr:rowOff>
    </xdr:from>
    <xdr:to>
      <xdr:col>85</xdr:col>
      <xdr:colOff>177800</xdr:colOff>
      <xdr:row>96</xdr:row>
      <xdr:rowOff>54330</xdr:rowOff>
    </xdr:to>
    <xdr:sp macro="" textlink="">
      <xdr:nvSpPr>
        <xdr:cNvPr id="711" name="楕円 710"/>
        <xdr:cNvSpPr/>
      </xdr:nvSpPr>
      <xdr:spPr>
        <a:xfrm>
          <a:off x="16268700" y="1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102607</xdr:rowOff>
    </xdr:from>
    <xdr:ext cx="534377" cy="259045"/>
    <xdr:sp macro="" textlink="">
      <xdr:nvSpPr>
        <xdr:cNvPr id="712" name="公債費該当値テキスト"/>
        <xdr:cNvSpPr txBox="1"/>
      </xdr:nvSpPr>
      <xdr:spPr>
        <a:xfrm>
          <a:off x="16370300" y="163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29375</xdr:rowOff>
    </xdr:from>
    <xdr:to>
      <xdr:col>81</xdr:col>
      <xdr:colOff>101600</xdr:colOff>
      <xdr:row>96</xdr:row>
      <xdr:rowOff>130975</xdr:rowOff>
    </xdr:to>
    <xdr:sp macro="" textlink="">
      <xdr:nvSpPr>
        <xdr:cNvPr id="713" name="楕円 712"/>
        <xdr:cNvSpPr/>
      </xdr:nvSpPr>
      <xdr:spPr>
        <a:xfrm>
          <a:off x="15430500" y="16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122102</xdr:rowOff>
    </xdr:from>
    <xdr:ext cx="534377" cy="259045"/>
    <xdr:sp macro="" textlink="">
      <xdr:nvSpPr>
        <xdr:cNvPr id="714" name="テキスト ボックス 713"/>
        <xdr:cNvSpPr txBox="1"/>
      </xdr:nvSpPr>
      <xdr:spPr>
        <a:xfrm>
          <a:off x="15214111" y="165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78423</xdr:rowOff>
    </xdr:from>
    <xdr:to>
      <xdr:col>76</xdr:col>
      <xdr:colOff>165100</xdr:colOff>
      <xdr:row>97</xdr:row>
      <xdr:rowOff>8573</xdr:rowOff>
    </xdr:to>
    <xdr:sp macro="" textlink="">
      <xdr:nvSpPr>
        <xdr:cNvPr id="715" name="楕円 714"/>
        <xdr:cNvSpPr/>
      </xdr:nvSpPr>
      <xdr:spPr>
        <a:xfrm>
          <a:off x="14541500" y="165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171150</xdr:rowOff>
    </xdr:from>
    <xdr:ext cx="534377" cy="259045"/>
    <xdr:sp macro="" textlink="">
      <xdr:nvSpPr>
        <xdr:cNvPr id="716" name="テキスト ボックス 715"/>
        <xdr:cNvSpPr txBox="1"/>
      </xdr:nvSpPr>
      <xdr:spPr>
        <a:xfrm>
          <a:off x="14325111" y="166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118808</xdr:rowOff>
    </xdr:from>
    <xdr:to>
      <xdr:col>72</xdr:col>
      <xdr:colOff>38100</xdr:colOff>
      <xdr:row>97</xdr:row>
      <xdr:rowOff>48958</xdr:rowOff>
    </xdr:to>
    <xdr:sp macro="" textlink="">
      <xdr:nvSpPr>
        <xdr:cNvPr id="717" name="楕円 716"/>
        <xdr:cNvSpPr/>
      </xdr:nvSpPr>
      <xdr:spPr>
        <a:xfrm>
          <a:off x="13652500" y="165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40085</xdr:rowOff>
    </xdr:from>
    <xdr:ext cx="534377" cy="259045"/>
    <xdr:sp macro="" textlink="">
      <xdr:nvSpPr>
        <xdr:cNvPr id="718" name="テキスト ボックス 717"/>
        <xdr:cNvSpPr txBox="1"/>
      </xdr:nvSpPr>
      <xdr:spPr>
        <a:xfrm>
          <a:off x="13436111" y="166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139991</xdr:rowOff>
    </xdr:from>
    <xdr:to>
      <xdr:col>67</xdr:col>
      <xdr:colOff>101600</xdr:colOff>
      <xdr:row>97</xdr:row>
      <xdr:rowOff>70141</xdr:rowOff>
    </xdr:to>
    <xdr:sp macro="" textlink="">
      <xdr:nvSpPr>
        <xdr:cNvPr id="719" name="楕円 718"/>
        <xdr:cNvSpPr/>
      </xdr:nvSpPr>
      <xdr:spPr>
        <a:xfrm>
          <a:off x="12763500" y="165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61268</xdr:rowOff>
    </xdr:from>
    <xdr:ext cx="534377" cy="259045"/>
    <xdr:sp macro="" textlink="">
      <xdr:nvSpPr>
        <xdr:cNvPr id="720" name="テキスト ボックス 719"/>
        <xdr:cNvSpPr txBox="1"/>
      </xdr:nvSpPr>
      <xdr:spPr>
        <a:xfrm>
          <a:off x="12547111" y="166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164664</xdr:rowOff>
    </xdr:from>
    <xdr:to>
      <xdr:col>107</xdr:col>
      <xdr:colOff>101600</xdr:colOff>
      <xdr:row>39</xdr:row>
      <xdr:rowOff>94814</xdr:rowOff>
    </xdr:to>
    <xdr:sp macro="" textlink="">
      <xdr:nvSpPr>
        <xdr:cNvPr id="758" name="フローチャート: 判断 757"/>
        <xdr:cNvSpPr/>
      </xdr:nvSpPr>
      <xdr:spPr>
        <a:xfrm>
          <a:off x="20383500" y="667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111342</xdr:rowOff>
    </xdr:from>
    <xdr:ext cx="378565" cy="259045"/>
    <xdr:sp macro="" textlink="">
      <xdr:nvSpPr>
        <xdr:cNvPr id="759" name="テキスト ボックス 758"/>
        <xdr:cNvSpPr txBox="1"/>
      </xdr:nvSpPr>
      <xdr:spPr>
        <a:xfrm>
          <a:off x="20245017" y="6454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38281</xdr:rowOff>
    </xdr:from>
    <xdr:to>
      <xdr:col>102</xdr:col>
      <xdr:colOff>165100</xdr:colOff>
      <xdr:row>39</xdr:row>
      <xdr:rowOff>139881</xdr:rowOff>
    </xdr:to>
    <xdr:sp macro="" textlink="">
      <xdr:nvSpPr>
        <xdr:cNvPr id="761" name="フローチャート: 判断 760"/>
        <xdr:cNvSpPr/>
      </xdr:nvSpPr>
      <xdr:spPr>
        <a:xfrm>
          <a:off x="19494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156408</xdr:rowOff>
    </xdr:from>
    <xdr:ext cx="313932" cy="259045"/>
    <xdr:sp macro="" textlink="">
      <xdr:nvSpPr>
        <xdr:cNvPr id="762" name="テキスト ボックス 761"/>
        <xdr:cNvSpPr txBox="1"/>
      </xdr:nvSpPr>
      <xdr:spPr>
        <a:xfrm>
          <a:off x="19388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63" name="フローチャート: 判断 762"/>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140080</xdr:rowOff>
    </xdr:from>
    <xdr:ext cx="313932" cy="259045"/>
    <xdr:sp macro="" textlink="">
      <xdr:nvSpPr>
        <xdr:cNvPr id="764" name="テキスト ボックス 763"/>
        <xdr:cNvSpPr txBox="1"/>
      </xdr:nvSpPr>
      <xdr:spPr>
        <a:xfrm>
          <a:off x="18499333" y="648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歳出総額における住民一人あたりのコストは約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千円であり、そのうち民生費が一人あたり約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千円と最も多くの割合を占めている。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年度は経済対策臨時福祉給付金の皆増や、生活保護費、障害者自立支援事業費等の増加により一人あたりのコストは前年度に比べ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類似団体と比べた場合は、総務費と農林水産業費のコストが高い傾向にあったが、総務費は文化会館の改修費や旧本庄商業銀行煉瓦倉庫改修費の減により、農業水産業費は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年度の大雪に関する産地復興対策事業による一時的な増加の影響が収まったため、総務費、農業水産業費ともに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年度以降は低くなった。衛生費は、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健康づくり推進拠点施設整備に伴いコストが増加したが、事業の完了に伴い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年度は減少した。また、教育費においても、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年度は図書館改修や中学校施設整備等に伴いコストが増加したが、これらの事業の完了にともない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年度は減少した。公債費は、複数の大規模建設事業の実施により、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年度以降増加傾向が続いており、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財政調整基金は、将来の財政健全化を見通して積立を行い、標準財政規模の約</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％の水準となっている。</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年度は利子分の積立を行い財政調整基金残高は増加しているが、標準財政規模が大きくなったため、標準財政規模に対する比率は下がっている。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年度の実質単年度収支は赤字となっているが、今後見込まれる市債に係る償還金の増や、公共施設の改修費用の増等へ備えるため、減債基金や施設整備等基金等へ積立を行ったためである。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一般会計及び一般会計以外の全ての会計を合算した実質収支（公営企業は資金の過不足）は黒字であり、過不足は生じていない。</a:t>
          </a:r>
          <a:endParaRPr lang="ja-JP" altLang="ja-JP" sz="1400">
            <a:effectLst/>
          </a:endParaRPr>
        </a:p>
        <a:p>
          <a:r>
            <a:rPr kumimoji="1" lang="ja-JP" altLang="ja-JP" sz="1400">
              <a:solidFill>
                <a:schemeClr val="dk1"/>
              </a:solidFill>
              <a:effectLst/>
              <a:latin typeface="+mn-lt"/>
              <a:ea typeface="+mn-ea"/>
              <a:cs typeface="+mn-cs"/>
            </a:rPr>
            <a:t>　今後においては、地方交付税等の依存財源の確保が一層厳しくなることが予想されるため、各会計・基金の状況を確認しながら堅実な財政運営に努めたい。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30341968</v>
      </c>
      <c r="BO4" s="441"/>
      <c r="BP4" s="441"/>
      <c r="BQ4" s="441"/>
      <c r="BR4" s="441"/>
      <c r="BS4" s="441"/>
      <c r="BT4" s="441"/>
      <c r="BU4" s="442"/>
      <c r="BV4" s="440">
        <v>32676964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12.3</v>
      </c>
      <c r="CU4" s="622"/>
      <c r="CV4" s="622"/>
      <c r="CW4" s="622"/>
      <c r="CX4" s="622"/>
      <c r="CY4" s="622"/>
      <c r="CZ4" s="622"/>
      <c r="DA4" s="623"/>
      <c r="DB4" s="621">
        <v>16.2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28080199</v>
      </c>
      <c r="BO5" s="446"/>
      <c r="BP5" s="446"/>
      <c r="BQ5" s="446"/>
      <c r="BR5" s="446"/>
      <c r="BS5" s="446"/>
      <c r="BT5" s="446"/>
      <c r="BU5" s="447"/>
      <c r="BV5" s="445">
        <v>29785262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89.7</v>
      </c>
      <c r="CU5" s="416"/>
      <c r="CV5" s="416"/>
      <c r="CW5" s="416"/>
      <c r="CX5" s="416"/>
      <c r="CY5" s="416"/>
      <c r="CZ5" s="416"/>
      <c r="DA5" s="417"/>
      <c r="DB5" s="415">
        <v>87.6</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2261769</v>
      </c>
      <c r="BO6" s="446"/>
      <c r="BP6" s="446"/>
      <c r="BQ6" s="446"/>
      <c r="BR6" s="446"/>
      <c r="BS6" s="446"/>
      <c r="BT6" s="446"/>
      <c r="BU6" s="447"/>
      <c r="BV6" s="445">
        <v>2891702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96.2</v>
      </c>
      <c r="CU6" s="596"/>
      <c r="CV6" s="596"/>
      <c r="CW6" s="596"/>
      <c r="CX6" s="596"/>
      <c r="CY6" s="596"/>
      <c r="CZ6" s="596"/>
      <c r="DA6" s="597"/>
      <c r="DB6" s="595">
        <v>93.8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142962</v>
      </c>
      <c r="BO7" s="446"/>
      <c r="BP7" s="446"/>
      <c r="BQ7" s="446"/>
      <c r="BR7" s="446"/>
      <c r="BS7" s="446"/>
      <c r="BT7" s="446"/>
      <c r="BU7" s="447"/>
      <c r="BV7" s="445">
        <v>134218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17172238</v>
      </c>
      <c r="CU7" s="446"/>
      <c r="CV7" s="446"/>
      <c r="CW7" s="446"/>
      <c r="CX7" s="446"/>
      <c r="CY7" s="446"/>
      <c r="CZ7" s="446"/>
      <c r="DA7" s="447"/>
      <c r="DB7" s="445">
        <v>17058585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2118807</v>
      </c>
      <c r="BO8" s="446"/>
      <c r="BP8" s="446"/>
      <c r="BQ8" s="446"/>
      <c r="BR8" s="446"/>
      <c r="BS8" s="446"/>
      <c r="BT8" s="446"/>
      <c r="BU8" s="447"/>
      <c r="BV8" s="445">
        <v>2757484</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0.76</v>
      </c>
      <c r="CU8" s="559"/>
      <c r="CV8" s="559"/>
      <c r="CW8" s="559"/>
      <c r="CX8" s="559"/>
      <c r="CY8" s="559"/>
      <c r="CZ8" s="559"/>
      <c r="DA8" s="560"/>
      <c r="DB8" s="558">
        <v>0.76</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77881</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95</v>
      </c>
      <c r="AV9" s="503"/>
      <c r="AW9" s="503"/>
      <c r="AX9" s="503"/>
      <c r="AY9" s="425" t="s">
        <v>110</v>
      </c>
      <c r="AZ9" s="426"/>
      <c r="BA9" s="426"/>
      <c r="BB9" s="426"/>
      <c r="BC9" s="426"/>
      <c r="BD9" s="426"/>
      <c r="BE9" s="426"/>
      <c r="BF9" s="426"/>
      <c r="BG9" s="426"/>
      <c r="BH9" s="426"/>
      <c r="BI9" s="426"/>
      <c r="BJ9" s="426"/>
      <c r="BK9" s="426"/>
      <c r="BL9" s="426"/>
      <c r="BM9" s="427"/>
      <c r="BN9" s="445">
        <v>-638677</v>
      </c>
      <c r="BO9" s="446"/>
      <c r="BP9" s="446"/>
      <c r="BQ9" s="446"/>
      <c r="BR9" s="446"/>
      <c r="BS9" s="446"/>
      <c r="BT9" s="446"/>
      <c r="BU9" s="447"/>
      <c r="BV9" s="445">
        <v>400279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15.6</v>
      </c>
      <c r="CU9" s="416"/>
      <c r="CV9" s="416"/>
      <c r="CW9" s="416"/>
      <c r="CX9" s="416"/>
      <c r="CY9" s="416"/>
      <c r="CZ9" s="416"/>
      <c r="DA9" s="417"/>
      <c r="DB9" s="415">
        <v>13.3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81889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1585</v>
      </c>
      <c r="BO10" s="446"/>
      <c r="BP10" s="446"/>
      <c r="BQ10" s="446"/>
      <c r="BR10" s="446"/>
      <c r="BS10" s="446"/>
      <c r="BT10" s="446"/>
      <c r="BU10" s="447"/>
      <c r="BV10" s="445">
        <v>464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239363</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78707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76505</v>
      </c>
      <c r="S13" s="549"/>
      <c r="T13" s="549"/>
      <c r="U13" s="549"/>
      <c r="V13" s="550"/>
      <c r="W13" s="536" t="s">
        <v>134</v>
      </c>
      <c r="X13" s="458"/>
      <c r="Y13" s="458"/>
      <c r="Z13" s="458"/>
      <c r="AA13" s="458"/>
      <c r="AB13" s="459"/>
      <c r="AC13" s="421">
        <v>1836</v>
      </c>
      <c r="AD13" s="422"/>
      <c r="AE13" s="422"/>
      <c r="AF13" s="422"/>
      <c r="AG13" s="423"/>
      <c r="AH13" s="421">
        <v>2038</v>
      </c>
      <c r="AI13" s="422"/>
      <c r="AJ13" s="422"/>
      <c r="AK13" s="422"/>
      <c r="AL13" s="424"/>
      <c r="AM13" s="514" t="s">
        <v>135</v>
      </c>
      <c r="AN13" s="419"/>
      <c r="AO13" s="419"/>
      <c r="AP13" s="419"/>
      <c r="AQ13" s="419"/>
      <c r="AR13" s="419"/>
      <c r="AS13" s="419"/>
      <c r="AT13" s="420"/>
      <c r="AU13" s="502" t="s">
        <v>120</v>
      </c>
      <c r="AV13" s="503"/>
      <c r="AW13" s="503"/>
      <c r="AX13" s="503"/>
      <c r="AY13" s="425" t="s">
        <v>136</v>
      </c>
      <c r="AZ13" s="426"/>
      <c r="BA13" s="426"/>
      <c r="BB13" s="426"/>
      <c r="BC13" s="426"/>
      <c r="BD13" s="426"/>
      <c r="BE13" s="426"/>
      <c r="BF13" s="426"/>
      <c r="BG13" s="426"/>
      <c r="BH13" s="426"/>
      <c r="BI13" s="426"/>
      <c r="BJ13" s="426"/>
      <c r="BK13" s="426"/>
      <c r="BL13" s="426"/>
      <c r="BM13" s="427"/>
      <c r="BN13" s="445">
        <v>-397729</v>
      </c>
      <c r="BO13" s="446"/>
      <c r="BP13" s="446"/>
      <c r="BQ13" s="446"/>
      <c r="BR13" s="446"/>
      <c r="BS13" s="446"/>
      <c r="BT13" s="446"/>
      <c r="BU13" s="447"/>
      <c r="BV13" s="445">
        <v>400743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4.2</v>
      </c>
      <c r="CU13" s="416"/>
      <c r="CV13" s="416"/>
      <c r="CW13" s="416"/>
      <c r="CX13" s="416"/>
      <c r="CY13" s="416"/>
      <c r="CZ13" s="416"/>
      <c r="DA13" s="417"/>
      <c r="DB13" s="415">
        <v>4.4000000000000004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78989</v>
      </c>
      <c r="S14" s="549"/>
      <c r="T14" s="549"/>
      <c r="U14" s="549"/>
      <c r="V14" s="550"/>
      <c r="W14" s="551"/>
      <c r="X14" s="461"/>
      <c r="Y14" s="461"/>
      <c r="Z14" s="461"/>
      <c r="AA14" s="461"/>
      <c r="AB14" s="462"/>
      <c r="AC14" s="541">
        <v>5.2</v>
      </c>
      <c r="AD14" s="542"/>
      <c r="AE14" s="542"/>
      <c r="AF14" s="542"/>
      <c r="AG14" s="543"/>
      <c r="AH14" s="541">
        <v>5.5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v>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76836</v>
      </c>
      <c r="S15" s="549"/>
      <c r="T15" s="549"/>
      <c r="U15" s="549"/>
      <c r="V15" s="550"/>
      <c r="W15" s="536" t="s">
        <v>141</v>
      </c>
      <c r="X15" s="458"/>
      <c r="Y15" s="458"/>
      <c r="Z15" s="458"/>
      <c r="AA15" s="458"/>
      <c r="AB15" s="459"/>
      <c r="AC15" s="421">
        <v>12258</v>
      </c>
      <c r="AD15" s="422"/>
      <c r="AE15" s="422"/>
      <c r="AF15" s="422"/>
      <c r="AG15" s="423"/>
      <c r="AH15" s="421">
        <v>12939</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9836733</v>
      </c>
      <c r="BO15" s="441"/>
      <c r="BP15" s="441"/>
      <c r="BQ15" s="441"/>
      <c r="BR15" s="441"/>
      <c r="BS15" s="441"/>
      <c r="BT15" s="441"/>
      <c r="BU15" s="442"/>
      <c r="BV15" s="440">
        <v>9684544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34.6</v>
      </c>
      <c r="AD16" s="542"/>
      <c r="AE16" s="542"/>
      <c r="AF16" s="542"/>
      <c r="AG16" s="543"/>
      <c r="AH16" s="541">
        <v>35.1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12943904</v>
      </c>
      <c r="BO16" s="446"/>
      <c r="BP16" s="446"/>
      <c r="BQ16" s="446"/>
      <c r="BR16" s="446"/>
      <c r="BS16" s="446"/>
      <c r="BT16" s="446"/>
      <c r="BU16" s="447"/>
      <c r="BV16" s="445">
        <v>12873775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21374</v>
      </c>
      <c r="AD17" s="422"/>
      <c r="AE17" s="422"/>
      <c r="AF17" s="422"/>
      <c r="AG17" s="423"/>
      <c r="AH17" s="421">
        <v>21920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12596247</v>
      </c>
      <c r="BO17" s="446"/>
      <c r="BP17" s="446"/>
      <c r="BQ17" s="446"/>
      <c r="BR17" s="446"/>
      <c r="BS17" s="446"/>
      <c r="BT17" s="446"/>
      <c r="BU17" s="447"/>
      <c r="BV17" s="445">
        <v>12396628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89.69</v>
      </c>
      <c r="M18" s="510"/>
      <c r="N18" s="510"/>
      <c r="O18" s="510"/>
      <c r="P18" s="510"/>
      <c r="Q18" s="510"/>
      <c r="R18" s="511"/>
      <c r="S18" s="511"/>
      <c r="T18" s="511"/>
      <c r="U18" s="511"/>
      <c r="V18" s="512"/>
      <c r="W18" s="526"/>
      <c r="X18" s="527"/>
      <c r="Y18" s="527"/>
      <c r="Z18" s="527"/>
      <c r="AA18" s="527"/>
      <c r="AB18" s="537"/>
      <c r="AC18" s="409">
        <v>60.3</v>
      </c>
      <c r="AD18" s="410"/>
      <c r="AE18" s="410"/>
      <c r="AF18" s="410"/>
      <c r="AG18" s="513"/>
      <c r="AH18" s="409">
        <v>59.4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15660848</v>
      </c>
      <c r="BO18" s="446"/>
      <c r="BP18" s="446"/>
      <c r="BQ18" s="446"/>
      <c r="BR18" s="446"/>
      <c r="BS18" s="446"/>
      <c r="BT18" s="446"/>
      <c r="BU18" s="447"/>
      <c r="BV18" s="445">
        <v>15081228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868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21938314</v>
      </c>
      <c r="BO19" s="446"/>
      <c r="BP19" s="446"/>
      <c r="BQ19" s="446"/>
      <c r="BR19" s="446"/>
      <c r="BS19" s="446"/>
      <c r="BT19" s="446"/>
      <c r="BU19" s="447"/>
      <c r="BV19" s="445">
        <v>21836328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31004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30492102</v>
      </c>
      <c r="BO23" s="446"/>
      <c r="BP23" s="446"/>
      <c r="BQ23" s="446"/>
      <c r="BR23" s="446"/>
      <c r="BS23" s="446"/>
      <c r="BT23" s="446"/>
      <c r="BU23" s="447"/>
      <c r="BV23" s="445">
        <v>31557038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8010</v>
      </c>
      <c r="R24" s="422"/>
      <c r="S24" s="422"/>
      <c r="T24" s="422"/>
      <c r="U24" s="422"/>
      <c r="V24" s="423"/>
      <c r="W24" s="487"/>
      <c r="X24" s="478"/>
      <c r="Y24" s="479"/>
      <c r="Z24" s="418" t="s">
        <v>165</v>
      </c>
      <c r="AA24" s="419"/>
      <c r="AB24" s="419"/>
      <c r="AC24" s="419"/>
      <c r="AD24" s="419"/>
      <c r="AE24" s="419"/>
      <c r="AF24" s="419"/>
      <c r="AG24" s="420"/>
      <c r="AH24" s="421">
        <v>461</v>
      </c>
      <c r="AI24" s="422"/>
      <c r="AJ24" s="422"/>
      <c r="AK24" s="422"/>
      <c r="AL24" s="423"/>
      <c r="AM24" s="421">
        <v>1431866</v>
      </c>
      <c r="AN24" s="422"/>
      <c r="AO24" s="422"/>
      <c r="AP24" s="422"/>
      <c r="AQ24" s="422"/>
      <c r="AR24" s="423"/>
      <c r="AS24" s="421">
        <v>3106</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18018035</v>
      </c>
      <c r="BO24" s="446"/>
      <c r="BP24" s="446"/>
      <c r="BQ24" s="446"/>
      <c r="BR24" s="446"/>
      <c r="BS24" s="446"/>
      <c r="BT24" s="446"/>
      <c r="BU24" s="447"/>
      <c r="BV24" s="445">
        <v>17962242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2</v>
      </c>
      <c r="M25" s="422"/>
      <c r="N25" s="422"/>
      <c r="O25" s="422"/>
      <c r="P25" s="423"/>
      <c r="Q25" s="421">
        <v>7182</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170</v>
      </c>
      <c r="AN25" s="422"/>
      <c r="AO25" s="422"/>
      <c r="AP25" s="422"/>
      <c r="AQ25" s="422"/>
      <c r="AR25" s="423"/>
      <c r="AS25" s="421" t="s">
        <v>132</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2957861</v>
      </c>
      <c r="BO25" s="441"/>
      <c r="BP25" s="441"/>
      <c r="BQ25" s="441"/>
      <c r="BR25" s="441"/>
      <c r="BS25" s="441"/>
      <c r="BT25" s="441"/>
      <c r="BU25" s="442"/>
      <c r="BV25" s="440">
        <v>2941301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172</v>
      </c>
      <c r="F26" s="419"/>
      <c r="G26" s="419"/>
      <c r="H26" s="419"/>
      <c r="I26" s="419"/>
      <c r="J26" s="419"/>
      <c r="K26" s="420"/>
      <c r="L26" s="421">
        <v>1</v>
      </c>
      <c r="M26" s="422"/>
      <c r="N26" s="422"/>
      <c r="O26" s="422"/>
      <c r="P26" s="423"/>
      <c r="Q26" s="421">
        <v>6622</v>
      </c>
      <c r="R26" s="422"/>
      <c r="S26" s="422"/>
      <c r="T26" s="422"/>
      <c r="U26" s="422"/>
      <c r="V26" s="423"/>
      <c r="W26" s="487"/>
      <c r="X26" s="478"/>
      <c r="Y26" s="479"/>
      <c r="Z26" s="418" t="s">
        <v>173</v>
      </c>
      <c r="AA26" s="500"/>
      <c r="AB26" s="500"/>
      <c r="AC26" s="500"/>
      <c r="AD26" s="500"/>
      <c r="AE26" s="500"/>
      <c r="AF26" s="500"/>
      <c r="AG26" s="501"/>
      <c r="AH26" s="421">
        <v>7</v>
      </c>
      <c r="AI26" s="422"/>
      <c r="AJ26" s="422"/>
      <c r="AK26" s="422"/>
      <c r="AL26" s="423"/>
      <c r="AM26" s="421">
        <v>22498</v>
      </c>
      <c r="AN26" s="422"/>
      <c r="AO26" s="422"/>
      <c r="AP26" s="422"/>
      <c r="AQ26" s="422"/>
      <c r="AR26" s="423"/>
      <c r="AS26" s="421">
        <v>3214</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v>50000</v>
      </c>
      <c r="BO26" s="446"/>
      <c r="BP26" s="446"/>
      <c r="BQ26" s="446"/>
      <c r="BR26" s="446"/>
      <c r="BS26" s="446"/>
      <c r="BT26" s="446"/>
      <c r="BU26" s="447"/>
      <c r="BV26" s="445">
        <v>60000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175</v>
      </c>
      <c r="F27" s="419"/>
      <c r="G27" s="419"/>
      <c r="H27" s="419"/>
      <c r="I27" s="419"/>
      <c r="J27" s="419"/>
      <c r="K27" s="420"/>
      <c r="L27" s="421">
        <v>1</v>
      </c>
      <c r="M27" s="422"/>
      <c r="N27" s="422"/>
      <c r="O27" s="422"/>
      <c r="P27" s="423"/>
      <c r="Q27" s="421">
        <v>4250</v>
      </c>
      <c r="R27" s="422"/>
      <c r="S27" s="422"/>
      <c r="T27" s="422"/>
      <c r="U27" s="422"/>
      <c r="V27" s="423"/>
      <c r="W27" s="487"/>
      <c r="X27" s="478"/>
      <c r="Y27" s="479"/>
      <c r="Z27" s="418" t="s">
        <v>176</v>
      </c>
      <c r="AA27" s="419"/>
      <c r="AB27" s="419"/>
      <c r="AC27" s="419"/>
      <c r="AD27" s="419"/>
      <c r="AE27" s="419"/>
      <c r="AF27" s="419"/>
      <c r="AG27" s="420"/>
      <c r="AH27" s="421">
        <v>6</v>
      </c>
      <c r="AI27" s="422"/>
      <c r="AJ27" s="422"/>
      <c r="AK27" s="422"/>
      <c r="AL27" s="423"/>
      <c r="AM27" s="421">
        <v>24672</v>
      </c>
      <c r="AN27" s="422"/>
      <c r="AO27" s="422"/>
      <c r="AP27" s="422"/>
      <c r="AQ27" s="422"/>
      <c r="AR27" s="423"/>
      <c r="AS27" s="421">
        <v>4112</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89179</v>
      </c>
      <c r="BO27" s="449"/>
      <c r="BP27" s="449"/>
      <c r="BQ27" s="449"/>
      <c r="BR27" s="449"/>
      <c r="BS27" s="449"/>
      <c r="BT27" s="449"/>
      <c r="BU27" s="450"/>
      <c r="BV27" s="448">
        <v>89170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3740</v>
      </c>
      <c r="R28" s="422"/>
      <c r="S28" s="422"/>
      <c r="T28" s="422"/>
      <c r="U28" s="422"/>
      <c r="V28" s="423"/>
      <c r="W28" s="487"/>
      <c r="X28" s="478"/>
      <c r="Y28" s="479"/>
      <c r="Z28" s="418" t="s">
        <v>179</v>
      </c>
      <c r="AA28" s="419"/>
      <c r="AB28" s="419"/>
      <c r="AC28" s="419"/>
      <c r="AD28" s="419"/>
      <c r="AE28" s="419"/>
      <c r="AF28" s="419"/>
      <c r="AG28" s="420"/>
      <c r="AH28" s="421" t="s">
        <v>170</v>
      </c>
      <c r="AI28" s="422"/>
      <c r="AJ28" s="422"/>
      <c r="AK28" s="422"/>
      <c r="AL28" s="423"/>
      <c r="AM28" s="421" t="s">
        <v>132</v>
      </c>
      <c r="AN28" s="422"/>
      <c r="AO28" s="422"/>
      <c r="AP28" s="422"/>
      <c r="AQ28" s="422"/>
      <c r="AR28" s="423"/>
      <c r="AS28" s="421" t="s">
        <v>170</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4229455</v>
      </c>
      <c r="BO28" s="441"/>
      <c r="BP28" s="441"/>
      <c r="BQ28" s="441"/>
      <c r="BR28" s="441"/>
      <c r="BS28" s="441"/>
      <c r="BT28" s="441"/>
      <c r="BU28" s="442"/>
      <c r="BV28" s="440">
        <v>4227870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19</v>
      </c>
      <c r="M29" s="422"/>
      <c r="N29" s="422"/>
      <c r="O29" s="422"/>
      <c r="P29" s="423"/>
      <c r="Q29" s="421">
        <v>3530</v>
      </c>
      <c r="R29" s="422"/>
      <c r="S29" s="422"/>
      <c r="T29" s="422"/>
      <c r="U29" s="422"/>
      <c r="V29" s="423"/>
      <c r="W29" s="488"/>
      <c r="X29" s="489"/>
      <c r="Y29" s="490"/>
      <c r="Z29" s="418" t="s">
        <v>182</v>
      </c>
      <c r="AA29" s="419"/>
      <c r="AB29" s="419"/>
      <c r="AC29" s="419"/>
      <c r="AD29" s="419"/>
      <c r="AE29" s="419"/>
      <c r="AF29" s="419"/>
      <c r="AG29" s="420"/>
      <c r="AH29" s="421">
        <v>467</v>
      </c>
      <c r="AI29" s="422"/>
      <c r="AJ29" s="422"/>
      <c r="AK29" s="422"/>
      <c r="AL29" s="423"/>
      <c r="AM29" s="421">
        <v>1456538</v>
      </c>
      <c r="AN29" s="422"/>
      <c r="AO29" s="422"/>
      <c r="AP29" s="422"/>
      <c r="AQ29" s="422"/>
      <c r="AR29" s="423"/>
      <c r="AS29" s="421">
        <v>3119</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3008301</v>
      </c>
      <c r="BO29" s="446"/>
      <c r="BP29" s="446"/>
      <c r="BQ29" s="446"/>
      <c r="BR29" s="446"/>
      <c r="BS29" s="446"/>
      <c r="BT29" s="446"/>
      <c r="BU29" s="447"/>
      <c r="BV29" s="445">
        <v>2850192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5844390</v>
      </c>
      <c r="BO30" s="449"/>
      <c r="BP30" s="449"/>
      <c r="BQ30" s="449"/>
      <c r="BR30" s="449"/>
      <c r="BS30" s="449"/>
      <c r="BT30" s="449"/>
      <c r="BU30" s="450"/>
      <c r="BV30" s="448">
        <v>4824041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193</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埼玉県後期高齢者医療広域連合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住宅資金貸付事業特別会計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埼玉県後期高齢者医療広域連合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埼玉県市町村総合事務組合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埼玉県市町村総合事務組合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彩の国さいたま人づくり広域連合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埼玉県都市競艇組合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児玉郡市広域市町村圏組合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本庄上里学校給食組合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NZQVYDyEdXDp4L2Hgd5OpjAFTWk+JVi5f/CJJYAYFp4xyPJrDIG4pynaVGX2gSs6yWOAtI3kCaus+crEoMtmBA==" saltValue="KuvytL+1Suq9gt20FB6M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60" zoomScaleNormal="60" zoomScaleSheetLayoutView="100" workbookViewId="0">
      <selection activeCell="C35" sqref="C35:E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554</v>
      </c>
      <c r="D34" s="1224"/>
      <c r="E34" s="1225"/>
      <c r="F34" s="32">
        <v>14.12</v>
      </c>
      <c r="G34" s="33">
        <v>13.24</v>
      </c>
      <c r="H34" s="33">
        <v>13.95</v>
      </c>
      <c r="I34" s="33">
        <v>16.16</v>
      </c>
      <c r="J34" s="34">
        <v>12.34</v>
      </c>
      <c r="K34" s="22"/>
      <c r="L34" s="22"/>
      <c r="M34" s="22"/>
      <c r="N34" s="22"/>
      <c r="O34" s="22"/>
      <c r="P34" s="22"/>
    </row>
    <row r="35" spans="1:16" ht="39" customHeight="1">
      <c r="A35" s="22"/>
      <c r="B35" s="35"/>
      <c r="C35" s="1218" t="s">
        <v>555</v>
      </c>
      <c r="D35" s="1219"/>
      <c r="E35" s="1220"/>
      <c r="F35" s="36">
        <v>5.58</v>
      </c>
      <c r="G35" s="37">
        <v>3.45</v>
      </c>
      <c r="H35" s="37">
        <v>2.48</v>
      </c>
      <c r="I35" s="37">
        <v>4.84</v>
      </c>
      <c r="J35" s="38">
        <v>5.6</v>
      </c>
      <c r="K35" s="22"/>
      <c r="L35" s="22"/>
      <c r="M35" s="22"/>
      <c r="N35" s="22"/>
      <c r="O35" s="22"/>
      <c r="P35" s="22"/>
    </row>
    <row r="36" spans="1:16" ht="39" customHeight="1">
      <c r="A36" s="22"/>
      <c r="B36" s="35"/>
      <c r="C36" s="1218" t="s">
        <v>556</v>
      </c>
      <c r="D36" s="1219"/>
      <c r="E36" s="1220"/>
      <c r="F36" s="36" t="s">
        <v>504</v>
      </c>
      <c r="G36" s="37" t="s">
        <v>504</v>
      </c>
      <c r="H36" s="37">
        <v>0.57999999999999996</v>
      </c>
      <c r="I36" s="37">
        <v>0.92</v>
      </c>
      <c r="J36" s="38">
        <v>0.92</v>
      </c>
      <c r="K36" s="22"/>
      <c r="L36" s="22"/>
      <c r="M36" s="22"/>
      <c r="N36" s="22"/>
      <c r="O36" s="22"/>
      <c r="P36" s="22"/>
    </row>
    <row r="37" spans="1:16" ht="39" customHeight="1">
      <c r="A37" s="22"/>
      <c r="B37" s="35"/>
      <c r="C37" s="1218" t="s">
        <v>557</v>
      </c>
      <c r="D37" s="1219"/>
      <c r="E37" s="1220"/>
      <c r="F37" s="36">
        <v>0.22</v>
      </c>
      <c r="G37" s="37">
        <v>0.21</v>
      </c>
      <c r="H37" s="37">
        <v>0.21</v>
      </c>
      <c r="I37" s="37">
        <v>0.68</v>
      </c>
      <c r="J37" s="38">
        <v>0.67</v>
      </c>
      <c r="K37" s="22"/>
      <c r="L37" s="22"/>
      <c r="M37" s="22"/>
      <c r="N37" s="22"/>
      <c r="O37" s="22"/>
      <c r="P37" s="22"/>
    </row>
    <row r="38" spans="1:16" ht="39" customHeight="1">
      <c r="A38" s="22"/>
      <c r="B38" s="35"/>
      <c r="C38" s="1218" t="s">
        <v>558</v>
      </c>
      <c r="D38" s="1219"/>
      <c r="E38" s="1220"/>
      <c r="F38" s="36">
        <v>0.45</v>
      </c>
      <c r="G38" s="37">
        <v>0.67</v>
      </c>
      <c r="H38" s="37">
        <v>0.2</v>
      </c>
      <c r="I38" s="37">
        <v>0.94</v>
      </c>
      <c r="J38" s="38">
        <v>0.49</v>
      </c>
      <c r="K38" s="22"/>
      <c r="L38" s="22"/>
      <c r="M38" s="22"/>
      <c r="N38" s="22"/>
      <c r="O38" s="22"/>
      <c r="P38" s="22"/>
    </row>
    <row r="39" spans="1:16" ht="39" customHeight="1">
      <c r="A39" s="22"/>
      <c r="B39" s="35"/>
      <c r="C39" s="1218" t="s">
        <v>559</v>
      </c>
      <c r="D39" s="1219"/>
      <c r="E39" s="1220"/>
      <c r="F39" s="36">
        <v>0</v>
      </c>
      <c r="G39" s="37">
        <v>0</v>
      </c>
      <c r="H39" s="37">
        <v>0</v>
      </c>
      <c r="I39" s="37">
        <v>0</v>
      </c>
      <c r="J39" s="38">
        <v>0</v>
      </c>
      <c r="K39" s="22"/>
      <c r="L39" s="22"/>
      <c r="M39" s="22"/>
      <c r="N39" s="22"/>
      <c r="O39" s="22"/>
      <c r="P39" s="22"/>
    </row>
    <row r="40" spans="1:16" ht="39" customHeight="1">
      <c r="A40" s="22"/>
      <c r="B40" s="35"/>
      <c r="C40" s="1218" t="s">
        <v>560</v>
      </c>
      <c r="D40" s="1219"/>
      <c r="E40" s="1220"/>
      <c r="F40" s="36">
        <v>0</v>
      </c>
      <c r="G40" s="37">
        <v>0</v>
      </c>
      <c r="H40" s="37">
        <v>0</v>
      </c>
      <c r="I40" s="37">
        <v>0</v>
      </c>
      <c r="J40" s="38">
        <v>0</v>
      </c>
      <c r="K40" s="22"/>
      <c r="L40" s="22"/>
      <c r="M40" s="22"/>
      <c r="N40" s="22"/>
      <c r="O40" s="22"/>
      <c r="P40" s="22"/>
    </row>
    <row r="41" spans="1:16" ht="39" customHeight="1">
      <c r="A41" s="22"/>
      <c r="B41" s="35"/>
      <c r="C41" s="1218" t="s">
        <v>561</v>
      </c>
      <c r="D41" s="1219"/>
      <c r="E41" s="1220"/>
      <c r="F41" s="36">
        <v>0</v>
      </c>
      <c r="G41" s="37">
        <v>0</v>
      </c>
      <c r="H41" s="37">
        <v>0</v>
      </c>
      <c r="I41" s="37">
        <v>0</v>
      </c>
      <c r="J41" s="38">
        <v>0</v>
      </c>
      <c r="K41" s="22"/>
      <c r="L41" s="22"/>
      <c r="M41" s="22"/>
      <c r="N41" s="22"/>
      <c r="O41" s="22"/>
      <c r="P41" s="22"/>
    </row>
    <row r="42" spans="1:16" ht="39" customHeight="1">
      <c r="A42" s="22"/>
      <c r="B42" s="39"/>
      <c r="C42" s="1218" t="s">
        <v>562</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563</v>
      </c>
      <c r="D43" s="1222"/>
      <c r="E43" s="1223"/>
      <c r="F43" s="41">
        <v>0.01</v>
      </c>
      <c r="G43" s="42">
        <v>0.52</v>
      </c>
      <c r="H43" s="42">
        <v>0</v>
      </c>
      <c r="I43" s="42">
        <v>0</v>
      </c>
      <c r="J43" s="43" t="s">
        <v>504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auzeKUtuNQhkGB0Tj7WwEGJHmIZsR6DxVIiSYBK/e1ONUQZFXY/8eZYF0Bb+Cz/bIPAjy+7QW7C6dFyl/uRtQ==" saltValue="uMWIbffSrQi+HwjOIYGX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1" zoomScale="70" zoomScaleNormal="70" zoomScaleSheetLayoutView="55" workbookViewId="0">
      <selection activeCell="F56" sqref="F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10</v>
      </c>
      <c r="C45" s="1235"/>
      <c r="D45" s="58"/>
      <c r="E45" s="1240" t="s">
        <v>11</v>
      </c>
      <c r="F45" s="1240"/>
      <c r="G45" s="1240"/>
      <c r="H45" s="1240"/>
      <c r="I45" s="1240"/>
      <c r="J45" s="1241"/>
      <c r="K45" s="59">
        <v>2315</v>
      </c>
      <c r="L45" s="60">
        <v>2435</v>
      </c>
      <c r="M45" s="60">
        <v>2672</v>
      </c>
      <c r="N45" s="60">
        <v>2977</v>
      </c>
      <c r="O45" s="61">
        <v>3177</v>
      </c>
      <c r="P45" s="48"/>
      <c r="Q45" s="48"/>
      <c r="R45" s="48"/>
      <c r="S45" s="48"/>
      <c r="T45" s="48"/>
      <c r="U45" s="48"/>
    </row>
    <row r="46" spans="1:21" ht="30.75" customHeight="1">
      <c r="A46" s="48"/>
      <c r="B46" s="1236"/>
      <c r="C46" s="1237"/>
      <c r="D46" s="62"/>
      <c r="E46" s="1228" t="s">
        <v>12</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13</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14</v>
      </c>
      <c r="F48" s="1228"/>
      <c r="G48" s="1228"/>
      <c r="H48" s="1228"/>
      <c r="I48" s="1228"/>
      <c r="J48" s="1229"/>
      <c r="K48" s="63">
        <v>734</v>
      </c>
      <c r="L48" s="64">
        <v>646</v>
      </c>
      <c r="M48" s="64">
        <v>640</v>
      </c>
      <c r="N48" s="64">
        <v>506</v>
      </c>
      <c r="O48" s="65">
        <v>473</v>
      </c>
      <c r="P48" s="48"/>
      <c r="Q48" s="48"/>
      <c r="R48" s="48"/>
      <c r="S48" s="48"/>
      <c r="T48" s="48"/>
      <c r="U48" s="48"/>
    </row>
    <row r="49" spans="1:21" ht="30.75" customHeight="1">
      <c r="A49" s="48"/>
      <c r="B49" s="1236"/>
      <c r="C49" s="1237"/>
      <c r="D49" s="62"/>
      <c r="E49" s="1228" t="s">
        <v>15</v>
      </c>
      <c r="F49" s="1228"/>
      <c r="G49" s="1228"/>
      <c r="H49" s="1228"/>
      <c r="I49" s="1228"/>
      <c r="J49" s="1229"/>
      <c r="K49" s="63">
        <v>651</v>
      </c>
      <c r="L49" s="64">
        <v>344</v>
      </c>
      <c r="M49" s="64">
        <v>247</v>
      </c>
      <c r="N49" s="64">
        <v>274</v>
      </c>
      <c r="O49" s="65">
        <v>286</v>
      </c>
      <c r="P49" s="48"/>
      <c r="Q49" s="48"/>
      <c r="R49" s="48"/>
      <c r="S49" s="48"/>
      <c r="T49" s="48"/>
      <c r="U49" s="48"/>
    </row>
    <row r="50" spans="1:21" ht="30.75" customHeight="1">
      <c r="A50" s="48"/>
      <c r="B50" s="1236"/>
      <c r="C50" s="1237"/>
      <c r="D50" s="62"/>
      <c r="E50" s="1228" t="s">
        <v>16</v>
      </c>
      <c r="F50" s="1228"/>
      <c r="G50" s="1228"/>
      <c r="H50" s="1228"/>
      <c r="I50" s="1228"/>
      <c r="J50" s="1229"/>
      <c r="K50" s="63">
        <v>166</v>
      </c>
      <c r="L50" s="64">
        <v>148</v>
      </c>
      <c r="M50" s="64">
        <v>131</v>
      </c>
      <c r="N50" s="64">
        <v>107</v>
      </c>
      <c r="O50" s="65">
        <v>74</v>
      </c>
      <c r="P50" s="48"/>
      <c r="Q50" s="48"/>
      <c r="R50" s="48"/>
      <c r="S50" s="48"/>
      <c r="T50" s="48"/>
      <c r="U50" s="48"/>
    </row>
    <row r="51" spans="1:21" ht="30.75" customHeight="1">
      <c r="A51" s="48"/>
      <c r="B51" s="1238"/>
      <c r="C51" s="1239"/>
      <c r="D51" s="66"/>
      <c r="E51" s="1228" t="s">
        <v>17</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c r="A52" s="48"/>
      <c r="B52" s="1226" t="s">
        <v>18</v>
      </c>
      <c r="C52" s="1227"/>
      <c r="D52" s="66"/>
      <c r="E52" s="1228" t="s">
        <v>19</v>
      </c>
      <c r="F52" s="1228"/>
      <c r="G52" s="1228"/>
      <c r="H52" s="1228"/>
      <c r="I52" s="1228"/>
      <c r="J52" s="1229"/>
      <c r="K52" s="63">
        <v>2948</v>
      </c>
      <c r="L52" s="64">
        <v>2950</v>
      </c>
      <c r="M52" s="64">
        <v>2989</v>
      </c>
      <c r="N52" s="64">
        <v>3277</v>
      </c>
      <c r="O52" s="65">
        <v>3459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918</v>
      </c>
      <c r="L53" s="69">
        <v>623</v>
      </c>
      <c r="M53" s="69">
        <v>701</v>
      </c>
      <c r="N53" s="69">
        <v>587</v>
      </c>
      <c r="O53" s="70">
        <v>551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3CjIBiT14ZzuGlGkWX64E9EBu8G1h1TSRvlXfgN9TMRTZ7i2szLRgjtdGou2ouHFoiGJj46mWYTmK32UCJ5Vg==" saltValue="nrWPEDl63Q//s4mcD5wY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4" zoomScale="80" zoomScaleNormal="80" zoomScaleSheetLayoutView="100" workbookViewId="0">
      <selection activeCell="S49" sqref="S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547</v>
      </c>
      <c r="J40" s="79" t="s">
        <v>548</v>
      </c>
      <c r="K40" s="79" t="s">
        <v>549</v>
      </c>
      <c r="L40" s="79" t="s">
        <v>550</v>
      </c>
      <c r="M40" s="80" t="s">
        <v>551</v>
      </c>
    </row>
    <row r="41" spans="2:13" ht="27.75" customHeight="1">
      <c r="B41" s="1254" t="s">
        <v>23</v>
      </c>
      <c r="C41" s="1255"/>
      <c r="D41" s="81"/>
      <c r="E41" s="1256" t="s">
        <v>24</v>
      </c>
      <c r="F41" s="1256"/>
      <c r="G41" s="1256"/>
      <c r="H41" s="1257"/>
      <c r="I41" s="82">
        <v>23727</v>
      </c>
      <c r="J41" s="83">
        <v>27572</v>
      </c>
      <c r="K41" s="83">
        <v>30004</v>
      </c>
      <c r="L41" s="83">
        <v>31557</v>
      </c>
      <c r="M41" s="84">
        <v>30492</v>
      </c>
    </row>
    <row r="42" spans="2:13" ht="27.75" customHeight="1">
      <c r="B42" s="1244"/>
      <c r="C42" s="1245"/>
      <c r="D42" s="85"/>
      <c r="E42" s="1248" t="s">
        <v>25</v>
      </c>
      <c r="F42" s="1248"/>
      <c r="G42" s="1248"/>
      <c r="H42" s="1249"/>
      <c r="I42" s="86">
        <v>690</v>
      </c>
      <c r="J42" s="87">
        <v>551</v>
      </c>
      <c r="K42" s="87">
        <v>428</v>
      </c>
      <c r="L42" s="87">
        <v>327</v>
      </c>
      <c r="M42" s="88">
        <v>255</v>
      </c>
    </row>
    <row r="43" spans="2:13" ht="27.75" customHeight="1">
      <c r="B43" s="1244"/>
      <c r="C43" s="1245"/>
      <c r="D43" s="85"/>
      <c r="E43" s="1248" t="s">
        <v>26</v>
      </c>
      <c r="F43" s="1248"/>
      <c r="G43" s="1248"/>
      <c r="H43" s="1249"/>
      <c r="I43" s="86">
        <v>6455</v>
      </c>
      <c r="J43" s="87">
        <v>6384</v>
      </c>
      <c r="K43" s="87">
        <v>6041</v>
      </c>
      <c r="L43" s="87">
        <v>6453</v>
      </c>
      <c r="M43" s="88">
        <v>6423</v>
      </c>
    </row>
    <row r="44" spans="2:13" ht="27.75" customHeight="1">
      <c r="B44" s="1244"/>
      <c r="C44" s="1245"/>
      <c r="D44" s="85"/>
      <c r="E44" s="1248" t="s">
        <v>27</v>
      </c>
      <c r="F44" s="1248"/>
      <c r="G44" s="1248"/>
      <c r="H44" s="1249"/>
      <c r="I44" s="86">
        <v>1154</v>
      </c>
      <c r="J44" s="87">
        <v>1783</v>
      </c>
      <c r="K44" s="87">
        <v>1725</v>
      </c>
      <c r="L44" s="87">
        <v>1820</v>
      </c>
      <c r="M44" s="88">
        <v>1631</v>
      </c>
    </row>
    <row r="45" spans="2:13" ht="27.75" customHeight="1">
      <c r="B45" s="1244"/>
      <c r="C45" s="1245"/>
      <c r="D45" s="85"/>
      <c r="E45" s="1248" t="s">
        <v>28</v>
      </c>
      <c r="F45" s="1248"/>
      <c r="G45" s="1248"/>
      <c r="H45" s="1249"/>
      <c r="I45" s="86">
        <v>6576</v>
      </c>
      <c r="J45" s="87">
        <v>6547</v>
      </c>
      <c r="K45" s="87">
        <v>6005</v>
      </c>
      <c r="L45" s="87">
        <v>5979</v>
      </c>
      <c r="M45" s="88">
        <v>6118</v>
      </c>
    </row>
    <row r="46" spans="2:13" ht="27.75" customHeight="1">
      <c r="B46" s="1244"/>
      <c r="C46" s="1245"/>
      <c r="D46" s="89"/>
      <c r="E46" s="1248" t="s">
        <v>29</v>
      </c>
      <c r="F46" s="1248"/>
      <c r="G46" s="1248"/>
      <c r="H46" s="1249"/>
      <c r="I46" s="86" t="s">
        <v>504</v>
      </c>
      <c r="J46" s="87" t="s">
        <v>504</v>
      </c>
      <c r="K46" s="87" t="s">
        <v>504</v>
      </c>
      <c r="L46" s="87" t="s">
        <v>504</v>
      </c>
      <c r="M46" s="88" t="s">
        <v>504</v>
      </c>
    </row>
    <row r="47" spans="2:13" ht="27.75" customHeight="1">
      <c r="B47" s="1244"/>
      <c r="C47" s="1245"/>
      <c r="D47" s="90"/>
      <c r="E47" s="1258" t="s">
        <v>30</v>
      </c>
      <c r="F47" s="1259"/>
      <c r="G47" s="1259"/>
      <c r="H47" s="1260"/>
      <c r="I47" s="86" t="s">
        <v>504</v>
      </c>
      <c r="J47" s="87" t="s">
        <v>504</v>
      </c>
      <c r="K47" s="87" t="s">
        <v>504</v>
      </c>
      <c r="L47" s="87" t="s">
        <v>504</v>
      </c>
      <c r="M47" s="88" t="s">
        <v>504</v>
      </c>
    </row>
    <row r="48" spans="2:13" ht="27.75" customHeight="1">
      <c r="B48" s="1244"/>
      <c r="C48" s="1245"/>
      <c r="D48" s="85"/>
      <c r="E48" s="1248" t="s">
        <v>31</v>
      </c>
      <c r="F48" s="1248"/>
      <c r="G48" s="1248"/>
      <c r="H48" s="1249"/>
      <c r="I48" s="86" t="s">
        <v>504</v>
      </c>
      <c r="J48" s="87" t="s">
        <v>504</v>
      </c>
      <c r="K48" s="87" t="s">
        <v>504</v>
      </c>
      <c r="L48" s="87" t="s">
        <v>504</v>
      </c>
      <c r="M48" s="88" t="s">
        <v>504</v>
      </c>
    </row>
    <row r="49" spans="2:13" ht="27.75" customHeight="1">
      <c r="B49" s="1246"/>
      <c r="C49" s="1247"/>
      <c r="D49" s="85"/>
      <c r="E49" s="1248" t="s">
        <v>32</v>
      </c>
      <c r="F49" s="1248"/>
      <c r="G49" s="1248"/>
      <c r="H49" s="1249"/>
      <c r="I49" s="86" t="s">
        <v>504</v>
      </c>
      <c r="J49" s="87" t="s">
        <v>504</v>
      </c>
      <c r="K49" s="87" t="s">
        <v>504</v>
      </c>
      <c r="L49" s="87" t="s">
        <v>504</v>
      </c>
      <c r="M49" s="88" t="s">
        <v>504</v>
      </c>
    </row>
    <row r="50" spans="2:13" ht="27.75" customHeight="1">
      <c r="B50" s="1242" t="s">
        <v>33</v>
      </c>
      <c r="C50" s="1243"/>
      <c r="D50" s="91"/>
      <c r="E50" s="1248" t="s">
        <v>34</v>
      </c>
      <c r="F50" s="1248"/>
      <c r="G50" s="1248"/>
      <c r="H50" s="1249"/>
      <c r="I50" s="86">
        <v>7172</v>
      </c>
      <c r="J50" s="87">
        <v>8005</v>
      </c>
      <c r="K50" s="87">
        <v>9546</v>
      </c>
      <c r="L50" s="87">
        <v>10659</v>
      </c>
      <c r="M50" s="88">
        <v>11995</v>
      </c>
    </row>
    <row r="51" spans="2:13" ht="27.75" customHeight="1">
      <c r="B51" s="1244"/>
      <c r="C51" s="1245"/>
      <c r="D51" s="85"/>
      <c r="E51" s="1248" t="s">
        <v>35</v>
      </c>
      <c r="F51" s="1248"/>
      <c r="G51" s="1248"/>
      <c r="H51" s="1249"/>
      <c r="I51" s="86">
        <v>3916</v>
      </c>
      <c r="J51" s="87">
        <v>4024</v>
      </c>
      <c r="K51" s="87">
        <v>4023</v>
      </c>
      <c r="L51" s="87">
        <v>4397</v>
      </c>
      <c r="M51" s="88">
        <v>5355</v>
      </c>
    </row>
    <row r="52" spans="2:13" ht="27.75" customHeight="1">
      <c r="B52" s="1246"/>
      <c r="C52" s="1247"/>
      <c r="D52" s="85"/>
      <c r="E52" s="1248" t="s">
        <v>36</v>
      </c>
      <c r="F52" s="1248"/>
      <c r="G52" s="1248"/>
      <c r="H52" s="1249"/>
      <c r="I52" s="86">
        <v>25107</v>
      </c>
      <c r="J52" s="87">
        <v>28176</v>
      </c>
      <c r="K52" s="87">
        <v>29956</v>
      </c>
      <c r="L52" s="87">
        <v>31081</v>
      </c>
      <c r="M52" s="88">
        <v>30610</v>
      </c>
    </row>
    <row r="53" spans="2:13" ht="27.75" customHeight="1" thickBot="1">
      <c r="B53" s="1250" t="s">
        <v>37</v>
      </c>
      <c r="C53" s="1251"/>
      <c r="D53" s="92"/>
      <c r="E53" s="1252" t="s">
        <v>38</v>
      </c>
      <c r="F53" s="1252"/>
      <c r="G53" s="1252"/>
      <c r="H53" s="1253"/>
      <c r="I53" s="93">
        <v>2407</v>
      </c>
      <c r="J53" s="94">
        <v>2633</v>
      </c>
      <c r="K53" s="94">
        <v>679</v>
      </c>
      <c r="L53" s="94">
        <v>0</v>
      </c>
      <c r="M53" s="95">
        <v>-3042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LKbOqNdnd/e9YBQjux7vK1agKraXTJ8Q7bvog5LB7eMeXFl8VelDvLFVTsO5P94Xmp/KyLYkd6jdsH8igDf+g==" saltValue="zx090vZjAzGuDC56qQZ5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60" zoomScaleNormal="60" zoomScaleSheetLayoutView="100" workbookViewId="0">
      <selection activeCell="C60" sqref="C60:E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549</v>
      </c>
      <c r="G54" s="104" t="s">
        <v>550</v>
      </c>
      <c r="H54" s="105" t="s">
        <v>551</v>
      </c>
    </row>
    <row r="55" spans="2:8" ht="52.5" customHeight="1">
      <c r="B55" s="106"/>
      <c r="C55" s="1269" t="s">
        <v>41</v>
      </c>
      <c r="D55" s="1269"/>
      <c r="E55" s="1270"/>
      <c r="F55" s="107">
        <v>4227</v>
      </c>
      <c r="G55" s="107">
        <v>4228</v>
      </c>
      <c r="H55" s="108">
        <v>4229</v>
      </c>
    </row>
    <row r="56" spans="2:8" ht="52.5" customHeight="1">
      <c r="B56" s="109"/>
      <c r="C56" s="1271" t="s">
        <v>42</v>
      </c>
      <c r="D56" s="1271"/>
      <c r="E56" s="1272"/>
      <c r="F56" s="110">
        <v>2647</v>
      </c>
      <c r="G56" s="110">
        <v>2850</v>
      </c>
      <c r="H56" s="111">
        <v>3008</v>
      </c>
    </row>
    <row r="57" spans="2:8" ht="53.25" customHeight="1">
      <c r="B57" s="109"/>
      <c r="C57" s="1273" t="s">
        <v>43</v>
      </c>
      <c r="D57" s="1273"/>
      <c r="E57" s="1274"/>
      <c r="F57" s="112">
        <v>3950</v>
      </c>
      <c r="G57" s="112">
        <v>4824</v>
      </c>
      <c r="H57" s="113">
        <v>5844</v>
      </c>
    </row>
    <row r="58" spans="2:8" ht="45.75" customHeight="1">
      <c r="B58" s="114"/>
      <c r="C58" s="1261" t="s">
        <v>571</v>
      </c>
      <c r="D58" s="1262"/>
      <c r="E58" s="1263"/>
      <c r="F58" s="115">
        <v>1622</v>
      </c>
      <c r="G58" s="115">
        <v>2558</v>
      </c>
      <c r="H58" s="116">
        <v>3462</v>
      </c>
    </row>
    <row r="59" spans="2:8" ht="45.75" customHeight="1">
      <c r="B59" s="114"/>
      <c r="C59" s="1261" t="s">
        <v>572</v>
      </c>
      <c r="D59" s="1262"/>
      <c r="E59" s="1263"/>
      <c r="F59" s="115">
        <v>1838</v>
      </c>
      <c r="G59" s="115">
        <v>1787</v>
      </c>
      <c r="H59" s="116">
        <v>1706</v>
      </c>
    </row>
    <row r="60" spans="2:8" ht="45.75" customHeight="1">
      <c r="B60" s="114"/>
      <c r="C60" s="1261" t="s">
        <v>573</v>
      </c>
      <c r="D60" s="1262"/>
      <c r="E60" s="1263"/>
      <c r="F60" s="115">
        <v>310</v>
      </c>
      <c r="G60" s="115">
        <v>311</v>
      </c>
      <c r="H60" s="116">
        <v>312</v>
      </c>
    </row>
    <row r="61" spans="2:8" ht="45.75" customHeight="1">
      <c r="B61" s="114"/>
      <c r="C61" s="1261" t="s">
        <v>574</v>
      </c>
      <c r="D61" s="1262"/>
      <c r="E61" s="1263"/>
      <c r="F61" s="115">
        <v>16</v>
      </c>
      <c r="G61" s="115">
        <v>16</v>
      </c>
      <c r="H61" s="116">
        <v>216</v>
      </c>
    </row>
    <row r="62" spans="2:8" ht="45.75" customHeight="1" thickBot="1">
      <c r="B62" s="117"/>
      <c r="C62" s="1264" t="s">
        <v>575</v>
      </c>
      <c r="D62" s="1265"/>
      <c r="E62" s="1266"/>
      <c r="F62" s="118">
        <v>64</v>
      </c>
      <c r="G62" s="118">
        <v>54</v>
      </c>
      <c r="H62" s="119">
        <v>53</v>
      </c>
    </row>
    <row r="63" spans="2:8" ht="52.5" customHeight="1" thickBot="1">
      <c r="B63" s="120"/>
      <c r="C63" s="1267" t="s">
        <v>44</v>
      </c>
      <c r="D63" s="1267"/>
      <c r="E63" s="1268"/>
      <c r="F63" s="121">
        <v>10825</v>
      </c>
      <c r="G63" s="121">
        <v>11902</v>
      </c>
      <c r="H63" s="122">
        <v>13082</v>
      </c>
    </row>
    <row r="64" spans="2:8" ht="15" customHeight="1"/>
    <row r="65" ht="0" hidden="1" customHeight="1"/>
    <row r="66" ht="0" hidden="1" customHeight="1"/>
  </sheetData>
  <sheetProtection algorithmName="SHA-512" hashValue="WZOu12F0LW4YbgC8SOFuJaSYPDhQ4QADIM5jjlf39isNWCEoD58ntkMVjMzyQImOWpEsHq6n6Kn+5vRWfmbBGw==" saltValue="CX031Czp+Mch2Le+cNoe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DD31" sqref="DD31"/>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579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580</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547</v>
      </c>
      <c r="BQ50" s="1280"/>
      <c r="BR50" s="1280"/>
      <c r="BS50" s="1280"/>
      <c r="BT50" s="1280"/>
      <c r="BU50" s="1280"/>
      <c r="BV50" s="1280"/>
      <c r="BW50" s="1280"/>
      <c r="BX50" s="1280" t="s">
        <v>548</v>
      </c>
      <c r="BY50" s="1280"/>
      <c r="BZ50" s="1280"/>
      <c r="CA50" s="1280"/>
      <c r="CB50" s="1280"/>
      <c r="CC50" s="1280"/>
      <c r="CD50" s="1280"/>
      <c r="CE50" s="1280"/>
      <c r="CF50" s="1280" t="s">
        <v>549</v>
      </c>
      <c r="CG50" s="1280"/>
      <c r="CH50" s="1280"/>
      <c r="CI50" s="1280"/>
      <c r="CJ50" s="1280"/>
      <c r="CK50" s="1280"/>
      <c r="CL50" s="1280"/>
      <c r="CM50" s="1280"/>
      <c r="CN50" s="1280" t="s">
        <v>550</v>
      </c>
      <c r="CO50" s="1280"/>
      <c r="CP50" s="1280"/>
      <c r="CQ50" s="1280"/>
      <c r="CR50" s="1280"/>
      <c r="CS50" s="1280"/>
      <c r="CT50" s="1280"/>
      <c r="CU50" s="1280"/>
      <c r="CV50" s="1280" t="s">
        <v>551</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581</v>
      </c>
      <c r="AO51" s="1278"/>
      <c r="AP51" s="1278"/>
      <c r="AQ51" s="1278"/>
      <c r="AR51" s="1278"/>
      <c r="AS51" s="1278"/>
      <c r="AT51" s="1278"/>
      <c r="AU51" s="1278"/>
      <c r="AV51" s="1278"/>
      <c r="AW51" s="1278"/>
      <c r="AX51" s="1278"/>
      <c r="AY51" s="1278"/>
      <c r="AZ51" s="1278"/>
      <c r="BA51" s="1278"/>
      <c r="BB51" s="1278" t="s">
        <v>582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0</v>
      </c>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51.9</v>
      </c>
      <c r="CO53" s="1275"/>
      <c r="CP53" s="1275"/>
      <c r="CQ53" s="1275"/>
      <c r="CR53" s="1275"/>
      <c r="CS53" s="1275"/>
      <c r="CT53" s="1275"/>
      <c r="CU53" s="1275"/>
      <c r="CV53" s="1275">
        <v>53.7</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584</v>
      </c>
      <c r="AO55" s="1280"/>
      <c r="AP55" s="1280"/>
      <c r="AQ55" s="1280"/>
      <c r="AR55" s="1280"/>
      <c r="AS55" s="1280"/>
      <c r="AT55" s="1280"/>
      <c r="AU55" s="1280"/>
      <c r="AV55" s="1280"/>
      <c r="AW55" s="1280"/>
      <c r="AX55" s="1280"/>
      <c r="AY55" s="1280"/>
      <c r="AZ55" s="1280"/>
      <c r="BA55" s="1280"/>
      <c r="BB55" s="1278" t="s">
        <v>582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32.5</v>
      </c>
      <c r="CO55" s="1275"/>
      <c r="CP55" s="1275"/>
      <c r="CQ55" s="1275"/>
      <c r="CR55" s="1275"/>
      <c r="CS55" s="1275"/>
      <c r="CT55" s="1275"/>
      <c r="CU55" s="1275"/>
      <c r="CV55" s="1275">
        <v>30.2</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v>
      </c>
      <c r="CO57" s="1275"/>
      <c r="CP57" s="1275"/>
      <c r="CQ57" s="1275"/>
      <c r="CR57" s="1275"/>
      <c r="CS57" s="1275"/>
      <c r="CT57" s="1275"/>
      <c r="CU57" s="1275"/>
      <c r="CV57" s="1275">
        <v>57.6</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585</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580</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547</v>
      </c>
      <c r="BQ72" s="1280"/>
      <c r="BR72" s="1280"/>
      <c r="BS72" s="1280"/>
      <c r="BT72" s="1280"/>
      <c r="BU72" s="1280"/>
      <c r="BV72" s="1280"/>
      <c r="BW72" s="1280"/>
      <c r="BX72" s="1280" t="s">
        <v>548</v>
      </c>
      <c r="BY72" s="1280"/>
      <c r="BZ72" s="1280"/>
      <c r="CA72" s="1280"/>
      <c r="CB72" s="1280"/>
      <c r="CC72" s="1280"/>
      <c r="CD72" s="1280"/>
      <c r="CE72" s="1280"/>
      <c r="CF72" s="1280" t="s">
        <v>549</v>
      </c>
      <c r="CG72" s="1280"/>
      <c r="CH72" s="1280"/>
      <c r="CI72" s="1280"/>
      <c r="CJ72" s="1280"/>
      <c r="CK72" s="1280"/>
      <c r="CL72" s="1280"/>
      <c r="CM72" s="1280"/>
      <c r="CN72" s="1280" t="s">
        <v>550</v>
      </c>
      <c r="CO72" s="1280"/>
      <c r="CP72" s="1280"/>
      <c r="CQ72" s="1280"/>
      <c r="CR72" s="1280"/>
      <c r="CS72" s="1280"/>
      <c r="CT72" s="1280"/>
      <c r="CU72" s="1280"/>
      <c r="CV72" s="1280" t="s">
        <v>551</v>
      </c>
      <c r="CW72" s="1280"/>
      <c r="CX72" s="1280"/>
      <c r="CY72" s="1280"/>
      <c r="CZ72" s="1280"/>
      <c r="DA72" s="1280"/>
      <c r="DB72" s="1280"/>
      <c r="DC72" s="1280"/>
    </row>
    <row r="73" spans="2:107">
      <c r="B73" s="374"/>
      <c r="G73" s="1283"/>
      <c r="H73" s="1283"/>
      <c r="I73" s="1283"/>
      <c r="J73" s="1283"/>
      <c r="K73" s="1279"/>
      <c r="L73" s="1279"/>
      <c r="M73" s="1279"/>
      <c r="N73" s="1279"/>
      <c r="AM73" s="383"/>
      <c r="AN73" s="1278" t="s">
        <v>581</v>
      </c>
      <c r="AO73" s="1278"/>
      <c r="AP73" s="1278"/>
      <c r="AQ73" s="1278"/>
      <c r="AR73" s="1278"/>
      <c r="AS73" s="1278"/>
      <c r="AT73" s="1278"/>
      <c r="AU73" s="1278"/>
      <c r="AV73" s="1278"/>
      <c r="AW73" s="1278"/>
      <c r="AX73" s="1278"/>
      <c r="AY73" s="1278"/>
      <c r="AZ73" s="1278"/>
      <c r="BA73" s="1278"/>
      <c r="BB73" s="1278" t="s">
        <v>582</v>
      </c>
      <c r="BC73" s="1278"/>
      <c r="BD73" s="1278"/>
      <c r="BE73" s="1278"/>
      <c r="BF73" s="1278"/>
      <c r="BG73" s="1278"/>
      <c r="BH73" s="1278"/>
      <c r="BI73" s="1278"/>
      <c r="BJ73" s="1278"/>
      <c r="BK73" s="1278"/>
      <c r="BL73" s="1278"/>
      <c r="BM73" s="1278"/>
      <c r="BN73" s="1278"/>
      <c r="BO73" s="1278"/>
      <c r="BP73" s="1275">
        <v>16.5</v>
      </c>
      <c r="BQ73" s="1275"/>
      <c r="BR73" s="1275"/>
      <c r="BS73" s="1275"/>
      <c r="BT73" s="1275"/>
      <c r="BU73" s="1275"/>
      <c r="BV73" s="1275"/>
      <c r="BW73" s="1275"/>
      <c r="BX73" s="1275">
        <v>18.3</v>
      </c>
      <c r="BY73" s="1275"/>
      <c r="BZ73" s="1275"/>
      <c r="CA73" s="1275"/>
      <c r="CB73" s="1275"/>
      <c r="CC73" s="1275"/>
      <c r="CD73" s="1275"/>
      <c r="CE73" s="1275"/>
      <c r="CF73" s="1275">
        <v>4.5999999999999996</v>
      </c>
      <c r="CG73" s="1275"/>
      <c r="CH73" s="1275"/>
      <c r="CI73" s="1275"/>
      <c r="CJ73" s="1275"/>
      <c r="CK73" s="1275"/>
      <c r="CL73" s="1275"/>
      <c r="CM73" s="1275"/>
      <c r="CN73" s="1275">
        <v>0</v>
      </c>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587</v>
      </c>
      <c r="BC75" s="1278"/>
      <c r="BD75" s="1278"/>
      <c r="BE75" s="1278"/>
      <c r="BF75" s="1278"/>
      <c r="BG75" s="1278"/>
      <c r="BH75" s="1278"/>
      <c r="BI75" s="1278"/>
      <c r="BJ75" s="1278"/>
      <c r="BK75" s="1278"/>
      <c r="BL75" s="1278"/>
      <c r="BM75" s="1278"/>
      <c r="BN75" s="1278"/>
      <c r="BO75" s="1278"/>
      <c r="BP75" s="1275">
        <v>9.1999999999999993</v>
      </c>
      <c r="BQ75" s="1275"/>
      <c r="BR75" s="1275"/>
      <c r="BS75" s="1275"/>
      <c r="BT75" s="1275"/>
      <c r="BU75" s="1275"/>
      <c r="BV75" s="1275"/>
      <c r="BW75" s="1275"/>
      <c r="BX75" s="1275">
        <v>6.2</v>
      </c>
      <c r="BY75" s="1275"/>
      <c r="BZ75" s="1275"/>
      <c r="CA75" s="1275"/>
      <c r="CB75" s="1275"/>
      <c r="CC75" s="1275"/>
      <c r="CD75" s="1275"/>
      <c r="CE75" s="1275"/>
      <c r="CF75" s="1275">
        <v>5.0999999999999996</v>
      </c>
      <c r="CG75" s="1275"/>
      <c r="CH75" s="1275"/>
      <c r="CI75" s="1275"/>
      <c r="CJ75" s="1275"/>
      <c r="CK75" s="1275"/>
      <c r="CL75" s="1275"/>
      <c r="CM75" s="1275"/>
      <c r="CN75" s="1275">
        <v>4.4000000000000004</v>
      </c>
      <c r="CO75" s="1275"/>
      <c r="CP75" s="1275"/>
      <c r="CQ75" s="1275"/>
      <c r="CR75" s="1275"/>
      <c r="CS75" s="1275"/>
      <c r="CT75" s="1275"/>
      <c r="CU75" s="1275"/>
      <c r="CV75" s="1275">
        <v>4.2</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584</v>
      </c>
      <c r="AO77" s="1280"/>
      <c r="AP77" s="1280"/>
      <c r="AQ77" s="1280"/>
      <c r="AR77" s="1280"/>
      <c r="AS77" s="1280"/>
      <c r="AT77" s="1280"/>
      <c r="AU77" s="1280"/>
      <c r="AV77" s="1280"/>
      <c r="AW77" s="1280"/>
      <c r="AX77" s="1280"/>
      <c r="AY77" s="1280"/>
      <c r="AZ77" s="1280"/>
      <c r="BA77" s="1280"/>
      <c r="BB77" s="1278" t="s">
        <v>582</v>
      </c>
      <c r="BC77" s="1278"/>
      <c r="BD77" s="1278"/>
      <c r="BE77" s="1278"/>
      <c r="BF77" s="1278"/>
      <c r="BG77" s="1278"/>
      <c r="BH77" s="1278"/>
      <c r="BI77" s="1278"/>
      <c r="BJ77" s="1278"/>
      <c r="BK77" s="1278"/>
      <c r="BL77" s="1278"/>
      <c r="BM77" s="1278"/>
      <c r="BN77" s="1278"/>
      <c r="BO77" s="1278"/>
      <c r="BP77" s="1275">
        <v>41.3</v>
      </c>
      <c r="BQ77" s="1275"/>
      <c r="BR77" s="1275"/>
      <c r="BS77" s="1275"/>
      <c r="BT77" s="1275"/>
      <c r="BU77" s="1275"/>
      <c r="BV77" s="1275"/>
      <c r="BW77" s="1275"/>
      <c r="BX77" s="1275">
        <v>33</v>
      </c>
      <c r="BY77" s="1275"/>
      <c r="BZ77" s="1275"/>
      <c r="CA77" s="1275"/>
      <c r="CB77" s="1275"/>
      <c r="CC77" s="1275"/>
      <c r="CD77" s="1275"/>
      <c r="CE77" s="1275"/>
      <c r="CF77" s="1275">
        <v>35.700000000000003</v>
      </c>
      <c r="CG77" s="1275"/>
      <c r="CH77" s="1275"/>
      <c r="CI77" s="1275"/>
      <c r="CJ77" s="1275"/>
      <c r="CK77" s="1275"/>
      <c r="CL77" s="1275"/>
      <c r="CM77" s="1275"/>
      <c r="CN77" s="1275">
        <v>32.5</v>
      </c>
      <c r="CO77" s="1275"/>
      <c r="CP77" s="1275"/>
      <c r="CQ77" s="1275"/>
      <c r="CR77" s="1275"/>
      <c r="CS77" s="1275"/>
      <c r="CT77" s="1275"/>
      <c r="CU77" s="1275"/>
      <c r="CV77" s="1275">
        <v>30.2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587</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8.5</v>
      </c>
      <c r="BY79" s="1275"/>
      <c r="BZ79" s="1275"/>
      <c r="CA79" s="1275"/>
      <c r="CB79" s="1275"/>
      <c r="CC79" s="1275"/>
      <c r="CD79" s="1275"/>
      <c r="CE79" s="1275"/>
      <c r="CF79" s="1275">
        <v>8</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uGxrr2EIwLrG1RM9oc3lYfn27Qr0I2tyUjmFwVOZHczoPx8BVy55DgsxWDXUnkkgpPSaZ2Z0Bxyh/6cns+q4A==" saltValue="TcvQo5PJ/IX9CGfdHCIDm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4" sqref="B4"/>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2pER/Bgz9gTrih6z9wZu7P73C9h6tniFasv5TDhQWmiqODTltuyHsvu4r1iw1Ae8SLbrC/d+DTHgastxn9Bfw==" saltValue="wotbYewdfbuh4pdNhxsX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3" sqref="C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kjmBh03/kDZ7JDoYZ9FEuPKIT0/myQPucEifKvdbIEaZaErsZXPJ2SbxbOafDYbCFtnH+KGTBKH4kX4XvKl8w==" saltValue="U17rH9vnGeR53F12GDPk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544</v>
      </c>
      <c r="G2" s="136"/>
      <c r="H2" s="137"/>
    </row>
    <row r="3" spans="1:8">
      <c r="A3" s="133" t="s">
        <v>537</v>
      </c>
      <c r="B3" s="138"/>
      <c r="C3" s="139"/>
      <c r="D3" s="140">
        <v>47918</v>
      </c>
      <c r="E3" s="141"/>
      <c r="F3" s="142">
        <v>69560</v>
      </c>
      <c r="G3" s="143"/>
      <c r="H3" s="144"/>
    </row>
    <row r="4" spans="1:8">
      <c r="A4" s="145"/>
      <c r="B4" s="146"/>
      <c r="C4" s="147"/>
      <c r="D4" s="148">
        <v>21318</v>
      </c>
      <c r="E4" s="149"/>
      <c r="F4" s="150">
        <v>35305</v>
      </c>
      <c r="G4" s="151"/>
      <c r="H4" s="152"/>
    </row>
    <row r="5" spans="1:8">
      <c r="A5" s="133" t="s">
        <v>539</v>
      </c>
      <c r="B5" s="138"/>
      <c r="C5" s="139"/>
      <c r="D5" s="140">
        <v>91725</v>
      </c>
      <c r="E5" s="141"/>
      <c r="F5" s="142">
        <v>65988</v>
      </c>
      <c r="G5" s="143"/>
      <c r="H5" s="144"/>
    </row>
    <row r="6" spans="1:8">
      <c r="A6" s="145"/>
      <c r="B6" s="146"/>
      <c r="C6" s="147"/>
      <c r="D6" s="148">
        <v>47215</v>
      </c>
      <c r="E6" s="149"/>
      <c r="F6" s="150">
        <v>36473</v>
      </c>
      <c r="G6" s="151"/>
      <c r="H6" s="152"/>
    </row>
    <row r="7" spans="1:8">
      <c r="A7" s="133" t="s">
        <v>540</v>
      </c>
      <c r="B7" s="138"/>
      <c r="C7" s="139"/>
      <c r="D7" s="140">
        <v>48633</v>
      </c>
      <c r="E7" s="141"/>
      <c r="F7" s="142">
        <v>77507</v>
      </c>
      <c r="G7" s="143"/>
      <c r="H7" s="144"/>
    </row>
    <row r="8" spans="1:8">
      <c r="A8" s="145"/>
      <c r="B8" s="146"/>
      <c r="C8" s="147"/>
      <c r="D8" s="148">
        <v>30941</v>
      </c>
      <c r="E8" s="149"/>
      <c r="F8" s="150">
        <v>42788</v>
      </c>
      <c r="G8" s="151"/>
      <c r="H8" s="152"/>
    </row>
    <row r="9" spans="1:8">
      <c r="A9" s="133" t="s">
        <v>541</v>
      </c>
      <c r="B9" s="138"/>
      <c r="C9" s="139"/>
      <c r="D9" s="140">
        <v>66835</v>
      </c>
      <c r="E9" s="141"/>
      <c r="F9" s="142">
        <v>67319</v>
      </c>
      <c r="G9" s="143"/>
      <c r="H9" s="144"/>
    </row>
    <row r="10" spans="1:8">
      <c r="A10" s="145"/>
      <c r="B10" s="146"/>
      <c r="C10" s="147"/>
      <c r="D10" s="148">
        <v>42420</v>
      </c>
      <c r="E10" s="149"/>
      <c r="F10" s="150">
        <v>38101</v>
      </c>
      <c r="G10" s="151"/>
      <c r="H10" s="152"/>
    </row>
    <row r="11" spans="1:8">
      <c r="A11" s="133" t="s">
        <v>542</v>
      </c>
      <c r="B11" s="138"/>
      <c r="C11" s="139"/>
      <c r="D11" s="140">
        <v>30823</v>
      </c>
      <c r="E11" s="141"/>
      <c r="F11" s="142">
        <v>70615</v>
      </c>
      <c r="G11" s="143"/>
      <c r="H11" s="144"/>
    </row>
    <row r="12" spans="1:8">
      <c r="A12" s="145"/>
      <c r="B12" s="146"/>
      <c r="C12" s="153"/>
      <c r="D12" s="148">
        <v>21264</v>
      </c>
      <c r="E12" s="149"/>
      <c r="F12" s="150">
        <v>37382</v>
      </c>
      <c r="G12" s="151"/>
      <c r="H12" s="152"/>
    </row>
    <row r="13" spans="1:8">
      <c r="A13" s="133"/>
      <c r="B13" s="138"/>
      <c r="C13" s="154"/>
      <c r="D13" s="155">
        <v>57187</v>
      </c>
      <c r="E13" s="156"/>
      <c r="F13" s="157">
        <v>70198</v>
      </c>
      <c r="G13" s="158"/>
      <c r="H13" s="144"/>
    </row>
    <row r="14" spans="1:8">
      <c r="A14" s="145"/>
      <c r="B14" s="146"/>
      <c r="C14" s="147"/>
      <c r="D14" s="148">
        <v>32632</v>
      </c>
      <c r="E14" s="149"/>
      <c r="F14" s="150">
        <v>38010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14.13</v>
      </c>
      <c r="C19" s="159">
        <f>ROUND(VALUE(SUBSTITUTE(実質収支比率等に係る経年分析!G$48,"▲","-")),2)</f>
        <v>13.25</v>
      </c>
      <c r="D19" s="159">
        <f>ROUND(VALUE(SUBSTITUTE(実質収支比率等に係る経年分析!H$48,"▲","-")),2)</f>
        <v>13.96</v>
      </c>
      <c r="E19" s="159">
        <f>ROUND(VALUE(SUBSTITUTE(実質収支比率等に係る経年分析!I$48,"▲","-")),2)</f>
        <v>16.16</v>
      </c>
      <c r="F19" s="159">
        <f>ROUND(VALUE(SUBSTITUTE(実質収支比率等に係る経年分析!J$48,"▲","-")),2)</f>
        <v>12.34</v>
      </c>
    </row>
    <row r="20" spans="1:11">
      <c r="A20" s="159" t="s">
        <v>48</v>
      </c>
      <c r="B20" s="159">
        <f>ROUND(VALUE(SUBSTITUTE(実質収支比率等に係る経年分析!F$47,"▲","-")),2)</f>
        <v>20.81</v>
      </c>
      <c r="C20" s="159">
        <f>ROUND(VALUE(SUBSTITUTE(実質収支比率等に係る経年分析!G$47,"▲","-")),2)</f>
        <v>21.61</v>
      </c>
      <c r="D20" s="159">
        <f>ROUND(VALUE(SUBSTITUTE(実質収支比率等に係る経年分析!H$47,"▲","-")),2)</f>
        <v>25.03</v>
      </c>
      <c r="E20" s="159">
        <f>ROUND(VALUE(SUBSTITUTE(実質収支比率等に係る経年分析!I$47,"▲","-")),2)</f>
        <v>24.78</v>
      </c>
      <c r="F20" s="159">
        <f>ROUND(VALUE(SUBSTITUTE(実質収支比率等に係る経年分析!J$47,"▲","-")),2)</f>
        <v>24.63</v>
      </c>
    </row>
    <row r="21" spans="1:11">
      <c r="A21" s="159" t="s">
        <v>49</v>
      </c>
      <c r="B21" s="159">
        <f>IF(ISNUMBER(VALUE(SUBSTITUTE(実質収支比率等に係る経年分析!F$49,"▲","-"))),ROUND(VALUE(SUBSTITUTE(実質収支比率等に係る経年分析!F$49,"▲","-")),2),NA())</f>
        <v>5.44</v>
      </c>
      <c r="C21" s="159">
        <f>IF(ISNUMBER(VALUE(SUBSTITUTE(実質収支比率等に係る経年分析!G$49,"▲","-"))),ROUND(VALUE(SUBSTITUTE(実質収支比率等に係る経年分析!G$49,"▲","-")),2),NA())</f>
        <v>-0.4</v>
      </c>
      <c r="D21" s="159">
        <f>IF(ISNUMBER(VALUE(SUBSTITUTE(実質収支比率等に係る経年分析!H$49,"▲","-"))),ROUND(VALUE(SUBSTITUTE(実質収支比率等に係る経年分析!H$49,"▲","-")),2),NA())</f>
        <v>4.58</v>
      </c>
      <c r="E21" s="159">
        <f>IF(ISNUMBER(VALUE(SUBSTITUTE(実質収支比率等に係る経年分析!I$49,"▲","-"))),ROUND(VALUE(SUBSTITUTE(実質収支比率等に係る経年分析!I$49,"▲","-")),2),NA())</f>
        <v>2.35</v>
      </c>
      <c r="F21" s="159">
        <f>IF(ISNUMBER(VALUE(SUBSTITUTE(実質収支比率等に係る経年分析!J$49,"▲","-"))),ROUND(VALUE(SUBSTITUTE(実質収支比率等に係る経年分析!J$49,"▲","-")),2),NA())</f>
        <v>-2.3199999999999998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住宅資金貸付事業特別会計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0.49</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0.67</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0.57999999999999996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0.92</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4.84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14.12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13.95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12.34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2948</v>
      </c>
      <c r="E42" s="161"/>
      <c r="F42" s="161"/>
      <c r="G42" s="161">
        <f>'実質公債費比率（分子）の構造'!L$52</f>
        <v>2950</v>
      </c>
      <c r="H42" s="161"/>
      <c r="I42" s="161"/>
      <c r="J42" s="161">
        <f>'実質公債費比率（分子）の構造'!M$52</f>
        <v>2989</v>
      </c>
      <c r="K42" s="161"/>
      <c r="L42" s="161"/>
      <c r="M42" s="161">
        <f>'実質公債費比率（分子）の構造'!N$52</f>
        <v>3277</v>
      </c>
      <c r="N42" s="161"/>
      <c r="O42" s="161"/>
      <c r="P42" s="161">
        <f>'実質公債費比率（分子）の構造'!O$52</f>
        <v>3459</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166</v>
      </c>
      <c r="C44" s="161"/>
      <c r="D44" s="161"/>
      <c r="E44" s="161">
        <f>'実質公債費比率（分子）の構造'!L$50</f>
        <v>148</v>
      </c>
      <c r="F44" s="161"/>
      <c r="G44" s="161"/>
      <c r="H44" s="161">
        <f>'実質公債費比率（分子）の構造'!M$50</f>
        <v>131</v>
      </c>
      <c r="I44" s="161"/>
      <c r="J44" s="161"/>
      <c r="K44" s="161">
        <f>'実質公債費比率（分子）の構造'!N$50</f>
        <v>107</v>
      </c>
      <c r="L44" s="161"/>
      <c r="M44" s="161"/>
      <c r="N44" s="161">
        <f>'実質公債費比率（分子）の構造'!O$50</f>
        <v>74</v>
      </c>
      <c r="O44" s="161"/>
      <c r="P44" s="161"/>
    </row>
    <row r="45" spans="1:16">
      <c r="A45" s="161" t="s">
        <v>59</v>
      </c>
      <c r="B45" s="161">
        <f>'実質公債費比率（分子）の構造'!K$49</f>
        <v>651</v>
      </c>
      <c r="C45" s="161"/>
      <c r="D45" s="161"/>
      <c r="E45" s="161">
        <f>'実質公債費比率（分子）の構造'!L$49</f>
        <v>344</v>
      </c>
      <c r="F45" s="161"/>
      <c r="G45" s="161"/>
      <c r="H45" s="161">
        <f>'実質公債費比率（分子）の構造'!M$49</f>
        <v>247</v>
      </c>
      <c r="I45" s="161"/>
      <c r="J45" s="161"/>
      <c r="K45" s="161">
        <f>'実質公債費比率（分子）の構造'!N$49</f>
        <v>274</v>
      </c>
      <c r="L45" s="161"/>
      <c r="M45" s="161"/>
      <c r="N45" s="161">
        <f>'実質公債費比率（分子）の構造'!O$49</f>
        <v>286</v>
      </c>
      <c r="O45" s="161"/>
      <c r="P45" s="161"/>
    </row>
    <row r="46" spans="1:16">
      <c r="A46" s="161" t="s">
        <v>60</v>
      </c>
      <c r="B46" s="161">
        <f>'実質公債費比率（分子）の構造'!K$48</f>
        <v>734</v>
      </c>
      <c r="C46" s="161"/>
      <c r="D46" s="161"/>
      <c r="E46" s="161">
        <f>'実質公債費比率（分子）の構造'!L$48</f>
        <v>646</v>
      </c>
      <c r="F46" s="161"/>
      <c r="G46" s="161"/>
      <c r="H46" s="161">
        <f>'実質公債費比率（分子）の構造'!M$48</f>
        <v>640</v>
      </c>
      <c r="I46" s="161"/>
      <c r="J46" s="161"/>
      <c r="K46" s="161">
        <f>'実質公債費比率（分子）の構造'!N$48</f>
        <v>506</v>
      </c>
      <c r="L46" s="161"/>
      <c r="M46" s="161"/>
      <c r="N46" s="161">
        <f>'実質公債費比率（分子）の構造'!O$48</f>
        <v>473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2315</v>
      </c>
      <c r="C49" s="161"/>
      <c r="D49" s="161"/>
      <c r="E49" s="161">
        <f>'実質公債費比率（分子）の構造'!L$45</f>
        <v>2435</v>
      </c>
      <c r="F49" s="161"/>
      <c r="G49" s="161"/>
      <c r="H49" s="161">
        <f>'実質公債費比率（分子）の構造'!M$45</f>
        <v>2672</v>
      </c>
      <c r="I49" s="161"/>
      <c r="J49" s="161"/>
      <c r="K49" s="161">
        <f>'実質公債費比率（分子）の構造'!N$45</f>
        <v>2977</v>
      </c>
      <c r="L49" s="161"/>
      <c r="M49" s="161"/>
      <c r="N49" s="161">
        <f>'実質公債費比率（分子）の構造'!O$45</f>
        <v>3177</v>
      </c>
      <c r="O49" s="161"/>
      <c r="P49" s="161"/>
    </row>
    <row r="50" spans="1:16">
      <c r="A50" s="161" t="s">
        <v>64</v>
      </c>
      <c r="B50" s="161" t="e">
        <f>NA()</f>
        <v>#N/A</v>
      </c>
      <c r="C50" s="161">
        <f>IF(ISNUMBER('実質公債費比率（分子）の構造'!K$53),'実質公債費比率（分子）の構造'!K$53,NA())</f>
        <v>918</v>
      </c>
      <c r="D50" s="161" t="e">
        <f>NA()</f>
        <v>#N/A</v>
      </c>
      <c r="E50" s="161" t="e">
        <f>NA()</f>
        <v>#N/A</v>
      </c>
      <c r="F50" s="161">
        <f>IF(ISNUMBER('実質公債費比率（分子）の構造'!L$53),'実質公債費比率（分子）の構造'!L$53,NA())</f>
        <v>623</v>
      </c>
      <c r="G50" s="161" t="e">
        <f>NA()</f>
        <v>#N/A</v>
      </c>
      <c r="H50" s="161" t="e">
        <f>NA()</f>
        <v>#N/A</v>
      </c>
      <c r="I50" s="161">
        <f>IF(ISNUMBER('実質公債費比率（分子）の構造'!M$53),'実質公債費比率（分子）の構造'!M$53,NA())</f>
        <v>701</v>
      </c>
      <c r="J50" s="161" t="e">
        <f>NA()</f>
        <v>#N/A</v>
      </c>
      <c r="K50" s="161" t="e">
        <f>NA()</f>
        <v>#N/A</v>
      </c>
      <c r="L50" s="161">
        <f>IF(ISNUMBER('実質公債費比率（分子）の構造'!N$53),'実質公債費比率（分子）の構造'!N$53,NA())</f>
        <v>587</v>
      </c>
      <c r="M50" s="161" t="e">
        <f>NA()</f>
        <v>#N/A</v>
      </c>
      <c r="N50" s="161" t="e">
        <f>NA()</f>
        <v>#N/A</v>
      </c>
      <c r="O50" s="161">
        <f>IF(ISNUMBER('実質公債費比率（分子）の構造'!O$53),'実質公債費比率（分子）の構造'!O$53,NA())</f>
        <v>551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25107</v>
      </c>
      <c r="E56" s="160"/>
      <c r="F56" s="160"/>
      <c r="G56" s="160">
        <f>'将来負担比率（分子）の構造'!J$52</f>
        <v>28176</v>
      </c>
      <c r="H56" s="160"/>
      <c r="I56" s="160"/>
      <c r="J56" s="160">
        <f>'将来負担比率（分子）の構造'!K$52</f>
        <v>29956</v>
      </c>
      <c r="K56" s="160"/>
      <c r="L56" s="160"/>
      <c r="M56" s="160">
        <f>'将来負担比率（分子）の構造'!L$52</f>
        <v>31081</v>
      </c>
      <c r="N56" s="160"/>
      <c r="O56" s="160"/>
      <c r="P56" s="160">
        <f>'将来負担比率（分子）の構造'!M$52</f>
        <v>30610</v>
      </c>
    </row>
    <row r="57" spans="1:16">
      <c r="A57" s="160" t="s">
        <v>35</v>
      </c>
      <c r="B57" s="160"/>
      <c r="C57" s="160"/>
      <c r="D57" s="160">
        <f>'将来負担比率（分子）の構造'!I$51</f>
        <v>3916</v>
      </c>
      <c r="E57" s="160"/>
      <c r="F57" s="160"/>
      <c r="G57" s="160">
        <f>'将来負担比率（分子）の構造'!J$51</f>
        <v>4024</v>
      </c>
      <c r="H57" s="160"/>
      <c r="I57" s="160"/>
      <c r="J57" s="160">
        <f>'将来負担比率（分子）の構造'!K$51</f>
        <v>4023</v>
      </c>
      <c r="K57" s="160"/>
      <c r="L57" s="160"/>
      <c r="M57" s="160">
        <f>'将来負担比率（分子）の構造'!L$51</f>
        <v>4397</v>
      </c>
      <c r="N57" s="160"/>
      <c r="O57" s="160"/>
      <c r="P57" s="160">
        <f>'将来負担比率（分子）の構造'!M$51</f>
        <v>5355</v>
      </c>
    </row>
    <row r="58" spans="1:16">
      <c r="A58" s="160" t="s">
        <v>34</v>
      </c>
      <c r="B58" s="160"/>
      <c r="C58" s="160"/>
      <c r="D58" s="160">
        <f>'将来負担比率（分子）の構造'!I$50</f>
        <v>7172</v>
      </c>
      <c r="E58" s="160"/>
      <c r="F58" s="160"/>
      <c r="G58" s="160">
        <f>'将来負担比率（分子）の構造'!J$50</f>
        <v>8005</v>
      </c>
      <c r="H58" s="160"/>
      <c r="I58" s="160"/>
      <c r="J58" s="160">
        <f>'将来負担比率（分子）の構造'!K$50</f>
        <v>9546</v>
      </c>
      <c r="K58" s="160"/>
      <c r="L58" s="160"/>
      <c r="M58" s="160">
        <f>'将来負担比率（分子）の構造'!L$50</f>
        <v>10659</v>
      </c>
      <c r="N58" s="160"/>
      <c r="O58" s="160"/>
      <c r="P58" s="160">
        <f>'将来負担比率（分子）の構造'!M$50</f>
        <v>11995</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6576</v>
      </c>
      <c r="C62" s="160"/>
      <c r="D62" s="160"/>
      <c r="E62" s="160">
        <f>'将来負担比率（分子）の構造'!J$45</f>
        <v>6547</v>
      </c>
      <c r="F62" s="160"/>
      <c r="G62" s="160"/>
      <c r="H62" s="160">
        <f>'将来負担比率（分子）の構造'!K$45</f>
        <v>6005</v>
      </c>
      <c r="I62" s="160"/>
      <c r="J62" s="160"/>
      <c r="K62" s="160">
        <f>'将来負担比率（分子）の構造'!L$45</f>
        <v>5979</v>
      </c>
      <c r="L62" s="160"/>
      <c r="M62" s="160"/>
      <c r="N62" s="160">
        <f>'将来負担比率（分子）の構造'!M$45</f>
        <v>6118</v>
      </c>
      <c r="O62" s="160"/>
      <c r="P62" s="160"/>
    </row>
    <row r="63" spans="1:16">
      <c r="A63" s="160" t="s">
        <v>27</v>
      </c>
      <c r="B63" s="160">
        <f>'将来負担比率（分子）の構造'!I$44</f>
        <v>1154</v>
      </c>
      <c r="C63" s="160"/>
      <c r="D63" s="160"/>
      <c r="E63" s="160">
        <f>'将来負担比率（分子）の構造'!J$44</f>
        <v>1783</v>
      </c>
      <c r="F63" s="160"/>
      <c r="G63" s="160"/>
      <c r="H63" s="160">
        <f>'将来負担比率（分子）の構造'!K$44</f>
        <v>1725</v>
      </c>
      <c r="I63" s="160"/>
      <c r="J63" s="160"/>
      <c r="K63" s="160">
        <f>'将来負担比率（分子）の構造'!L$44</f>
        <v>1820</v>
      </c>
      <c r="L63" s="160"/>
      <c r="M63" s="160"/>
      <c r="N63" s="160">
        <f>'将来負担比率（分子）の構造'!M$44</f>
        <v>1631</v>
      </c>
      <c r="O63" s="160"/>
      <c r="P63" s="160"/>
    </row>
    <row r="64" spans="1:16">
      <c r="A64" s="160" t="s">
        <v>26</v>
      </c>
      <c r="B64" s="160">
        <f>'将来負担比率（分子）の構造'!I$43</f>
        <v>6455</v>
      </c>
      <c r="C64" s="160"/>
      <c r="D64" s="160"/>
      <c r="E64" s="160">
        <f>'将来負担比率（分子）の構造'!J$43</f>
        <v>6384</v>
      </c>
      <c r="F64" s="160"/>
      <c r="G64" s="160"/>
      <c r="H64" s="160">
        <f>'将来負担比率（分子）の構造'!K$43</f>
        <v>6041</v>
      </c>
      <c r="I64" s="160"/>
      <c r="J64" s="160"/>
      <c r="K64" s="160">
        <f>'将来負担比率（分子）の構造'!L$43</f>
        <v>6453</v>
      </c>
      <c r="L64" s="160"/>
      <c r="M64" s="160"/>
      <c r="N64" s="160">
        <f>'将来負担比率（分子）の構造'!M$43</f>
        <v>6423</v>
      </c>
      <c r="O64" s="160"/>
      <c r="P64" s="160"/>
    </row>
    <row r="65" spans="1:16">
      <c r="A65" s="160" t="s">
        <v>25</v>
      </c>
      <c r="B65" s="160">
        <f>'将来負担比率（分子）の構造'!I$42</f>
        <v>690</v>
      </c>
      <c r="C65" s="160"/>
      <c r="D65" s="160"/>
      <c r="E65" s="160">
        <f>'将来負担比率（分子）の構造'!J$42</f>
        <v>551</v>
      </c>
      <c r="F65" s="160"/>
      <c r="G65" s="160"/>
      <c r="H65" s="160">
        <f>'将来負担比率（分子）の構造'!K$42</f>
        <v>428</v>
      </c>
      <c r="I65" s="160"/>
      <c r="J65" s="160"/>
      <c r="K65" s="160">
        <f>'将来負担比率（分子）の構造'!L$42</f>
        <v>327</v>
      </c>
      <c r="L65" s="160"/>
      <c r="M65" s="160"/>
      <c r="N65" s="160">
        <f>'将来負担比率（分子）の構造'!M$42</f>
        <v>255</v>
      </c>
      <c r="O65" s="160"/>
      <c r="P65" s="160"/>
    </row>
    <row r="66" spans="1:16">
      <c r="A66" s="160" t="s">
        <v>24</v>
      </c>
      <c r="B66" s="160">
        <f>'将来負担比率（分子）の構造'!I$41</f>
        <v>23727</v>
      </c>
      <c r="C66" s="160"/>
      <c r="D66" s="160"/>
      <c r="E66" s="160">
        <f>'将来負担比率（分子）の構造'!J$41</f>
        <v>27572</v>
      </c>
      <c r="F66" s="160"/>
      <c r="G66" s="160"/>
      <c r="H66" s="160">
        <f>'将来負担比率（分子）の構造'!K$41</f>
        <v>30004</v>
      </c>
      <c r="I66" s="160"/>
      <c r="J66" s="160"/>
      <c r="K66" s="160">
        <f>'将来負担比率（分子）の構造'!L$41</f>
        <v>31557</v>
      </c>
      <c r="L66" s="160"/>
      <c r="M66" s="160"/>
      <c r="N66" s="160">
        <f>'将来負担比率（分子）の構造'!M$41</f>
        <v>30492</v>
      </c>
      <c r="O66" s="160"/>
      <c r="P66" s="160"/>
    </row>
    <row r="67" spans="1:16">
      <c r="A67" s="160" t="s">
        <v>68</v>
      </c>
      <c r="B67" s="160" t="e">
        <f>NA()</f>
        <v>#N/A</v>
      </c>
      <c r="C67" s="160">
        <f>IF(ISNUMBER('将来負担比率（分子）の構造'!I$53), IF('将来負担比率（分子）の構造'!I$53 &lt; 0, 0, '将来負担比率（分子）の構造'!I$53), NA())</f>
        <v>2407</v>
      </c>
      <c r="D67" s="160" t="e">
        <f>NA()</f>
        <v>#N/A</v>
      </c>
      <c r="E67" s="160" t="e">
        <f>NA()</f>
        <v>#N/A</v>
      </c>
      <c r="F67" s="160">
        <f>IF(ISNUMBER('将来負担比率（分子）の構造'!J$53), IF('将来負担比率（分子）の構造'!J$53 &lt; 0, 0, '将来負担比率（分子）の構造'!J$53), NA())</f>
        <v>2633</v>
      </c>
      <c r="G67" s="160" t="e">
        <f>NA()</f>
        <v>#N/A</v>
      </c>
      <c r="H67" s="160" t="e">
        <f>NA()</f>
        <v>#N/A</v>
      </c>
      <c r="I67" s="160">
        <f>IF(ISNUMBER('将来負担比率（分子）の構造'!K$53), IF('将来負担比率（分子）の構造'!K$53 &lt; 0, 0, '将来負担比率（分子）の構造'!K$53), NA())</f>
        <v>679</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4227</v>
      </c>
      <c r="C72" s="164">
        <f>基金残高に係る経年分析!G55</f>
        <v>4228</v>
      </c>
      <c r="D72" s="164">
        <f>基金残高に係る経年分析!H55</f>
        <v>4229</v>
      </c>
    </row>
    <row r="73" spans="1:16">
      <c r="A73" s="163" t="s">
        <v>71</v>
      </c>
      <c r="B73" s="164">
        <f>基金残高に係る経年分析!F56</f>
        <v>2647</v>
      </c>
      <c r="C73" s="164">
        <f>基金残高に係る経年分析!G56</f>
        <v>2850</v>
      </c>
      <c r="D73" s="164">
        <f>基金残高に係る経年分析!H56</f>
        <v>3008</v>
      </c>
    </row>
    <row r="74" spans="1:16">
      <c r="A74" s="163" t="s">
        <v>72</v>
      </c>
      <c r="B74" s="164">
        <f>基金残高に係る経年分析!F57</f>
        <v>3950</v>
      </c>
      <c r="C74" s="164">
        <f>基金残高に係る経年分析!G57</f>
        <v>4824</v>
      </c>
      <c r="D74" s="164">
        <f>基金残高に係る経年分析!H57</f>
        <v>5844</v>
      </c>
    </row>
  </sheetData>
  <sheetProtection algorithmName="SHA-512" hashValue="RjHHDRGK2Yip6rRPOl2d9r1ltnxB7XNgcU5WHCXsLld99AqDiQF5eYQ4uLBuumSIIfe1EcdSV19Hk9RkvtjdTg==" saltValue="wDfkxXwzag35wyjjW2s0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election activeCell="AP26" sqref="AP26:BF26"/>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11586910</v>
      </c>
      <c r="S5" s="707"/>
      <c r="T5" s="707"/>
      <c r="U5" s="707"/>
      <c r="V5" s="707"/>
      <c r="W5" s="707"/>
      <c r="X5" s="707"/>
      <c r="Y5" s="753"/>
      <c r="Z5" s="771">
        <v>38.200000000000003</v>
      </c>
      <c r="AA5" s="771"/>
      <c r="AB5" s="771"/>
      <c r="AC5" s="771"/>
      <c r="AD5" s="772">
        <v>10901798</v>
      </c>
      <c r="AE5" s="772"/>
      <c r="AF5" s="772"/>
      <c r="AG5" s="772"/>
      <c r="AH5" s="772"/>
      <c r="AI5" s="772"/>
      <c r="AJ5" s="772"/>
      <c r="AK5" s="772"/>
      <c r="AL5" s="754">
        <v>67</v>
      </c>
      <c r="AM5" s="723"/>
      <c r="AN5" s="723"/>
      <c r="AO5" s="755"/>
      <c r="AP5" s="740" t="s">
        <v>223</v>
      </c>
      <c r="AQ5" s="741"/>
      <c r="AR5" s="741"/>
      <c r="AS5" s="741"/>
      <c r="AT5" s="741"/>
      <c r="AU5" s="741"/>
      <c r="AV5" s="741"/>
      <c r="AW5" s="741"/>
      <c r="AX5" s="741"/>
      <c r="AY5" s="741"/>
      <c r="AZ5" s="741"/>
      <c r="BA5" s="741"/>
      <c r="BB5" s="741"/>
      <c r="BC5" s="741"/>
      <c r="BD5" s="741"/>
      <c r="BE5" s="741"/>
      <c r="BF5" s="742"/>
      <c r="BG5" s="641">
        <v>10901798</v>
      </c>
      <c r="BH5" s="644"/>
      <c r="BI5" s="644"/>
      <c r="BJ5" s="644"/>
      <c r="BK5" s="644"/>
      <c r="BL5" s="644"/>
      <c r="BM5" s="644"/>
      <c r="BN5" s="645"/>
      <c r="BO5" s="703">
        <v>94.1</v>
      </c>
      <c r="BP5" s="703"/>
      <c r="BQ5" s="703"/>
      <c r="BR5" s="703"/>
      <c r="BS5" s="704" t="s">
        <v>132</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270958</v>
      </c>
      <c r="S6" s="644"/>
      <c r="T6" s="644"/>
      <c r="U6" s="644"/>
      <c r="V6" s="644"/>
      <c r="W6" s="644"/>
      <c r="X6" s="644"/>
      <c r="Y6" s="645"/>
      <c r="Z6" s="703">
        <v>0.9</v>
      </c>
      <c r="AA6" s="703"/>
      <c r="AB6" s="703"/>
      <c r="AC6" s="703"/>
      <c r="AD6" s="704">
        <v>270958</v>
      </c>
      <c r="AE6" s="704"/>
      <c r="AF6" s="704"/>
      <c r="AG6" s="704"/>
      <c r="AH6" s="704"/>
      <c r="AI6" s="704"/>
      <c r="AJ6" s="704"/>
      <c r="AK6" s="704"/>
      <c r="AL6" s="646">
        <v>1.7</v>
      </c>
      <c r="AM6" s="647"/>
      <c r="AN6" s="647"/>
      <c r="AO6" s="705"/>
      <c r="AP6" s="638" t="s">
        <v>228</v>
      </c>
      <c r="AQ6" s="639"/>
      <c r="AR6" s="639"/>
      <c r="AS6" s="639"/>
      <c r="AT6" s="639"/>
      <c r="AU6" s="639"/>
      <c r="AV6" s="639"/>
      <c r="AW6" s="639"/>
      <c r="AX6" s="639"/>
      <c r="AY6" s="639"/>
      <c r="AZ6" s="639"/>
      <c r="BA6" s="639"/>
      <c r="BB6" s="639"/>
      <c r="BC6" s="639"/>
      <c r="BD6" s="639"/>
      <c r="BE6" s="639"/>
      <c r="BF6" s="640"/>
      <c r="BG6" s="641">
        <v>10901798</v>
      </c>
      <c r="BH6" s="644"/>
      <c r="BI6" s="644"/>
      <c r="BJ6" s="644"/>
      <c r="BK6" s="644"/>
      <c r="BL6" s="644"/>
      <c r="BM6" s="644"/>
      <c r="BN6" s="645"/>
      <c r="BO6" s="703">
        <v>94.1</v>
      </c>
      <c r="BP6" s="703"/>
      <c r="BQ6" s="703"/>
      <c r="BR6" s="703"/>
      <c r="BS6" s="704" t="s">
        <v>229</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223056</v>
      </c>
      <c r="CS6" s="644"/>
      <c r="CT6" s="644"/>
      <c r="CU6" s="644"/>
      <c r="CV6" s="644"/>
      <c r="CW6" s="644"/>
      <c r="CX6" s="644"/>
      <c r="CY6" s="645"/>
      <c r="CZ6" s="754">
        <v>0.8</v>
      </c>
      <c r="DA6" s="723"/>
      <c r="DB6" s="723"/>
      <c r="DC6" s="757"/>
      <c r="DD6" s="649" t="s">
        <v>170</v>
      </c>
      <c r="DE6" s="644"/>
      <c r="DF6" s="644"/>
      <c r="DG6" s="644"/>
      <c r="DH6" s="644"/>
      <c r="DI6" s="644"/>
      <c r="DJ6" s="644"/>
      <c r="DK6" s="644"/>
      <c r="DL6" s="644"/>
      <c r="DM6" s="644"/>
      <c r="DN6" s="644"/>
      <c r="DO6" s="644"/>
      <c r="DP6" s="645"/>
      <c r="DQ6" s="649">
        <v>223056</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13771</v>
      </c>
      <c r="S7" s="644"/>
      <c r="T7" s="644"/>
      <c r="U7" s="644"/>
      <c r="V7" s="644"/>
      <c r="W7" s="644"/>
      <c r="X7" s="644"/>
      <c r="Y7" s="645"/>
      <c r="Z7" s="703">
        <v>0</v>
      </c>
      <c r="AA7" s="703"/>
      <c r="AB7" s="703"/>
      <c r="AC7" s="703"/>
      <c r="AD7" s="704">
        <v>13771</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5071664</v>
      </c>
      <c r="BH7" s="644"/>
      <c r="BI7" s="644"/>
      <c r="BJ7" s="644"/>
      <c r="BK7" s="644"/>
      <c r="BL7" s="644"/>
      <c r="BM7" s="644"/>
      <c r="BN7" s="645"/>
      <c r="BO7" s="703">
        <v>43.8</v>
      </c>
      <c r="BP7" s="703"/>
      <c r="BQ7" s="703"/>
      <c r="BR7" s="703"/>
      <c r="BS7" s="704" t="s">
        <v>170</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4401971</v>
      </c>
      <c r="CS7" s="644"/>
      <c r="CT7" s="644"/>
      <c r="CU7" s="644"/>
      <c r="CV7" s="644"/>
      <c r="CW7" s="644"/>
      <c r="CX7" s="644"/>
      <c r="CY7" s="645"/>
      <c r="CZ7" s="703">
        <v>15.7</v>
      </c>
      <c r="DA7" s="703"/>
      <c r="DB7" s="703"/>
      <c r="DC7" s="703"/>
      <c r="DD7" s="649">
        <v>327925</v>
      </c>
      <c r="DE7" s="644"/>
      <c r="DF7" s="644"/>
      <c r="DG7" s="644"/>
      <c r="DH7" s="644"/>
      <c r="DI7" s="644"/>
      <c r="DJ7" s="644"/>
      <c r="DK7" s="644"/>
      <c r="DL7" s="644"/>
      <c r="DM7" s="644"/>
      <c r="DN7" s="644"/>
      <c r="DO7" s="644"/>
      <c r="DP7" s="645"/>
      <c r="DQ7" s="649">
        <v>3831410</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47268</v>
      </c>
      <c r="S8" s="644"/>
      <c r="T8" s="644"/>
      <c r="U8" s="644"/>
      <c r="V8" s="644"/>
      <c r="W8" s="644"/>
      <c r="X8" s="644"/>
      <c r="Y8" s="645"/>
      <c r="Z8" s="703">
        <v>0.2</v>
      </c>
      <c r="AA8" s="703"/>
      <c r="AB8" s="703"/>
      <c r="AC8" s="703"/>
      <c r="AD8" s="704">
        <v>47268</v>
      </c>
      <c r="AE8" s="704"/>
      <c r="AF8" s="704"/>
      <c r="AG8" s="704"/>
      <c r="AH8" s="704"/>
      <c r="AI8" s="704"/>
      <c r="AJ8" s="704"/>
      <c r="AK8" s="704"/>
      <c r="AL8" s="646">
        <v>0.3</v>
      </c>
      <c r="AM8" s="647"/>
      <c r="AN8" s="647"/>
      <c r="AO8" s="705"/>
      <c r="AP8" s="638" t="s">
        <v>235</v>
      </c>
      <c r="AQ8" s="639"/>
      <c r="AR8" s="639"/>
      <c r="AS8" s="639"/>
      <c r="AT8" s="639"/>
      <c r="AU8" s="639"/>
      <c r="AV8" s="639"/>
      <c r="AW8" s="639"/>
      <c r="AX8" s="639"/>
      <c r="AY8" s="639"/>
      <c r="AZ8" s="639"/>
      <c r="BA8" s="639"/>
      <c r="BB8" s="639"/>
      <c r="BC8" s="639"/>
      <c r="BD8" s="639"/>
      <c r="BE8" s="639"/>
      <c r="BF8" s="640"/>
      <c r="BG8" s="641">
        <v>138296</v>
      </c>
      <c r="BH8" s="644"/>
      <c r="BI8" s="644"/>
      <c r="BJ8" s="644"/>
      <c r="BK8" s="644"/>
      <c r="BL8" s="644"/>
      <c r="BM8" s="644"/>
      <c r="BN8" s="645"/>
      <c r="BO8" s="703">
        <v>1.2</v>
      </c>
      <c r="BP8" s="703"/>
      <c r="BQ8" s="703"/>
      <c r="BR8" s="703"/>
      <c r="BS8" s="649" t="s">
        <v>229</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11201959</v>
      </c>
      <c r="CS8" s="644"/>
      <c r="CT8" s="644"/>
      <c r="CU8" s="644"/>
      <c r="CV8" s="644"/>
      <c r="CW8" s="644"/>
      <c r="CX8" s="644"/>
      <c r="CY8" s="645"/>
      <c r="CZ8" s="703">
        <v>39.9</v>
      </c>
      <c r="DA8" s="703"/>
      <c r="DB8" s="703"/>
      <c r="DC8" s="703"/>
      <c r="DD8" s="649">
        <v>228620</v>
      </c>
      <c r="DE8" s="644"/>
      <c r="DF8" s="644"/>
      <c r="DG8" s="644"/>
      <c r="DH8" s="644"/>
      <c r="DI8" s="644"/>
      <c r="DJ8" s="644"/>
      <c r="DK8" s="644"/>
      <c r="DL8" s="644"/>
      <c r="DM8" s="644"/>
      <c r="DN8" s="644"/>
      <c r="DO8" s="644"/>
      <c r="DP8" s="645"/>
      <c r="DQ8" s="649">
        <v>5259552</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51596</v>
      </c>
      <c r="S9" s="644"/>
      <c r="T9" s="644"/>
      <c r="U9" s="644"/>
      <c r="V9" s="644"/>
      <c r="W9" s="644"/>
      <c r="X9" s="644"/>
      <c r="Y9" s="645"/>
      <c r="Z9" s="703">
        <v>0.2</v>
      </c>
      <c r="AA9" s="703"/>
      <c r="AB9" s="703"/>
      <c r="AC9" s="703"/>
      <c r="AD9" s="704">
        <v>51596</v>
      </c>
      <c r="AE9" s="704"/>
      <c r="AF9" s="704"/>
      <c r="AG9" s="704"/>
      <c r="AH9" s="704"/>
      <c r="AI9" s="704"/>
      <c r="AJ9" s="704"/>
      <c r="AK9" s="704"/>
      <c r="AL9" s="646">
        <v>0.3</v>
      </c>
      <c r="AM9" s="647"/>
      <c r="AN9" s="647"/>
      <c r="AO9" s="705"/>
      <c r="AP9" s="638" t="s">
        <v>238</v>
      </c>
      <c r="AQ9" s="639"/>
      <c r="AR9" s="639"/>
      <c r="AS9" s="639"/>
      <c r="AT9" s="639"/>
      <c r="AU9" s="639"/>
      <c r="AV9" s="639"/>
      <c r="AW9" s="639"/>
      <c r="AX9" s="639"/>
      <c r="AY9" s="639"/>
      <c r="AZ9" s="639"/>
      <c r="BA9" s="639"/>
      <c r="BB9" s="639"/>
      <c r="BC9" s="639"/>
      <c r="BD9" s="639"/>
      <c r="BE9" s="639"/>
      <c r="BF9" s="640"/>
      <c r="BG9" s="641">
        <v>3945194</v>
      </c>
      <c r="BH9" s="644"/>
      <c r="BI9" s="644"/>
      <c r="BJ9" s="644"/>
      <c r="BK9" s="644"/>
      <c r="BL9" s="644"/>
      <c r="BM9" s="644"/>
      <c r="BN9" s="645"/>
      <c r="BO9" s="703">
        <v>34</v>
      </c>
      <c r="BP9" s="703"/>
      <c r="BQ9" s="703"/>
      <c r="BR9" s="703"/>
      <c r="BS9" s="649" t="s">
        <v>229</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1782386</v>
      </c>
      <c r="CS9" s="644"/>
      <c r="CT9" s="644"/>
      <c r="CU9" s="644"/>
      <c r="CV9" s="644"/>
      <c r="CW9" s="644"/>
      <c r="CX9" s="644"/>
      <c r="CY9" s="645"/>
      <c r="CZ9" s="703">
        <v>6.3</v>
      </c>
      <c r="DA9" s="703"/>
      <c r="DB9" s="703"/>
      <c r="DC9" s="703"/>
      <c r="DD9" s="649">
        <v>200550</v>
      </c>
      <c r="DE9" s="644"/>
      <c r="DF9" s="644"/>
      <c r="DG9" s="644"/>
      <c r="DH9" s="644"/>
      <c r="DI9" s="644"/>
      <c r="DJ9" s="644"/>
      <c r="DK9" s="644"/>
      <c r="DL9" s="644"/>
      <c r="DM9" s="644"/>
      <c r="DN9" s="644"/>
      <c r="DO9" s="644"/>
      <c r="DP9" s="645"/>
      <c r="DQ9" s="649">
        <v>1507170</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170</v>
      </c>
      <c r="S10" s="644"/>
      <c r="T10" s="644"/>
      <c r="U10" s="644"/>
      <c r="V10" s="644"/>
      <c r="W10" s="644"/>
      <c r="X10" s="644"/>
      <c r="Y10" s="645"/>
      <c r="Z10" s="703" t="s">
        <v>170</v>
      </c>
      <c r="AA10" s="703"/>
      <c r="AB10" s="703"/>
      <c r="AC10" s="703"/>
      <c r="AD10" s="704" t="s">
        <v>170</v>
      </c>
      <c r="AE10" s="704"/>
      <c r="AF10" s="704"/>
      <c r="AG10" s="704"/>
      <c r="AH10" s="704"/>
      <c r="AI10" s="704"/>
      <c r="AJ10" s="704"/>
      <c r="AK10" s="704"/>
      <c r="AL10" s="646" t="s">
        <v>170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253072</v>
      </c>
      <c r="BH10" s="644"/>
      <c r="BI10" s="644"/>
      <c r="BJ10" s="644"/>
      <c r="BK10" s="644"/>
      <c r="BL10" s="644"/>
      <c r="BM10" s="644"/>
      <c r="BN10" s="645"/>
      <c r="BO10" s="703">
        <v>2.2000000000000002</v>
      </c>
      <c r="BP10" s="703"/>
      <c r="BQ10" s="703"/>
      <c r="BR10" s="703"/>
      <c r="BS10" s="649" t="s">
        <v>170</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80233</v>
      </c>
      <c r="CS10" s="644"/>
      <c r="CT10" s="644"/>
      <c r="CU10" s="644"/>
      <c r="CV10" s="644"/>
      <c r="CW10" s="644"/>
      <c r="CX10" s="644"/>
      <c r="CY10" s="645"/>
      <c r="CZ10" s="703">
        <v>0.3</v>
      </c>
      <c r="DA10" s="703"/>
      <c r="DB10" s="703"/>
      <c r="DC10" s="703"/>
      <c r="DD10" s="649" t="s">
        <v>170</v>
      </c>
      <c r="DE10" s="644"/>
      <c r="DF10" s="644"/>
      <c r="DG10" s="644"/>
      <c r="DH10" s="644"/>
      <c r="DI10" s="644"/>
      <c r="DJ10" s="644"/>
      <c r="DK10" s="644"/>
      <c r="DL10" s="644"/>
      <c r="DM10" s="644"/>
      <c r="DN10" s="644"/>
      <c r="DO10" s="644"/>
      <c r="DP10" s="645"/>
      <c r="DQ10" s="649">
        <v>13651</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170</v>
      </c>
      <c r="S11" s="644"/>
      <c r="T11" s="644"/>
      <c r="U11" s="644"/>
      <c r="V11" s="644"/>
      <c r="W11" s="644"/>
      <c r="X11" s="644"/>
      <c r="Y11" s="645"/>
      <c r="Z11" s="703" t="s">
        <v>229</v>
      </c>
      <c r="AA11" s="703"/>
      <c r="AB11" s="703"/>
      <c r="AC11" s="703"/>
      <c r="AD11" s="704" t="s">
        <v>170</v>
      </c>
      <c r="AE11" s="704"/>
      <c r="AF11" s="704"/>
      <c r="AG11" s="704"/>
      <c r="AH11" s="704"/>
      <c r="AI11" s="704"/>
      <c r="AJ11" s="704"/>
      <c r="AK11" s="704"/>
      <c r="AL11" s="646" t="s">
        <v>170</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735102</v>
      </c>
      <c r="BH11" s="644"/>
      <c r="BI11" s="644"/>
      <c r="BJ11" s="644"/>
      <c r="BK11" s="644"/>
      <c r="BL11" s="644"/>
      <c r="BM11" s="644"/>
      <c r="BN11" s="645"/>
      <c r="BO11" s="703">
        <v>6.3</v>
      </c>
      <c r="BP11" s="703"/>
      <c r="BQ11" s="703"/>
      <c r="BR11" s="703"/>
      <c r="BS11" s="649" t="s">
        <v>170</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394158</v>
      </c>
      <c r="CS11" s="644"/>
      <c r="CT11" s="644"/>
      <c r="CU11" s="644"/>
      <c r="CV11" s="644"/>
      <c r="CW11" s="644"/>
      <c r="CX11" s="644"/>
      <c r="CY11" s="645"/>
      <c r="CZ11" s="703">
        <v>1.4</v>
      </c>
      <c r="DA11" s="703"/>
      <c r="DB11" s="703"/>
      <c r="DC11" s="703"/>
      <c r="DD11" s="649">
        <v>91861</v>
      </c>
      <c r="DE11" s="644"/>
      <c r="DF11" s="644"/>
      <c r="DG11" s="644"/>
      <c r="DH11" s="644"/>
      <c r="DI11" s="644"/>
      <c r="DJ11" s="644"/>
      <c r="DK11" s="644"/>
      <c r="DL11" s="644"/>
      <c r="DM11" s="644"/>
      <c r="DN11" s="644"/>
      <c r="DO11" s="644"/>
      <c r="DP11" s="645"/>
      <c r="DQ11" s="649">
        <v>339291</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1282551</v>
      </c>
      <c r="S12" s="644"/>
      <c r="T12" s="644"/>
      <c r="U12" s="644"/>
      <c r="V12" s="644"/>
      <c r="W12" s="644"/>
      <c r="X12" s="644"/>
      <c r="Y12" s="645"/>
      <c r="Z12" s="703">
        <v>4.2</v>
      </c>
      <c r="AA12" s="703"/>
      <c r="AB12" s="703"/>
      <c r="AC12" s="703"/>
      <c r="AD12" s="704">
        <v>1282551</v>
      </c>
      <c r="AE12" s="704"/>
      <c r="AF12" s="704"/>
      <c r="AG12" s="704"/>
      <c r="AH12" s="704"/>
      <c r="AI12" s="704"/>
      <c r="AJ12" s="704"/>
      <c r="AK12" s="704"/>
      <c r="AL12" s="646">
        <v>7.9</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5036186</v>
      </c>
      <c r="BH12" s="644"/>
      <c r="BI12" s="644"/>
      <c r="BJ12" s="644"/>
      <c r="BK12" s="644"/>
      <c r="BL12" s="644"/>
      <c r="BM12" s="644"/>
      <c r="BN12" s="645"/>
      <c r="BO12" s="703">
        <v>43.5</v>
      </c>
      <c r="BP12" s="703"/>
      <c r="BQ12" s="703"/>
      <c r="BR12" s="703"/>
      <c r="BS12" s="649" t="s">
        <v>170</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236000</v>
      </c>
      <c r="CS12" s="644"/>
      <c r="CT12" s="644"/>
      <c r="CU12" s="644"/>
      <c r="CV12" s="644"/>
      <c r="CW12" s="644"/>
      <c r="CX12" s="644"/>
      <c r="CY12" s="645"/>
      <c r="CZ12" s="703">
        <v>0.8</v>
      </c>
      <c r="DA12" s="703"/>
      <c r="DB12" s="703"/>
      <c r="DC12" s="703"/>
      <c r="DD12" s="649" t="s">
        <v>229</v>
      </c>
      <c r="DE12" s="644"/>
      <c r="DF12" s="644"/>
      <c r="DG12" s="644"/>
      <c r="DH12" s="644"/>
      <c r="DI12" s="644"/>
      <c r="DJ12" s="644"/>
      <c r="DK12" s="644"/>
      <c r="DL12" s="644"/>
      <c r="DM12" s="644"/>
      <c r="DN12" s="644"/>
      <c r="DO12" s="644"/>
      <c r="DP12" s="645"/>
      <c r="DQ12" s="649">
        <v>172225</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44366</v>
      </c>
      <c r="S13" s="644"/>
      <c r="T13" s="644"/>
      <c r="U13" s="644"/>
      <c r="V13" s="644"/>
      <c r="W13" s="644"/>
      <c r="X13" s="644"/>
      <c r="Y13" s="645"/>
      <c r="Z13" s="703">
        <v>0.1</v>
      </c>
      <c r="AA13" s="703"/>
      <c r="AB13" s="703"/>
      <c r="AC13" s="703"/>
      <c r="AD13" s="704">
        <v>44366</v>
      </c>
      <c r="AE13" s="704"/>
      <c r="AF13" s="704"/>
      <c r="AG13" s="704"/>
      <c r="AH13" s="704"/>
      <c r="AI13" s="704"/>
      <c r="AJ13" s="704"/>
      <c r="AK13" s="704"/>
      <c r="AL13" s="646">
        <v>0.3</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5010056</v>
      </c>
      <c r="BH13" s="644"/>
      <c r="BI13" s="644"/>
      <c r="BJ13" s="644"/>
      <c r="BK13" s="644"/>
      <c r="BL13" s="644"/>
      <c r="BM13" s="644"/>
      <c r="BN13" s="645"/>
      <c r="BO13" s="703">
        <v>43.2</v>
      </c>
      <c r="BP13" s="703"/>
      <c r="BQ13" s="703"/>
      <c r="BR13" s="703"/>
      <c r="BS13" s="649" t="s">
        <v>170</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2454547</v>
      </c>
      <c r="CS13" s="644"/>
      <c r="CT13" s="644"/>
      <c r="CU13" s="644"/>
      <c r="CV13" s="644"/>
      <c r="CW13" s="644"/>
      <c r="CX13" s="644"/>
      <c r="CY13" s="645"/>
      <c r="CZ13" s="703">
        <v>8.6999999999999993</v>
      </c>
      <c r="DA13" s="703"/>
      <c r="DB13" s="703"/>
      <c r="DC13" s="703"/>
      <c r="DD13" s="649">
        <v>894365</v>
      </c>
      <c r="DE13" s="644"/>
      <c r="DF13" s="644"/>
      <c r="DG13" s="644"/>
      <c r="DH13" s="644"/>
      <c r="DI13" s="644"/>
      <c r="DJ13" s="644"/>
      <c r="DK13" s="644"/>
      <c r="DL13" s="644"/>
      <c r="DM13" s="644"/>
      <c r="DN13" s="644"/>
      <c r="DO13" s="644"/>
      <c r="DP13" s="645"/>
      <c r="DQ13" s="649">
        <v>1734970</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170</v>
      </c>
      <c r="S14" s="644"/>
      <c r="T14" s="644"/>
      <c r="U14" s="644"/>
      <c r="V14" s="644"/>
      <c r="W14" s="644"/>
      <c r="X14" s="644"/>
      <c r="Y14" s="645"/>
      <c r="Z14" s="703" t="s">
        <v>229</v>
      </c>
      <c r="AA14" s="703"/>
      <c r="AB14" s="703"/>
      <c r="AC14" s="703"/>
      <c r="AD14" s="704" t="s">
        <v>170</v>
      </c>
      <c r="AE14" s="704"/>
      <c r="AF14" s="704"/>
      <c r="AG14" s="704"/>
      <c r="AH14" s="704"/>
      <c r="AI14" s="704"/>
      <c r="AJ14" s="704"/>
      <c r="AK14" s="704"/>
      <c r="AL14" s="646" t="s">
        <v>170</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214059</v>
      </c>
      <c r="BH14" s="644"/>
      <c r="BI14" s="644"/>
      <c r="BJ14" s="644"/>
      <c r="BK14" s="644"/>
      <c r="BL14" s="644"/>
      <c r="BM14" s="644"/>
      <c r="BN14" s="645"/>
      <c r="BO14" s="703">
        <v>1.8</v>
      </c>
      <c r="BP14" s="703"/>
      <c r="BQ14" s="703"/>
      <c r="BR14" s="703"/>
      <c r="BS14" s="649" t="s">
        <v>229</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1350451</v>
      </c>
      <c r="CS14" s="644"/>
      <c r="CT14" s="644"/>
      <c r="CU14" s="644"/>
      <c r="CV14" s="644"/>
      <c r="CW14" s="644"/>
      <c r="CX14" s="644"/>
      <c r="CY14" s="645"/>
      <c r="CZ14" s="703">
        <v>4.8</v>
      </c>
      <c r="DA14" s="703"/>
      <c r="DB14" s="703"/>
      <c r="DC14" s="703"/>
      <c r="DD14" s="649">
        <v>89472</v>
      </c>
      <c r="DE14" s="644"/>
      <c r="DF14" s="644"/>
      <c r="DG14" s="644"/>
      <c r="DH14" s="644"/>
      <c r="DI14" s="644"/>
      <c r="DJ14" s="644"/>
      <c r="DK14" s="644"/>
      <c r="DL14" s="644"/>
      <c r="DM14" s="644"/>
      <c r="DN14" s="644"/>
      <c r="DO14" s="644"/>
      <c r="DP14" s="645"/>
      <c r="DQ14" s="649">
        <v>1268684</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112583</v>
      </c>
      <c r="S15" s="644"/>
      <c r="T15" s="644"/>
      <c r="U15" s="644"/>
      <c r="V15" s="644"/>
      <c r="W15" s="644"/>
      <c r="X15" s="644"/>
      <c r="Y15" s="645"/>
      <c r="Z15" s="703">
        <v>0.4</v>
      </c>
      <c r="AA15" s="703"/>
      <c r="AB15" s="703"/>
      <c r="AC15" s="703"/>
      <c r="AD15" s="704">
        <v>112583</v>
      </c>
      <c r="AE15" s="704"/>
      <c r="AF15" s="704"/>
      <c r="AG15" s="704"/>
      <c r="AH15" s="704"/>
      <c r="AI15" s="704"/>
      <c r="AJ15" s="704"/>
      <c r="AK15" s="704"/>
      <c r="AL15" s="646">
        <v>0.7</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579889</v>
      </c>
      <c r="BH15" s="644"/>
      <c r="BI15" s="644"/>
      <c r="BJ15" s="644"/>
      <c r="BK15" s="644"/>
      <c r="BL15" s="644"/>
      <c r="BM15" s="644"/>
      <c r="BN15" s="645"/>
      <c r="BO15" s="703">
        <v>5</v>
      </c>
      <c r="BP15" s="703"/>
      <c r="BQ15" s="703"/>
      <c r="BR15" s="703"/>
      <c r="BS15" s="649" t="s">
        <v>170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2514249</v>
      </c>
      <c r="CS15" s="644"/>
      <c r="CT15" s="644"/>
      <c r="CU15" s="644"/>
      <c r="CV15" s="644"/>
      <c r="CW15" s="644"/>
      <c r="CX15" s="644"/>
      <c r="CY15" s="645"/>
      <c r="CZ15" s="703">
        <v>9</v>
      </c>
      <c r="DA15" s="703"/>
      <c r="DB15" s="703"/>
      <c r="DC15" s="703"/>
      <c r="DD15" s="649">
        <v>593211</v>
      </c>
      <c r="DE15" s="644"/>
      <c r="DF15" s="644"/>
      <c r="DG15" s="644"/>
      <c r="DH15" s="644"/>
      <c r="DI15" s="644"/>
      <c r="DJ15" s="644"/>
      <c r="DK15" s="644"/>
      <c r="DL15" s="644"/>
      <c r="DM15" s="644"/>
      <c r="DN15" s="644"/>
      <c r="DO15" s="644"/>
      <c r="DP15" s="645"/>
      <c r="DQ15" s="649">
        <v>1889456</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170</v>
      </c>
      <c r="S16" s="644"/>
      <c r="T16" s="644"/>
      <c r="U16" s="644"/>
      <c r="V16" s="644"/>
      <c r="W16" s="644"/>
      <c r="X16" s="644"/>
      <c r="Y16" s="645"/>
      <c r="Z16" s="703" t="s">
        <v>170</v>
      </c>
      <c r="AA16" s="703"/>
      <c r="AB16" s="703"/>
      <c r="AC16" s="703"/>
      <c r="AD16" s="704" t="s">
        <v>170</v>
      </c>
      <c r="AE16" s="704"/>
      <c r="AF16" s="704"/>
      <c r="AG16" s="704"/>
      <c r="AH16" s="704"/>
      <c r="AI16" s="704"/>
      <c r="AJ16" s="704"/>
      <c r="AK16" s="704"/>
      <c r="AL16" s="646" t="s">
        <v>229</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170</v>
      </c>
      <c r="BH16" s="644"/>
      <c r="BI16" s="644"/>
      <c r="BJ16" s="644"/>
      <c r="BK16" s="644"/>
      <c r="BL16" s="644"/>
      <c r="BM16" s="644"/>
      <c r="BN16" s="645"/>
      <c r="BO16" s="703" t="s">
        <v>170</v>
      </c>
      <c r="BP16" s="703"/>
      <c r="BQ16" s="703"/>
      <c r="BR16" s="703"/>
      <c r="BS16" s="649" t="s">
        <v>170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170</v>
      </c>
      <c r="CS16" s="644"/>
      <c r="CT16" s="644"/>
      <c r="CU16" s="644"/>
      <c r="CV16" s="644"/>
      <c r="CW16" s="644"/>
      <c r="CX16" s="644"/>
      <c r="CY16" s="645"/>
      <c r="CZ16" s="703" t="s">
        <v>170</v>
      </c>
      <c r="DA16" s="703"/>
      <c r="DB16" s="703"/>
      <c r="DC16" s="703"/>
      <c r="DD16" s="649" t="s">
        <v>229</v>
      </c>
      <c r="DE16" s="644"/>
      <c r="DF16" s="644"/>
      <c r="DG16" s="644"/>
      <c r="DH16" s="644"/>
      <c r="DI16" s="644"/>
      <c r="DJ16" s="644"/>
      <c r="DK16" s="644"/>
      <c r="DL16" s="644"/>
      <c r="DM16" s="644"/>
      <c r="DN16" s="644"/>
      <c r="DO16" s="644"/>
      <c r="DP16" s="645"/>
      <c r="DQ16" s="649" t="s">
        <v>170</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49764</v>
      </c>
      <c r="S17" s="644"/>
      <c r="T17" s="644"/>
      <c r="U17" s="644"/>
      <c r="V17" s="644"/>
      <c r="W17" s="644"/>
      <c r="X17" s="644"/>
      <c r="Y17" s="645"/>
      <c r="Z17" s="703">
        <v>0.2</v>
      </c>
      <c r="AA17" s="703"/>
      <c r="AB17" s="703"/>
      <c r="AC17" s="703"/>
      <c r="AD17" s="704">
        <v>49764</v>
      </c>
      <c r="AE17" s="704"/>
      <c r="AF17" s="704"/>
      <c r="AG17" s="704"/>
      <c r="AH17" s="704"/>
      <c r="AI17" s="704"/>
      <c r="AJ17" s="704"/>
      <c r="AK17" s="704"/>
      <c r="AL17" s="646">
        <v>0.3</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170</v>
      </c>
      <c r="BH17" s="644"/>
      <c r="BI17" s="644"/>
      <c r="BJ17" s="644"/>
      <c r="BK17" s="644"/>
      <c r="BL17" s="644"/>
      <c r="BM17" s="644"/>
      <c r="BN17" s="645"/>
      <c r="BO17" s="703" t="s">
        <v>170</v>
      </c>
      <c r="BP17" s="703"/>
      <c r="BQ17" s="703"/>
      <c r="BR17" s="703"/>
      <c r="BS17" s="649" t="s">
        <v>229</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3441189</v>
      </c>
      <c r="CS17" s="644"/>
      <c r="CT17" s="644"/>
      <c r="CU17" s="644"/>
      <c r="CV17" s="644"/>
      <c r="CW17" s="644"/>
      <c r="CX17" s="644"/>
      <c r="CY17" s="645"/>
      <c r="CZ17" s="703">
        <v>12.3</v>
      </c>
      <c r="DA17" s="703"/>
      <c r="DB17" s="703"/>
      <c r="DC17" s="703"/>
      <c r="DD17" s="649" t="s">
        <v>229</v>
      </c>
      <c r="DE17" s="644"/>
      <c r="DF17" s="644"/>
      <c r="DG17" s="644"/>
      <c r="DH17" s="644"/>
      <c r="DI17" s="644"/>
      <c r="DJ17" s="644"/>
      <c r="DK17" s="644"/>
      <c r="DL17" s="644"/>
      <c r="DM17" s="644"/>
      <c r="DN17" s="644"/>
      <c r="DO17" s="644"/>
      <c r="DP17" s="645"/>
      <c r="DQ17" s="649">
        <v>3437080</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4040180</v>
      </c>
      <c r="S18" s="644"/>
      <c r="T18" s="644"/>
      <c r="U18" s="644"/>
      <c r="V18" s="644"/>
      <c r="W18" s="644"/>
      <c r="X18" s="644"/>
      <c r="Y18" s="645"/>
      <c r="Z18" s="703">
        <v>13.3</v>
      </c>
      <c r="AA18" s="703"/>
      <c r="AB18" s="703"/>
      <c r="AC18" s="703"/>
      <c r="AD18" s="704">
        <v>3383327</v>
      </c>
      <c r="AE18" s="704"/>
      <c r="AF18" s="704"/>
      <c r="AG18" s="704"/>
      <c r="AH18" s="704"/>
      <c r="AI18" s="704"/>
      <c r="AJ18" s="704"/>
      <c r="AK18" s="704"/>
      <c r="AL18" s="646">
        <v>20.8</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170</v>
      </c>
      <c r="BH18" s="644"/>
      <c r="BI18" s="644"/>
      <c r="BJ18" s="644"/>
      <c r="BK18" s="644"/>
      <c r="BL18" s="644"/>
      <c r="BM18" s="644"/>
      <c r="BN18" s="645"/>
      <c r="BO18" s="703" t="s">
        <v>229</v>
      </c>
      <c r="BP18" s="703"/>
      <c r="BQ18" s="703"/>
      <c r="BR18" s="703"/>
      <c r="BS18" s="649" t="s">
        <v>229</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229</v>
      </c>
      <c r="CS18" s="644"/>
      <c r="CT18" s="644"/>
      <c r="CU18" s="644"/>
      <c r="CV18" s="644"/>
      <c r="CW18" s="644"/>
      <c r="CX18" s="644"/>
      <c r="CY18" s="645"/>
      <c r="CZ18" s="703" t="s">
        <v>170</v>
      </c>
      <c r="DA18" s="703"/>
      <c r="DB18" s="703"/>
      <c r="DC18" s="703"/>
      <c r="DD18" s="649" t="s">
        <v>170</v>
      </c>
      <c r="DE18" s="644"/>
      <c r="DF18" s="644"/>
      <c r="DG18" s="644"/>
      <c r="DH18" s="644"/>
      <c r="DI18" s="644"/>
      <c r="DJ18" s="644"/>
      <c r="DK18" s="644"/>
      <c r="DL18" s="644"/>
      <c r="DM18" s="644"/>
      <c r="DN18" s="644"/>
      <c r="DO18" s="644"/>
      <c r="DP18" s="645"/>
      <c r="DQ18" s="649" t="s">
        <v>170</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3383327</v>
      </c>
      <c r="S19" s="644"/>
      <c r="T19" s="644"/>
      <c r="U19" s="644"/>
      <c r="V19" s="644"/>
      <c r="W19" s="644"/>
      <c r="X19" s="644"/>
      <c r="Y19" s="645"/>
      <c r="Z19" s="703">
        <v>11.2</v>
      </c>
      <c r="AA19" s="703"/>
      <c r="AB19" s="703"/>
      <c r="AC19" s="703"/>
      <c r="AD19" s="704">
        <v>3383327</v>
      </c>
      <c r="AE19" s="704"/>
      <c r="AF19" s="704"/>
      <c r="AG19" s="704"/>
      <c r="AH19" s="704"/>
      <c r="AI19" s="704"/>
      <c r="AJ19" s="704"/>
      <c r="AK19" s="704"/>
      <c r="AL19" s="646">
        <v>20.8</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685112</v>
      </c>
      <c r="BH19" s="644"/>
      <c r="BI19" s="644"/>
      <c r="BJ19" s="644"/>
      <c r="BK19" s="644"/>
      <c r="BL19" s="644"/>
      <c r="BM19" s="644"/>
      <c r="BN19" s="645"/>
      <c r="BO19" s="703">
        <v>5.9</v>
      </c>
      <c r="BP19" s="703"/>
      <c r="BQ19" s="703"/>
      <c r="BR19" s="703"/>
      <c r="BS19" s="649" t="s">
        <v>170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229</v>
      </c>
      <c r="CS19" s="644"/>
      <c r="CT19" s="644"/>
      <c r="CU19" s="644"/>
      <c r="CV19" s="644"/>
      <c r="CW19" s="644"/>
      <c r="CX19" s="644"/>
      <c r="CY19" s="645"/>
      <c r="CZ19" s="703" t="s">
        <v>170</v>
      </c>
      <c r="DA19" s="703"/>
      <c r="DB19" s="703"/>
      <c r="DC19" s="703"/>
      <c r="DD19" s="649" t="s">
        <v>229</v>
      </c>
      <c r="DE19" s="644"/>
      <c r="DF19" s="644"/>
      <c r="DG19" s="644"/>
      <c r="DH19" s="644"/>
      <c r="DI19" s="644"/>
      <c r="DJ19" s="644"/>
      <c r="DK19" s="644"/>
      <c r="DL19" s="644"/>
      <c r="DM19" s="644"/>
      <c r="DN19" s="644"/>
      <c r="DO19" s="644"/>
      <c r="DP19" s="645"/>
      <c r="DQ19" s="649" t="s">
        <v>229</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656853</v>
      </c>
      <c r="S20" s="644"/>
      <c r="T20" s="644"/>
      <c r="U20" s="644"/>
      <c r="V20" s="644"/>
      <c r="W20" s="644"/>
      <c r="X20" s="644"/>
      <c r="Y20" s="645"/>
      <c r="Z20" s="703">
        <v>2.2000000000000002</v>
      </c>
      <c r="AA20" s="703"/>
      <c r="AB20" s="703"/>
      <c r="AC20" s="703"/>
      <c r="AD20" s="704" t="s">
        <v>229</v>
      </c>
      <c r="AE20" s="704"/>
      <c r="AF20" s="704"/>
      <c r="AG20" s="704"/>
      <c r="AH20" s="704"/>
      <c r="AI20" s="704"/>
      <c r="AJ20" s="704"/>
      <c r="AK20" s="704"/>
      <c r="AL20" s="646" t="s">
        <v>170</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685112</v>
      </c>
      <c r="BH20" s="644"/>
      <c r="BI20" s="644"/>
      <c r="BJ20" s="644"/>
      <c r="BK20" s="644"/>
      <c r="BL20" s="644"/>
      <c r="BM20" s="644"/>
      <c r="BN20" s="645"/>
      <c r="BO20" s="703">
        <v>5.9</v>
      </c>
      <c r="BP20" s="703"/>
      <c r="BQ20" s="703"/>
      <c r="BR20" s="703"/>
      <c r="BS20" s="649" t="s">
        <v>170</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28080199</v>
      </c>
      <c r="CS20" s="644"/>
      <c r="CT20" s="644"/>
      <c r="CU20" s="644"/>
      <c r="CV20" s="644"/>
      <c r="CW20" s="644"/>
      <c r="CX20" s="644"/>
      <c r="CY20" s="645"/>
      <c r="CZ20" s="703">
        <v>100</v>
      </c>
      <c r="DA20" s="703"/>
      <c r="DB20" s="703"/>
      <c r="DC20" s="703"/>
      <c r="DD20" s="649">
        <v>2426004</v>
      </c>
      <c r="DE20" s="644"/>
      <c r="DF20" s="644"/>
      <c r="DG20" s="644"/>
      <c r="DH20" s="644"/>
      <c r="DI20" s="644"/>
      <c r="DJ20" s="644"/>
      <c r="DK20" s="644"/>
      <c r="DL20" s="644"/>
      <c r="DM20" s="644"/>
      <c r="DN20" s="644"/>
      <c r="DO20" s="644"/>
      <c r="DP20" s="645"/>
      <c r="DQ20" s="649">
        <v>19676545</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170</v>
      </c>
      <c r="S21" s="644"/>
      <c r="T21" s="644"/>
      <c r="U21" s="644"/>
      <c r="V21" s="644"/>
      <c r="W21" s="644"/>
      <c r="X21" s="644"/>
      <c r="Y21" s="645"/>
      <c r="Z21" s="703" t="s">
        <v>170</v>
      </c>
      <c r="AA21" s="703"/>
      <c r="AB21" s="703"/>
      <c r="AC21" s="703"/>
      <c r="AD21" s="704" t="s">
        <v>229</v>
      </c>
      <c r="AE21" s="704"/>
      <c r="AF21" s="704"/>
      <c r="AG21" s="704"/>
      <c r="AH21" s="704"/>
      <c r="AI21" s="704"/>
      <c r="AJ21" s="704"/>
      <c r="AK21" s="704"/>
      <c r="AL21" s="646" t="s">
        <v>170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170</v>
      </c>
      <c r="BH21" s="644"/>
      <c r="BI21" s="644"/>
      <c r="BJ21" s="644"/>
      <c r="BK21" s="644"/>
      <c r="BL21" s="644"/>
      <c r="BM21" s="644"/>
      <c r="BN21" s="645"/>
      <c r="BO21" s="703" t="s">
        <v>170</v>
      </c>
      <c r="BP21" s="703"/>
      <c r="BQ21" s="703"/>
      <c r="BR21" s="703"/>
      <c r="BS21" s="649" t="s">
        <v>229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17499947</v>
      </c>
      <c r="S22" s="644"/>
      <c r="T22" s="644"/>
      <c r="U22" s="644"/>
      <c r="V22" s="644"/>
      <c r="W22" s="644"/>
      <c r="X22" s="644"/>
      <c r="Y22" s="645"/>
      <c r="Z22" s="703">
        <v>57.7</v>
      </c>
      <c r="AA22" s="703"/>
      <c r="AB22" s="703"/>
      <c r="AC22" s="703"/>
      <c r="AD22" s="704">
        <v>16157982</v>
      </c>
      <c r="AE22" s="704"/>
      <c r="AF22" s="704"/>
      <c r="AG22" s="704"/>
      <c r="AH22" s="704"/>
      <c r="AI22" s="704"/>
      <c r="AJ22" s="704"/>
      <c r="AK22" s="704"/>
      <c r="AL22" s="646">
        <v>99.3</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170</v>
      </c>
      <c r="BH22" s="644"/>
      <c r="BI22" s="644"/>
      <c r="BJ22" s="644"/>
      <c r="BK22" s="644"/>
      <c r="BL22" s="644"/>
      <c r="BM22" s="644"/>
      <c r="BN22" s="645"/>
      <c r="BO22" s="703" t="s">
        <v>229</v>
      </c>
      <c r="BP22" s="703"/>
      <c r="BQ22" s="703"/>
      <c r="BR22" s="703"/>
      <c r="BS22" s="649" t="s">
        <v>170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15269</v>
      </c>
      <c r="S23" s="644"/>
      <c r="T23" s="644"/>
      <c r="U23" s="644"/>
      <c r="V23" s="644"/>
      <c r="W23" s="644"/>
      <c r="X23" s="644"/>
      <c r="Y23" s="645"/>
      <c r="Z23" s="703">
        <v>0.1</v>
      </c>
      <c r="AA23" s="703"/>
      <c r="AB23" s="703"/>
      <c r="AC23" s="703"/>
      <c r="AD23" s="704">
        <v>15269</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685112</v>
      </c>
      <c r="BH23" s="644"/>
      <c r="BI23" s="644"/>
      <c r="BJ23" s="644"/>
      <c r="BK23" s="644"/>
      <c r="BL23" s="644"/>
      <c r="BM23" s="644"/>
      <c r="BN23" s="645"/>
      <c r="BO23" s="703">
        <v>5.9</v>
      </c>
      <c r="BP23" s="703"/>
      <c r="BQ23" s="703"/>
      <c r="BR23" s="703"/>
      <c r="BS23" s="649" t="s">
        <v>229</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396845</v>
      </c>
      <c r="S24" s="644"/>
      <c r="T24" s="644"/>
      <c r="U24" s="644"/>
      <c r="V24" s="644"/>
      <c r="W24" s="644"/>
      <c r="X24" s="644"/>
      <c r="Y24" s="645"/>
      <c r="Z24" s="703">
        <v>1.3</v>
      </c>
      <c r="AA24" s="703"/>
      <c r="AB24" s="703"/>
      <c r="AC24" s="703"/>
      <c r="AD24" s="704" t="s">
        <v>170</v>
      </c>
      <c r="AE24" s="704"/>
      <c r="AF24" s="704"/>
      <c r="AG24" s="704"/>
      <c r="AH24" s="704"/>
      <c r="AI24" s="704"/>
      <c r="AJ24" s="704"/>
      <c r="AK24" s="704"/>
      <c r="AL24" s="646" t="s">
        <v>170</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170</v>
      </c>
      <c r="BH24" s="644"/>
      <c r="BI24" s="644"/>
      <c r="BJ24" s="644"/>
      <c r="BK24" s="644"/>
      <c r="BL24" s="644"/>
      <c r="BM24" s="644"/>
      <c r="BN24" s="645"/>
      <c r="BO24" s="703" t="s">
        <v>170</v>
      </c>
      <c r="BP24" s="703"/>
      <c r="BQ24" s="703"/>
      <c r="BR24" s="703"/>
      <c r="BS24" s="649" t="s">
        <v>170</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14087869</v>
      </c>
      <c r="CS24" s="707"/>
      <c r="CT24" s="707"/>
      <c r="CU24" s="707"/>
      <c r="CV24" s="707"/>
      <c r="CW24" s="707"/>
      <c r="CX24" s="707"/>
      <c r="CY24" s="753"/>
      <c r="CZ24" s="754">
        <v>50.2</v>
      </c>
      <c r="DA24" s="723"/>
      <c r="DB24" s="723"/>
      <c r="DC24" s="757"/>
      <c r="DD24" s="752">
        <v>8991768</v>
      </c>
      <c r="DE24" s="707"/>
      <c r="DF24" s="707"/>
      <c r="DG24" s="707"/>
      <c r="DH24" s="707"/>
      <c r="DI24" s="707"/>
      <c r="DJ24" s="707"/>
      <c r="DK24" s="753"/>
      <c r="DL24" s="752">
        <v>8541593</v>
      </c>
      <c r="DM24" s="707"/>
      <c r="DN24" s="707"/>
      <c r="DO24" s="707"/>
      <c r="DP24" s="707"/>
      <c r="DQ24" s="707"/>
      <c r="DR24" s="707"/>
      <c r="DS24" s="707"/>
      <c r="DT24" s="707"/>
      <c r="DU24" s="707"/>
      <c r="DV24" s="753"/>
      <c r="DW24" s="754">
        <v>48.9</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240559</v>
      </c>
      <c r="S25" s="644"/>
      <c r="T25" s="644"/>
      <c r="U25" s="644"/>
      <c r="V25" s="644"/>
      <c r="W25" s="644"/>
      <c r="X25" s="644"/>
      <c r="Y25" s="645"/>
      <c r="Z25" s="703">
        <v>0.8</v>
      </c>
      <c r="AA25" s="703"/>
      <c r="AB25" s="703"/>
      <c r="AC25" s="703"/>
      <c r="AD25" s="704">
        <v>52741</v>
      </c>
      <c r="AE25" s="704"/>
      <c r="AF25" s="704"/>
      <c r="AG25" s="704"/>
      <c r="AH25" s="704"/>
      <c r="AI25" s="704"/>
      <c r="AJ25" s="704"/>
      <c r="AK25" s="704"/>
      <c r="AL25" s="646">
        <v>0.3</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170</v>
      </c>
      <c r="BH25" s="644"/>
      <c r="BI25" s="644"/>
      <c r="BJ25" s="644"/>
      <c r="BK25" s="644"/>
      <c r="BL25" s="644"/>
      <c r="BM25" s="644"/>
      <c r="BN25" s="645"/>
      <c r="BO25" s="703" t="s">
        <v>229</v>
      </c>
      <c r="BP25" s="703"/>
      <c r="BQ25" s="703"/>
      <c r="BR25" s="703"/>
      <c r="BS25" s="649" t="s">
        <v>170</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3765771</v>
      </c>
      <c r="CS25" s="642"/>
      <c r="CT25" s="642"/>
      <c r="CU25" s="642"/>
      <c r="CV25" s="642"/>
      <c r="CW25" s="642"/>
      <c r="CX25" s="642"/>
      <c r="CY25" s="643"/>
      <c r="CZ25" s="646">
        <v>13.4</v>
      </c>
      <c r="DA25" s="675"/>
      <c r="DB25" s="675"/>
      <c r="DC25" s="676"/>
      <c r="DD25" s="649">
        <v>3514942</v>
      </c>
      <c r="DE25" s="642"/>
      <c r="DF25" s="642"/>
      <c r="DG25" s="642"/>
      <c r="DH25" s="642"/>
      <c r="DI25" s="642"/>
      <c r="DJ25" s="642"/>
      <c r="DK25" s="643"/>
      <c r="DL25" s="649">
        <v>3336023</v>
      </c>
      <c r="DM25" s="642"/>
      <c r="DN25" s="642"/>
      <c r="DO25" s="642"/>
      <c r="DP25" s="642"/>
      <c r="DQ25" s="642"/>
      <c r="DR25" s="642"/>
      <c r="DS25" s="642"/>
      <c r="DT25" s="642"/>
      <c r="DU25" s="642"/>
      <c r="DV25" s="643"/>
      <c r="DW25" s="646">
        <v>19.100000000000001</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37081</v>
      </c>
      <c r="S26" s="644"/>
      <c r="T26" s="644"/>
      <c r="U26" s="644"/>
      <c r="V26" s="644"/>
      <c r="W26" s="644"/>
      <c r="X26" s="644"/>
      <c r="Y26" s="645"/>
      <c r="Z26" s="703">
        <v>0.1</v>
      </c>
      <c r="AA26" s="703"/>
      <c r="AB26" s="703"/>
      <c r="AC26" s="703"/>
      <c r="AD26" s="704" t="s">
        <v>170</v>
      </c>
      <c r="AE26" s="704"/>
      <c r="AF26" s="704"/>
      <c r="AG26" s="704"/>
      <c r="AH26" s="704"/>
      <c r="AI26" s="704"/>
      <c r="AJ26" s="704"/>
      <c r="AK26" s="704"/>
      <c r="AL26" s="646" t="s">
        <v>170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229</v>
      </c>
      <c r="BP26" s="703"/>
      <c r="BQ26" s="703"/>
      <c r="BR26" s="703"/>
      <c r="BS26" s="649" t="s">
        <v>170</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2558359</v>
      </c>
      <c r="CS26" s="644"/>
      <c r="CT26" s="644"/>
      <c r="CU26" s="644"/>
      <c r="CV26" s="644"/>
      <c r="CW26" s="644"/>
      <c r="CX26" s="644"/>
      <c r="CY26" s="645"/>
      <c r="CZ26" s="646">
        <v>9.1</v>
      </c>
      <c r="DA26" s="675"/>
      <c r="DB26" s="675"/>
      <c r="DC26" s="676"/>
      <c r="DD26" s="649">
        <v>2315488</v>
      </c>
      <c r="DE26" s="644"/>
      <c r="DF26" s="644"/>
      <c r="DG26" s="644"/>
      <c r="DH26" s="644"/>
      <c r="DI26" s="644"/>
      <c r="DJ26" s="644"/>
      <c r="DK26" s="645"/>
      <c r="DL26" s="649" t="s">
        <v>170</v>
      </c>
      <c r="DM26" s="644"/>
      <c r="DN26" s="644"/>
      <c r="DO26" s="644"/>
      <c r="DP26" s="644"/>
      <c r="DQ26" s="644"/>
      <c r="DR26" s="644"/>
      <c r="DS26" s="644"/>
      <c r="DT26" s="644"/>
      <c r="DU26" s="644"/>
      <c r="DV26" s="645"/>
      <c r="DW26" s="646" t="s">
        <v>170</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4115806</v>
      </c>
      <c r="S27" s="644"/>
      <c r="T27" s="644"/>
      <c r="U27" s="644"/>
      <c r="V27" s="644"/>
      <c r="W27" s="644"/>
      <c r="X27" s="644"/>
      <c r="Y27" s="645"/>
      <c r="Z27" s="703">
        <v>13.6</v>
      </c>
      <c r="AA27" s="703"/>
      <c r="AB27" s="703"/>
      <c r="AC27" s="703"/>
      <c r="AD27" s="704" t="s">
        <v>170</v>
      </c>
      <c r="AE27" s="704"/>
      <c r="AF27" s="704"/>
      <c r="AG27" s="704"/>
      <c r="AH27" s="704"/>
      <c r="AI27" s="704"/>
      <c r="AJ27" s="704"/>
      <c r="AK27" s="704"/>
      <c r="AL27" s="646" t="s">
        <v>229</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11586910</v>
      </c>
      <c r="BH27" s="644"/>
      <c r="BI27" s="644"/>
      <c r="BJ27" s="644"/>
      <c r="BK27" s="644"/>
      <c r="BL27" s="644"/>
      <c r="BM27" s="644"/>
      <c r="BN27" s="645"/>
      <c r="BO27" s="703">
        <v>100</v>
      </c>
      <c r="BP27" s="703"/>
      <c r="BQ27" s="703"/>
      <c r="BR27" s="703"/>
      <c r="BS27" s="649" t="s">
        <v>229</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6905512</v>
      </c>
      <c r="CS27" s="642"/>
      <c r="CT27" s="642"/>
      <c r="CU27" s="642"/>
      <c r="CV27" s="642"/>
      <c r="CW27" s="642"/>
      <c r="CX27" s="642"/>
      <c r="CY27" s="643"/>
      <c r="CZ27" s="646">
        <v>24.6</v>
      </c>
      <c r="DA27" s="675"/>
      <c r="DB27" s="675"/>
      <c r="DC27" s="676"/>
      <c r="DD27" s="649">
        <v>2064349</v>
      </c>
      <c r="DE27" s="642"/>
      <c r="DF27" s="642"/>
      <c r="DG27" s="642"/>
      <c r="DH27" s="642"/>
      <c r="DI27" s="642"/>
      <c r="DJ27" s="642"/>
      <c r="DK27" s="643"/>
      <c r="DL27" s="649">
        <v>2032551</v>
      </c>
      <c r="DM27" s="642"/>
      <c r="DN27" s="642"/>
      <c r="DO27" s="642"/>
      <c r="DP27" s="642"/>
      <c r="DQ27" s="642"/>
      <c r="DR27" s="642"/>
      <c r="DS27" s="642"/>
      <c r="DT27" s="642"/>
      <c r="DU27" s="642"/>
      <c r="DV27" s="643"/>
      <c r="DW27" s="646">
        <v>11.6</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170</v>
      </c>
      <c r="S28" s="644"/>
      <c r="T28" s="644"/>
      <c r="U28" s="644"/>
      <c r="V28" s="644"/>
      <c r="W28" s="644"/>
      <c r="X28" s="644"/>
      <c r="Y28" s="645"/>
      <c r="Z28" s="703" t="s">
        <v>170</v>
      </c>
      <c r="AA28" s="703"/>
      <c r="AB28" s="703"/>
      <c r="AC28" s="703"/>
      <c r="AD28" s="704" t="s">
        <v>229</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3416586</v>
      </c>
      <c r="CS28" s="644"/>
      <c r="CT28" s="644"/>
      <c r="CU28" s="644"/>
      <c r="CV28" s="644"/>
      <c r="CW28" s="644"/>
      <c r="CX28" s="644"/>
      <c r="CY28" s="645"/>
      <c r="CZ28" s="646">
        <v>12.2</v>
      </c>
      <c r="DA28" s="675"/>
      <c r="DB28" s="675"/>
      <c r="DC28" s="676"/>
      <c r="DD28" s="649">
        <v>3412477</v>
      </c>
      <c r="DE28" s="644"/>
      <c r="DF28" s="644"/>
      <c r="DG28" s="644"/>
      <c r="DH28" s="644"/>
      <c r="DI28" s="644"/>
      <c r="DJ28" s="644"/>
      <c r="DK28" s="645"/>
      <c r="DL28" s="649">
        <v>3173019</v>
      </c>
      <c r="DM28" s="644"/>
      <c r="DN28" s="644"/>
      <c r="DO28" s="644"/>
      <c r="DP28" s="644"/>
      <c r="DQ28" s="644"/>
      <c r="DR28" s="644"/>
      <c r="DS28" s="644"/>
      <c r="DT28" s="644"/>
      <c r="DU28" s="644"/>
      <c r="DV28" s="645"/>
      <c r="DW28" s="646">
        <v>18.2</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1867167</v>
      </c>
      <c r="S29" s="644"/>
      <c r="T29" s="644"/>
      <c r="U29" s="644"/>
      <c r="V29" s="644"/>
      <c r="W29" s="644"/>
      <c r="X29" s="644"/>
      <c r="Y29" s="645"/>
      <c r="Z29" s="703">
        <v>6.2</v>
      </c>
      <c r="AA29" s="703"/>
      <c r="AB29" s="703"/>
      <c r="AC29" s="703"/>
      <c r="AD29" s="704" t="s">
        <v>170</v>
      </c>
      <c r="AE29" s="704"/>
      <c r="AF29" s="704"/>
      <c r="AG29" s="704"/>
      <c r="AH29" s="704"/>
      <c r="AI29" s="704"/>
      <c r="AJ29" s="704"/>
      <c r="AK29" s="704"/>
      <c r="AL29" s="646" t="s">
        <v>170</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3416586</v>
      </c>
      <c r="CS29" s="642"/>
      <c r="CT29" s="642"/>
      <c r="CU29" s="642"/>
      <c r="CV29" s="642"/>
      <c r="CW29" s="642"/>
      <c r="CX29" s="642"/>
      <c r="CY29" s="643"/>
      <c r="CZ29" s="646">
        <v>12.2</v>
      </c>
      <c r="DA29" s="675"/>
      <c r="DB29" s="675"/>
      <c r="DC29" s="676"/>
      <c r="DD29" s="649">
        <v>3412477</v>
      </c>
      <c r="DE29" s="642"/>
      <c r="DF29" s="642"/>
      <c r="DG29" s="642"/>
      <c r="DH29" s="642"/>
      <c r="DI29" s="642"/>
      <c r="DJ29" s="642"/>
      <c r="DK29" s="643"/>
      <c r="DL29" s="649">
        <v>3173019</v>
      </c>
      <c r="DM29" s="642"/>
      <c r="DN29" s="642"/>
      <c r="DO29" s="642"/>
      <c r="DP29" s="642"/>
      <c r="DQ29" s="642"/>
      <c r="DR29" s="642"/>
      <c r="DS29" s="642"/>
      <c r="DT29" s="642"/>
      <c r="DU29" s="642"/>
      <c r="DV29" s="643"/>
      <c r="DW29" s="646">
        <v>18.2</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75919</v>
      </c>
      <c r="S30" s="644"/>
      <c r="T30" s="644"/>
      <c r="U30" s="644"/>
      <c r="V30" s="644"/>
      <c r="W30" s="644"/>
      <c r="X30" s="644"/>
      <c r="Y30" s="645"/>
      <c r="Z30" s="703">
        <v>0.3</v>
      </c>
      <c r="AA30" s="703"/>
      <c r="AB30" s="703"/>
      <c r="AC30" s="703"/>
      <c r="AD30" s="704">
        <v>18167</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98.9</v>
      </c>
      <c r="BH30" s="722"/>
      <c r="BI30" s="722"/>
      <c r="BJ30" s="722"/>
      <c r="BK30" s="722"/>
      <c r="BL30" s="722"/>
      <c r="BM30" s="723">
        <v>96.1</v>
      </c>
      <c r="BN30" s="722"/>
      <c r="BO30" s="722"/>
      <c r="BP30" s="722"/>
      <c r="BQ30" s="724"/>
      <c r="BR30" s="721">
        <v>98.8</v>
      </c>
      <c r="BS30" s="722"/>
      <c r="BT30" s="722"/>
      <c r="BU30" s="722"/>
      <c r="BV30" s="722"/>
      <c r="BW30" s="722"/>
      <c r="BX30" s="723">
        <v>95.8</v>
      </c>
      <c r="BY30" s="722"/>
      <c r="BZ30" s="722"/>
      <c r="CA30" s="722"/>
      <c r="CB30" s="724"/>
      <c r="CD30" s="727"/>
      <c r="CE30" s="728"/>
      <c r="CF30" s="685" t="s">
        <v>307</v>
      </c>
      <c r="CG30" s="682"/>
      <c r="CH30" s="682"/>
      <c r="CI30" s="682"/>
      <c r="CJ30" s="682"/>
      <c r="CK30" s="682"/>
      <c r="CL30" s="682"/>
      <c r="CM30" s="682"/>
      <c r="CN30" s="682"/>
      <c r="CO30" s="682"/>
      <c r="CP30" s="682"/>
      <c r="CQ30" s="683"/>
      <c r="CR30" s="641">
        <v>3227300</v>
      </c>
      <c r="CS30" s="644"/>
      <c r="CT30" s="644"/>
      <c r="CU30" s="644"/>
      <c r="CV30" s="644"/>
      <c r="CW30" s="644"/>
      <c r="CX30" s="644"/>
      <c r="CY30" s="645"/>
      <c r="CZ30" s="646">
        <v>11.5</v>
      </c>
      <c r="DA30" s="675"/>
      <c r="DB30" s="675"/>
      <c r="DC30" s="676"/>
      <c r="DD30" s="649">
        <v>3223356</v>
      </c>
      <c r="DE30" s="644"/>
      <c r="DF30" s="644"/>
      <c r="DG30" s="644"/>
      <c r="DH30" s="644"/>
      <c r="DI30" s="644"/>
      <c r="DJ30" s="644"/>
      <c r="DK30" s="645"/>
      <c r="DL30" s="649">
        <v>2983898</v>
      </c>
      <c r="DM30" s="644"/>
      <c r="DN30" s="644"/>
      <c r="DO30" s="644"/>
      <c r="DP30" s="644"/>
      <c r="DQ30" s="644"/>
      <c r="DR30" s="644"/>
      <c r="DS30" s="644"/>
      <c r="DT30" s="644"/>
      <c r="DU30" s="644"/>
      <c r="DV30" s="645"/>
      <c r="DW30" s="646">
        <v>17.100000000000001</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10950</v>
      </c>
      <c r="S31" s="644"/>
      <c r="T31" s="644"/>
      <c r="U31" s="644"/>
      <c r="V31" s="644"/>
      <c r="W31" s="644"/>
      <c r="X31" s="644"/>
      <c r="Y31" s="645"/>
      <c r="Z31" s="703">
        <v>0</v>
      </c>
      <c r="AA31" s="703"/>
      <c r="AB31" s="703"/>
      <c r="AC31" s="703"/>
      <c r="AD31" s="704" t="s">
        <v>170</v>
      </c>
      <c r="AE31" s="704"/>
      <c r="AF31" s="704"/>
      <c r="AG31" s="704"/>
      <c r="AH31" s="704"/>
      <c r="AI31" s="704"/>
      <c r="AJ31" s="704"/>
      <c r="AK31" s="704"/>
      <c r="AL31" s="646" t="s">
        <v>170</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v>
      </c>
      <c r="BH31" s="642"/>
      <c r="BI31" s="642"/>
      <c r="BJ31" s="642"/>
      <c r="BK31" s="642"/>
      <c r="BL31" s="642"/>
      <c r="BM31" s="647">
        <v>97</v>
      </c>
      <c r="BN31" s="720"/>
      <c r="BO31" s="720"/>
      <c r="BP31" s="720"/>
      <c r="BQ31" s="681"/>
      <c r="BR31" s="719">
        <v>99</v>
      </c>
      <c r="BS31" s="642"/>
      <c r="BT31" s="642"/>
      <c r="BU31" s="642"/>
      <c r="BV31" s="642"/>
      <c r="BW31" s="642"/>
      <c r="BX31" s="647">
        <v>96.4</v>
      </c>
      <c r="BY31" s="720"/>
      <c r="BZ31" s="720"/>
      <c r="CA31" s="720"/>
      <c r="CB31" s="681"/>
      <c r="CD31" s="727"/>
      <c r="CE31" s="728"/>
      <c r="CF31" s="685" t="s">
        <v>311</v>
      </c>
      <c r="CG31" s="682"/>
      <c r="CH31" s="682"/>
      <c r="CI31" s="682"/>
      <c r="CJ31" s="682"/>
      <c r="CK31" s="682"/>
      <c r="CL31" s="682"/>
      <c r="CM31" s="682"/>
      <c r="CN31" s="682"/>
      <c r="CO31" s="682"/>
      <c r="CP31" s="682"/>
      <c r="CQ31" s="683"/>
      <c r="CR31" s="641">
        <v>189286</v>
      </c>
      <c r="CS31" s="642"/>
      <c r="CT31" s="642"/>
      <c r="CU31" s="642"/>
      <c r="CV31" s="642"/>
      <c r="CW31" s="642"/>
      <c r="CX31" s="642"/>
      <c r="CY31" s="643"/>
      <c r="CZ31" s="646">
        <v>0.7</v>
      </c>
      <c r="DA31" s="675"/>
      <c r="DB31" s="675"/>
      <c r="DC31" s="676"/>
      <c r="DD31" s="649">
        <v>189121</v>
      </c>
      <c r="DE31" s="642"/>
      <c r="DF31" s="642"/>
      <c r="DG31" s="642"/>
      <c r="DH31" s="642"/>
      <c r="DI31" s="642"/>
      <c r="DJ31" s="642"/>
      <c r="DK31" s="643"/>
      <c r="DL31" s="649">
        <v>189121</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610264</v>
      </c>
      <c r="S32" s="644"/>
      <c r="T32" s="644"/>
      <c r="U32" s="644"/>
      <c r="V32" s="644"/>
      <c r="W32" s="644"/>
      <c r="X32" s="644"/>
      <c r="Y32" s="645"/>
      <c r="Z32" s="703">
        <v>2</v>
      </c>
      <c r="AA32" s="703"/>
      <c r="AB32" s="703"/>
      <c r="AC32" s="703"/>
      <c r="AD32" s="704" t="s">
        <v>170</v>
      </c>
      <c r="AE32" s="704"/>
      <c r="AF32" s="704"/>
      <c r="AG32" s="704"/>
      <c r="AH32" s="704"/>
      <c r="AI32" s="704"/>
      <c r="AJ32" s="704"/>
      <c r="AK32" s="704"/>
      <c r="AL32" s="646" t="s">
        <v>170</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98.6</v>
      </c>
      <c r="BH32" s="657"/>
      <c r="BI32" s="657"/>
      <c r="BJ32" s="657"/>
      <c r="BK32" s="657"/>
      <c r="BL32" s="657"/>
      <c r="BM32" s="701">
        <v>95.1</v>
      </c>
      <c r="BN32" s="657"/>
      <c r="BO32" s="657"/>
      <c r="BP32" s="657"/>
      <c r="BQ32" s="694"/>
      <c r="BR32" s="718">
        <v>98.7</v>
      </c>
      <c r="BS32" s="657"/>
      <c r="BT32" s="657"/>
      <c r="BU32" s="657"/>
      <c r="BV32" s="657"/>
      <c r="BW32" s="657"/>
      <c r="BX32" s="701">
        <v>95</v>
      </c>
      <c r="BY32" s="657"/>
      <c r="BZ32" s="657"/>
      <c r="CA32" s="657"/>
      <c r="CB32" s="694"/>
      <c r="CD32" s="729"/>
      <c r="CE32" s="730"/>
      <c r="CF32" s="685" t="s">
        <v>314</v>
      </c>
      <c r="CG32" s="682"/>
      <c r="CH32" s="682"/>
      <c r="CI32" s="682"/>
      <c r="CJ32" s="682"/>
      <c r="CK32" s="682"/>
      <c r="CL32" s="682"/>
      <c r="CM32" s="682"/>
      <c r="CN32" s="682"/>
      <c r="CO32" s="682"/>
      <c r="CP32" s="682"/>
      <c r="CQ32" s="683"/>
      <c r="CR32" s="641" t="s">
        <v>229</v>
      </c>
      <c r="CS32" s="644"/>
      <c r="CT32" s="644"/>
      <c r="CU32" s="644"/>
      <c r="CV32" s="644"/>
      <c r="CW32" s="644"/>
      <c r="CX32" s="644"/>
      <c r="CY32" s="645"/>
      <c r="CZ32" s="646" t="s">
        <v>170</v>
      </c>
      <c r="DA32" s="675"/>
      <c r="DB32" s="675"/>
      <c r="DC32" s="676"/>
      <c r="DD32" s="649" t="s">
        <v>170</v>
      </c>
      <c r="DE32" s="644"/>
      <c r="DF32" s="644"/>
      <c r="DG32" s="644"/>
      <c r="DH32" s="644"/>
      <c r="DI32" s="644"/>
      <c r="DJ32" s="644"/>
      <c r="DK32" s="645"/>
      <c r="DL32" s="649" t="s">
        <v>229</v>
      </c>
      <c r="DM32" s="644"/>
      <c r="DN32" s="644"/>
      <c r="DO32" s="644"/>
      <c r="DP32" s="644"/>
      <c r="DQ32" s="644"/>
      <c r="DR32" s="644"/>
      <c r="DS32" s="644"/>
      <c r="DT32" s="644"/>
      <c r="DU32" s="644"/>
      <c r="DV32" s="645"/>
      <c r="DW32" s="646" t="s">
        <v>170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2891702</v>
      </c>
      <c r="S33" s="644"/>
      <c r="T33" s="644"/>
      <c r="U33" s="644"/>
      <c r="V33" s="644"/>
      <c r="W33" s="644"/>
      <c r="X33" s="644"/>
      <c r="Y33" s="645"/>
      <c r="Z33" s="703">
        <v>9.5</v>
      </c>
      <c r="AA33" s="703"/>
      <c r="AB33" s="703"/>
      <c r="AC33" s="703"/>
      <c r="AD33" s="704" t="s">
        <v>229</v>
      </c>
      <c r="AE33" s="704"/>
      <c r="AF33" s="704"/>
      <c r="AG33" s="704"/>
      <c r="AH33" s="704"/>
      <c r="AI33" s="704"/>
      <c r="AJ33" s="704"/>
      <c r="AK33" s="704"/>
      <c r="AL33" s="646" t="s">
        <v>229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11566326</v>
      </c>
      <c r="CS33" s="642"/>
      <c r="CT33" s="642"/>
      <c r="CU33" s="642"/>
      <c r="CV33" s="642"/>
      <c r="CW33" s="642"/>
      <c r="CX33" s="642"/>
      <c r="CY33" s="643"/>
      <c r="CZ33" s="646">
        <v>41.2</v>
      </c>
      <c r="DA33" s="675"/>
      <c r="DB33" s="675"/>
      <c r="DC33" s="676"/>
      <c r="DD33" s="649">
        <v>10017481</v>
      </c>
      <c r="DE33" s="642"/>
      <c r="DF33" s="642"/>
      <c r="DG33" s="642"/>
      <c r="DH33" s="642"/>
      <c r="DI33" s="642"/>
      <c r="DJ33" s="642"/>
      <c r="DK33" s="643"/>
      <c r="DL33" s="649">
        <v>7119255</v>
      </c>
      <c r="DM33" s="642"/>
      <c r="DN33" s="642"/>
      <c r="DO33" s="642"/>
      <c r="DP33" s="642"/>
      <c r="DQ33" s="642"/>
      <c r="DR33" s="642"/>
      <c r="DS33" s="642"/>
      <c r="DT33" s="642"/>
      <c r="DU33" s="642"/>
      <c r="DV33" s="643"/>
      <c r="DW33" s="646">
        <v>40.799999999999997</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418095</v>
      </c>
      <c r="S34" s="644"/>
      <c r="T34" s="644"/>
      <c r="U34" s="644"/>
      <c r="V34" s="644"/>
      <c r="W34" s="644"/>
      <c r="X34" s="644"/>
      <c r="Y34" s="645"/>
      <c r="Z34" s="703">
        <v>1.4</v>
      </c>
      <c r="AA34" s="703"/>
      <c r="AB34" s="703"/>
      <c r="AC34" s="703"/>
      <c r="AD34" s="704">
        <v>29240</v>
      </c>
      <c r="AE34" s="704"/>
      <c r="AF34" s="704"/>
      <c r="AG34" s="704"/>
      <c r="AH34" s="704"/>
      <c r="AI34" s="704"/>
      <c r="AJ34" s="704"/>
      <c r="AK34" s="704"/>
      <c r="AL34" s="646">
        <v>0.2</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2799045</v>
      </c>
      <c r="CS34" s="644"/>
      <c r="CT34" s="644"/>
      <c r="CU34" s="644"/>
      <c r="CV34" s="644"/>
      <c r="CW34" s="644"/>
      <c r="CX34" s="644"/>
      <c r="CY34" s="645"/>
      <c r="CZ34" s="646">
        <v>10</v>
      </c>
      <c r="DA34" s="675"/>
      <c r="DB34" s="675"/>
      <c r="DC34" s="676"/>
      <c r="DD34" s="649">
        <v>2458069</v>
      </c>
      <c r="DE34" s="644"/>
      <c r="DF34" s="644"/>
      <c r="DG34" s="644"/>
      <c r="DH34" s="644"/>
      <c r="DI34" s="644"/>
      <c r="DJ34" s="644"/>
      <c r="DK34" s="645"/>
      <c r="DL34" s="649">
        <v>1995833</v>
      </c>
      <c r="DM34" s="644"/>
      <c r="DN34" s="644"/>
      <c r="DO34" s="644"/>
      <c r="DP34" s="644"/>
      <c r="DQ34" s="644"/>
      <c r="DR34" s="644"/>
      <c r="DS34" s="644"/>
      <c r="DT34" s="644"/>
      <c r="DU34" s="644"/>
      <c r="DV34" s="645"/>
      <c r="DW34" s="646">
        <v>11.4</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2162364</v>
      </c>
      <c r="S35" s="644"/>
      <c r="T35" s="644"/>
      <c r="U35" s="644"/>
      <c r="V35" s="644"/>
      <c r="W35" s="644"/>
      <c r="X35" s="644"/>
      <c r="Y35" s="645"/>
      <c r="Z35" s="703">
        <v>7.1</v>
      </c>
      <c r="AA35" s="703"/>
      <c r="AB35" s="703"/>
      <c r="AC35" s="703"/>
      <c r="AD35" s="704" t="s">
        <v>229</v>
      </c>
      <c r="AE35" s="704"/>
      <c r="AF35" s="704"/>
      <c r="AG35" s="704"/>
      <c r="AH35" s="704"/>
      <c r="AI35" s="704"/>
      <c r="AJ35" s="704"/>
      <c r="AK35" s="704"/>
      <c r="AL35" s="646" t="s">
        <v>229</v>
      </c>
      <c r="AM35" s="647"/>
      <c r="AN35" s="647"/>
      <c r="AO35" s="705"/>
      <c r="AP35" s="214"/>
      <c r="AQ35" s="709" t="s">
        <v>322</v>
      </c>
      <c r="AR35" s="710"/>
      <c r="AS35" s="710"/>
      <c r="AT35" s="710"/>
      <c r="AU35" s="710"/>
      <c r="AV35" s="710"/>
      <c r="AW35" s="710"/>
      <c r="AX35" s="710"/>
      <c r="AY35" s="711"/>
      <c r="AZ35" s="706">
        <v>2863212</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116219</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264906</v>
      </c>
      <c r="CS35" s="642"/>
      <c r="CT35" s="642"/>
      <c r="CU35" s="642"/>
      <c r="CV35" s="642"/>
      <c r="CW35" s="642"/>
      <c r="CX35" s="642"/>
      <c r="CY35" s="643"/>
      <c r="CZ35" s="646">
        <v>0.9</v>
      </c>
      <c r="DA35" s="675"/>
      <c r="DB35" s="675"/>
      <c r="DC35" s="676"/>
      <c r="DD35" s="649">
        <v>141281</v>
      </c>
      <c r="DE35" s="642"/>
      <c r="DF35" s="642"/>
      <c r="DG35" s="642"/>
      <c r="DH35" s="642"/>
      <c r="DI35" s="642"/>
      <c r="DJ35" s="642"/>
      <c r="DK35" s="643"/>
      <c r="DL35" s="649">
        <v>141281</v>
      </c>
      <c r="DM35" s="642"/>
      <c r="DN35" s="642"/>
      <c r="DO35" s="642"/>
      <c r="DP35" s="642"/>
      <c r="DQ35" s="642"/>
      <c r="DR35" s="642"/>
      <c r="DS35" s="642"/>
      <c r="DT35" s="642"/>
      <c r="DU35" s="642"/>
      <c r="DV35" s="643"/>
      <c r="DW35" s="646">
        <v>0.8</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229</v>
      </c>
      <c r="AA36" s="703"/>
      <c r="AB36" s="703"/>
      <c r="AC36" s="703"/>
      <c r="AD36" s="704" t="s">
        <v>229</v>
      </c>
      <c r="AE36" s="704"/>
      <c r="AF36" s="704"/>
      <c r="AG36" s="704"/>
      <c r="AH36" s="704"/>
      <c r="AI36" s="704"/>
      <c r="AJ36" s="704"/>
      <c r="AK36" s="704"/>
      <c r="AL36" s="646" t="s">
        <v>229</v>
      </c>
      <c r="AM36" s="647"/>
      <c r="AN36" s="647"/>
      <c r="AO36" s="705"/>
      <c r="AQ36" s="678" t="s">
        <v>326</v>
      </c>
      <c r="AR36" s="679"/>
      <c r="AS36" s="679"/>
      <c r="AT36" s="679"/>
      <c r="AU36" s="679"/>
      <c r="AV36" s="679"/>
      <c r="AW36" s="679"/>
      <c r="AX36" s="679"/>
      <c r="AY36" s="680"/>
      <c r="AZ36" s="641">
        <v>610740</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51570</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4280586</v>
      </c>
      <c r="CS36" s="644"/>
      <c r="CT36" s="644"/>
      <c r="CU36" s="644"/>
      <c r="CV36" s="644"/>
      <c r="CW36" s="644"/>
      <c r="CX36" s="644"/>
      <c r="CY36" s="645"/>
      <c r="CZ36" s="646">
        <v>15.2</v>
      </c>
      <c r="DA36" s="675"/>
      <c r="DB36" s="675"/>
      <c r="DC36" s="676"/>
      <c r="DD36" s="649">
        <v>3723578</v>
      </c>
      <c r="DE36" s="644"/>
      <c r="DF36" s="644"/>
      <c r="DG36" s="644"/>
      <c r="DH36" s="644"/>
      <c r="DI36" s="644"/>
      <c r="DJ36" s="644"/>
      <c r="DK36" s="645"/>
      <c r="DL36" s="649">
        <v>3212279</v>
      </c>
      <c r="DM36" s="644"/>
      <c r="DN36" s="644"/>
      <c r="DO36" s="644"/>
      <c r="DP36" s="644"/>
      <c r="DQ36" s="644"/>
      <c r="DR36" s="644"/>
      <c r="DS36" s="644"/>
      <c r="DT36" s="644"/>
      <c r="DU36" s="644"/>
      <c r="DV36" s="645"/>
      <c r="DW36" s="646">
        <v>18.399999999999999</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1192664</v>
      </c>
      <c r="S37" s="644"/>
      <c r="T37" s="644"/>
      <c r="U37" s="644"/>
      <c r="V37" s="644"/>
      <c r="W37" s="644"/>
      <c r="X37" s="644"/>
      <c r="Y37" s="645"/>
      <c r="Z37" s="703">
        <v>3.9</v>
      </c>
      <c r="AA37" s="703"/>
      <c r="AB37" s="703"/>
      <c r="AC37" s="703"/>
      <c r="AD37" s="704" t="s">
        <v>229</v>
      </c>
      <c r="AE37" s="704"/>
      <c r="AF37" s="704"/>
      <c r="AG37" s="704"/>
      <c r="AH37" s="704"/>
      <c r="AI37" s="704"/>
      <c r="AJ37" s="704"/>
      <c r="AK37" s="704"/>
      <c r="AL37" s="646" t="s">
        <v>170</v>
      </c>
      <c r="AM37" s="647"/>
      <c r="AN37" s="647"/>
      <c r="AO37" s="705"/>
      <c r="AQ37" s="678" t="s">
        <v>330</v>
      </c>
      <c r="AR37" s="679"/>
      <c r="AS37" s="679"/>
      <c r="AT37" s="679"/>
      <c r="AU37" s="679"/>
      <c r="AV37" s="679"/>
      <c r="AW37" s="679"/>
      <c r="AX37" s="679"/>
      <c r="AY37" s="680"/>
      <c r="AZ37" s="641">
        <v>26102</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11836</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2005264</v>
      </c>
      <c r="CS37" s="642"/>
      <c r="CT37" s="642"/>
      <c r="CU37" s="642"/>
      <c r="CV37" s="642"/>
      <c r="CW37" s="642"/>
      <c r="CX37" s="642"/>
      <c r="CY37" s="643"/>
      <c r="CZ37" s="646">
        <v>7.1</v>
      </c>
      <c r="DA37" s="675"/>
      <c r="DB37" s="675"/>
      <c r="DC37" s="676"/>
      <c r="DD37" s="649">
        <v>2005264</v>
      </c>
      <c r="DE37" s="642"/>
      <c r="DF37" s="642"/>
      <c r="DG37" s="642"/>
      <c r="DH37" s="642"/>
      <c r="DI37" s="642"/>
      <c r="DJ37" s="642"/>
      <c r="DK37" s="643"/>
      <c r="DL37" s="649">
        <v>1863607</v>
      </c>
      <c r="DM37" s="642"/>
      <c r="DN37" s="642"/>
      <c r="DO37" s="642"/>
      <c r="DP37" s="642"/>
      <c r="DQ37" s="642"/>
      <c r="DR37" s="642"/>
      <c r="DS37" s="642"/>
      <c r="DT37" s="642"/>
      <c r="DU37" s="642"/>
      <c r="DV37" s="643"/>
      <c r="DW37" s="646">
        <v>10.7</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30341968</v>
      </c>
      <c r="S38" s="693"/>
      <c r="T38" s="693"/>
      <c r="U38" s="693"/>
      <c r="V38" s="693"/>
      <c r="W38" s="693"/>
      <c r="X38" s="693"/>
      <c r="Y38" s="698"/>
      <c r="Z38" s="699">
        <v>100</v>
      </c>
      <c r="AA38" s="699"/>
      <c r="AB38" s="699"/>
      <c r="AC38" s="699"/>
      <c r="AD38" s="700">
        <v>16273399</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229</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19912</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2310976</v>
      </c>
      <c r="CS38" s="644"/>
      <c r="CT38" s="644"/>
      <c r="CU38" s="644"/>
      <c r="CV38" s="644"/>
      <c r="CW38" s="644"/>
      <c r="CX38" s="644"/>
      <c r="CY38" s="645"/>
      <c r="CZ38" s="646">
        <v>8.1999999999999993</v>
      </c>
      <c r="DA38" s="675"/>
      <c r="DB38" s="675"/>
      <c r="DC38" s="676"/>
      <c r="DD38" s="649">
        <v>1921715</v>
      </c>
      <c r="DE38" s="644"/>
      <c r="DF38" s="644"/>
      <c r="DG38" s="644"/>
      <c r="DH38" s="644"/>
      <c r="DI38" s="644"/>
      <c r="DJ38" s="644"/>
      <c r="DK38" s="645"/>
      <c r="DL38" s="649">
        <v>1769862</v>
      </c>
      <c r="DM38" s="644"/>
      <c r="DN38" s="644"/>
      <c r="DO38" s="644"/>
      <c r="DP38" s="644"/>
      <c r="DQ38" s="644"/>
      <c r="DR38" s="644"/>
      <c r="DS38" s="644"/>
      <c r="DT38" s="644"/>
      <c r="DU38" s="644"/>
      <c r="DV38" s="645"/>
      <c r="DW38" s="646">
        <v>10.1</v>
      </c>
      <c r="DX38" s="675"/>
      <c r="DY38" s="675"/>
      <c r="DZ38" s="675"/>
      <c r="EA38" s="675"/>
      <c r="EB38" s="675"/>
      <c r="EC38" s="677"/>
    </row>
    <row r="39" spans="2:133" ht="11.25" customHeight="1">
      <c r="AQ39" s="678" t="s">
        <v>337</v>
      </c>
      <c r="AR39" s="679"/>
      <c r="AS39" s="679"/>
      <c r="AT39" s="679"/>
      <c r="AU39" s="679"/>
      <c r="AV39" s="679"/>
      <c r="AW39" s="679"/>
      <c r="AX39" s="679"/>
      <c r="AY39" s="680"/>
      <c r="AZ39" s="641" t="s">
        <v>229</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97</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1790307</v>
      </c>
      <c r="CS39" s="642"/>
      <c r="CT39" s="642"/>
      <c r="CU39" s="642"/>
      <c r="CV39" s="642"/>
      <c r="CW39" s="642"/>
      <c r="CX39" s="642"/>
      <c r="CY39" s="643"/>
      <c r="CZ39" s="646">
        <v>6.4</v>
      </c>
      <c r="DA39" s="675"/>
      <c r="DB39" s="675"/>
      <c r="DC39" s="676"/>
      <c r="DD39" s="649">
        <v>1772838</v>
      </c>
      <c r="DE39" s="642"/>
      <c r="DF39" s="642"/>
      <c r="DG39" s="642"/>
      <c r="DH39" s="642"/>
      <c r="DI39" s="642"/>
      <c r="DJ39" s="642"/>
      <c r="DK39" s="643"/>
      <c r="DL39" s="649" t="s">
        <v>229</v>
      </c>
      <c r="DM39" s="642"/>
      <c r="DN39" s="642"/>
      <c r="DO39" s="642"/>
      <c r="DP39" s="642"/>
      <c r="DQ39" s="642"/>
      <c r="DR39" s="642"/>
      <c r="DS39" s="642"/>
      <c r="DT39" s="642"/>
      <c r="DU39" s="642"/>
      <c r="DV39" s="643"/>
      <c r="DW39" s="646" t="s">
        <v>229</v>
      </c>
      <c r="DX39" s="675"/>
      <c r="DY39" s="675"/>
      <c r="DZ39" s="675"/>
      <c r="EA39" s="675"/>
      <c r="EB39" s="675"/>
      <c r="EC39" s="677"/>
    </row>
    <row r="40" spans="2:133" ht="11.25" customHeight="1">
      <c r="AQ40" s="678" t="s">
        <v>341</v>
      </c>
      <c r="AR40" s="679"/>
      <c r="AS40" s="679"/>
      <c r="AT40" s="679"/>
      <c r="AU40" s="679"/>
      <c r="AV40" s="679"/>
      <c r="AW40" s="679"/>
      <c r="AX40" s="679"/>
      <c r="AY40" s="680"/>
      <c r="AZ40" s="641">
        <v>465198</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107</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120506</v>
      </c>
      <c r="CS40" s="644"/>
      <c r="CT40" s="644"/>
      <c r="CU40" s="644"/>
      <c r="CV40" s="644"/>
      <c r="CW40" s="644"/>
      <c r="CX40" s="644"/>
      <c r="CY40" s="645"/>
      <c r="CZ40" s="646">
        <v>0.4</v>
      </c>
      <c r="DA40" s="675"/>
      <c r="DB40" s="675"/>
      <c r="DC40" s="676"/>
      <c r="DD40" s="649" t="s">
        <v>170</v>
      </c>
      <c r="DE40" s="644"/>
      <c r="DF40" s="644"/>
      <c r="DG40" s="644"/>
      <c r="DH40" s="644"/>
      <c r="DI40" s="644"/>
      <c r="DJ40" s="644"/>
      <c r="DK40" s="645"/>
      <c r="DL40" s="649" t="s">
        <v>229</v>
      </c>
      <c r="DM40" s="644"/>
      <c r="DN40" s="644"/>
      <c r="DO40" s="644"/>
      <c r="DP40" s="644"/>
      <c r="DQ40" s="644"/>
      <c r="DR40" s="644"/>
      <c r="DS40" s="644"/>
      <c r="DT40" s="644"/>
      <c r="DU40" s="644"/>
      <c r="DV40" s="645"/>
      <c r="DW40" s="646" t="s">
        <v>170</v>
      </c>
      <c r="DX40" s="675"/>
      <c r="DY40" s="675"/>
      <c r="DZ40" s="675"/>
      <c r="EA40" s="675"/>
      <c r="EB40" s="675"/>
      <c r="EC40" s="677"/>
    </row>
    <row r="41" spans="2:133" ht="11.25" customHeight="1">
      <c r="AQ41" s="690" t="s">
        <v>344</v>
      </c>
      <c r="AR41" s="691"/>
      <c r="AS41" s="691"/>
      <c r="AT41" s="691"/>
      <c r="AU41" s="691"/>
      <c r="AV41" s="691"/>
      <c r="AW41" s="691"/>
      <c r="AX41" s="691"/>
      <c r="AY41" s="692"/>
      <c r="AZ41" s="656">
        <v>1761172</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287</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170</v>
      </c>
      <c r="CS41" s="642"/>
      <c r="CT41" s="642"/>
      <c r="CU41" s="642"/>
      <c r="CV41" s="642"/>
      <c r="CW41" s="642"/>
      <c r="CX41" s="642"/>
      <c r="CY41" s="643"/>
      <c r="CZ41" s="646" t="s">
        <v>170</v>
      </c>
      <c r="DA41" s="675"/>
      <c r="DB41" s="675"/>
      <c r="DC41" s="676"/>
      <c r="DD41" s="649" t="s">
        <v>229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2426004</v>
      </c>
      <c r="CS42" s="644"/>
      <c r="CT42" s="644"/>
      <c r="CU42" s="644"/>
      <c r="CV42" s="644"/>
      <c r="CW42" s="644"/>
      <c r="CX42" s="644"/>
      <c r="CY42" s="645"/>
      <c r="CZ42" s="646">
        <v>8.6</v>
      </c>
      <c r="DA42" s="647"/>
      <c r="DB42" s="647"/>
      <c r="DC42" s="648"/>
      <c r="DD42" s="649">
        <v>667296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140436</v>
      </c>
      <c r="CS43" s="642"/>
      <c r="CT43" s="642"/>
      <c r="CU43" s="642"/>
      <c r="CV43" s="642"/>
      <c r="CW43" s="642"/>
      <c r="CX43" s="642"/>
      <c r="CY43" s="643"/>
      <c r="CZ43" s="646">
        <v>0.5</v>
      </c>
      <c r="DA43" s="675"/>
      <c r="DB43" s="675"/>
      <c r="DC43" s="676"/>
      <c r="DD43" s="649">
        <v>140436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2426004</v>
      </c>
      <c r="CS44" s="644"/>
      <c r="CT44" s="644"/>
      <c r="CU44" s="644"/>
      <c r="CV44" s="644"/>
      <c r="CW44" s="644"/>
      <c r="CX44" s="644"/>
      <c r="CY44" s="645"/>
      <c r="CZ44" s="646">
        <v>8.6</v>
      </c>
      <c r="DA44" s="647"/>
      <c r="DB44" s="647"/>
      <c r="DC44" s="648"/>
      <c r="DD44" s="649">
        <v>667296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674051</v>
      </c>
      <c r="CS45" s="642"/>
      <c r="CT45" s="642"/>
      <c r="CU45" s="642"/>
      <c r="CV45" s="642"/>
      <c r="CW45" s="642"/>
      <c r="CX45" s="642"/>
      <c r="CY45" s="643"/>
      <c r="CZ45" s="646">
        <v>2.4</v>
      </c>
      <c r="DA45" s="675"/>
      <c r="DB45" s="675"/>
      <c r="DC45" s="676"/>
      <c r="DD45" s="649">
        <v>112177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1673652</v>
      </c>
      <c r="CS46" s="644"/>
      <c r="CT46" s="644"/>
      <c r="CU46" s="644"/>
      <c r="CV46" s="644"/>
      <c r="CW46" s="644"/>
      <c r="CX46" s="644"/>
      <c r="CY46" s="645"/>
      <c r="CZ46" s="646">
        <v>6</v>
      </c>
      <c r="DA46" s="647"/>
      <c r="DB46" s="647"/>
      <c r="DC46" s="648"/>
      <c r="DD46" s="649">
        <v>482218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t="s">
        <v>170</v>
      </c>
      <c r="CS47" s="642"/>
      <c r="CT47" s="642"/>
      <c r="CU47" s="642"/>
      <c r="CV47" s="642"/>
      <c r="CW47" s="642"/>
      <c r="CX47" s="642"/>
      <c r="CY47" s="643"/>
      <c r="CZ47" s="646" t="s">
        <v>229</v>
      </c>
      <c r="DA47" s="675"/>
      <c r="DB47" s="675"/>
      <c r="DC47" s="676"/>
      <c r="DD47" s="649" t="s">
        <v>170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170</v>
      </c>
      <c r="CS48" s="644"/>
      <c r="CT48" s="644"/>
      <c r="CU48" s="644"/>
      <c r="CV48" s="644"/>
      <c r="CW48" s="644"/>
      <c r="CX48" s="644"/>
      <c r="CY48" s="645"/>
      <c r="CZ48" s="646" t="s">
        <v>229</v>
      </c>
      <c r="DA48" s="647"/>
      <c r="DB48" s="647"/>
      <c r="DC48" s="648"/>
      <c r="DD48" s="649" t="s">
        <v>170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28080199</v>
      </c>
      <c r="CS49" s="657"/>
      <c r="CT49" s="657"/>
      <c r="CU49" s="657"/>
      <c r="CV49" s="657"/>
      <c r="CW49" s="657"/>
      <c r="CX49" s="657"/>
      <c r="CY49" s="658"/>
      <c r="CZ49" s="659">
        <v>100</v>
      </c>
      <c r="DA49" s="660"/>
      <c r="DB49" s="660"/>
      <c r="DC49" s="661"/>
      <c r="DD49" s="662">
        <v>19676545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6NRDIpLt0t77z5Q2+piLqXfbeA3W8kxcPMqTBfwg8GtdadVNfavmqZX946k8//tY+y429xoURCkyd4sT1omS2w==" saltValue="Lj0CS5tETRbdIjQyfV0a5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6" zoomScale="70" zoomScaleNormal="25" zoomScaleSheetLayoutView="70" workbookViewId="0">
      <selection activeCell="A24" sqref="A24:AY2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30351</v>
      </c>
      <c r="R7" s="1174"/>
      <c r="S7" s="1174"/>
      <c r="T7" s="1174"/>
      <c r="U7" s="1174"/>
      <c r="V7" s="1174">
        <v>28089</v>
      </c>
      <c r="W7" s="1174"/>
      <c r="X7" s="1174"/>
      <c r="Y7" s="1174"/>
      <c r="Z7" s="1174"/>
      <c r="AA7" s="1174">
        <v>2263</v>
      </c>
      <c r="AB7" s="1174"/>
      <c r="AC7" s="1174"/>
      <c r="AD7" s="1174"/>
      <c r="AE7" s="1175"/>
      <c r="AF7" s="1176">
        <v>2120</v>
      </c>
      <c r="AG7" s="1177"/>
      <c r="AH7" s="1177"/>
      <c r="AI7" s="1177"/>
      <c r="AJ7" s="1178"/>
      <c r="AK7" s="1160">
        <v>3</v>
      </c>
      <c r="AL7" s="1161"/>
      <c r="AM7" s="1161"/>
      <c r="AN7" s="1161"/>
      <c r="AO7" s="1161"/>
      <c r="AP7" s="1161">
        <v>30489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381</v>
      </c>
      <c r="C8" s="1107"/>
      <c r="D8" s="1107"/>
      <c r="E8" s="1107"/>
      <c r="F8" s="1107"/>
      <c r="G8" s="1107"/>
      <c r="H8" s="1107"/>
      <c r="I8" s="1107"/>
      <c r="J8" s="1107"/>
      <c r="K8" s="1107"/>
      <c r="L8" s="1107"/>
      <c r="M8" s="1107"/>
      <c r="N8" s="1107"/>
      <c r="O8" s="1107"/>
      <c r="P8" s="1108"/>
      <c r="Q8" s="1112">
        <v>5</v>
      </c>
      <c r="R8" s="1113"/>
      <c r="S8" s="1113"/>
      <c r="T8" s="1113"/>
      <c r="U8" s="1113"/>
      <c r="V8" s="1113">
        <v>5</v>
      </c>
      <c r="W8" s="1113"/>
      <c r="X8" s="1113"/>
      <c r="Y8" s="1113"/>
      <c r="Z8" s="1113"/>
      <c r="AA8" s="1113">
        <v>0</v>
      </c>
      <c r="AB8" s="1113"/>
      <c r="AC8" s="1113"/>
      <c r="AD8" s="1113"/>
      <c r="AE8" s="1114"/>
      <c r="AF8" s="1088">
        <v>0</v>
      </c>
      <c r="AG8" s="1089"/>
      <c r="AH8" s="1089"/>
      <c r="AI8" s="1089"/>
      <c r="AJ8" s="1090"/>
      <c r="AK8" s="1155" t="s">
        <v>570</v>
      </c>
      <c r="AL8" s="1156"/>
      <c r="AM8" s="1156"/>
      <c r="AN8" s="1156"/>
      <c r="AO8" s="1156"/>
      <c r="AP8" s="1156">
        <v>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30356</v>
      </c>
      <c r="R23" s="1138"/>
      <c r="S23" s="1138"/>
      <c r="T23" s="1138"/>
      <c r="U23" s="1138"/>
      <c r="V23" s="1138">
        <v>28094</v>
      </c>
      <c r="W23" s="1138"/>
      <c r="X23" s="1138"/>
      <c r="Y23" s="1138"/>
      <c r="Z23" s="1138"/>
      <c r="AA23" s="1138">
        <v>2263</v>
      </c>
      <c r="AB23" s="1138"/>
      <c r="AC23" s="1138"/>
      <c r="AD23" s="1138"/>
      <c r="AE23" s="1139"/>
      <c r="AF23" s="1140">
        <v>2120</v>
      </c>
      <c r="AG23" s="1138"/>
      <c r="AH23" s="1138"/>
      <c r="AI23" s="1138"/>
      <c r="AJ23" s="1141"/>
      <c r="AK23" s="1142"/>
      <c r="AL23" s="1143"/>
      <c r="AM23" s="1143"/>
      <c r="AN23" s="1143"/>
      <c r="AO23" s="1143"/>
      <c r="AP23" s="1138">
        <v>30492</v>
      </c>
      <c r="AQ23" s="1138"/>
      <c r="AR23" s="1138"/>
      <c r="AS23" s="1138"/>
      <c r="AT23" s="1138"/>
      <c r="AU23" s="1144"/>
      <c r="AV23" s="1144"/>
      <c r="AW23" s="1144"/>
      <c r="AX23" s="1144"/>
      <c r="AY23" s="1145"/>
      <c r="AZ23" s="1134" t="s">
        <v>170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9782</v>
      </c>
      <c r="R28" s="1123"/>
      <c r="S28" s="1123"/>
      <c r="T28" s="1123"/>
      <c r="U28" s="1123"/>
      <c r="V28" s="1123">
        <v>9666</v>
      </c>
      <c r="W28" s="1123"/>
      <c r="X28" s="1123"/>
      <c r="Y28" s="1123"/>
      <c r="Z28" s="1123"/>
      <c r="AA28" s="1123">
        <v>116</v>
      </c>
      <c r="AB28" s="1123"/>
      <c r="AC28" s="1123"/>
      <c r="AD28" s="1123"/>
      <c r="AE28" s="1124"/>
      <c r="AF28" s="1125">
        <v>116</v>
      </c>
      <c r="AG28" s="1123"/>
      <c r="AH28" s="1123"/>
      <c r="AI28" s="1123"/>
      <c r="AJ28" s="1126"/>
      <c r="AK28" s="1127">
        <v>465</v>
      </c>
      <c r="AL28" s="1115"/>
      <c r="AM28" s="1115"/>
      <c r="AN28" s="1115"/>
      <c r="AO28" s="1115"/>
      <c r="AP28" s="1115" t="s">
        <v>504</v>
      </c>
      <c r="AQ28" s="1115"/>
      <c r="AR28" s="1115"/>
      <c r="AS28" s="1115"/>
      <c r="AT28" s="1115"/>
      <c r="AU28" s="1115" t="s">
        <v>504</v>
      </c>
      <c r="AV28" s="1115"/>
      <c r="AW28" s="1115"/>
      <c r="AX28" s="1115"/>
      <c r="AY28" s="1115"/>
      <c r="AZ28" s="1116" t="s">
        <v>504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5684</v>
      </c>
      <c r="R29" s="1113"/>
      <c r="S29" s="1113"/>
      <c r="T29" s="1113"/>
      <c r="U29" s="1113"/>
      <c r="V29" s="1113">
        <v>5599</v>
      </c>
      <c r="W29" s="1113"/>
      <c r="X29" s="1113"/>
      <c r="Y29" s="1113"/>
      <c r="Z29" s="1113"/>
      <c r="AA29" s="1113">
        <v>85</v>
      </c>
      <c r="AB29" s="1113"/>
      <c r="AC29" s="1113"/>
      <c r="AD29" s="1113"/>
      <c r="AE29" s="1114"/>
      <c r="AF29" s="1088">
        <v>85</v>
      </c>
      <c r="AG29" s="1089"/>
      <c r="AH29" s="1089"/>
      <c r="AI29" s="1089"/>
      <c r="AJ29" s="1090"/>
      <c r="AK29" s="1049">
        <v>830</v>
      </c>
      <c r="AL29" s="1040"/>
      <c r="AM29" s="1040"/>
      <c r="AN29" s="1040"/>
      <c r="AO29" s="1040"/>
      <c r="AP29" s="1040" t="s">
        <v>504</v>
      </c>
      <c r="AQ29" s="1040"/>
      <c r="AR29" s="1040"/>
      <c r="AS29" s="1040"/>
      <c r="AT29" s="1040"/>
      <c r="AU29" s="1040" t="s">
        <v>504</v>
      </c>
      <c r="AV29" s="1040"/>
      <c r="AW29" s="1040"/>
      <c r="AX29" s="1040"/>
      <c r="AY29" s="1040"/>
      <c r="AZ29" s="1111" t="s">
        <v>504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783</v>
      </c>
      <c r="R30" s="1113"/>
      <c r="S30" s="1113"/>
      <c r="T30" s="1113"/>
      <c r="U30" s="1113"/>
      <c r="V30" s="1113">
        <v>783</v>
      </c>
      <c r="W30" s="1113"/>
      <c r="X30" s="1113"/>
      <c r="Y30" s="1113"/>
      <c r="Z30" s="1113"/>
      <c r="AA30" s="1113">
        <v>0</v>
      </c>
      <c r="AB30" s="1113"/>
      <c r="AC30" s="1113"/>
      <c r="AD30" s="1113"/>
      <c r="AE30" s="1114"/>
      <c r="AF30" s="1088">
        <v>0</v>
      </c>
      <c r="AG30" s="1089"/>
      <c r="AH30" s="1089"/>
      <c r="AI30" s="1089"/>
      <c r="AJ30" s="1090"/>
      <c r="AK30" s="1049">
        <v>170</v>
      </c>
      <c r="AL30" s="1040"/>
      <c r="AM30" s="1040"/>
      <c r="AN30" s="1040"/>
      <c r="AO30" s="1040"/>
      <c r="AP30" s="1040" t="s">
        <v>504</v>
      </c>
      <c r="AQ30" s="1040"/>
      <c r="AR30" s="1040"/>
      <c r="AS30" s="1040"/>
      <c r="AT30" s="1040"/>
      <c r="AU30" s="1040" t="s">
        <v>504</v>
      </c>
      <c r="AV30" s="1040"/>
      <c r="AW30" s="1040"/>
      <c r="AX30" s="1040"/>
      <c r="AY30" s="1040"/>
      <c r="AZ30" s="1111" t="s">
        <v>504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1544</v>
      </c>
      <c r="R31" s="1113"/>
      <c r="S31" s="1113"/>
      <c r="T31" s="1113"/>
      <c r="U31" s="1113"/>
      <c r="V31" s="1113">
        <v>1319</v>
      </c>
      <c r="W31" s="1113"/>
      <c r="X31" s="1113"/>
      <c r="Y31" s="1113"/>
      <c r="Z31" s="1113"/>
      <c r="AA31" s="1113">
        <v>225</v>
      </c>
      <c r="AB31" s="1113"/>
      <c r="AC31" s="1113"/>
      <c r="AD31" s="1113"/>
      <c r="AE31" s="1114"/>
      <c r="AF31" s="1088">
        <v>962</v>
      </c>
      <c r="AG31" s="1089"/>
      <c r="AH31" s="1089"/>
      <c r="AI31" s="1089"/>
      <c r="AJ31" s="1090"/>
      <c r="AK31" s="1049">
        <v>26</v>
      </c>
      <c r="AL31" s="1040"/>
      <c r="AM31" s="1040"/>
      <c r="AN31" s="1040"/>
      <c r="AO31" s="1040"/>
      <c r="AP31" s="1040">
        <v>3303</v>
      </c>
      <c r="AQ31" s="1040"/>
      <c r="AR31" s="1040"/>
      <c r="AS31" s="1040"/>
      <c r="AT31" s="1040"/>
      <c r="AU31" s="1040">
        <v>7</v>
      </c>
      <c r="AV31" s="1040"/>
      <c r="AW31" s="1040"/>
      <c r="AX31" s="1040"/>
      <c r="AY31" s="1040"/>
      <c r="AZ31" s="1111" t="s">
        <v>504</v>
      </c>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1463</v>
      </c>
      <c r="R32" s="1113"/>
      <c r="S32" s="1113"/>
      <c r="T32" s="1113"/>
      <c r="U32" s="1113"/>
      <c r="V32" s="1113">
        <v>1430</v>
      </c>
      <c r="W32" s="1113"/>
      <c r="X32" s="1113"/>
      <c r="Y32" s="1113"/>
      <c r="Z32" s="1113"/>
      <c r="AA32" s="1113">
        <v>33</v>
      </c>
      <c r="AB32" s="1113"/>
      <c r="AC32" s="1113"/>
      <c r="AD32" s="1113"/>
      <c r="AE32" s="1114"/>
      <c r="AF32" s="1088">
        <v>159</v>
      </c>
      <c r="AG32" s="1089"/>
      <c r="AH32" s="1089"/>
      <c r="AI32" s="1089"/>
      <c r="AJ32" s="1090"/>
      <c r="AK32" s="1049">
        <v>526</v>
      </c>
      <c r="AL32" s="1040"/>
      <c r="AM32" s="1040"/>
      <c r="AN32" s="1040"/>
      <c r="AO32" s="1040"/>
      <c r="AP32" s="1040">
        <v>7309</v>
      </c>
      <c r="AQ32" s="1040"/>
      <c r="AR32" s="1040"/>
      <c r="AS32" s="1040"/>
      <c r="AT32" s="1040"/>
      <c r="AU32" s="1040">
        <v>5292</v>
      </c>
      <c r="AV32" s="1040"/>
      <c r="AW32" s="1040"/>
      <c r="AX32" s="1040"/>
      <c r="AY32" s="1040"/>
      <c r="AZ32" s="1111" t="s">
        <v>504</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401</v>
      </c>
      <c r="C33" s="1107"/>
      <c r="D33" s="1107"/>
      <c r="E33" s="1107"/>
      <c r="F33" s="1107"/>
      <c r="G33" s="1107"/>
      <c r="H33" s="1107"/>
      <c r="I33" s="1107"/>
      <c r="J33" s="1107"/>
      <c r="K33" s="1107"/>
      <c r="L33" s="1107"/>
      <c r="M33" s="1107"/>
      <c r="N33" s="1107"/>
      <c r="O33" s="1107"/>
      <c r="P33" s="1108"/>
      <c r="Q33" s="1112">
        <v>425</v>
      </c>
      <c r="R33" s="1113"/>
      <c r="S33" s="1113"/>
      <c r="T33" s="1113"/>
      <c r="U33" s="1113"/>
      <c r="V33" s="1113">
        <v>425</v>
      </c>
      <c r="W33" s="1113"/>
      <c r="X33" s="1113"/>
      <c r="Y33" s="1113"/>
      <c r="Z33" s="1113"/>
      <c r="AA33" s="1113">
        <v>0</v>
      </c>
      <c r="AB33" s="1113"/>
      <c r="AC33" s="1113"/>
      <c r="AD33" s="1113"/>
      <c r="AE33" s="1114"/>
      <c r="AF33" s="1088">
        <v>0</v>
      </c>
      <c r="AG33" s="1089"/>
      <c r="AH33" s="1089"/>
      <c r="AI33" s="1089"/>
      <c r="AJ33" s="1090"/>
      <c r="AK33" s="1049">
        <v>85</v>
      </c>
      <c r="AL33" s="1040"/>
      <c r="AM33" s="1040"/>
      <c r="AN33" s="1040"/>
      <c r="AO33" s="1040"/>
      <c r="AP33" s="1040">
        <v>1124</v>
      </c>
      <c r="AQ33" s="1040"/>
      <c r="AR33" s="1040"/>
      <c r="AS33" s="1040"/>
      <c r="AT33" s="1040"/>
      <c r="AU33" s="1040">
        <v>1124</v>
      </c>
      <c r="AV33" s="1040"/>
      <c r="AW33" s="1040"/>
      <c r="AX33" s="1040"/>
      <c r="AY33" s="1040"/>
      <c r="AZ33" s="1111" t="s">
        <v>504</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1323</v>
      </c>
      <c r="AG63" s="1028"/>
      <c r="AH63" s="1028"/>
      <c r="AI63" s="1028"/>
      <c r="AJ63" s="1099"/>
      <c r="AK63" s="1100"/>
      <c r="AL63" s="1032"/>
      <c r="AM63" s="1032"/>
      <c r="AN63" s="1032"/>
      <c r="AO63" s="1032"/>
      <c r="AP63" s="1028">
        <v>11736</v>
      </c>
      <c r="AQ63" s="1028"/>
      <c r="AR63" s="1028"/>
      <c r="AS63" s="1028"/>
      <c r="AT63" s="1028"/>
      <c r="AU63" s="1028">
        <v>6423</v>
      </c>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388</v>
      </c>
      <c r="W66" s="1071"/>
      <c r="X66" s="1071"/>
      <c r="Y66" s="1071"/>
      <c r="Z66" s="1072"/>
      <c r="AA66" s="1070" t="s">
        <v>409</v>
      </c>
      <c r="AB66" s="1071"/>
      <c r="AC66" s="1071"/>
      <c r="AD66" s="1071"/>
      <c r="AE66" s="1072"/>
      <c r="AF66" s="1076" t="s">
        <v>390</v>
      </c>
      <c r="AG66" s="1077"/>
      <c r="AH66" s="1077"/>
      <c r="AI66" s="1077"/>
      <c r="AJ66" s="1078"/>
      <c r="AK66" s="1070" t="s">
        <v>410</v>
      </c>
      <c r="AL66" s="1065"/>
      <c r="AM66" s="1065"/>
      <c r="AN66" s="1065"/>
      <c r="AO66" s="1066"/>
      <c r="AP66" s="1070" t="s">
        <v>392</v>
      </c>
      <c r="AQ66" s="1071"/>
      <c r="AR66" s="1071"/>
      <c r="AS66" s="1071"/>
      <c r="AT66" s="1072"/>
      <c r="AU66" s="1070" t="s">
        <v>411</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564</v>
      </c>
      <c r="C68" s="1055"/>
      <c r="D68" s="1055"/>
      <c r="E68" s="1055"/>
      <c r="F68" s="1055"/>
      <c r="G68" s="1055"/>
      <c r="H68" s="1055"/>
      <c r="I68" s="1055"/>
      <c r="J68" s="1055"/>
      <c r="K68" s="1055"/>
      <c r="L68" s="1055"/>
      <c r="M68" s="1055"/>
      <c r="N68" s="1055"/>
      <c r="O68" s="1055"/>
      <c r="P68" s="1056"/>
      <c r="Q68" s="1057">
        <v>1644</v>
      </c>
      <c r="R68" s="1051"/>
      <c r="S68" s="1051"/>
      <c r="T68" s="1051"/>
      <c r="U68" s="1051"/>
      <c r="V68" s="1051">
        <v>1624</v>
      </c>
      <c r="W68" s="1051"/>
      <c r="X68" s="1051"/>
      <c r="Y68" s="1051"/>
      <c r="Z68" s="1051"/>
      <c r="AA68" s="1051">
        <v>20</v>
      </c>
      <c r="AB68" s="1051"/>
      <c r="AC68" s="1051"/>
      <c r="AD68" s="1051"/>
      <c r="AE68" s="1051"/>
      <c r="AF68" s="1051">
        <v>20</v>
      </c>
      <c r="AG68" s="1051"/>
      <c r="AH68" s="1051"/>
      <c r="AI68" s="1051"/>
      <c r="AJ68" s="1051"/>
      <c r="AK68" s="1051" t="s">
        <v>504</v>
      </c>
      <c r="AL68" s="1051"/>
      <c r="AM68" s="1051"/>
      <c r="AN68" s="1051"/>
      <c r="AO68" s="1051"/>
      <c r="AP68" s="1051" t="s">
        <v>504</v>
      </c>
      <c r="AQ68" s="1051"/>
      <c r="AR68" s="1051"/>
      <c r="AS68" s="1051"/>
      <c r="AT68" s="1051"/>
      <c r="AU68" s="1051" t="s">
        <v>504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564</v>
      </c>
      <c r="C69" s="1044"/>
      <c r="D69" s="1044"/>
      <c r="E69" s="1044"/>
      <c r="F69" s="1044"/>
      <c r="G69" s="1044"/>
      <c r="H69" s="1044"/>
      <c r="I69" s="1044"/>
      <c r="J69" s="1044"/>
      <c r="K69" s="1044"/>
      <c r="L69" s="1044"/>
      <c r="M69" s="1044"/>
      <c r="N69" s="1044"/>
      <c r="O69" s="1044"/>
      <c r="P69" s="1045"/>
      <c r="Q69" s="1046">
        <v>693386</v>
      </c>
      <c r="R69" s="1040"/>
      <c r="S69" s="1040"/>
      <c r="T69" s="1040"/>
      <c r="U69" s="1040"/>
      <c r="V69" s="1040">
        <v>677426</v>
      </c>
      <c r="W69" s="1040"/>
      <c r="X69" s="1040"/>
      <c r="Y69" s="1040"/>
      <c r="Z69" s="1040"/>
      <c r="AA69" s="1040">
        <v>15960</v>
      </c>
      <c r="AB69" s="1040"/>
      <c r="AC69" s="1040"/>
      <c r="AD69" s="1040"/>
      <c r="AE69" s="1040"/>
      <c r="AF69" s="1040">
        <v>15960</v>
      </c>
      <c r="AG69" s="1040"/>
      <c r="AH69" s="1040"/>
      <c r="AI69" s="1040"/>
      <c r="AJ69" s="1040"/>
      <c r="AK69" s="1040">
        <v>7105</v>
      </c>
      <c r="AL69" s="1040"/>
      <c r="AM69" s="1040"/>
      <c r="AN69" s="1040"/>
      <c r="AO69" s="1040"/>
      <c r="AP69" s="1040" t="s">
        <v>504</v>
      </c>
      <c r="AQ69" s="1040"/>
      <c r="AR69" s="1040"/>
      <c r="AS69" s="1040"/>
      <c r="AT69" s="1040"/>
      <c r="AU69" s="1040" t="s">
        <v>504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565</v>
      </c>
      <c r="C70" s="1044"/>
      <c r="D70" s="1044"/>
      <c r="E70" s="1044"/>
      <c r="F70" s="1044"/>
      <c r="G70" s="1044"/>
      <c r="H70" s="1044"/>
      <c r="I70" s="1044"/>
      <c r="J70" s="1044"/>
      <c r="K70" s="1044"/>
      <c r="L70" s="1044"/>
      <c r="M70" s="1044"/>
      <c r="N70" s="1044"/>
      <c r="O70" s="1044"/>
      <c r="P70" s="1045"/>
      <c r="Q70" s="1046">
        <v>26393</v>
      </c>
      <c r="R70" s="1040"/>
      <c r="S70" s="1040"/>
      <c r="T70" s="1040"/>
      <c r="U70" s="1040"/>
      <c r="V70" s="1040">
        <v>25068</v>
      </c>
      <c r="W70" s="1040"/>
      <c r="X70" s="1040"/>
      <c r="Y70" s="1040"/>
      <c r="Z70" s="1040"/>
      <c r="AA70" s="1040">
        <v>1325</v>
      </c>
      <c r="AB70" s="1040"/>
      <c r="AC70" s="1040"/>
      <c r="AD70" s="1040"/>
      <c r="AE70" s="1040"/>
      <c r="AF70" s="1040">
        <v>1325</v>
      </c>
      <c r="AG70" s="1040"/>
      <c r="AH70" s="1040"/>
      <c r="AI70" s="1040"/>
      <c r="AJ70" s="1040"/>
      <c r="AK70" s="1040">
        <v>22</v>
      </c>
      <c r="AL70" s="1040"/>
      <c r="AM70" s="1040"/>
      <c r="AN70" s="1040"/>
      <c r="AO70" s="1040"/>
      <c r="AP70" s="1040" t="s">
        <v>504</v>
      </c>
      <c r="AQ70" s="1040"/>
      <c r="AR70" s="1040"/>
      <c r="AS70" s="1040"/>
      <c r="AT70" s="1040"/>
      <c r="AU70" s="1040" t="s">
        <v>504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565</v>
      </c>
      <c r="C71" s="1044"/>
      <c r="D71" s="1044"/>
      <c r="E71" s="1044"/>
      <c r="F71" s="1044"/>
      <c r="G71" s="1044"/>
      <c r="H71" s="1044"/>
      <c r="I71" s="1044"/>
      <c r="J71" s="1044"/>
      <c r="K71" s="1044"/>
      <c r="L71" s="1044"/>
      <c r="M71" s="1044"/>
      <c r="N71" s="1044"/>
      <c r="O71" s="1044"/>
      <c r="P71" s="1045"/>
      <c r="Q71" s="1046">
        <v>382</v>
      </c>
      <c r="R71" s="1040"/>
      <c r="S71" s="1040"/>
      <c r="T71" s="1040"/>
      <c r="U71" s="1040"/>
      <c r="V71" s="1040">
        <v>136</v>
      </c>
      <c r="W71" s="1040"/>
      <c r="X71" s="1040"/>
      <c r="Y71" s="1040"/>
      <c r="Z71" s="1040"/>
      <c r="AA71" s="1040">
        <v>246</v>
      </c>
      <c r="AB71" s="1040"/>
      <c r="AC71" s="1040"/>
      <c r="AD71" s="1040"/>
      <c r="AE71" s="1040"/>
      <c r="AF71" s="1040">
        <v>246</v>
      </c>
      <c r="AG71" s="1040"/>
      <c r="AH71" s="1040"/>
      <c r="AI71" s="1040"/>
      <c r="AJ71" s="1040"/>
      <c r="AK71" s="1040" t="s">
        <v>504</v>
      </c>
      <c r="AL71" s="1040"/>
      <c r="AM71" s="1040"/>
      <c r="AN71" s="1040"/>
      <c r="AO71" s="1040"/>
      <c r="AP71" s="1040" t="s">
        <v>504</v>
      </c>
      <c r="AQ71" s="1040"/>
      <c r="AR71" s="1040"/>
      <c r="AS71" s="1040"/>
      <c r="AT71" s="1040"/>
      <c r="AU71" s="1040" t="s">
        <v>504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566</v>
      </c>
      <c r="C72" s="1044"/>
      <c r="D72" s="1044"/>
      <c r="E72" s="1044"/>
      <c r="F72" s="1044"/>
      <c r="G72" s="1044"/>
      <c r="H72" s="1044"/>
      <c r="I72" s="1044"/>
      <c r="J72" s="1044"/>
      <c r="K72" s="1044"/>
      <c r="L72" s="1044"/>
      <c r="M72" s="1044"/>
      <c r="N72" s="1044"/>
      <c r="O72" s="1044"/>
      <c r="P72" s="1045"/>
      <c r="Q72" s="1046">
        <v>423</v>
      </c>
      <c r="R72" s="1040"/>
      <c r="S72" s="1040"/>
      <c r="T72" s="1040"/>
      <c r="U72" s="1040"/>
      <c r="V72" s="1040">
        <v>410</v>
      </c>
      <c r="W72" s="1040"/>
      <c r="X72" s="1040"/>
      <c r="Y72" s="1040"/>
      <c r="Z72" s="1040"/>
      <c r="AA72" s="1040">
        <v>12</v>
      </c>
      <c r="AB72" s="1040"/>
      <c r="AC72" s="1040"/>
      <c r="AD72" s="1040"/>
      <c r="AE72" s="1040"/>
      <c r="AF72" s="1040">
        <v>12</v>
      </c>
      <c r="AG72" s="1040"/>
      <c r="AH72" s="1040"/>
      <c r="AI72" s="1040"/>
      <c r="AJ72" s="1040"/>
      <c r="AK72" s="1040">
        <v>49</v>
      </c>
      <c r="AL72" s="1040"/>
      <c r="AM72" s="1040"/>
      <c r="AN72" s="1040"/>
      <c r="AO72" s="1040"/>
      <c r="AP72" s="1040" t="s">
        <v>504</v>
      </c>
      <c r="AQ72" s="1040"/>
      <c r="AR72" s="1040"/>
      <c r="AS72" s="1040"/>
      <c r="AT72" s="1040"/>
      <c r="AU72" s="1040" t="s">
        <v>504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567</v>
      </c>
      <c r="C73" s="1044"/>
      <c r="D73" s="1044"/>
      <c r="E73" s="1044"/>
      <c r="F73" s="1044"/>
      <c r="G73" s="1044"/>
      <c r="H73" s="1044"/>
      <c r="I73" s="1044"/>
      <c r="J73" s="1044"/>
      <c r="K73" s="1044"/>
      <c r="L73" s="1044"/>
      <c r="M73" s="1044"/>
      <c r="N73" s="1044"/>
      <c r="O73" s="1044"/>
      <c r="P73" s="1045"/>
      <c r="Q73" s="1046">
        <v>47938</v>
      </c>
      <c r="R73" s="1040"/>
      <c r="S73" s="1040"/>
      <c r="T73" s="1040"/>
      <c r="U73" s="1040"/>
      <c r="V73" s="1040">
        <v>43893</v>
      </c>
      <c r="W73" s="1040"/>
      <c r="X73" s="1040"/>
      <c r="Y73" s="1040"/>
      <c r="Z73" s="1040"/>
      <c r="AA73" s="1040">
        <v>3243</v>
      </c>
      <c r="AB73" s="1040"/>
      <c r="AC73" s="1040"/>
      <c r="AD73" s="1040"/>
      <c r="AE73" s="1040"/>
      <c r="AF73" s="1040">
        <v>4045</v>
      </c>
      <c r="AG73" s="1040"/>
      <c r="AH73" s="1040"/>
      <c r="AI73" s="1040"/>
      <c r="AJ73" s="1040"/>
      <c r="AK73" s="1040" t="s">
        <v>504</v>
      </c>
      <c r="AL73" s="1040"/>
      <c r="AM73" s="1040"/>
      <c r="AN73" s="1040"/>
      <c r="AO73" s="1040"/>
      <c r="AP73" s="1040" t="s">
        <v>504</v>
      </c>
      <c r="AQ73" s="1040"/>
      <c r="AR73" s="1040"/>
      <c r="AS73" s="1040"/>
      <c r="AT73" s="1040"/>
      <c r="AU73" s="1040" t="s">
        <v>504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568</v>
      </c>
      <c r="C74" s="1044"/>
      <c r="D74" s="1044"/>
      <c r="E74" s="1044"/>
      <c r="F74" s="1044"/>
      <c r="G74" s="1044"/>
      <c r="H74" s="1044"/>
      <c r="I74" s="1044"/>
      <c r="J74" s="1044"/>
      <c r="K74" s="1044"/>
      <c r="L74" s="1044"/>
      <c r="M74" s="1044"/>
      <c r="N74" s="1044"/>
      <c r="O74" s="1044"/>
      <c r="P74" s="1045"/>
      <c r="Q74" s="1046">
        <v>4131</v>
      </c>
      <c r="R74" s="1040"/>
      <c r="S74" s="1040"/>
      <c r="T74" s="1040"/>
      <c r="U74" s="1040"/>
      <c r="V74" s="1040">
        <v>3826</v>
      </c>
      <c r="W74" s="1040"/>
      <c r="X74" s="1040"/>
      <c r="Y74" s="1040"/>
      <c r="Z74" s="1040"/>
      <c r="AA74" s="1040">
        <v>305</v>
      </c>
      <c r="AB74" s="1040"/>
      <c r="AC74" s="1040"/>
      <c r="AD74" s="1040"/>
      <c r="AE74" s="1040"/>
      <c r="AF74" s="1040">
        <v>178</v>
      </c>
      <c r="AG74" s="1040"/>
      <c r="AH74" s="1040"/>
      <c r="AI74" s="1040"/>
      <c r="AJ74" s="1040"/>
      <c r="AK74" s="1040">
        <v>110</v>
      </c>
      <c r="AL74" s="1040"/>
      <c r="AM74" s="1040"/>
      <c r="AN74" s="1040"/>
      <c r="AO74" s="1040"/>
      <c r="AP74" s="1040">
        <v>2305</v>
      </c>
      <c r="AQ74" s="1040"/>
      <c r="AR74" s="1040"/>
      <c r="AS74" s="1040"/>
      <c r="AT74" s="1040"/>
      <c r="AU74" s="1040">
        <v>1250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569</v>
      </c>
      <c r="C75" s="1044"/>
      <c r="D75" s="1044"/>
      <c r="E75" s="1044"/>
      <c r="F75" s="1044"/>
      <c r="G75" s="1044"/>
      <c r="H75" s="1044"/>
      <c r="I75" s="1044"/>
      <c r="J75" s="1044"/>
      <c r="K75" s="1044"/>
      <c r="L75" s="1044"/>
      <c r="M75" s="1044"/>
      <c r="N75" s="1044"/>
      <c r="O75" s="1044"/>
      <c r="P75" s="1045"/>
      <c r="Q75" s="1047">
        <v>894</v>
      </c>
      <c r="R75" s="1048"/>
      <c r="S75" s="1048"/>
      <c r="T75" s="1048"/>
      <c r="U75" s="1049"/>
      <c r="V75" s="1050">
        <v>876</v>
      </c>
      <c r="W75" s="1048"/>
      <c r="X75" s="1048"/>
      <c r="Y75" s="1048"/>
      <c r="Z75" s="1049"/>
      <c r="AA75" s="1050">
        <v>18</v>
      </c>
      <c r="AB75" s="1048"/>
      <c r="AC75" s="1048"/>
      <c r="AD75" s="1048"/>
      <c r="AE75" s="1049"/>
      <c r="AF75" s="1050">
        <v>10</v>
      </c>
      <c r="AG75" s="1048"/>
      <c r="AH75" s="1048"/>
      <c r="AI75" s="1048"/>
      <c r="AJ75" s="1049"/>
      <c r="AK75" s="1040">
        <v>0</v>
      </c>
      <c r="AL75" s="1040"/>
      <c r="AM75" s="1040"/>
      <c r="AN75" s="1040"/>
      <c r="AO75" s="1040"/>
      <c r="AP75" s="1050">
        <v>606</v>
      </c>
      <c r="AQ75" s="1048"/>
      <c r="AR75" s="1048"/>
      <c r="AS75" s="1048"/>
      <c r="AT75" s="1049"/>
      <c r="AU75" s="1040">
        <v>381</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21796</v>
      </c>
      <c r="AG88" s="1028"/>
      <c r="AH88" s="1028"/>
      <c r="AI88" s="1028"/>
      <c r="AJ88" s="1028"/>
      <c r="AK88" s="1032"/>
      <c r="AL88" s="1032"/>
      <c r="AM88" s="1032"/>
      <c r="AN88" s="1032"/>
      <c r="AO88" s="1032"/>
      <c r="AP88" s="1028">
        <v>2911</v>
      </c>
      <c r="AQ88" s="1028"/>
      <c r="AR88" s="1028"/>
      <c r="AS88" s="1028"/>
      <c r="AT88" s="1028"/>
      <c r="AU88" s="1028">
        <v>1631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301</v>
      </c>
      <c r="AG109" s="963"/>
      <c r="AH109" s="963"/>
      <c r="AI109" s="963"/>
      <c r="AJ109" s="964"/>
      <c r="AK109" s="965" t="s">
        <v>300</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301</v>
      </c>
      <c r="BW109" s="963"/>
      <c r="BX109" s="963"/>
      <c r="BY109" s="963"/>
      <c r="BZ109" s="964"/>
      <c r="CA109" s="965" t="s">
        <v>300</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301</v>
      </c>
      <c r="DM109" s="963"/>
      <c r="DN109" s="963"/>
      <c r="DO109" s="963"/>
      <c r="DP109" s="964"/>
      <c r="DQ109" s="965" t="s">
        <v>300</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2671938</v>
      </c>
      <c r="AB110" s="956"/>
      <c r="AC110" s="956"/>
      <c r="AD110" s="956"/>
      <c r="AE110" s="957"/>
      <c r="AF110" s="958">
        <v>2976896</v>
      </c>
      <c r="AG110" s="956"/>
      <c r="AH110" s="956"/>
      <c r="AI110" s="956"/>
      <c r="AJ110" s="957"/>
      <c r="AK110" s="958">
        <v>3177128</v>
      </c>
      <c r="AL110" s="956"/>
      <c r="AM110" s="956"/>
      <c r="AN110" s="956"/>
      <c r="AO110" s="957"/>
      <c r="AP110" s="959">
        <v>22.2</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30004174</v>
      </c>
      <c r="BR110" s="903"/>
      <c r="BS110" s="903"/>
      <c r="BT110" s="903"/>
      <c r="BU110" s="903"/>
      <c r="BV110" s="903">
        <v>31557037</v>
      </c>
      <c r="BW110" s="903"/>
      <c r="BX110" s="903"/>
      <c r="BY110" s="903"/>
      <c r="BZ110" s="903"/>
      <c r="CA110" s="903">
        <v>30492102</v>
      </c>
      <c r="CB110" s="903"/>
      <c r="CC110" s="903"/>
      <c r="CD110" s="903"/>
      <c r="CE110" s="903"/>
      <c r="CF110" s="927">
        <v>213.1</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405</v>
      </c>
      <c r="DH110" s="903"/>
      <c r="DI110" s="903"/>
      <c r="DJ110" s="903"/>
      <c r="DK110" s="903"/>
      <c r="DL110" s="903" t="s">
        <v>405</v>
      </c>
      <c r="DM110" s="903"/>
      <c r="DN110" s="903"/>
      <c r="DO110" s="903"/>
      <c r="DP110" s="903"/>
      <c r="DQ110" s="903" t="s">
        <v>405</v>
      </c>
      <c r="DR110" s="903"/>
      <c r="DS110" s="903"/>
      <c r="DT110" s="903"/>
      <c r="DU110" s="903"/>
      <c r="DV110" s="904" t="s">
        <v>405</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170</v>
      </c>
      <c r="AB111" s="984"/>
      <c r="AC111" s="984"/>
      <c r="AD111" s="984"/>
      <c r="AE111" s="985"/>
      <c r="AF111" s="986" t="s">
        <v>170</v>
      </c>
      <c r="AG111" s="984"/>
      <c r="AH111" s="984"/>
      <c r="AI111" s="984"/>
      <c r="AJ111" s="985"/>
      <c r="AK111" s="986" t="s">
        <v>170</v>
      </c>
      <c r="AL111" s="984"/>
      <c r="AM111" s="984"/>
      <c r="AN111" s="984"/>
      <c r="AO111" s="985"/>
      <c r="AP111" s="987" t="s">
        <v>170</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428266</v>
      </c>
      <c r="BR111" s="875"/>
      <c r="BS111" s="875"/>
      <c r="BT111" s="875"/>
      <c r="BU111" s="875"/>
      <c r="BV111" s="875">
        <v>327401</v>
      </c>
      <c r="BW111" s="875"/>
      <c r="BX111" s="875"/>
      <c r="BY111" s="875"/>
      <c r="BZ111" s="875"/>
      <c r="CA111" s="875">
        <v>254898</v>
      </c>
      <c r="CB111" s="875"/>
      <c r="CC111" s="875"/>
      <c r="CD111" s="875"/>
      <c r="CE111" s="875"/>
      <c r="CF111" s="936">
        <v>1.8</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170</v>
      </c>
      <c r="DH111" s="875"/>
      <c r="DI111" s="875"/>
      <c r="DJ111" s="875"/>
      <c r="DK111" s="875"/>
      <c r="DL111" s="875" t="s">
        <v>431</v>
      </c>
      <c r="DM111" s="875"/>
      <c r="DN111" s="875"/>
      <c r="DO111" s="875"/>
      <c r="DP111" s="875"/>
      <c r="DQ111" s="875" t="s">
        <v>170</v>
      </c>
      <c r="DR111" s="875"/>
      <c r="DS111" s="875"/>
      <c r="DT111" s="875"/>
      <c r="DU111" s="875"/>
      <c r="DV111" s="852" t="s">
        <v>170</v>
      </c>
      <c r="DW111" s="852"/>
      <c r="DX111" s="852"/>
      <c r="DY111" s="852"/>
      <c r="DZ111" s="853"/>
    </row>
    <row r="112" spans="1:131" s="226" customFormat="1" ht="26.25" customHeight="1">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434</v>
      </c>
      <c r="AB112" s="838"/>
      <c r="AC112" s="838"/>
      <c r="AD112" s="838"/>
      <c r="AE112" s="839"/>
      <c r="AF112" s="840" t="s">
        <v>170</v>
      </c>
      <c r="AG112" s="838"/>
      <c r="AH112" s="838"/>
      <c r="AI112" s="838"/>
      <c r="AJ112" s="839"/>
      <c r="AK112" s="840" t="s">
        <v>170</v>
      </c>
      <c r="AL112" s="838"/>
      <c r="AM112" s="838"/>
      <c r="AN112" s="838"/>
      <c r="AO112" s="839"/>
      <c r="AP112" s="885" t="s">
        <v>170</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6041302</v>
      </c>
      <c r="BR112" s="875"/>
      <c r="BS112" s="875"/>
      <c r="BT112" s="875"/>
      <c r="BU112" s="875"/>
      <c r="BV112" s="875">
        <v>6452629</v>
      </c>
      <c r="BW112" s="875"/>
      <c r="BX112" s="875"/>
      <c r="BY112" s="875"/>
      <c r="BZ112" s="875"/>
      <c r="CA112" s="875">
        <v>6422798</v>
      </c>
      <c r="CB112" s="875"/>
      <c r="CC112" s="875"/>
      <c r="CD112" s="875"/>
      <c r="CE112" s="875"/>
      <c r="CF112" s="936">
        <v>44.9</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170</v>
      </c>
      <c r="DH112" s="875"/>
      <c r="DI112" s="875"/>
      <c r="DJ112" s="875"/>
      <c r="DK112" s="875"/>
      <c r="DL112" s="875" t="s">
        <v>170</v>
      </c>
      <c r="DM112" s="875"/>
      <c r="DN112" s="875"/>
      <c r="DO112" s="875"/>
      <c r="DP112" s="875"/>
      <c r="DQ112" s="875" t="s">
        <v>170</v>
      </c>
      <c r="DR112" s="875"/>
      <c r="DS112" s="875"/>
      <c r="DT112" s="875"/>
      <c r="DU112" s="875"/>
      <c r="DV112" s="852" t="s">
        <v>170</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640153</v>
      </c>
      <c r="AB113" s="984"/>
      <c r="AC113" s="984"/>
      <c r="AD113" s="984"/>
      <c r="AE113" s="985"/>
      <c r="AF113" s="986">
        <v>505652</v>
      </c>
      <c r="AG113" s="984"/>
      <c r="AH113" s="984"/>
      <c r="AI113" s="984"/>
      <c r="AJ113" s="985"/>
      <c r="AK113" s="986">
        <v>473019</v>
      </c>
      <c r="AL113" s="984"/>
      <c r="AM113" s="984"/>
      <c r="AN113" s="984"/>
      <c r="AO113" s="985"/>
      <c r="AP113" s="987">
        <v>3.3</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1724757</v>
      </c>
      <c r="BR113" s="875"/>
      <c r="BS113" s="875"/>
      <c r="BT113" s="875"/>
      <c r="BU113" s="875"/>
      <c r="BV113" s="875">
        <v>1820291</v>
      </c>
      <c r="BW113" s="875"/>
      <c r="BX113" s="875"/>
      <c r="BY113" s="875"/>
      <c r="BZ113" s="875"/>
      <c r="CA113" s="875">
        <v>1630557</v>
      </c>
      <c r="CB113" s="875"/>
      <c r="CC113" s="875"/>
      <c r="CD113" s="875"/>
      <c r="CE113" s="875"/>
      <c r="CF113" s="936">
        <v>11.4</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170</v>
      </c>
      <c r="DH113" s="838"/>
      <c r="DI113" s="838"/>
      <c r="DJ113" s="838"/>
      <c r="DK113" s="839"/>
      <c r="DL113" s="840" t="s">
        <v>170</v>
      </c>
      <c r="DM113" s="838"/>
      <c r="DN113" s="838"/>
      <c r="DO113" s="838"/>
      <c r="DP113" s="839"/>
      <c r="DQ113" s="840" t="s">
        <v>170</v>
      </c>
      <c r="DR113" s="838"/>
      <c r="DS113" s="838"/>
      <c r="DT113" s="838"/>
      <c r="DU113" s="839"/>
      <c r="DV113" s="885" t="s">
        <v>170</v>
      </c>
      <c r="DW113" s="886"/>
      <c r="DX113" s="886"/>
      <c r="DY113" s="886"/>
      <c r="DZ113" s="887"/>
    </row>
    <row r="114" spans="1:130" s="226" customFormat="1" ht="26.25" customHeight="1">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246816</v>
      </c>
      <c r="AB114" s="838"/>
      <c r="AC114" s="838"/>
      <c r="AD114" s="838"/>
      <c r="AE114" s="839"/>
      <c r="AF114" s="840">
        <v>273574</v>
      </c>
      <c r="AG114" s="838"/>
      <c r="AH114" s="838"/>
      <c r="AI114" s="838"/>
      <c r="AJ114" s="839"/>
      <c r="AK114" s="840">
        <v>286249</v>
      </c>
      <c r="AL114" s="838"/>
      <c r="AM114" s="838"/>
      <c r="AN114" s="838"/>
      <c r="AO114" s="839"/>
      <c r="AP114" s="885">
        <v>2</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6005263</v>
      </c>
      <c r="BR114" s="875"/>
      <c r="BS114" s="875"/>
      <c r="BT114" s="875"/>
      <c r="BU114" s="875"/>
      <c r="BV114" s="875">
        <v>5979493</v>
      </c>
      <c r="BW114" s="875"/>
      <c r="BX114" s="875"/>
      <c r="BY114" s="875"/>
      <c r="BZ114" s="875"/>
      <c r="CA114" s="875">
        <v>6117824</v>
      </c>
      <c r="CB114" s="875"/>
      <c r="CC114" s="875"/>
      <c r="CD114" s="875"/>
      <c r="CE114" s="875"/>
      <c r="CF114" s="936">
        <v>42.7</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170</v>
      </c>
      <c r="DH114" s="838"/>
      <c r="DI114" s="838"/>
      <c r="DJ114" s="838"/>
      <c r="DK114" s="839"/>
      <c r="DL114" s="840" t="s">
        <v>170</v>
      </c>
      <c r="DM114" s="838"/>
      <c r="DN114" s="838"/>
      <c r="DO114" s="838"/>
      <c r="DP114" s="839"/>
      <c r="DQ114" s="840" t="s">
        <v>434</v>
      </c>
      <c r="DR114" s="838"/>
      <c r="DS114" s="838"/>
      <c r="DT114" s="838"/>
      <c r="DU114" s="839"/>
      <c r="DV114" s="885" t="s">
        <v>170</v>
      </c>
      <c r="DW114" s="886"/>
      <c r="DX114" s="886"/>
      <c r="DY114" s="886"/>
      <c r="DZ114" s="887"/>
    </row>
    <row r="115" spans="1:130" s="226" customFormat="1" ht="26.25" customHeight="1">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130628</v>
      </c>
      <c r="AB115" s="984"/>
      <c r="AC115" s="984"/>
      <c r="AD115" s="984"/>
      <c r="AE115" s="985"/>
      <c r="AF115" s="986">
        <v>106904</v>
      </c>
      <c r="AG115" s="984"/>
      <c r="AH115" s="984"/>
      <c r="AI115" s="984"/>
      <c r="AJ115" s="985"/>
      <c r="AK115" s="986">
        <v>74373</v>
      </c>
      <c r="AL115" s="984"/>
      <c r="AM115" s="984"/>
      <c r="AN115" s="984"/>
      <c r="AO115" s="985"/>
      <c r="AP115" s="987">
        <v>0.5</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434</v>
      </c>
      <c r="BR115" s="875"/>
      <c r="BS115" s="875"/>
      <c r="BT115" s="875"/>
      <c r="BU115" s="875"/>
      <c r="BV115" s="875" t="s">
        <v>445</v>
      </c>
      <c r="BW115" s="875"/>
      <c r="BX115" s="875"/>
      <c r="BY115" s="875"/>
      <c r="BZ115" s="875"/>
      <c r="CA115" s="875" t="s">
        <v>170</v>
      </c>
      <c r="CB115" s="875"/>
      <c r="CC115" s="875"/>
      <c r="CD115" s="875"/>
      <c r="CE115" s="875"/>
      <c r="CF115" s="936" t="s">
        <v>431</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170</v>
      </c>
      <c r="DH115" s="838"/>
      <c r="DI115" s="838"/>
      <c r="DJ115" s="838"/>
      <c r="DK115" s="839"/>
      <c r="DL115" s="840" t="s">
        <v>170</v>
      </c>
      <c r="DM115" s="838"/>
      <c r="DN115" s="838"/>
      <c r="DO115" s="838"/>
      <c r="DP115" s="839"/>
      <c r="DQ115" s="840" t="s">
        <v>170</v>
      </c>
      <c r="DR115" s="838"/>
      <c r="DS115" s="838"/>
      <c r="DT115" s="838"/>
      <c r="DU115" s="839"/>
      <c r="DV115" s="885" t="s">
        <v>170</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170</v>
      </c>
      <c r="AB116" s="838"/>
      <c r="AC116" s="838"/>
      <c r="AD116" s="838"/>
      <c r="AE116" s="839"/>
      <c r="AF116" s="840" t="s">
        <v>170</v>
      </c>
      <c r="AG116" s="838"/>
      <c r="AH116" s="838"/>
      <c r="AI116" s="838"/>
      <c r="AJ116" s="839"/>
      <c r="AK116" s="840" t="s">
        <v>170</v>
      </c>
      <c r="AL116" s="838"/>
      <c r="AM116" s="838"/>
      <c r="AN116" s="838"/>
      <c r="AO116" s="839"/>
      <c r="AP116" s="885" t="s">
        <v>170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170</v>
      </c>
      <c r="BR116" s="875"/>
      <c r="BS116" s="875"/>
      <c r="BT116" s="875"/>
      <c r="BU116" s="875"/>
      <c r="BV116" s="875" t="s">
        <v>431</v>
      </c>
      <c r="BW116" s="875"/>
      <c r="BX116" s="875"/>
      <c r="BY116" s="875"/>
      <c r="BZ116" s="875"/>
      <c r="CA116" s="875" t="s">
        <v>431</v>
      </c>
      <c r="CB116" s="875"/>
      <c r="CC116" s="875"/>
      <c r="CD116" s="875"/>
      <c r="CE116" s="875"/>
      <c r="CF116" s="936" t="s">
        <v>170</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5509</v>
      </c>
      <c r="DH116" s="838"/>
      <c r="DI116" s="838"/>
      <c r="DJ116" s="838"/>
      <c r="DK116" s="839"/>
      <c r="DL116" s="840" t="s">
        <v>170</v>
      </c>
      <c r="DM116" s="838"/>
      <c r="DN116" s="838"/>
      <c r="DO116" s="838"/>
      <c r="DP116" s="839"/>
      <c r="DQ116" s="840" t="s">
        <v>170</v>
      </c>
      <c r="DR116" s="838"/>
      <c r="DS116" s="838"/>
      <c r="DT116" s="838"/>
      <c r="DU116" s="839"/>
      <c r="DV116" s="885" t="s">
        <v>170</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3689535</v>
      </c>
      <c r="AB117" s="970"/>
      <c r="AC117" s="970"/>
      <c r="AD117" s="970"/>
      <c r="AE117" s="971"/>
      <c r="AF117" s="972">
        <v>3863026</v>
      </c>
      <c r="AG117" s="970"/>
      <c r="AH117" s="970"/>
      <c r="AI117" s="970"/>
      <c r="AJ117" s="971"/>
      <c r="AK117" s="972">
        <v>4010769</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170</v>
      </c>
      <c r="BR117" s="875"/>
      <c r="BS117" s="875"/>
      <c r="BT117" s="875"/>
      <c r="BU117" s="875"/>
      <c r="BV117" s="875" t="s">
        <v>170</v>
      </c>
      <c r="BW117" s="875"/>
      <c r="BX117" s="875"/>
      <c r="BY117" s="875"/>
      <c r="BZ117" s="875"/>
      <c r="CA117" s="875" t="s">
        <v>170</v>
      </c>
      <c r="CB117" s="875"/>
      <c r="CC117" s="875"/>
      <c r="CD117" s="875"/>
      <c r="CE117" s="875"/>
      <c r="CF117" s="936" t="s">
        <v>170</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170</v>
      </c>
      <c r="DH117" s="838"/>
      <c r="DI117" s="838"/>
      <c r="DJ117" s="838"/>
      <c r="DK117" s="839"/>
      <c r="DL117" s="840" t="s">
        <v>434</v>
      </c>
      <c r="DM117" s="838"/>
      <c r="DN117" s="838"/>
      <c r="DO117" s="838"/>
      <c r="DP117" s="839"/>
      <c r="DQ117" s="840" t="s">
        <v>170</v>
      </c>
      <c r="DR117" s="838"/>
      <c r="DS117" s="838"/>
      <c r="DT117" s="838"/>
      <c r="DU117" s="839"/>
      <c r="DV117" s="885" t="s">
        <v>170</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301</v>
      </c>
      <c r="AG118" s="963"/>
      <c r="AH118" s="963"/>
      <c r="AI118" s="963"/>
      <c r="AJ118" s="964"/>
      <c r="AK118" s="965" t="s">
        <v>300</v>
      </c>
      <c r="AL118" s="963"/>
      <c r="AM118" s="963"/>
      <c r="AN118" s="963"/>
      <c r="AO118" s="964"/>
      <c r="AP118" s="966" t="s">
        <v>422</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170</v>
      </c>
      <c r="BR118" s="906"/>
      <c r="BS118" s="906"/>
      <c r="BT118" s="906"/>
      <c r="BU118" s="906"/>
      <c r="BV118" s="906" t="s">
        <v>434</v>
      </c>
      <c r="BW118" s="906"/>
      <c r="BX118" s="906"/>
      <c r="BY118" s="906"/>
      <c r="BZ118" s="906"/>
      <c r="CA118" s="906" t="s">
        <v>170</v>
      </c>
      <c r="CB118" s="906"/>
      <c r="CC118" s="906"/>
      <c r="CD118" s="906"/>
      <c r="CE118" s="906"/>
      <c r="CF118" s="936" t="s">
        <v>170</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170</v>
      </c>
      <c r="DH118" s="838"/>
      <c r="DI118" s="838"/>
      <c r="DJ118" s="838"/>
      <c r="DK118" s="839"/>
      <c r="DL118" s="840" t="s">
        <v>170</v>
      </c>
      <c r="DM118" s="838"/>
      <c r="DN118" s="838"/>
      <c r="DO118" s="838"/>
      <c r="DP118" s="839"/>
      <c r="DQ118" s="840" t="s">
        <v>170</v>
      </c>
      <c r="DR118" s="838"/>
      <c r="DS118" s="838"/>
      <c r="DT118" s="838"/>
      <c r="DU118" s="839"/>
      <c r="DV118" s="885" t="s">
        <v>170</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170</v>
      </c>
      <c r="AB119" s="956"/>
      <c r="AC119" s="956"/>
      <c r="AD119" s="956"/>
      <c r="AE119" s="957"/>
      <c r="AF119" s="958" t="s">
        <v>170</v>
      </c>
      <c r="AG119" s="956"/>
      <c r="AH119" s="956"/>
      <c r="AI119" s="956"/>
      <c r="AJ119" s="957"/>
      <c r="AK119" s="958" t="s">
        <v>170</v>
      </c>
      <c r="AL119" s="956"/>
      <c r="AM119" s="956"/>
      <c r="AN119" s="956"/>
      <c r="AO119" s="957"/>
      <c r="AP119" s="959" t="s">
        <v>170</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455</v>
      </c>
      <c r="BP119" s="939"/>
      <c r="BQ119" s="943">
        <v>44203762</v>
      </c>
      <c r="BR119" s="906"/>
      <c r="BS119" s="906"/>
      <c r="BT119" s="906"/>
      <c r="BU119" s="906"/>
      <c r="BV119" s="906">
        <v>46136851</v>
      </c>
      <c r="BW119" s="906"/>
      <c r="BX119" s="906"/>
      <c r="BY119" s="906"/>
      <c r="BZ119" s="906"/>
      <c r="CA119" s="906">
        <v>44918179</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422757</v>
      </c>
      <c r="DH119" s="821"/>
      <c r="DI119" s="821"/>
      <c r="DJ119" s="821"/>
      <c r="DK119" s="822"/>
      <c r="DL119" s="823">
        <v>327401</v>
      </c>
      <c r="DM119" s="821"/>
      <c r="DN119" s="821"/>
      <c r="DO119" s="821"/>
      <c r="DP119" s="822"/>
      <c r="DQ119" s="823">
        <v>254898</v>
      </c>
      <c r="DR119" s="821"/>
      <c r="DS119" s="821"/>
      <c r="DT119" s="821"/>
      <c r="DU119" s="822"/>
      <c r="DV119" s="909">
        <v>1.8</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170</v>
      </c>
      <c r="AB120" s="838"/>
      <c r="AC120" s="838"/>
      <c r="AD120" s="838"/>
      <c r="AE120" s="839"/>
      <c r="AF120" s="840" t="s">
        <v>170</v>
      </c>
      <c r="AG120" s="838"/>
      <c r="AH120" s="838"/>
      <c r="AI120" s="838"/>
      <c r="AJ120" s="839"/>
      <c r="AK120" s="840" t="s">
        <v>170</v>
      </c>
      <c r="AL120" s="838"/>
      <c r="AM120" s="838"/>
      <c r="AN120" s="838"/>
      <c r="AO120" s="839"/>
      <c r="AP120" s="885" t="s">
        <v>170</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9545706</v>
      </c>
      <c r="BR120" s="903"/>
      <c r="BS120" s="903"/>
      <c r="BT120" s="903"/>
      <c r="BU120" s="903"/>
      <c r="BV120" s="903">
        <v>10658573</v>
      </c>
      <c r="BW120" s="903"/>
      <c r="BX120" s="903"/>
      <c r="BY120" s="903"/>
      <c r="BZ120" s="903"/>
      <c r="CA120" s="903">
        <v>11995035</v>
      </c>
      <c r="CB120" s="903"/>
      <c r="CC120" s="903"/>
      <c r="CD120" s="903"/>
      <c r="CE120" s="903"/>
      <c r="CF120" s="927">
        <v>83.8</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5130807</v>
      </c>
      <c r="DH120" s="903"/>
      <c r="DI120" s="903"/>
      <c r="DJ120" s="903"/>
      <c r="DK120" s="903"/>
      <c r="DL120" s="903">
        <v>5437936</v>
      </c>
      <c r="DM120" s="903"/>
      <c r="DN120" s="903"/>
      <c r="DO120" s="903"/>
      <c r="DP120" s="903"/>
      <c r="DQ120" s="903">
        <v>5291890</v>
      </c>
      <c r="DR120" s="903"/>
      <c r="DS120" s="903"/>
      <c r="DT120" s="903"/>
      <c r="DU120" s="903"/>
      <c r="DV120" s="904">
        <v>37</v>
      </c>
      <c r="DW120" s="904"/>
      <c r="DX120" s="904"/>
      <c r="DY120" s="904"/>
      <c r="DZ120" s="905"/>
    </row>
    <row r="121" spans="1:130" s="226" customFormat="1" ht="26.25" customHeight="1">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124430</v>
      </c>
      <c r="AB121" s="838"/>
      <c r="AC121" s="838"/>
      <c r="AD121" s="838"/>
      <c r="AE121" s="839"/>
      <c r="AF121" s="840">
        <v>100671</v>
      </c>
      <c r="AG121" s="838"/>
      <c r="AH121" s="838"/>
      <c r="AI121" s="838"/>
      <c r="AJ121" s="839"/>
      <c r="AK121" s="840">
        <v>73607</v>
      </c>
      <c r="AL121" s="838"/>
      <c r="AM121" s="838"/>
      <c r="AN121" s="838"/>
      <c r="AO121" s="839"/>
      <c r="AP121" s="885">
        <v>0.5</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4022966</v>
      </c>
      <c r="BR121" s="875"/>
      <c r="BS121" s="875"/>
      <c r="BT121" s="875"/>
      <c r="BU121" s="875"/>
      <c r="BV121" s="875">
        <v>4396980</v>
      </c>
      <c r="BW121" s="875"/>
      <c r="BX121" s="875"/>
      <c r="BY121" s="875"/>
      <c r="BZ121" s="875"/>
      <c r="CA121" s="875">
        <v>5355155</v>
      </c>
      <c r="CB121" s="875"/>
      <c r="CC121" s="875"/>
      <c r="CD121" s="875"/>
      <c r="CE121" s="875"/>
      <c r="CF121" s="936">
        <v>37.4</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v>907471</v>
      </c>
      <c r="DH121" s="875"/>
      <c r="DI121" s="875"/>
      <c r="DJ121" s="875"/>
      <c r="DK121" s="875"/>
      <c r="DL121" s="875">
        <v>1008059</v>
      </c>
      <c r="DM121" s="875"/>
      <c r="DN121" s="875"/>
      <c r="DO121" s="875"/>
      <c r="DP121" s="875"/>
      <c r="DQ121" s="875">
        <v>1124303</v>
      </c>
      <c r="DR121" s="875"/>
      <c r="DS121" s="875"/>
      <c r="DT121" s="875"/>
      <c r="DU121" s="875"/>
      <c r="DV121" s="852">
        <v>7.9</v>
      </c>
      <c r="DW121" s="852"/>
      <c r="DX121" s="852"/>
      <c r="DY121" s="852"/>
      <c r="DZ121" s="853"/>
    </row>
    <row r="122" spans="1:130" s="226" customFormat="1" ht="26.25" customHeight="1">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170</v>
      </c>
      <c r="AB122" s="838"/>
      <c r="AC122" s="838"/>
      <c r="AD122" s="838"/>
      <c r="AE122" s="839"/>
      <c r="AF122" s="840" t="s">
        <v>170</v>
      </c>
      <c r="AG122" s="838"/>
      <c r="AH122" s="838"/>
      <c r="AI122" s="838"/>
      <c r="AJ122" s="839"/>
      <c r="AK122" s="840" t="s">
        <v>170</v>
      </c>
      <c r="AL122" s="838"/>
      <c r="AM122" s="838"/>
      <c r="AN122" s="838"/>
      <c r="AO122" s="839"/>
      <c r="AP122" s="885" t="s">
        <v>170</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29956436</v>
      </c>
      <c r="BR122" s="906"/>
      <c r="BS122" s="906"/>
      <c r="BT122" s="906"/>
      <c r="BU122" s="906"/>
      <c r="BV122" s="906">
        <v>31081187</v>
      </c>
      <c r="BW122" s="906"/>
      <c r="BX122" s="906"/>
      <c r="BY122" s="906"/>
      <c r="BZ122" s="906"/>
      <c r="CA122" s="906">
        <v>30609721</v>
      </c>
      <c r="CB122" s="906"/>
      <c r="CC122" s="906"/>
      <c r="CD122" s="906"/>
      <c r="CE122" s="906"/>
      <c r="CF122" s="907">
        <v>213.9</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74">
        <v>3024</v>
      </c>
      <c r="DH122" s="875"/>
      <c r="DI122" s="875"/>
      <c r="DJ122" s="875"/>
      <c r="DK122" s="875"/>
      <c r="DL122" s="875">
        <v>6634</v>
      </c>
      <c r="DM122" s="875"/>
      <c r="DN122" s="875"/>
      <c r="DO122" s="875"/>
      <c r="DP122" s="875"/>
      <c r="DQ122" s="875">
        <v>6605</v>
      </c>
      <c r="DR122" s="875"/>
      <c r="DS122" s="875"/>
      <c r="DT122" s="875"/>
      <c r="DU122" s="875"/>
      <c r="DV122" s="852">
        <v>0</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5528</v>
      </c>
      <c r="AB123" s="838"/>
      <c r="AC123" s="838"/>
      <c r="AD123" s="838"/>
      <c r="AE123" s="839"/>
      <c r="AF123" s="840">
        <v>5509</v>
      </c>
      <c r="AG123" s="838"/>
      <c r="AH123" s="838"/>
      <c r="AI123" s="838"/>
      <c r="AJ123" s="839"/>
      <c r="AK123" s="840" t="s">
        <v>170</v>
      </c>
      <c r="AL123" s="838"/>
      <c r="AM123" s="838"/>
      <c r="AN123" s="838"/>
      <c r="AO123" s="839"/>
      <c r="AP123" s="885" t="s">
        <v>170</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466</v>
      </c>
      <c r="BP123" s="939"/>
      <c r="BQ123" s="893">
        <v>43525108</v>
      </c>
      <c r="BR123" s="894"/>
      <c r="BS123" s="894"/>
      <c r="BT123" s="894"/>
      <c r="BU123" s="894"/>
      <c r="BV123" s="894">
        <v>46136740</v>
      </c>
      <c r="BW123" s="894"/>
      <c r="BX123" s="894"/>
      <c r="BY123" s="894"/>
      <c r="BZ123" s="894"/>
      <c r="CA123" s="894">
        <v>47959911</v>
      </c>
      <c r="CB123" s="894"/>
      <c r="CC123" s="894"/>
      <c r="CD123" s="894"/>
      <c r="CE123" s="894"/>
      <c r="CF123" s="804"/>
      <c r="CG123" s="805"/>
      <c r="CH123" s="805"/>
      <c r="CI123" s="805"/>
      <c r="CJ123" s="895"/>
      <c r="CK123" s="930"/>
      <c r="CL123" s="916"/>
      <c r="CM123" s="916"/>
      <c r="CN123" s="916"/>
      <c r="CO123" s="917"/>
      <c r="CP123" s="896" t="s">
        <v>396</v>
      </c>
      <c r="CQ123" s="897"/>
      <c r="CR123" s="897"/>
      <c r="CS123" s="897"/>
      <c r="CT123" s="897"/>
      <c r="CU123" s="897"/>
      <c r="CV123" s="897"/>
      <c r="CW123" s="897"/>
      <c r="CX123" s="897"/>
      <c r="CY123" s="897"/>
      <c r="CZ123" s="897"/>
      <c r="DA123" s="897"/>
      <c r="DB123" s="897"/>
      <c r="DC123" s="897"/>
      <c r="DD123" s="897"/>
      <c r="DE123" s="897"/>
      <c r="DF123" s="898"/>
      <c r="DG123" s="837" t="s">
        <v>170</v>
      </c>
      <c r="DH123" s="838"/>
      <c r="DI123" s="838"/>
      <c r="DJ123" s="838"/>
      <c r="DK123" s="839"/>
      <c r="DL123" s="840" t="s">
        <v>170</v>
      </c>
      <c r="DM123" s="838"/>
      <c r="DN123" s="838"/>
      <c r="DO123" s="838"/>
      <c r="DP123" s="839"/>
      <c r="DQ123" s="840" t="s">
        <v>170</v>
      </c>
      <c r="DR123" s="838"/>
      <c r="DS123" s="838"/>
      <c r="DT123" s="838"/>
      <c r="DU123" s="839"/>
      <c r="DV123" s="885" t="s">
        <v>170</v>
      </c>
      <c r="DW123" s="886"/>
      <c r="DX123" s="886"/>
      <c r="DY123" s="886"/>
      <c r="DZ123" s="887"/>
    </row>
    <row r="124" spans="1:130" s="226" customFormat="1" ht="26.25" customHeight="1" thickBot="1">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434</v>
      </c>
      <c r="AB124" s="838"/>
      <c r="AC124" s="838"/>
      <c r="AD124" s="838"/>
      <c r="AE124" s="839"/>
      <c r="AF124" s="840" t="s">
        <v>170</v>
      </c>
      <c r="AG124" s="838"/>
      <c r="AH124" s="838"/>
      <c r="AI124" s="838"/>
      <c r="AJ124" s="839"/>
      <c r="AK124" s="840" t="s">
        <v>434</v>
      </c>
      <c r="AL124" s="838"/>
      <c r="AM124" s="838"/>
      <c r="AN124" s="838"/>
      <c r="AO124" s="839"/>
      <c r="AP124" s="885" t="s">
        <v>170</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4.5999999999999996</v>
      </c>
      <c r="BR124" s="892"/>
      <c r="BS124" s="892"/>
      <c r="BT124" s="892"/>
      <c r="BU124" s="892"/>
      <c r="BV124" s="892">
        <v>0</v>
      </c>
      <c r="BW124" s="892"/>
      <c r="BX124" s="892"/>
      <c r="BY124" s="892"/>
      <c r="BZ124" s="892"/>
      <c r="CA124" s="892" t="s">
        <v>170</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t="s">
        <v>170</v>
      </c>
      <c r="DH124" s="821"/>
      <c r="DI124" s="821"/>
      <c r="DJ124" s="821"/>
      <c r="DK124" s="822"/>
      <c r="DL124" s="823" t="s">
        <v>170</v>
      </c>
      <c r="DM124" s="821"/>
      <c r="DN124" s="821"/>
      <c r="DO124" s="821"/>
      <c r="DP124" s="822"/>
      <c r="DQ124" s="823" t="s">
        <v>170</v>
      </c>
      <c r="DR124" s="821"/>
      <c r="DS124" s="821"/>
      <c r="DT124" s="821"/>
      <c r="DU124" s="822"/>
      <c r="DV124" s="909" t="s">
        <v>434</v>
      </c>
      <c r="DW124" s="910"/>
      <c r="DX124" s="910"/>
      <c r="DY124" s="910"/>
      <c r="DZ124" s="911"/>
    </row>
    <row r="125" spans="1:130" s="226" customFormat="1" ht="26.25" customHeight="1">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170</v>
      </c>
      <c r="AB125" s="838"/>
      <c r="AC125" s="838"/>
      <c r="AD125" s="838"/>
      <c r="AE125" s="839"/>
      <c r="AF125" s="840" t="s">
        <v>170</v>
      </c>
      <c r="AG125" s="838"/>
      <c r="AH125" s="838"/>
      <c r="AI125" s="838"/>
      <c r="AJ125" s="839"/>
      <c r="AK125" s="840" t="s">
        <v>170</v>
      </c>
      <c r="AL125" s="838"/>
      <c r="AM125" s="838"/>
      <c r="AN125" s="838"/>
      <c r="AO125" s="839"/>
      <c r="AP125" s="885" t="s">
        <v>170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170</v>
      </c>
      <c r="DH125" s="903"/>
      <c r="DI125" s="903"/>
      <c r="DJ125" s="903"/>
      <c r="DK125" s="903"/>
      <c r="DL125" s="903" t="s">
        <v>170</v>
      </c>
      <c r="DM125" s="903"/>
      <c r="DN125" s="903"/>
      <c r="DO125" s="903"/>
      <c r="DP125" s="903"/>
      <c r="DQ125" s="903" t="s">
        <v>170</v>
      </c>
      <c r="DR125" s="903"/>
      <c r="DS125" s="903"/>
      <c r="DT125" s="903"/>
      <c r="DU125" s="903"/>
      <c r="DV125" s="904" t="s">
        <v>170</v>
      </c>
      <c r="DW125" s="904"/>
      <c r="DX125" s="904"/>
      <c r="DY125" s="904"/>
      <c r="DZ125" s="905"/>
    </row>
    <row r="126" spans="1:130" s="226" customFormat="1" ht="26.25" customHeight="1" thickBot="1">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170</v>
      </c>
      <c r="AB126" s="838"/>
      <c r="AC126" s="838"/>
      <c r="AD126" s="838"/>
      <c r="AE126" s="839"/>
      <c r="AF126" s="840" t="s">
        <v>170</v>
      </c>
      <c r="AG126" s="838"/>
      <c r="AH126" s="838"/>
      <c r="AI126" s="838"/>
      <c r="AJ126" s="839"/>
      <c r="AK126" s="840" t="s">
        <v>445</v>
      </c>
      <c r="AL126" s="838"/>
      <c r="AM126" s="838"/>
      <c r="AN126" s="838"/>
      <c r="AO126" s="839"/>
      <c r="AP126" s="885" t="s">
        <v>170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170</v>
      </c>
      <c r="DH126" s="875"/>
      <c r="DI126" s="875"/>
      <c r="DJ126" s="875"/>
      <c r="DK126" s="875"/>
      <c r="DL126" s="875" t="s">
        <v>170</v>
      </c>
      <c r="DM126" s="875"/>
      <c r="DN126" s="875"/>
      <c r="DO126" s="875"/>
      <c r="DP126" s="875"/>
      <c r="DQ126" s="875" t="s">
        <v>170</v>
      </c>
      <c r="DR126" s="875"/>
      <c r="DS126" s="875"/>
      <c r="DT126" s="875"/>
      <c r="DU126" s="875"/>
      <c r="DV126" s="852" t="s">
        <v>170</v>
      </c>
      <c r="DW126" s="852"/>
      <c r="DX126" s="852"/>
      <c r="DY126" s="852"/>
      <c r="DZ126" s="853"/>
    </row>
    <row r="127" spans="1:130" s="226" customFormat="1" ht="26.25" customHeight="1">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670</v>
      </c>
      <c r="AB127" s="838"/>
      <c r="AC127" s="838"/>
      <c r="AD127" s="838"/>
      <c r="AE127" s="839"/>
      <c r="AF127" s="840">
        <v>724</v>
      </c>
      <c r="AG127" s="838"/>
      <c r="AH127" s="838"/>
      <c r="AI127" s="838"/>
      <c r="AJ127" s="839"/>
      <c r="AK127" s="840">
        <v>766</v>
      </c>
      <c r="AL127" s="838"/>
      <c r="AM127" s="838"/>
      <c r="AN127" s="838"/>
      <c r="AO127" s="839"/>
      <c r="AP127" s="885">
        <v>0</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170</v>
      </c>
      <c r="DH127" s="875"/>
      <c r="DI127" s="875"/>
      <c r="DJ127" s="875"/>
      <c r="DK127" s="875"/>
      <c r="DL127" s="875" t="s">
        <v>434</v>
      </c>
      <c r="DM127" s="875"/>
      <c r="DN127" s="875"/>
      <c r="DO127" s="875"/>
      <c r="DP127" s="875"/>
      <c r="DQ127" s="875" t="s">
        <v>170</v>
      </c>
      <c r="DR127" s="875"/>
      <c r="DS127" s="875"/>
      <c r="DT127" s="875"/>
      <c r="DU127" s="875"/>
      <c r="DV127" s="852" t="s">
        <v>170</v>
      </c>
      <c r="DW127" s="852"/>
      <c r="DX127" s="852"/>
      <c r="DY127" s="852"/>
      <c r="DZ127" s="853"/>
    </row>
    <row r="128" spans="1:130" s="226" customFormat="1" ht="26.25" customHeight="1" thickBot="1">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v>627497</v>
      </c>
      <c r="AB128" s="859"/>
      <c r="AC128" s="859"/>
      <c r="AD128" s="859"/>
      <c r="AE128" s="860"/>
      <c r="AF128" s="861">
        <v>581453</v>
      </c>
      <c r="AG128" s="859"/>
      <c r="AH128" s="859"/>
      <c r="AI128" s="859"/>
      <c r="AJ128" s="860"/>
      <c r="AK128" s="861">
        <v>598262</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170</v>
      </c>
      <c r="BG128" s="845"/>
      <c r="BH128" s="845"/>
      <c r="BI128" s="845"/>
      <c r="BJ128" s="845"/>
      <c r="BK128" s="845"/>
      <c r="BL128" s="868"/>
      <c r="BM128" s="844">
        <v>12.64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t="s">
        <v>170</v>
      </c>
      <c r="DH128" s="849"/>
      <c r="DI128" s="849"/>
      <c r="DJ128" s="849"/>
      <c r="DK128" s="849"/>
      <c r="DL128" s="849" t="s">
        <v>170</v>
      </c>
      <c r="DM128" s="849"/>
      <c r="DN128" s="849"/>
      <c r="DO128" s="849"/>
      <c r="DP128" s="849"/>
      <c r="DQ128" s="849" t="s">
        <v>170</v>
      </c>
      <c r="DR128" s="849"/>
      <c r="DS128" s="849"/>
      <c r="DT128" s="849"/>
      <c r="DU128" s="849"/>
      <c r="DV128" s="850" t="s">
        <v>170</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16887759</v>
      </c>
      <c r="AB129" s="838"/>
      <c r="AC129" s="838"/>
      <c r="AD129" s="838"/>
      <c r="AE129" s="839"/>
      <c r="AF129" s="840">
        <v>17058585</v>
      </c>
      <c r="AG129" s="838"/>
      <c r="AH129" s="838"/>
      <c r="AI129" s="838"/>
      <c r="AJ129" s="839"/>
      <c r="AK129" s="840">
        <v>17172238</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434</v>
      </c>
      <c r="BG129" s="828"/>
      <c r="BH129" s="828"/>
      <c r="BI129" s="828"/>
      <c r="BJ129" s="828"/>
      <c r="BK129" s="828"/>
      <c r="BL129" s="829"/>
      <c r="BM129" s="827">
        <v>17.64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2362149</v>
      </c>
      <c r="AB130" s="838"/>
      <c r="AC130" s="838"/>
      <c r="AD130" s="838"/>
      <c r="AE130" s="839"/>
      <c r="AF130" s="840">
        <v>2696531</v>
      </c>
      <c r="AG130" s="838"/>
      <c r="AH130" s="838"/>
      <c r="AI130" s="838"/>
      <c r="AJ130" s="839"/>
      <c r="AK130" s="840">
        <v>2860575</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4.2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14525610</v>
      </c>
      <c r="AB131" s="821"/>
      <c r="AC131" s="821"/>
      <c r="AD131" s="821"/>
      <c r="AE131" s="822"/>
      <c r="AF131" s="823">
        <v>14362054</v>
      </c>
      <c r="AG131" s="821"/>
      <c r="AH131" s="821"/>
      <c r="AI131" s="821"/>
      <c r="AJ131" s="822"/>
      <c r="AK131" s="823">
        <v>14311663</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t="s">
        <v>170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4.8183105560000001</v>
      </c>
      <c r="AB132" s="801"/>
      <c r="AC132" s="801"/>
      <c r="AD132" s="801"/>
      <c r="AE132" s="802"/>
      <c r="AF132" s="803">
        <v>4.0735267779999997</v>
      </c>
      <c r="AG132" s="801"/>
      <c r="AH132" s="801"/>
      <c r="AI132" s="801"/>
      <c r="AJ132" s="802"/>
      <c r="AK132" s="803">
        <v>3.856517792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5.0999999999999996</v>
      </c>
      <c r="AB133" s="780"/>
      <c r="AC133" s="780"/>
      <c r="AD133" s="780"/>
      <c r="AE133" s="781"/>
      <c r="AF133" s="779">
        <v>4.4000000000000004</v>
      </c>
      <c r="AG133" s="780"/>
      <c r="AH133" s="780"/>
      <c r="AI133" s="780"/>
      <c r="AJ133" s="781"/>
      <c r="AK133" s="779">
        <v>4.2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cq0zIz7oHTtx+UbKf9ZoFOGc2QGTU+qutQt2MZioKPP5WnurKiUcdNf0O7Ax6l6KkrltXD4Wla3lW0zxlvlJQ==" saltValue="UdxAWVD5/Q7F4B0Zu1tc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6" zoomScaleNormal="85" zoomScaleSheetLayoutView="100" workbookViewId="0">
      <selection activeCell="AX72" sqref="AX7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4euNbKszTPsM7HsydkCCrMLZStmwQJejd98jtnnitlldubh+zj2Tmni++ktNpq0BLvicDe27ZHTgzJjD5RPBg==" saltValue="++CfhsOAcsW1fWmPd6r7F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kZDIVWC3vdRiWGb0WdYC1i+aVREKUhyeQV5IjPGAzu8BcyFwXRQeh3BIA/EC5gOEM9hgIUx7RSq4m2LxbXv0g==" saltValue="NG7Iv+MqxhhjUbuPR38RS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3765771</v>
      </c>
      <c r="AP9" s="292">
        <v>47845</v>
      </c>
      <c r="AQ9" s="293">
        <v>72828</v>
      </c>
      <c r="AR9" s="294">
        <v>-34.299999999999997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188789</v>
      </c>
      <c r="AP10" s="295">
        <v>2399</v>
      </c>
      <c r="AQ10" s="296">
        <v>5865</v>
      </c>
      <c r="AR10" s="297">
        <v>-59.1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1020347</v>
      </c>
      <c r="AP11" s="295">
        <v>12964</v>
      </c>
      <c r="AQ11" s="296">
        <v>5145</v>
      </c>
      <c r="AR11" s="297">
        <v>152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t="s">
        <v>504</v>
      </c>
      <c r="AP12" s="295" t="s">
        <v>504</v>
      </c>
      <c r="AQ12" s="296">
        <v>1255</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504</v>
      </c>
      <c r="AP13" s="295" t="s">
        <v>504</v>
      </c>
      <c r="AQ13" s="296">
        <v>1</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240838</v>
      </c>
      <c r="AP14" s="295">
        <v>3060</v>
      </c>
      <c r="AQ14" s="296">
        <v>3026</v>
      </c>
      <c r="AR14" s="297">
        <v>1.1000000000000001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140436</v>
      </c>
      <c r="AP15" s="295">
        <v>1784</v>
      </c>
      <c r="AQ15" s="296">
        <v>1617</v>
      </c>
      <c r="AR15" s="297">
        <v>10.3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-371977</v>
      </c>
      <c r="AP16" s="295">
        <v>-4726</v>
      </c>
      <c r="AQ16" s="296">
        <v>-6841</v>
      </c>
      <c r="AR16" s="297">
        <v>-30.9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4984204</v>
      </c>
      <c r="AP17" s="295">
        <v>63326</v>
      </c>
      <c r="AQ17" s="296">
        <v>82896</v>
      </c>
      <c r="AR17" s="297">
        <v>-23.6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5.93</v>
      </c>
      <c r="AP21" s="308">
        <v>8.3000000000000007</v>
      </c>
      <c r="AQ21" s="309">
        <v>-2.37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99.8</v>
      </c>
      <c r="AP22" s="313">
        <v>98</v>
      </c>
      <c r="AQ22" s="314">
        <v>1.8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3177128</v>
      </c>
      <c r="AP32" s="322">
        <v>40367</v>
      </c>
      <c r="AQ32" s="323">
        <v>54128</v>
      </c>
      <c r="AR32" s="324">
        <v>-25.4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504</v>
      </c>
      <c r="AP34" s="322" t="s">
        <v>504</v>
      </c>
      <c r="AQ34" s="323">
        <v>36</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473019</v>
      </c>
      <c r="AP35" s="322">
        <v>6010</v>
      </c>
      <c r="AQ35" s="323">
        <v>14780</v>
      </c>
      <c r="AR35" s="324">
        <v>-59.3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v>286249</v>
      </c>
      <c r="AP36" s="322">
        <v>3637</v>
      </c>
      <c r="AQ36" s="323">
        <v>1208</v>
      </c>
      <c r="AR36" s="324">
        <v>201.1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v>74373</v>
      </c>
      <c r="AP37" s="322">
        <v>945</v>
      </c>
      <c r="AQ37" s="323">
        <v>884</v>
      </c>
      <c r="AR37" s="324">
        <v>6.9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t="s">
        <v>504</v>
      </c>
      <c r="AP38" s="325" t="s">
        <v>504</v>
      </c>
      <c r="AQ38" s="326">
        <v>2</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-598262</v>
      </c>
      <c r="AP39" s="322">
        <v>-7601</v>
      </c>
      <c r="AQ39" s="323">
        <v>-4266</v>
      </c>
      <c r="AR39" s="324">
        <v>78.2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-2860575</v>
      </c>
      <c r="AP40" s="322">
        <v>-36345</v>
      </c>
      <c r="AQ40" s="323">
        <v>-48487</v>
      </c>
      <c r="AR40" s="324">
        <v>-25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551932</v>
      </c>
      <c r="AP41" s="322">
        <v>7012</v>
      </c>
      <c r="AQ41" s="323">
        <v>18285</v>
      </c>
      <c r="AR41" s="324">
        <v>-61.7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3827850</v>
      </c>
      <c r="AN51" s="344">
        <v>47918</v>
      </c>
      <c r="AO51" s="345">
        <v>66</v>
      </c>
      <c r="AP51" s="346">
        <v>69560</v>
      </c>
      <c r="AQ51" s="347">
        <v>32</v>
      </c>
      <c r="AR51" s="348">
        <v>34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1702916</v>
      </c>
      <c r="AN52" s="352">
        <v>21318</v>
      </c>
      <c r="AO52" s="353">
        <v>39.1</v>
      </c>
      <c r="AP52" s="354">
        <v>35305</v>
      </c>
      <c r="AQ52" s="355">
        <v>17</v>
      </c>
      <c r="AR52" s="356">
        <v>22.1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7288809</v>
      </c>
      <c r="AN53" s="344">
        <v>91725</v>
      </c>
      <c r="AO53" s="345">
        <v>91.4</v>
      </c>
      <c r="AP53" s="346">
        <v>65988</v>
      </c>
      <c r="AQ53" s="347">
        <v>-5.0999999999999996</v>
      </c>
      <c r="AR53" s="348">
        <v>96.5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3751883</v>
      </c>
      <c r="AN54" s="352">
        <v>47215</v>
      </c>
      <c r="AO54" s="353">
        <v>121.5</v>
      </c>
      <c r="AP54" s="354">
        <v>36473</v>
      </c>
      <c r="AQ54" s="355">
        <v>3.3</v>
      </c>
      <c r="AR54" s="356">
        <v>118.2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3841682</v>
      </c>
      <c r="AN55" s="344">
        <v>48633</v>
      </c>
      <c r="AO55" s="345">
        <v>-47</v>
      </c>
      <c r="AP55" s="346">
        <v>77507</v>
      </c>
      <c r="AQ55" s="347">
        <v>17.5</v>
      </c>
      <c r="AR55" s="348">
        <v>-64.5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2444155</v>
      </c>
      <c r="AN56" s="352">
        <v>30941</v>
      </c>
      <c r="AO56" s="353">
        <v>-34.5</v>
      </c>
      <c r="AP56" s="354">
        <v>42788</v>
      </c>
      <c r="AQ56" s="355">
        <v>17.3</v>
      </c>
      <c r="AR56" s="356">
        <v>-51.8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5279238</v>
      </c>
      <c r="AN57" s="344">
        <v>66835</v>
      </c>
      <c r="AO57" s="345">
        <v>37.4</v>
      </c>
      <c r="AP57" s="346">
        <v>67319</v>
      </c>
      <c r="AQ57" s="347">
        <v>-13.1</v>
      </c>
      <c r="AR57" s="348">
        <v>50.5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3350727</v>
      </c>
      <c r="AN58" s="352">
        <v>42420</v>
      </c>
      <c r="AO58" s="353">
        <v>37.1</v>
      </c>
      <c r="AP58" s="354">
        <v>38101</v>
      </c>
      <c r="AQ58" s="355">
        <v>-11</v>
      </c>
      <c r="AR58" s="356">
        <v>48.1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2426004</v>
      </c>
      <c r="AN59" s="344">
        <v>30823</v>
      </c>
      <c r="AO59" s="345">
        <v>-53.9</v>
      </c>
      <c r="AP59" s="346">
        <v>70615</v>
      </c>
      <c r="AQ59" s="347">
        <v>4.9000000000000004</v>
      </c>
      <c r="AR59" s="348">
        <v>-58.8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1673652</v>
      </c>
      <c r="AN60" s="352">
        <v>21264</v>
      </c>
      <c r="AO60" s="353">
        <v>-49.9</v>
      </c>
      <c r="AP60" s="354">
        <v>37382</v>
      </c>
      <c r="AQ60" s="355">
        <v>-1.9</v>
      </c>
      <c r="AR60" s="356">
        <v>-48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4532717</v>
      </c>
      <c r="AN61" s="359">
        <v>57187</v>
      </c>
      <c r="AO61" s="360">
        <v>18.8</v>
      </c>
      <c r="AP61" s="361">
        <v>70198</v>
      </c>
      <c r="AQ61" s="362">
        <v>7.2</v>
      </c>
      <c r="AR61" s="348">
        <v>11.6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2584667</v>
      </c>
      <c r="AN62" s="352">
        <v>32632</v>
      </c>
      <c r="AO62" s="353">
        <v>22.7</v>
      </c>
      <c r="AP62" s="354">
        <v>38010</v>
      </c>
      <c r="AQ62" s="355">
        <v>4.9000000000000004</v>
      </c>
      <c r="AR62" s="356">
        <v>17.8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S5cH+izlFJU4L1WealOo8umwoaLtB908zzB0F8BIAgruJjqMiy+MZJYjbb0uLISBweg9N9IbVlb9mKYGNj9RA==" saltValue="3Zfxuh+8wmtntJKFIKzI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7" zoomScale="70" zoomScaleNormal="70" zoomScaleSheetLayoutView="55" workbookViewId="0">
      <selection activeCell="AG45" sqref="AG45"/>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TgEdJJgDNe+/4gGw7f5RjlF3q8CnmYjYmjMxBdA2QBSNLlAl8C3B6QULyAdSiPyLsF67gEFhbCFy34sEjZspw==" saltValue="CQzY+zO+oiQMc7UtkQn3q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0fN4vn8PPNnnKoTDg5LInirXrMMFAtDthz+Ost3/Qsz1rEftWLwAH3/g0RKUUqy9MFZgox8ve8Kgwq61JyR4A==" saltValue="IH7NT94uj6gV4NWXHTQcb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20.81</v>
      </c>
      <c r="G47" s="12">
        <v>21.61</v>
      </c>
      <c r="H47" s="12">
        <v>25.03</v>
      </c>
      <c r="I47" s="12">
        <v>24.78</v>
      </c>
      <c r="J47" s="13">
        <v>24.63</v>
      </c>
    </row>
    <row r="48" spans="2:10" ht="57.75" customHeight="1">
      <c r="B48" s="14"/>
      <c r="C48" s="1214" t="s">
        <v>4</v>
      </c>
      <c r="D48" s="1214"/>
      <c r="E48" s="1215"/>
      <c r="F48" s="15">
        <v>14.13</v>
      </c>
      <c r="G48" s="16">
        <v>13.25</v>
      </c>
      <c r="H48" s="16">
        <v>13.96</v>
      </c>
      <c r="I48" s="16">
        <v>16.16</v>
      </c>
      <c r="J48" s="17">
        <v>12.34</v>
      </c>
    </row>
    <row r="49" spans="2:10" ht="57.75" customHeight="1" thickBot="1">
      <c r="B49" s="18"/>
      <c r="C49" s="1216" t="s">
        <v>5</v>
      </c>
      <c r="D49" s="1216"/>
      <c r="E49" s="1217"/>
      <c r="F49" s="19">
        <v>5.44</v>
      </c>
      <c r="G49" s="20" t="s">
        <v>552</v>
      </c>
      <c r="H49" s="20">
        <v>4.58</v>
      </c>
      <c r="I49" s="20">
        <v>2.35</v>
      </c>
      <c r="J49" s="21" t="s">
        <v>553</v>
      </c>
    </row>
    <row r="50" spans="2:10" ht="13.5" customHeight="1"/>
    <row r="51" spans="2:10" ht="13.5" hidden="1" customHeight="1"/>
    <row r="52" spans="2:10" ht="13.5" hidden="1" customHeight="1"/>
    <row r="53" spans="2:10" ht="13.5" hidden="1" customHeight="1"/>
  </sheetData>
  <sheetProtection algorithmName="SHA-512" hashValue="pjHxMefOiW/otFYET6R+MUWAKJgpHKmZhNwUcsXYbPs+gJ8zkEX0WhF4qT6t+6oWSduT88u0xXhRUpR+EaNJJw==" saltValue="ovED9rs/Mm524DvcDh13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2019-10-18T04:25:46Z</cp:lastPrinted>
  <dcterms:created xsi:type="dcterms:W3CDTF">2019-02-14T02:02:26Z</dcterms:created>
  <dcterms:modified xsi:type="dcterms:W3CDTF">2019-10-25T06:48:12Z</dcterms:modified>
</cp:coreProperties>
</file>